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GitHub\Vasicek Model\"/>
    </mc:Choice>
  </mc:AlternateContent>
  <xr:revisionPtr revIDLastSave="0" documentId="13_ncr:1_{F536ACF2-0CE0-4CED-A253-0988080CCE04}" xr6:coauthVersionLast="47" xr6:coauthVersionMax="47" xr10:uidLastSave="{00000000-0000-0000-0000-000000000000}"/>
  <bookViews>
    <workbookView xWindow="-108" yWindow="-108" windowWidth="23256" windowHeight="12456" activeTab="2" xr2:uid="{1969F34C-68D7-4252-93A1-6BE4FDEC905B}"/>
  </bookViews>
  <sheets>
    <sheet name="2024" sheetId="1" r:id="rId1"/>
    <sheet name="Parameter Estimation" sheetId="2" r:id="rId2"/>
    <sheet name="Simulation" sheetId="3" r:id="rId3"/>
  </sheets>
  <definedNames>
    <definedName name="solver_adj" localSheetId="1" hidden="1">'Parameter Estimation'!$O$1:$O$3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'Parameter Estimation'!$K$2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3" l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O242" i="3" s="1"/>
  <c r="O243" i="3" s="1"/>
  <c r="O244" i="3" s="1"/>
  <c r="O245" i="3" s="1"/>
  <c r="O246" i="3" s="1"/>
  <c r="O247" i="3" s="1"/>
  <c r="O248" i="3" s="1"/>
  <c r="O249" i="3" s="1"/>
  <c r="O250" i="3" s="1"/>
  <c r="O251" i="3" s="1"/>
  <c r="O252" i="3" s="1"/>
  <c r="O253" i="3" s="1"/>
  <c r="O2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G2" i="3"/>
  <c r="H2" i="3"/>
  <c r="I2" i="3"/>
  <c r="J2" i="3"/>
  <c r="K2" i="3"/>
  <c r="L2" i="3"/>
  <c r="M2" i="3"/>
  <c r="N2" i="3"/>
  <c r="F2" i="3"/>
  <c r="F2" i="2"/>
  <c r="H2" i="2" s="1"/>
  <c r="I2" i="2" s="1"/>
  <c r="C4" i="3"/>
  <c r="C6" i="3"/>
  <c r="F3" i="2"/>
  <c r="H3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G218" i="2" s="1"/>
  <c r="F219" i="2"/>
  <c r="F220" i="2"/>
  <c r="F221" i="2"/>
  <c r="F222" i="2"/>
  <c r="F223" i="2"/>
  <c r="F224" i="2"/>
  <c r="F225" i="2"/>
  <c r="F226" i="2"/>
  <c r="G226" i="2" s="1"/>
  <c r="F227" i="2"/>
  <c r="F228" i="2"/>
  <c r="F229" i="2"/>
  <c r="F230" i="2"/>
  <c r="F231" i="2"/>
  <c r="F232" i="2"/>
  <c r="F233" i="2"/>
  <c r="F234" i="2"/>
  <c r="G234" i="2" s="1"/>
  <c r="F235" i="2"/>
  <c r="F236" i="2"/>
  <c r="F237" i="2"/>
  <c r="F238" i="2"/>
  <c r="F239" i="2"/>
  <c r="F240" i="2"/>
  <c r="F241" i="2"/>
  <c r="F242" i="2"/>
  <c r="G242" i="2" s="1"/>
  <c r="F243" i="2"/>
  <c r="F244" i="2"/>
  <c r="F245" i="2"/>
  <c r="F246" i="2"/>
  <c r="F247" i="2"/>
  <c r="F248" i="2"/>
  <c r="F249" i="2"/>
  <c r="F250" i="2"/>
  <c r="G250" i="2" s="1"/>
  <c r="F251" i="2"/>
  <c r="O4" i="2"/>
  <c r="E2" i="2"/>
  <c r="O6" i="2"/>
  <c r="E16" i="2"/>
  <c r="E24" i="2"/>
  <c r="E40" i="2"/>
  <c r="E48" i="2"/>
  <c r="E56" i="2"/>
  <c r="E64" i="2"/>
  <c r="E72" i="2"/>
  <c r="E80" i="2"/>
  <c r="E88" i="2"/>
  <c r="E96" i="2"/>
  <c r="E104" i="2"/>
  <c r="E112" i="2"/>
  <c r="E114" i="2"/>
  <c r="E120" i="2"/>
  <c r="E128" i="2"/>
  <c r="E136" i="2"/>
  <c r="E144" i="2"/>
  <c r="E152" i="2"/>
  <c r="E160" i="2"/>
  <c r="E174" i="2"/>
  <c r="E176" i="2"/>
  <c r="E178" i="2"/>
  <c r="E192" i="2"/>
  <c r="E200" i="2"/>
  <c r="E208" i="2"/>
  <c r="E211" i="2"/>
  <c r="E213" i="2"/>
  <c r="E224" i="2"/>
  <c r="E226" i="2"/>
  <c r="E232" i="2"/>
  <c r="E240" i="2"/>
  <c r="E245" i="2"/>
  <c r="E246" i="2"/>
  <c r="E251" i="2"/>
  <c r="D2" i="2"/>
  <c r="D235" i="2"/>
  <c r="E234" i="2" s="1"/>
  <c r="D227" i="2"/>
  <c r="D219" i="2"/>
  <c r="E218" i="2" s="1"/>
  <c r="D194" i="2"/>
  <c r="D185" i="2"/>
  <c r="E185" i="2" s="1"/>
  <c r="D176" i="2"/>
  <c r="D168" i="2"/>
  <c r="D160" i="2"/>
  <c r="D150" i="2"/>
  <c r="E149" i="2" s="1"/>
  <c r="D149" i="2"/>
  <c r="D148" i="2"/>
  <c r="E147" i="2" s="1"/>
  <c r="D147" i="2"/>
  <c r="D146" i="2"/>
  <c r="E146" i="2" s="1"/>
  <c r="D145" i="2"/>
  <c r="E145" i="2" s="1"/>
  <c r="D144" i="2"/>
  <c r="D143" i="2"/>
  <c r="E143" i="2" s="1"/>
  <c r="D142" i="2"/>
  <c r="E141" i="2" s="1"/>
  <c r="D141" i="2"/>
  <c r="D140" i="2"/>
  <c r="E139" i="2" s="1"/>
  <c r="D139" i="2"/>
  <c r="D251" i="2"/>
  <c r="D242" i="2"/>
  <c r="E242" i="2" s="1"/>
  <c r="D218" i="2"/>
  <c r="D209" i="2"/>
  <c r="E209" i="2" s="1"/>
  <c r="D201" i="2"/>
  <c r="E201" i="2" s="1"/>
  <c r="D193" i="2"/>
  <c r="E193" i="2" s="1"/>
  <c r="D184" i="2"/>
  <c r="E184" i="2" s="1"/>
  <c r="D159" i="2"/>
  <c r="E159" i="2" s="1"/>
  <c r="D138" i="2"/>
  <c r="E138" i="2" s="1"/>
  <c r="D137" i="2"/>
  <c r="E137" i="2" s="1"/>
  <c r="D136" i="2"/>
  <c r="D135" i="2"/>
  <c r="E135" i="2" s="1"/>
  <c r="D134" i="2"/>
  <c r="E133" i="2" s="1"/>
  <c r="D133" i="2"/>
  <c r="D132" i="2"/>
  <c r="E131" i="2" s="1"/>
  <c r="D131" i="2"/>
  <c r="D130" i="2"/>
  <c r="E130" i="2" s="1"/>
  <c r="D129" i="2"/>
  <c r="E129" i="2" s="1"/>
  <c r="D128" i="2"/>
  <c r="D127" i="2"/>
  <c r="E127" i="2" s="1"/>
  <c r="D250" i="2"/>
  <c r="E250" i="2" s="1"/>
  <c r="D226" i="2"/>
  <c r="D217" i="2"/>
  <c r="E216" i="2" s="1"/>
  <c r="D208" i="2"/>
  <c r="D200" i="2"/>
  <c r="D192" i="2"/>
  <c r="D167" i="2"/>
  <c r="E167" i="2" s="1"/>
  <c r="D158" i="2"/>
  <c r="E158" i="2" s="1"/>
  <c r="D126" i="2"/>
  <c r="E125" i="2" s="1"/>
  <c r="D125" i="2"/>
  <c r="D124" i="2"/>
  <c r="E123" i="2" s="1"/>
  <c r="D123" i="2"/>
  <c r="D122" i="2"/>
  <c r="E122" i="2" s="1"/>
  <c r="D121" i="2"/>
  <c r="E121" i="2" s="1"/>
  <c r="D120" i="2"/>
  <c r="D119" i="2"/>
  <c r="E119" i="2" s="1"/>
  <c r="D118" i="2"/>
  <c r="E117" i="2" s="1"/>
  <c r="D117" i="2"/>
  <c r="D116" i="2"/>
  <c r="E115" i="2" s="1"/>
  <c r="D115" i="2"/>
  <c r="D249" i="2"/>
  <c r="E249" i="2" s="1"/>
  <c r="D241" i="2"/>
  <c r="E241" i="2" s="1"/>
  <c r="D234" i="2"/>
  <c r="D225" i="2"/>
  <c r="E225" i="2" s="1"/>
  <c r="D216" i="2"/>
  <c r="D191" i="2"/>
  <c r="E191" i="2" s="1"/>
  <c r="D183" i="2"/>
  <c r="E183" i="2" s="1"/>
  <c r="D175" i="2"/>
  <c r="E175" i="2" s="1"/>
  <c r="D166" i="2"/>
  <c r="E165" i="2" s="1"/>
  <c r="D157" i="2"/>
  <c r="E157" i="2" s="1"/>
  <c r="D114" i="2"/>
  <c r="D113" i="2"/>
  <c r="E113" i="2" s="1"/>
  <c r="D112" i="2"/>
  <c r="D111" i="2"/>
  <c r="E111" i="2" s="1"/>
  <c r="D110" i="2"/>
  <c r="E109" i="2" s="1"/>
  <c r="D109" i="2"/>
  <c r="D108" i="2"/>
  <c r="E108" i="2" s="1"/>
  <c r="D107" i="2"/>
  <c r="E106" i="2" s="1"/>
  <c r="D106" i="2"/>
  <c r="D105" i="2"/>
  <c r="E105" i="2" s="1"/>
  <c r="D104" i="2"/>
  <c r="D103" i="2"/>
  <c r="E103" i="2" s="1"/>
  <c r="D248" i="2"/>
  <c r="E248" i="2" s="1"/>
  <c r="D240" i="2"/>
  <c r="D233" i="2"/>
  <c r="E233" i="2" s="1"/>
  <c r="D207" i="2"/>
  <c r="E206" i="2" s="1"/>
  <c r="D199" i="2"/>
  <c r="E199" i="2" s="1"/>
  <c r="D190" i="2"/>
  <c r="E190" i="2" s="1"/>
  <c r="D182" i="2"/>
  <c r="E182" i="2" s="1"/>
  <c r="D174" i="2"/>
  <c r="D102" i="2"/>
  <c r="E101" i="2" s="1"/>
  <c r="D101" i="2"/>
  <c r="D100" i="2"/>
  <c r="E100" i="2" s="1"/>
  <c r="D99" i="2"/>
  <c r="E98" i="2" s="1"/>
  <c r="D98" i="2"/>
  <c r="D97" i="2"/>
  <c r="E97" i="2" s="1"/>
  <c r="D96" i="2"/>
  <c r="D95" i="2"/>
  <c r="E95" i="2" s="1"/>
  <c r="D94" i="2"/>
  <c r="E93" i="2" s="1"/>
  <c r="D93" i="2"/>
  <c r="D92" i="2"/>
  <c r="E92" i="2" s="1"/>
  <c r="D91" i="2"/>
  <c r="E90" i="2" s="1"/>
  <c r="D90" i="2"/>
  <c r="D89" i="2"/>
  <c r="E89" i="2" s="1"/>
  <c r="D232" i="2"/>
  <c r="D224" i="2"/>
  <c r="D215" i="2"/>
  <c r="E214" i="2" s="1"/>
  <c r="D206" i="2"/>
  <c r="D198" i="2"/>
  <c r="E198" i="2" s="1"/>
  <c r="D173" i="2"/>
  <c r="E173" i="2" s="1"/>
  <c r="D165" i="2"/>
  <c r="D156" i="2"/>
  <c r="E155" i="2" s="1"/>
  <c r="D88" i="2"/>
  <c r="D87" i="2"/>
  <c r="E87" i="2" s="1"/>
  <c r="D86" i="2"/>
  <c r="E85" i="2" s="1"/>
  <c r="D85" i="2"/>
  <c r="D84" i="2"/>
  <c r="E84" i="2" s="1"/>
  <c r="D83" i="2"/>
  <c r="E82" i="2" s="1"/>
  <c r="D82" i="2"/>
  <c r="D81" i="2"/>
  <c r="E81" i="2" s="1"/>
  <c r="D80" i="2"/>
  <c r="D79" i="2"/>
  <c r="E79" i="2" s="1"/>
  <c r="D78" i="2"/>
  <c r="E78" i="2" s="1"/>
  <c r="D247" i="2"/>
  <c r="E247" i="2" s="1"/>
  <c r="D239" i="2"/>
  <c r="E239" i="2" s="1"/>
  <c r="D231" i="2"/>
  <c r="E231" i="2" s="1"/>
  <c r="D214" i="2"/>
  <c r="D189" i="2"/>
  <c r="E189" i="2" s="1"/>
  <c r="D181" i="2"/>
  <c r="E181" i="2" s="1"/>
  <c r="D172" i="2"/>
  <c r="E172" i="2" s="1"/>
  <c r="D164" i="2"/>
  <c r="E164" i="2" s="1"/>
  <c r="D155" i="2"/>
  <c r="D77" i="2"/>
  <c r="E77" i="2" s="1"/>
  <c r="D76" i="2"/>
  <c r="E75" i="2" s="1"/>
  <c r="D75" i="2"/>
  <c r="D74" i="2"/>
  <c r="E74" i="2" s="1"/>
  <c r="D73" i="2"/>
  <c r="E73" i="2" s="1"/>
  <c r="D72" i="2"/>
  <c r="D71" i="2"/>
  <c r="E71" i="2" s="1"/>
  <c r="D70" i="2"/>
  <c r="E70" i="2" s="1"/>
  <c r="D69" i="2"/>
  <c r="E69" i="2" s="1"/>
  <c r="D68" i="2"/>
  <c r="E67" i="2" s="1"/>
  <c r="D67" i="2"/>
  <c r="D66" i="2"/>
  <c r="E66" i="2" s="1"/>
  <c r="D65" i="2"/>
  <c r="E65" i="2" s="1"/>
  <c r="D246" i="2"/>
  <c r="D238" i="2"/>
  <c r="E238" i="2" s="1"/>
  <c r="D213" i="2"/>
  <c r="D205" i="2"/>
  <c r="E205" i="2" s="1"/>
  <c r="D197" i="2"/>
  <c r="E197" i="2" s="1"/>
  <c r="D188" i="2"/>
  <c r="E188" i="2" s="1"/>
  <c r="D180" i="2"/>
  <c r="E179" i="2" s="1"/>
  <c r="D154" i="2"/>
  <c r="E154" i="2" s="1"/>
  <c r="D64" i="2"/>
  <c r="D63" i="2"/>
  <c r="E63" i="2" s="1"/>
  <c r="D62" i="2"/>
  <c r="E62" i="2" s="1"/>
  <c r="D61" i="2"/>
  <c r="E61" i="2" s="1"/>
  <c r="D60" i="2"/>
  <c r="E60" i="2" s="1"/>
  <c r="D59" i="2"/>
  <c r="E59" i="2" s="1"/>
  <c r="D58" i="2"/>
  <c r="E58" i="2" s="1"/>
  <c r="D57" i="2"/>
  <c r="E57" i="2" s="1"/>
  <c r="D56" i="2"/>
  <c r="D55" i="2"/>
  <c r="E55" i="2" s="1"/>
  <c r="D54" i="2"/>
  <c r="E54" i="2" s="1"/>
  <c r="D53" i="2"/>
  <c r="E53" i="2" s="1"/>
  <c r="D52" i="2"/>
  <c r="E52" i="2" s="1"/>
  <c r="D51" i="2"/>
  <c r="E51" i="2" s="1"/>
  <c r="D230" i="2"/>
  <c r="E230" i="2" s="1"/>
  <c r="D223" i="2"/>
  <c r="E222" i="2" s="1"/>
  <c r="D212" i="2"/>
  <c r="E212" i="2" s="1"/>
  <c r="D204" i="2"/>
  <c r="E204" i="2" s="1"/>
  <c r="D179" i="2"/>
  <c r="D171" i="2"/>
  <c r="E171" i="2" s="1"/>
  <c r="D163" i="2"/>
  <c r="E162" i="2" s="1"/>
  <c r="D153" i="2"/>
  <c r="E153" i="2" s="1"/>
  <c r="D50" i="2"/>
  <c r="E50" i="2" s="1"/>
  <c r="D49" i="2"/>
  <c r="E49" i="2" s="1"/>
  <c r="D48" i="2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D39" i="2"/>
  <c r="E39" i="2" s="1"/>
  <c r="D245" i="2"/>
  <c r="D237" i="2"/>
  <c r="E237" i="2" s="1"/>
  <c r="D229" i="2"/>
  <c r="E229" i="2" s="1"/>
  <c r="D222" i="2"/>
  <c r="D196" i="2"/>
  <c r="E196" i="2" s="1"/>
  <c r="D187" i="2"/>
  <c r="E186" i="2" s="1"/>
  <c r="D178" i="2"/>
  <c r="D170" i="2"/>
  <c r="E170" i="2" s="1"/>
  <c r="D162" i="2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44" i="2"/>
  <c r="E244" i="2" s="1"/>
  <c r="D221" i="2"/>
  <c r="E221" i="2" s="1"/>
  <c r="D211" i="2"/>
  <c r="D203" i="2"/>
  <c r="E203" i="2" s="1"/>
  <c r="D195" i="2"/>
  <c r="E194" i="2" s="1"/>
  <c r="D186" i="2"/>
  <c r="D152" i="2"/>
  <c r="D25" i="2"/>
  <c r="E25" i="2" s="1"/>
  <c r="D24" i="2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D15" i="2"/>
  <c r="E15" i="2" s="1"/>
  <c r="D14" i="2"/>
  <c r="E14" i="2" s="1"/>
  <c r="D236" i="2"/>
  <c r="E235" i="2" s="1"/>
  <c r="D228" i="2"/>
  <c r="E227" i="2" s="1"/>
  <c r="D220" i="2"/>
  <c r="E220" i="2" s="1"/>
  <c r="D210" i="2"/>
  <c r="E210" i="2" s="1"/>
  <c r="D202" i="2"/>
  <c r="E202" i="2" s="1"/>
  <c r="D177" i="2"/>
  <c r="E177" i="2" s="1"/>
  <c r="D169" i="2"/>
  <c r="E168" i="2" s="1"/>
  <c r="D161" i="2"/>
  <c r="E161" i="2" s="1"/>
  <c r="D151" i="2"/>
  <c r="E151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D243" i="2"/>
  <c r="E243" i="2" s="1"/>
  <c r="G3" i="2" l="1"/>
  <c r="H250" i="2"/>
  <c r="I250" i="2" s="1"/>
  <c r="H242" i="2"/>
  <c r="I242" i="2" s="1"/>
  <c r="H234" i="2"/>
  <c r="I234" i="2" s="1"/>
  <c r="H226" i="2"/>
  <c r="I226" i="2" s="1"/>
  <c r="H218" i="2"/>
  <c r="I218" i="2" s="1"/>
  <c r="I3" i="2"/>
  <c r="G2" i="2"/>
  <c r="E217" i="2"/>
  <c r="E169" i="2"/>
  <c r="E223" i="2"/>
  <c r="E215" i="2"/>
  <c r="E207" i="2"/>
  <c r="E166" i="2"/>
  <c r="E150" i="2"/>
  <c r="E142" i="2"/>
  <c r="E134" i="2"/>
  <c r="E126" i="2"/>
  <c r="E118" i="2"/>
  <c r="E110" i="2"/>
  <c r="E102" i="2"/>
  <c r="E94" i="2"/>
  <c r="E86" i="2"/>
  <c r="E236" i="2"/>
  <c r="E228" i="2"/>
  <c r="E180" i="2"/>
  <c r="E156" i="2"/>
  <c r="E148" i="2"/>
  <c r="E140" i="2"/>
  <c r="E132" i="2"/>
  <c r="E124" i="2"/>
  <c r="E116" i="2"/>
  <c r="E76" i="2"/>
  <c r="E68" i="2"/>
  <c r="E219" i="2"/>
  <c r="E195" i="2"/>
  <c r="E187" i="2"/>
  <c r="E163" i="2"/>
  <c r="E107" i="2"/>
  <c r="E99" i="2"/>
  <c r="E91" i="2"/>
  <c r="E83" i="2"/>
  <c r="E3" i="2"/>
  <c r="J3" i="2" l="1"/>
  <c r="J218" i="2"/>
  <c r="J226" i="2"/>
  <c r="J234" i="2"/>
  <c r="J242" i="2"/>
  <c r="J250" i="2"/>
  <c r="G235" i="2"/>
  <c r="H235" i="2"/>
  <c r="I235" i="2" s="1"/>
  <c r="G53" i="2"/>
  <c r="H53" i="2"/>
  <c r="I53" i="2" s="1"/>
  <c r="G246" i="2"/>
  <c r="H246" i="2"/>
  <c r="I246" i="2" s="1"/>
  <c r="G135" i="2"/>
  <c r="H135" i="2"/>
  <c r="I135" i="2" s="1"/>
  <c r="G199" i="2"/>
  <c r="H199" i="2"/>
  <c r="I199" i="2" s="1"/>
  <c r="G208" i="2"/>
  <c r="H208" i="2"/>
  <c r="I208" i="2" s="1"/>
  <c r="G25" i="2"/>
  <c r="H25" i="2"/>
  <c r="I25" i="2" s="1"/>
  <c r="G89" i="2"/>
  <c r="H89" i="2"/>
  <c r="I89" i="2" s="1"/>
  <c r="G153" i="2"/>
  <c r="H153" i="2"/>
  <c r="I153" i="2" s="1"/>
  <c r="G217" i="2"/>
  <c r="H217" i="2"/>
  <c r="I217" i="2" s="1"/>
  <c r="G42" i="2"/>
  <c r="H42" i="2"/>
  <c r="I42" i="2" s="1"/>
  <c r="G130" i="2"/>
  <c r="H130" i="2"/>
  <c r="I130" i="2" s="1"/>
  <c r="G51" i="2"/>
  <c r="H51" i="2"/>
  <c r="I51" i="2" s="1"/>
  <c r="G115" i="2"/>
  <c r="H115" i="2"/>
  <c r="I115" i="2" s="1"/>
  <c r="G179" i="2"/>
  <c r="H179" i="2"/>
  <c r="I179" i="2" s="1"/>
  <c r="G243" i="2"/>
  <c r="H243" i="2"/>
  <c r="I243" i="2" s="1"/>
  <c r="G52" i="2"/>
  <c r="H52" i="2"/>
  <c r="I52" i="2" s="1"/>
  <c r="G116" i="2"/>
  <c r="H116" i="2"/>
  <c r="I116" i="2" s="1"/>
  <c r="G180" i="2"/>
  <c r="H180" i="2"/>
  <c r="I180" i="2" s="1"/>
  <c r="G244" i="2"/>
  <c r="H244" i="2"/>
  <c r="I244" i="2" s="1"/>
  <c r="G61" i="2"/>
  <c r="H61" i="2"/>
  <c r="I61" i="2" s="1"/>
  <c r="G125" i="2"/>
  <c r="H125" i="2"/>
  <c r="I125" i="2" s="1"/>
  <c r="G189" i="2"/>
  <c r="H189" i="2"/>
  <c r="I189" i="2" s="1"/>
  <c r="G70" i="2"/>
  <c r="H70" i="2"/>
  <c r="I70" i="2" s="1"/>
  <c r="G6" i="2"/>
  <c r="H6" i="2"/>
  <c r="I6" i="2" s="1"/>
  <c r="G78" i="2"/>
  <c r="H78" i="2"/>
  <c r="I78" i="2" s="1"/>
  <c r="G150" i="2"/>
  <c r="H150" i="2"/>
  <c r="I150" i="2" s="1"/>
  <c r="G15" i="2"/>
  <c r="H15" i="2"/>
  <c r="I15" i="2" s="1"/>
  <c r="G79" i="2"/>
  <c r="H79" i="2"/>
  <c r="I79" i="2" s="1"/>
  <c r="G143" i="2"/>
  <c r="H143" i="2"/>
  <c r="I143" i="2" s="1"/>
  <c r="G207" i="2"/>
  <c r="H207" i="2"/>
  <c r="I207" i="2" s="1"/>
  <c r="G24" i="2"/>
  <c r="H24" i="2"/>
  <c r="I24" i="2" s="1"/>
  <c r="G88" i="2"/>
  <c r="H88" i="2"/>
  <c r="I88" i="2" s="1"/>
  <c r="G152" i="2"/>
  <c r="H152" i="2"/>
  <c r="I152" i="2" s="1"/>
  <c r="G216" i="2"/>
  <c r="H216" i="2"/>
  <c r="I216" i="2" s="1"/>
  <c r="G122" i="2"/>
  <c r="H122" i="2"/>
  <c r="I122" i="2" s="1"/>
  <c r="G33" i="2"/>
  <c r="H33" i="2"/>
  <c r="I33" i="2" s="1"/>
  <c r="G97" i="2"/>
  <c r="H97" i="2"/>
  <c r="I97" i="2" s="1"/>
  <c r="G161" i="2"/>
  <c r="H161" i="2"/>
  <c r="I161" i="2" s="1"/>
  <c r="G225" i="2"/>
  <c r="H225" i="2"/>
  <c r="I225" i="2" s="1"/>
  <c r="G50" i="2"/>
  <c r="H50" i="2"/>
  <c r="I50" i="2" s="1"/>
  <c r="G138" i="2"/>
  <c r="H138" i="2"/>
  <c r="I138" i="2" s="1"/>
  <c r="G44" i="2"/>
  <c r="H44" i="2"/>
  <c r="I44" i="2" s="1"/>
  <c r="G117" i="2"/>
  <c r="H117" i="2"/>
  <c r="I117" i="2" s="1"/>
  <c r="G134" i="2"/>
  <c r="H134" i="2"/>
  <c r="I134" i="2" s="1"/>
  <c r="G80" i="2"/>
  <c r="H80" i="2"/>
  <c r="I80" i="2" s="1"/>
  <c r="G187" i="2"/>
  <c r="H187" i="2"/>
  <c r="I187" i="2" s="1"/>
  <c r="G188" i="2"/>
  <c r="H188" i="2"/>
  <c r="I188" i="2" s="1"/>
  <c r="G197" i="2"/>
  <c r="H197" i="2"/>
  <c r="I197" i="2" s="1"/>
  <c r="G23" i="2"/>
  <c r="H23" i="2"/>
  <c r="I23" i="2" s="1"/>
  <c r="G32" i="2"/>
  <c r="H32" i="2"/>
  <c r="I32" i="2" s="1"/>
  <c r="G146" i="2"/>
  <c r="H146" i="2"/>
  <c r="I146" i="2" s="1"/>
  <c r="G169" i="2"/>
  <c r="H169" i="2"/>
  <c r="I169" i="2" s="1"/>
  <c r="G154" i="2"/>
  <c r="H154" i="2"/>
  <c r="I154" i="2" s="1"/>
  <c r="G43" i="2"/>
  <c r="H43" i="2"/>
  <c r="I43" i="2" s="1"/>
  <c r="G108" i="2"/>
  <c r="H108" i="2"/>
  <c r="I108" i="2" s="1"/>
  <c r="G181" i="2"/>
  <c r="H181" i="2"/>
  <c r="I181" i="2" s="1"/>
  <c r="G71" i="2"/>
  <c r="H71" i="2"/>
  <c r="I71" i="2" s="1"/>
  <c r="G144" i="2"/>
  <c r="H144" i="2"/>
  <c r="I144" i="2" s="1"/>
  <c r="G123" i="2"/>
  <c r="H123" i="2"/>
  <c r="I123" i="2" s="1"/>
  <c r="G124" i="2"/>
  <c r="H124" i="2"/>
  <c r="I124" i="2" s="1"/>
  <c r="G133" i="2"/>
  <c r="H133" i="2"/>
  <c r="I133" i="2" s="1"/>
  <c r="G86" i="2"/>
  <c r="H86" i="2"/>
  <c r="I86" i="2" s="1"/>
  <c r="G151" i="2"/>
  <c r="H151" i="2"/>
  <c r="I151" i="2" s="1"/>
  <c r="G96" i="2"/>
  <c r="H96" i="2"/>
  <c r="I96" i="2" s="1"/>
  <c r="G41" i="2"/>
  <c r="H41" i="2"/>
  <c r="I41" i="2" s="1"/>
  <c r="G58" i="2"/>
  <c r="H58" i="2"/>
  <c r="I58" i="2" s="1"/>
  <c r="G67" i="2"/>
  <c r="H67" i="2"/>
  <c r="I67" i="2" s="1"/>
  <c r="G131" i="2"/>
  <c r="H131" i="2"/>
  <c r="I131" i="2" s="1"/>
  <c r="G195" i="2"/>
  <c r="H195" i="2"/>
  <c r="I195" i="2" s="1"/>
  <c r="G4" i="2"/>
  <c r="H4" i="2"/>
  <c r="I4" i="2" s="1"/>
  <c r="G68" i="2"/>
  <c r="H68" i="2"/>
  <c r="I68" i="2" s="1"/>
  <c r="G132" i="2"/>
  <c r="H132" i="2"/>
  <c r="I132" i="2" s="1"/>
  <c r="G196" i="2"/>
  <c r="H196" i="2"/>
  <c r="I196" i="2" s="1"/>
  <c r="G13" i="2"/>
  <c r="H13" i="2"/>
  <c r="I13" i="2" s="1"/>
  <c r="G77" i="2"/>
  <c r="H77" i="2"/>
  <c r="I77" i="2" s="1"/>
  <c r="G141" i="2"/>
  <c r="H141" i="2"/>
  <c r="I141" i="2" s="1"/>
  <c r="G205" i="2"/>
  <c r="H205" i="2"/>
  <c r="I205" i="2" s="1"/>
  <c r="G166" i="2"/>
  <c r="H166" i="2"/>
  <c r="I166" i="2" s="1"/>
  <c r="G22" i="2"/>
  <c r="H22" i="2"/>
  <c r="I22" i="2" s="1"/>
  <c r="G94" i="2"/>
  <c r="H94" i="2"/>
  <c r="I94" i="2" s="1"/>
  <c r="G174" i="2"/>
  <c r="H174" i="2"/>
  <c r="I174" i="2" s="1"/>
  <c r="G31" i="2"/>
  <c r="H31" i="2"/>
  <c r="I31" i="2" s="1"/>
  <c r="G95" i="2"/>
  <c r="H95" i="2"/>
  <c r="I95" i="2" s="1"/>
  <c r="G159" i="2"/>
  <c r="H159" i="2"/>
  <c r="I159" i="2" s="1"/>
  <c r="G223" i="2"/>
  <c r="H223" i="2"/>
  <c r="I223" i="2" s="1"/>
  <c r="G40" i="2"/>
  <c r="H40" i="2"/>
  <c r="I40" i="2" s="1"/>
  <c r="G104" i="2"/>
  <c r="H104" i="2"/>
  <c r="I104" i="2" s="1"/>
  <c r="G168" i="2"/>
  <c r="H168" i="2"/>
  <c r="I168" i="2" s="1"/>
  <c r="G232" i="2"/>
  <c r="H232" i="2"/>
  <c r="I232" i="2" s="1"/>
  <c r="G162" i="2"/>
  <c r="H162" i="2"/>
  <c r="I162" i="2" s="1"/>
  <c r="G49" i="2"/>
  <c r="H49" i="2"/>
  <c r="I49" i="2" s="1"/>
  <c r="G113" i="2"/>
  <c r="H113" i="2"/>
  <c r="I113" i="2" s="1"/>
  <c r="G177" i="2"/>
  <c r="H177" i="2"/>
  <c r="I177" i="2" s="1"/>
  <c r="G241" i="2"/>
  <c r="H241" i="2"/>
  <c r="I241" i="2" s="1"/>
  <c r="G66" i="2"/>
  <c r="H66" i="2"/>
  <c r="I66" i="2" s="1"/>
  <c r="G170" i="2"/>
  <c r="H170" i="2"/>
  <c r="I170" i="2" s="1"/>
  <c r="G171" i="2"/>
  <c r="H171" i="2"/>
  <c r="I171" i="2" s="1"/>
  <c r="G172" i="2"/>
  <c r="H172" i="2"/>
  <c r="I172" i="2" s="1"/>
  <c r="G245" i="2"/>
  <c r="H245" i="2"/>
  <c r="I245" i="2" s="1"/>
  <c r="G7" i="2"/>
  <c r="H7" i="2"/>
  <c r="I7" i="2" s="1"/>
  <c r="G106" i="2"/>
  <c r="H106" i="2"/>
  <c r="I106" i="2" s="1"/>
  <c r="G251" i="2"/>
  <c r="H251" i="2"/>
  <c r="I251" i="2" s="1"/>
  <c r="G5" i="2"/>
  <c r="H5" i="2"/>
  <c r="I5" i="2" s="1"/>
  <c r="G142" i="2"/>
  <c r="H142" i="2"/>
  <c r="I142" i="2" s="1"/>
  <c r="G158" i="2"/>
  <c r="H158" i="2"/>
  <c r="I158" i="2" s="1"/>
  <c r="G215" i="2"/>
  <c r="H215" i="2"/>
  <c r="I215" i="2" s="1"/>
  <c r="G224" i="2"/>
  <c r="H224" i="2"/>
  <c r="I224" i="2" s="1"/>
  <c r="G105" i="2"/>
  <c r="H105" i="2"/>
  <c r="I105" i="2" s="1"/>
  <c r="G11" i="2"/>
  <c r="H11" i="2"/>
  <c r="I11" i="2" s="1"/>
  <c r="G75" i="2"/>
  <c r="H75" i="2"/>
  <c r="I75" i="2" s="1"/>
  <c r="G139" i="2"/>
  <c r="H139" i="2"/>
  <c r="I139" i="2" s="1"/>
  <c r="G203" i="2"/>
  <c r="H203" i="2"/>
  <c r="I203" i="2" s="1"/>
  <c r="G12" i="2"/>
  <c r="H12" i="2"/>
  <c r="I12" i="2" s="1"/>
  <c r="G76" i="2"/>
  <c r="H76" i="2"/>
  <c r="I76" i="2" s="1"/>
  <c r="G140" i="2"/>
  <c r="H140" i="2"/>
  <c r="I140" i="2" s="1"/>
  <c r="G204" i="2"/>
  <c r="H204" i="2"/>
  <c r="I204" i="2" s="1"/>
  <c r="G21" i="2"/>
  <c r="H21" i="2"/>
  <c r="I21" i="2" s="1"/>
  <c r="G85" i="2"/>
  <c r="H85" i="2"/>
  <c r="I85" i="2" s="1"/>
  <c r="G149" i="2"/>
  <c r="H149" i="2"/>
  <c r="I149" i="2" s="1"/>
  <c r="G213" i="2"/>
  <c r="H213" i="2"/>
  <c r="I213" i="2" s="1"/>
  <c r="G190" i="2"/>
  <c r="H190" i="2"/>
  <c r="I190" i="2" s="1"/>
  <c r="G30" i="2"/>
  <c r="H30" i="2"/>
  <c r="I30" i="2" s="1"/>
  <c r="G102" i="2"/>
  <c r="H102" i="2"/>
  <c r="I102" i="2" s="1"/>
  <c r="G182" i="2"/>
  <c r="H182" i="2"/>
  <c r="I182" i="2" s="1"/>
  <c r="G39" i="2"/>
  <c r="H39" i="2"/>
  <c r="I39" i="2" s="1"/>
  <c r="G103" i="2"/>
  <c r="H103" i="2"/>
  <c r="I103" i="2" s="1"/>
  <c r="G167" i="2"/>
  <c r="H167" i="2"/>
  <c r="I167" i="2" s="1"/>
  <c r="G231" i="2"/>
  <c r="H231" i="2"/>
  <c r="I231" i="2" s="1"/>
  <c r="G48" i="2"/>
  <c r="H48" i="2"/>
  <c r="I48" i="2" s="1"/>
  <c r="G112" i="2"/>
  <c r="H112" i="2"/>
  <c r="I112" i="2" s="1"/>
  <c r="G176" i="2"/>
  <c r="H176" i="2"/>
  <c r="I176" i="2" s="1"/>
  <c r="G240" i="2"/>
  <c r="H240" i="2"/>
  <c r="I240" i="2" s="1"/>
  <c r="G186" i="2"/>
  <c r="H186" i="2"/>
  <c r="I186" i="2" s="1"/>
  <c r="G57" i="2"/>
  <c r="H57" i="2"/>
  <c r="I57" i="2" s="1"/>
  <c r="G121" i="2"/>
  <c r="H121" i="2"/>
  <c r="I121" i="2" s="1"/>
  <c r="G185" i="2"/>
  <c r="H185" i="2"/>
  <c r="I185" i="2" s="1"/>
  <c r="G249" i="2"/>
  <c r="H249" i="2"/>
  <c r="I249" i="2" s="1"/>
  <c r="G74" i="2"/>
  <c r="H74" i="2"/>
  <c r="I74" i="2" s="1"/>
  <c r="G178" i="2"/>
  <c r="H178" i="2"/>
  <c r="I178" i="2" s="1"/>
  <c r="G107" i="2"/>
  <c r="H107" i="2"/>
  <c r="I107" i="2" s="1"/>
  <c r="G236" i="2"/>
  <c r="H236" i="2"/>
  <c r="I236" i="2" s="1"/>
  <c r="G62" i="2"/>
  <c r="H62" i="2"/>
  <c r="I62" i="2" s="1"/>
  <c r="G16" i="2"/>
  <c r="H16" i="2"/>
  <c r="I16" i="2" s="1"/>
  <c r="G59" i="2"/>
  <c r="H59" i="2"/>
  <c r="I59" i="2" s="1"/>
  <c r="G60" i="2"/>
  <c r="H60" i="2"/>
  <c r="I60" i="2" s="1"/>
  <c r="G69" i="2"/>
  <c r="H69" i="2"/>
  <c r="I69" i="2" s="1"/>
  <c r="G14" i="2"/>
  <c r="H14" i="2"/>
  <c r="I14" i="2" s="1"/>
  <c r="G87" i="2"/>
  <c r="H87" i="2"/>
  <c r="I87" i="2" s="1"/>
  <c r="G160" i="2"/>
  <c r="H160" i="2"/>
  <c r="I160" i="2" s="1"/>
  <c r="G233" i="2"/>
  <c r="H233" i="2"/>
  <c r="I233" i="2" s="1"/>
  <c r="G19" i="2"/>
  <c r="H19" i="2"/>
  <c r="I19" i="2" s="1"/>
  <c r="G83" i="2"/>
  <c r="H83" i="2"/>
  <c r="I83" i="2" s="1"/>
  <c r="G147" i="2"/>
  <c r="H147" i="2"/>
  <c r="I147" i="2" s="1"/>
  <c r="G211" i="2"/>
  <c r="H211" i="2"/>
  <c r="I211" i="2" s="1"/>
  <c r="G20" i="2"/>
  <c r="H20" i="2"/>
  <c r="I20" i="2" s="1"/>
  <c r="G84" i="2"/>
  <c r="H84" i="2"/>
  <c r="I84" i="2" s="1"/>
  <c r="G148" i="2"/>
  <c r="H148" i="2"/>
  <c r="I148" i="2" s="1"/>
  <c r="G212" i="2"/>
  <c r="H212" i="2"/>
  <c r="I212" i="2" s="1"/>
  <c r="G29" i="2"/>
  <c r="H29" i="2"/>
  <c r="I29" i="2" s="1"/>
  <c r="G93" i="2"/>
  <c r="H93" i="2"/>
  <c r="I93" i="2" s="1"/>
  <c r="G157" i="2"/>
  <c r="H157" i="2"/>
  <c r="I157" i="2" s="1"/>
  <c r="G221" i="2"/>
  <c r="H221" i="2"/>
  <c r="I221" i="2" s="1"/>
  <c r="G206" i="2"/>
  <c r="H206" i="2"/>
  <c r="I206" i="2" s="1"/>
  <c r="G38" i="2"/>
  <c r="H38" i="2"/>
  <c r="I38" i="2" s="1"/>
  <c r="G110" i="2"/>
  <c r="H110" i="2"/>
  <c r="I110" i="2" s="1"/>
  <c r="G198" i="2"/>
  <c r="H198" i="2"/>
  <c r="I198" i="2" s="1"/>
  <c r="G47" i="2"/>
  <c r="H47" i="2"/>
  <c r="I47" i="2" s="1"/>
  <c r="G111" i="2"/>
  <c r="H111" i="2"/>
  <c r="I111" i="2" s="1"/>
  <c r="G175" i="2"/>
  <c r="H175" i="2"/>
  <c r="I175" i="2" s="1"/>
  <c r="G239" i="2"/>
  <c r="H239" i="2"/>
  <c r="I239" i="2" s="1"/>
  <c r="G56" i="2"/>
  <c r="H56" i="2"/>
  <c r="I56" i="2" s="1"/>
  <c r="G120" i="2"/>
  <c r="H120" i="2"/>
  <c r="I120" i="2" s="1"/>
  <c r="G184" i="2"/>
  <c r="H184" i="2"/>
  <c r="I184" i="2" s="1"/>
  <c r="G248" i="2"/>
  <c r="H248" i="2"/>
  <c r="I248" i="2" s="1"/>
  <c r="G202" i="2"/>
  <c r="H202" i="2"/>
  <c r="I202" i="2" s="1"/>
  <c r="G65" i="2"/>
  <c r="H65" i="2"/>
  <c r="I65" i="2" s="1"/>
  <c r="G129" i="2"/>
  <c r="H129" i="2"/>
  <c r="I129" i="2" s="1"/>
  <c r="G193" i="2"/>
  <c r="H193" i="2"/>
  <c r="I193" i="2" s="1"/>
  <c r="G10" i="2"/>
  <c r="H10" i="2"/>
  <c r="I10" i="2" s="1"/>
  <c r="G82" i="2"/>
  <c r="H82" i="2"/>
  <c r="I82" i="2" s="1"/>
  <c r="G194" i="2"/>
  <c r="H194" i="2"/>
  <c r="I194" i="2" s="1"/>
  <c r="G27" i="2"/>
  <c r="H27" i="2"/>
  <c r="I27" i="2" s="1"/>
  <c r="G155" i="2"/>
  <c r="H155" i="2"/>
  <c r="I155" i="2" s="1"/>
  <c r="G28" i="2"/>
  <c r="H28" i="2"/>
  <c r="I28" i="2" s="1"/>
  <c r="G156" i="2"/>
  <c r="H156" i="2"/>
  <c r="I156" i="2" s="1"/>
  <c r="G37" i="2"/>
  <c r="H37" i="2"/>
  <c r="I37" i="2" s="1"/>
  <c r="G165" i="2"/>
  <c r="H165" i="2"/>
  <c r="I165" i="2" s="1"/>
  <c r="G222" i="2"/>
  <c r="H222" i="2"/>
  <c r="I222" i="2" s="1"/>
  <c r="G118" i="2"/>
  <c r="H118" i="2"/>
  <c r="I118" i="2" s="1"/>
  <c r="G55" i="2"/>
  <c r="H55" i="2"/>
  <c r="I55" i="2" s="1"/>
  <c r="G183" i="2"/>
  <c r="H183" i="2"/>
  <c r="I183" i="2" s="1"/>
  <c r="G64" i="2"/>
  <c r="H64" i="2"/>
  <c r="I64" i="2" s="1"/>
  <c r="G18" i="2"/>
  <c r="H18" i="2"/>
  <c r="I18" i="2" s="1"/>
  <c r="G73" i="2"/>
  <c r="H73" i="2"/>
  <c r="I73" i="2" s="1"/>
  <c r="G201" i="2"/>
  <c r="H201" i="2"/>
  <c r="I201" i="2" s="1"/>
  <c r="G26" i="2"/>
  <c r="H26" i="2"/>
  <c r="I26" i="2" s="1"/>
  <c r="G210" i="2"/>
  <c r="H210" i="2"/>
  <c r="I210" i="2" s="1"/>
  <c r="G91" i="2"/>
  <c r="H91" i="2"/>
  <c r="I91" i="2" s="1"/>
  <c r="G219" i="2"/>
  <c r="H219" i="2"/>
  <c r="I219" i="2" s="1"/>
  <c r="G92" i="2"/>
  <c r="H92" i="2"/>
  <c r="I92" i="2" s="1"/>
  <c r="G220" i="2"/>
  <c r="H220" i="2"/>
  <c r="I220" i="2" s="1"/>
  <c r="G101" i="2"/>
  <c r="H101" i="2"/>
  <c r="I101" i="2" s="1"/>
  <c r="G229" i="2"/>
  <c r="H229" i="2"/>
  <c r="I229" i="2" s="1"/>
  <c r="G46" i="2"/>
  <c r="H46" i="2"/>
  <c r="I46" i="2" s="1"/>
  <c r="G214" i="2"/>
  <c r="H214" i="2"/>
  <c r="I214" i="2" s="1"/>
  <c r="G119" i="2"/>
  <c r="H119" i="2"/>
  <c r="I119" i="2" s="1"/>
  <c r="G247" i="2"/>
  <c r="H247" i="2"/>
  <c r="I247" i="2" s="1"/>
  <c r="G128" i="2"/>
  <c r="H128" i="2"/>
  <c r="I128" i="2" s="1"/>
  <c r="G192" i="2"/>
  <c r="H192" i="2"/>
  <c r="I192" i="2" s="1"/>
  <c r="G9" i="2"/>
  <c r="H9" i="2"/>
  <c r="I9" i="2" s="1"/>
  <c r="G137" i="2"/>
  <c r="H137" i="2"/>
  <c r="I137" i="2" s="1"/>
  <c r="G98" i="2"/>
  <c r="H98" i="2"/>
  <c r="I98" i="2" s="1"/>
  <c r="G35" i="2"/>
  <c r="H35" i="2"/>
  <c r="I35" i="2" s="1"/>
  <c r="G99" i="2"/>
  <c r="H99" i="2"/>
  <c r="I99" i="2" s="1"/>
  <c r="G163" i="2"/>
  <c r="H163" i="2"/>
  <c r="I163" i="2" s="1"/>
  <c r="G227" i="2"/>
  <c r="H227" i="2"/>
  <c r="I227" i="2" s="1"/>
  <c r="G36" i="2"/>
  <c r="H36" i="2"/>
  <c r="I36" i="2" s="1"/>
  <c r="G100" i="2"/>
  <c r="H100" i="2"/>
  <c r="I100" i="2" s="1"/>
  <c r="G164" i="2"/>
  <c r="H164" i="2"/>
  <c r="I164" i="2" s="1"/>
  <c r="G228" i="2"/>
  <c r="H228" i="2"/>
  <c r="I228" i="2" s="1"/>
  <c r="G45" i="2"/>
  <c r="H45" i="2"/>
  <c r="I45" i="2" s="1"/>
  <c r="G109" i="2"/>
  <c r="H109" i="2"/>
  <c r="I109" i="2" s="1"/>
  <c r="G173" i="2"/>
  <c r="H173" i="2"/>
  <c r="I173" i="2" s="1"/>
  <c r="G237" i="2"/>
  <c r="H237" i="2"/>
  <c r="I237" i="2" s="1"/>
  <c r="G230" i="2"/>
  <c r="H230" i="2"/>
  <c r="I230" i="2" s="1"/>
  <c r="G54" i="2"/>
  <c r="H54" i="2"/>
  <c r="I54" i="2" s="1"/>
  <c r="G126" i="2"/>
  <c r="H126" i="2"/>
  <c r="I126" i="2" s="1"/>
  <c r="G238" i="2"/>
  <c r="H238" i="2"/>
  <c r="I238" i="2" s="1"/>
  <c r="G63" i="2"/>
  <c r="H63" i="2"/>
  <c r="I63" i="2" s="1"/>
  <c r="G127" i="2"/>
  <c r="H127" i="2"/>
  <c r="I127" i="2" s="1"/>
  <c r="G191" i="2"/>
  <c r="H191" i="2"/>
  <c r="I191" i="2" s="1"/>
  <c r="G8" i="2"/>
  <c r="H8" i="2"/>
  <c r="I8" i="2" s="1"/>
  <c r="G72" i="2"/>
  <c r="H72" i="2"/>
  <c r="I72" i="2" s="1"/>
  <c r="G136" i="2"/>
  <c r="H136" i="2"/>
  <c r="I136" i="2" s="1"/>
  <c r="G200" i="2"/>
  <c r="H200" i="2"/>
  <c r="I200" i="2" s="1"/>
  <c r="G90" i="2"/>
  <c r="H90" i="2"/>
  <c r="I90" i="2" s="1"/>
  <c r="G17" i="2"/>
  <c r="H17" i="2"/>
  <c r="I17" i="2" s="1"/>
  <c r="G81" i="2"/>
  <c r="H81" i="2"/>
  <c r="I81" i="2" s="1"/>
  <c r="G145" i="2"/>
  <c r="H145" i="2"/>
  <c r="I145" i="2" s="1"/>
  <c r="G209" i="2"/>
  <c r="H209" i="2"/>
  <c r="I209" i="2" s="1"/>
  <c r="G34" i="2"/>
  <c r="H34" i="2"/>
  <c r="I34" i="2" s="1"/>
  <c r="G114" i="2"/>
  <c r="H114" i="2"/>
  <c r="I114" i="2" s="1"/>
  <c r="J251" i="2" l="1"/>
  <c r="J114" i="2"/>
  <c r="J17" i="2"/>
  <c r="J63" i="2"/>
  <c r="J36" i="2"/>
  <c r="J192" i="2"/>
  <c r="J210" i="2"/>
  <c r="J118" i="2"/>
  <c r="J194" i="2"/>
  <c r="J175" i="2"/>
  <c r="J157" i="2"/>
  <c r="J147" i="2"/>
  <c r="J60" i="2"/>
  <c r="J249" i="2"/>
  <c r="J39" i="2"/>
  <c r="J21" i="2"/>
  <c r="J11" i="2"/>
  <c r="J106" i="2"/>
  <c r="J177" i="2"/>
  <c r="J223" i="2"/>
  <c r="J205" i="2"/>
  <c r="J195" i="2"/>
  <c r="J133" i="2"/>
  <c r="J154" i="2"/>
  <c r="J80" i="2"/>
  <c r="J152" i="2"/>
  <c r="J34" i="2"/>
  <c r="J72" i="2"/>
  <c r="J45" i="2"/>
  <c r="J35" i="2"/>
  <c r="J220" i="2"/>
  <c r="J18" i="2"/>
  <c r="J156" i="2"/>
  <c r="J129" i="2"/>
  <c r="J110" i="2"/>
  <c r="J148" i="2"/>
  <c r="J160" i="2"/>
  <c r="J236" i="2"/>
  <c r="J186" i="2"/>
  <c r="J190" i="2"/>
  <c r="J12" i="2"/>
  <c r="J158" i="2"/>
  <c r="J171" i="2"/>
  <c r="J232" i="2"/>
  <c r="J174" i="2"/>
  <c r="J196" i="2"/>
  <c r="J41" i="2"/>
  <c r="J71" i="2"/>
  <c r="J23" i="2"/>
  <c r="J138" i="2"/>
  <c r="J97" i="2"/>
  <c r="J143" i="2"/>
  <c r="J125" i="2"/>
  <c r="J116" i="2"/>
  <c r="J115" i="2"/>
  <c r="J217" i="2"/>
  <c r="J208" i="2"/>
  <c r="J53" i="2"/>
  <c r="J209" i="2"/>
  <c r="J90" i="2"/>
  <c r="J8" i="2"/>
  <c r="J238" i="2"/>
  <c r="J237" i="2"/>
  <c r="J228" i="2"/>
  <c r="J227" i="2"/>
  <c r="J98" i="2"/>
  <c r="J128" i="2"/>
  <c r="J46" i="2"/>
  <c r="J92" i="2"/>
  <c r="J26" i="2"/>
  <c r="J64" i="2"/>
  <c r="J222" i="2"/>
  <c r="J28" i="2"/>
  <c r="J82" i="2"/>
  <c r="J65" i="2"/>
  <c r="J120" i="2"/>
  <c r="J111" i="2"/>
  <c r="J38" i="2"/>
  <c r="J93" i="2"/>
  <c r="J84" i="2"/>
  <c r="J83" i="2"/>
  <c r="J87" i="2"/>
  <c r="J59" i="2"/>
  <c r="J107" i="2"/>
  <c r="J185" i="2"/>
  <c r="J240" i="2"/>
  <c r="J231" i="2"/>
  <c r="J182" i="2"/>
  <c r="J213" i="2"/>
  <c r="J204" i="2"/>
  <c r="J203" i="2"/>
  <c r="J105" i="2"/>
  <c r="J142" i="2"/>
  <c r="J7" i="2"/>
  <c r="J170" i="2"/>
  <c r="J113" i="2"/>
  <c r="J168" i="2"/>
  <c r="J159" i="2"/>
  <c r="J94" i="2"/>
  <c r="J141" i="2"/>
  <c r="J132" i="2"/>
  <c r="J131" i="2"/>
  <c r="J96" i="2"/>
  <c r="J124" i="2"/>
  <c r="J181" i="2"/>
  <c r="J169" i="2"/>
  <c r="J197" i="2"/>
  <c r="J134" i="2"/>
  <c r="J50" i="2"/>
  <c r="J33" i="2"/>
  <c r="J88" i="2"/>
  <c r="J79" i="2"/>
  <c r="J6" i="2"/>
  <c r="J61" i="2"/>
  <c r="J52" i="2"/>
  <c r="J51" i="2"/>
  <c r="J153" i="2"/>
  <c r="J199" i="2"/>
  <c r="J235" i="2"/>
  <c r="J81" i="2"/>
  <c r="J230" i="2"/>
  <c r="J214" i="2"/>
  <c r="J184" i="2"/>
  <c r="J48" i="2"/>
  <c r="J78" i="2"/>
  <c r="J145" i="2"/>
  <c r="J200" i="2"/>
  <c r="J191" i="2"/>
  <c r="J126" i="2"/>
  <c r="J173" i="2"/>
  <c r="J164" i="2"/>
  <c r="J163" i="2"/>
  <c r="J137" i="2"/>
  <c r="J247" i="2"/>
  <c r="J229" i="2"/>
  <c r="J219" i="2"/>
  <c r="J201" i="2"/>
  <c r="J183" i="2"/>
  <c r="J165" i="2"/>
  <c r="J155" i="2"/>
  <c r="J10" i="2"/>
  <c r="J202" i="2"/>
  <c r="J56" i="2"/>
  <c r="J47" i="2"/>
  <c r="J206" i="2"/>
  <c r="J29" i="2"/>
  <c r="J20" i="2"/>
  <c r="J19" i="2"/>
  <c r="J14" i="2"/>
  <c r="J16" i="2"/>
  <c r="J178" i="2"/>
  <c r="J121" i="2"/>
  <c r="J176" i="2"/>
  <c r="J167" i="2"/>
  <c r="J102" i="2"/>
  <c r="J149" i="2"/>
  <c r="J140" i="2"/>
  <c r="J139" i="2"/>
  <c r="J224" i="2"/>
  <c r="J5" i="2"/>
  <c r="J245" i="2"/>
  <c r="J66" i="2"/>
  <c r="J49" i="2"/>
  <c r="J104" i="2"/>
  <c r="J95" i="2"/>
  <c r="J22" i="2"/>
  <c r="J77" i="2"/>
  <c r="J68" i="2"/>
  <c r="J67" i="2"/>
  <c r="J151" i="2"/>
  <c r="J123" i="2"/>
  <c r="J108" i="2"/>
  <c r="J146" i="2"/>
  <c r="J188" i="2"/>
  <c r="J117" i="2"/>
  <c r="J225" i="2"/>
  <c r="J122" i="2"/>
  <c r="J24" i="2"/>
  <c r="J15" i="2"/>
  <c r="J70" i="2"/>
  <c r="J244" i="2"/>
  <c r="J243" i="2"/>
  <c r="J130" i="2"/>
  <c r="J89" i="2"/>
  <c r="J135" i="2"/>
  <c r="J136" i="2"/>
  <c r="J127" i="2"/>
  <c r="J54" i="2"/>
  <c r="J109" i="2"/>
  <c r="J100" i="2"/>
  <c r="J99" i="2"/>
  <c r="J9" i="2"/>
  <c r="J119" i="2"/>
  <c r="J101" i="2"/>
  <c r="J91" i="2"/>
  <c r="J73" i="2"/>
  <c r="J55" i="2"/>
  <c r="J37" i="2"/>
  <c r="J27" i="2"/>
  <c r="J193" i="2"/>
  <c r="J248" i="2"/>
  <c r="J239" i="2"/>
  <c r="J198" i="2"/>
  <c r="J221" i="2"/>
  <c r="J212" i="2"/>
  <c r="J211" i="2"/>
  <c r="J233" i="2"/>
  <c r="J69" i="2"/>
  <c r="J62" i="2"/>
  <c r="J74" i="2"/>
  <c r="J57" i="2"/>
  <c r="J112" i="2"/>
  <c r="J103" i="2"/>
  <c r="J30" i="2"/>
  <c r="J85" i="2"/>
  <c r="J76" i="2"/>
  <c r="J75" i="2"/>
  <c r="J215" i="2"/>
  <c r="J172" i="2"/>
  <c r="J241" i="2"/>
  <c r="J162" i="2"/>
  <c r="J40" i="2"/>
  <c r="J31" i="2"/>
  <c r="J166" i="2"/>
  <c r="J13" i="2"/>
  <c r="J4" i="2"/>
  <c r="J58" i="2"/>
  <c r="J86" i="2"/>
  <c r="J144" i="2"/>
  <c r="J43" i="2"/>
  <c r="J32" i="2"/>
  <c r="J187" i="2"/>
  <c r="J44" i="2"/>
  <c r="J161" i="2"/>
  <c r="J216" i="2"/>
  <c r="J207" i="2"/>
  <c r="J150" i="2"/>
  <c r="J189" i="2"/>
  <c r="J180" i="2"/>
  <c r="J179" i="2"/>
  <c r="J42" i="2"/>
  <c r="J25" i="2"/>
  <c r="J246" i="2"/>
  <c r="J2" i="2"/>
  <c r="K2" i="2" l="1"/>
</calcChain>
</file>

<file path=xl/sharedStrings.xml><?xml version="1.0" encoding="utf-8"?>
<sst xmlns="http://schemas.openxmlformats.org/spreadsheetml/2006/main" count="3859" uniqueCount="414">
  <si>
    <t>Link:</t>
  </si>
  <si>
    <t>https://home.treasury.gov/resource-center/data-chart-center/interest-rates/TextView?type=daily_treasury_yield_curve&amp;field_tdr_date_value=2024</t>
  </si>
  <si>
    <t>Date</t>
  </si>
  <si>
    <t>1 Mo</t>
  </si>
  <si>
    <t>1.5 Mo</t>
  </si>
  <si>
    <t>2 Mo</t>
  </si>
  <si>
    <t>3 Mo</t>
  </si>
  <si>
    <t>4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</si>
  <si>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</si>
  <si>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</si>
  <si>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</si>
  <si>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</si>
  <si>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</si>
  <si>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</si>
  <si>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</si>
  <si>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</si>
  <si>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</si>
  <si>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5.55</t>
  </si>
  <si>
    <t>N/A</t>
  </si>
  <si>
    <t>5.54</t>
  </si>
  <si>
    <t>5.46</t>
  </si>
  <si>
    <t>5.41</t>
  </si>
  <si>
    <t>5.24</t>
  </si>
  <si>
    <t>4.80</t>
  </si>
  <si>
    <t>4.33</t>
  </si>
  <si>
    <t>4.09</t>
  </si>
  <si>
    <t>3.93</t>
  </si>
  <si>
    <t>3.95</t>
  </si>
  <si>
    <t>4.25</t>
  </si>
  <si>
    <t>4.08</t>
  </si>
  <si>
    <t>5.48</t>
  </si>
  <si>
    <t>5.25</t>
  </si>
  <si>
    <t>4.81</t>
  </si>
  <si>
    <t>4.07</t>
  </si>
  <si>
    <t>3.90</t>
  </si>
  <si>
    <t>3.92</t>
  </si>
  <si>
    <t>3.91</t>
  </si>
  <si>
    <t>4.21</t>
  </si>
  <si>
    <t>4.05</t>
  </si>
  <si>
    <t>5.56</t>
  </si>
  <si>
    <t>4.85</t>
  </si>
  <si>
    <t>4.38</t>
  </si>
  <si>
    <t>4.14</t>
  </si>
  <si>
    <t>3.97</t>
  </si>
  <si>
    <t>3.99</t>
  </si>
  <si>
    <t>4.30</t>
  </si>
  <si>
    <t>4.13</t>
  </si>
  <si>
    <t>5.47</t>
  </si>
  <si>
    <t>4.84</t>
  </si>
  <si>
    <t>4.40</t>
  </si>
  <si>
    <t>4.17</t>
  </si>
  <si>
    <t>4.02</t>
  </si>
  <si>
    <t>4.04</t>
  </si>
  <si>
    <t>4.37</t>
  </si>
  <si>
    <t>5.49</t>
  </si>
  <si>
    <t>5.39</t>
  </si>
  <si>
    <t>4.82</t>
  </si>
  <si>
    <t>4.36</t>
  </si>
  <si>
    <t>4.11</t>
  </si>
  <si>
    <t>4.01</t>
  </si>
  <si>
    <t>5.53</t>
  </si>
  <si>
    <t>5.38</t>
  </si>
  <si>
    <t>4.00</t>
  </si>
  <si>
    <t>4.18</t>
  </si>
  <si>
    <t>5.23</t>
  </si>
  <si>
    <t>4.10</t>
  </si>
  <si>
    <t>4.35</t>
  </si>
  <si>
    <t>4.20</t>
  </si>
  <si>
    <t>5.22</t>
  </si>
  <si>
    <t>4.75</t>
  </si>
  <si>
    <t>4.26</t>
  </si>
  <si>
    <t>3.98</t>
  </si>
  <si>
    <t>4.32</t>
  </si>
  <si>
    <t>5.45</t>
  </si>
  <si>
    <t>5.37</t>
  </si>
  <si>
    <t>5.16</t>
  </si>
  <si>
    <t>4.65</t>
  </si>
  <si>
    <t>3.84</t>
  </si>
  <si>
    <t>3.96</t>
  </si>
  <si>
    <t>01/16/2024</t>
  </si>
  <si>
    <t>5.18</t>
  </si>
  <si>
    <t>4.70</t>
  </si>
  <si>
    <t>4.22</t>
  </si>
  <si>
    <t>4.43</t>
  </si>
  <si>
    <t>01/17/2024</t>
  </si>
  <si>
    <t>5.40</t>
  </si>
  <si>
    <t>5.20</t>
  </si>
  <si>
    <t>4.34</t>
  </si>
  <si>
    <t>4.12</t>
  </si>
  <si>
    <t>4.42</t>
  </si>
  <si>
    <t>4.31</t>
  </si>
  <si>
    <t>01/18/2024</t>
  </si>
  <si>
    <t>4.48</t>
  </si>
  <si>
    <t>01/19/2024</t>
  </si>
  <si>
    <t>5.21</t>
  </si>
  <si>
    <t>4.39</t>
  </si>
  <si>
    <t>4.15</t>
  </si>
  <si>
    <t>4.47</t>
  </si>
  <si>
    <t>01/22/2024</t>
  </si>
  <si>
    <t>4.83</t>
  </si>
  <si>
    <t>4.03</t>
  </si>
  <si>
    <t>4.44</t>
  </si>
  <si>
    <t>01/23/2024</t>
  </si>
  <si>
    <t>4.16</t>
  </si>
  <si>
    <t>4.06</t>
  </si>
  <si>
    <t>01/24/2024</t>
  </si>
  <si>
    <t>5.52</t>
  </si>
  <si>
    <t>5.44</t>
  </si>
  <si>
    <t>4.19</t>
  </si>
  <si>
    <t>4.52</t>
  </si>
  <si>
    <t>4.41</t>
  </si>
  <si>
    <t>01/25/2024</t>
  </si>
  <si>
    <t>5.19</t>
  </si>
  <si>
    <t>4.76</t>
  </si>
  <si>
    <t>4.28</t>
  </si>
  <si>
    <t>4.49</t>
  </si>
  <si>
    <t>01/26/2024</t>
  </si>
  <si>
    <t>4.78</t>
  </si>
  <si>
    <t>01/29/2024</t>
  </si>
  <si>
    <t>5.42</t>
  </si>
  <si>
    <t>4.29</t>
  </si>
  <si>
    <t>01/30/2024</t>
  </si>
  <si>
    <t>01/31/2024</t>
  </si>
  <si>
    <t>4.73</t>
  </si>
  <si>
    <t>4.27</t>
  </si>
  <si>
    <t>5.51</t>
  </si>
  <si>
    <t>5.15</t>
  </si>
  <si>
    <t>4.68</t>
  </si>
  <si>
    <t>3.80</t>
  </si>
  <si>
    <t>3.83</t>
  </si>
  <si>
    <t>3.87</t>
  </si>
  <si>
    <t>5.43</t>
  </si>
  <si>
    <t>5.50</t>
  </si>
  <si>
    <t>4.87</t>
  </si>
  <si>
    <t>4.46</t>
  </si>
  <si>
    <t>5.26</t>
  </si>
  <si>
    <t>4.86</t>
  </si>
  <si>
    <t>5.27</t>
  </si>
  <si>
    <t>02/13/2024</t>
  </si>
  <si>
    <t>5.32</t>
  </si>
  <si>
    <t>4.99</t>
  </si>
  <si>
    <t>4.64</t>
  </si>
  <si>
    <t>4.59</t>
  </si>
  <si>
    <t>02/14/2024</t>
  </si>
  <si>
    <t>5.31</t>
  </si>
  <si>
    <t>4.94</t>
  </si>
  <si>
    <t>4.56</t>
  </si>
  <si>
    <t>4.57</t>
  </si>
  <si>
    <t>4.45</t>
  </si>
  <si>
    <t>02/15/2024</t>
  </si>
  <si>
    <t>5.30</t>
  </si>
  <si>
    <t>4.93</t>
  </si>
  <si>
    <t>4.24</t>
  </si>
  <si>
    <t>4.54</t>
  </si>
  <si>
    <t>02/16/2024</t>
  </si>
  <si>
    <t>4.98</t>
  </si>
  <si>
    <t>4.58</t>
  </si>
  <si>
    <t>02/20/2024</t>
  </si>
  <si>
    <t>4.97</t>
  </si>
  <si>
    <t>02/21/2024</t>
  </si>
  <si>
    <t>02/22/2024</t>
  </si>
  <si>
    <t>5.02</t>
  </si>
  <si>
    <t>4.69</t>
  </si>
  <si>
    <t>02/23/2024</t>
  </si>
  <si>
    <t>5.00</t>
  </si>
  <si>
    <t>4.67</t>
  </si>
  <si>
    <t>4.51</t>
  </si>
  <si>
    <t>02/26/2024</t>
  </si>
  <si>
    <t>5.34</t>
  </si>
  <si>
    <t>5.03</t>
  </si>
  <si>
    <t>4.53</t>
  </si>
  <si>
    <t>02/27/2024</t>
  </si>
  <si>
    <t>5.33</t>
  </si>
  <si>
    <t>4.50</t>
  </si>
  <si>
    <t>02/28/2024</t>
  </si>
  <si>
    <t>02/29/2024</t>
  </si>
  <si>
    <t>5.01</t>
  </si>
  <si>
    <t>4.61</t>
  </si>
  <si>
    <t>4.23</t>
  </si>
  <si>
    <t>5.35</t>
  </si>
  <si>
    <t>4.95</t>
  </si>
  <si>
    <t>4.55</t>
  </si>
  <si>
    <t>4.92</t>
  </si>
  <si>
    <t>03/13/2024</t>
  </si>
  <si>
    <t>03/14/2024</t>
  </si>
  <si>
    <t>5.04</t>
  </si>
  <si>
    <t>03/15/2024</t>
  </si>
  <si>
    <t>5.05</t>
  </si>
  <si>
    <t>4.72</t>
  </si>
  <si>
    <t>03/18/2024</t>
  </si>
  <si>
    <t>5.06</t>
  </si>
  <si>
    <t>03/19/2024</t>
  </si>
  <si>
    <t>03/20/2024</t>
  </si>
  <si>
    <t>5.36</t>
  </si>
  <si>
    <t>03/21/2024</t>
  </si>
  <si>
    <t>4.62</t>
  </si>
  <si>
    <t>03/22/2024</t>
  </si>
  <si>
    <t>03/25/2024</t>
  </si>
  <si>
    <t>03/26/2024</t>
  </si>
  <si>
    <t>03/27/2024</t>
  </si>
  <si>
    <t>03/28/2024</t>
  </si>
  <si>
    <t>5.07</t>
  </si>
  <si>
    <t>4.60</t>
  </si>
  <si>
    <t>4.74</t>
  </si>
  <si>
    <t>4.77</t>
  </si>
  <si>
    <t>5.17</t>
  </si>
  <si>
    <t>5.13</t>
  </si>
  <si>
    <t>4.88</t>
  </si>
  <si>
    <t>04/15/2024</t>
  </si>
  <si>
    <t>4.63</t>
  </si>
  <si>
    <t>04/16/2024</t>
  </si>
  <si>
    <t>04/17/2024</t>
  </si>
  <si>
    <t>4.71</t>
  </si>
  <si>
    <t>04/18/2024</t>
  </si>
  <si>
    <t>04/19/2024</t>
  </si>
  <si>
    <t>4.66</t>
  </si>
  <si>
    <t>04/22/2024</t>
  </si>
  <si>
    <t>04/23/2024</t>
  </si>
  <si>
    <t>5.14</t>
  </si>
  <si>
    <t>04/24/2024</t>
  </si>
  <si>
    <t>4.89</t>
  </si>
  <si>
    <t>04/25/2024</t>
  </si>
  <si>
    <t>4.96</t>
  </si>
  <si>
    <t>04/26/2024</t>
  </si>
  <si>
    <t>04/29/2024</t>
  </si>
  <si>
    <t>04/30/2024</t>
  </si>
  <si>
    <t>4.90</t>
  </si>
  <si>
    <t>4.79</t>
  </si>
  <si>
    <t>5.12</t>
  </si>
  <si>
    <t>05/13/2024</t>
  </si>
  <si>
    <t>05/14/2024</t>
  </si>
  <si>
    <t>05/15/2024</t>
  </si>
  <si>
    <t>5.10</t>
  </si>
  <si>
    <t>05/16/2024</t>
  </si>
  <si>
    <t>05/17/2024</t>
  </si>
  <si>
    <t>05/20/2024</t>
  </si>
  <si>
    <t>05/21/2024</t>
  </si>
  <si>
    <t>05/22/2024</t>
  </si>
  <si>
    <t>05/23/2024</t>
  </si>
  <si>
    <t>4.91</t>
  </si>
  <si>
    <t>05/24/2024</t>
  </si>
  <si>
    <t>05/28/2024</t>
  </si>
  <si>
    <t>05/29/2024</t>
  </si>
  <si>
    <t>05/30/2024</t>
  </si>
  <si>
    <t>05/31/2024</t>
  </si>
  <si>
    <t>5.11</t>
  </si>
  <si>
    <t>5.08</t>
  </si>
  <si>
    <t>06/13/2024</t>
  </si>
  <si>
    <t>06/14/2024</t>
  </si>
  <si>
    <t>06/17/2024</t>
  </si>
  <si>
    <t>06/18/2024</t>
  </si>
  <si>
    <t>5.09</t>
  </si>
  <si>
    <t>06/20/2024</t>
  </si>
  <si>
    <t>06/21/2024</t>
  </si>
  <si>
    <t>06/24/2024</t>
  </si>
  <si>
    <t>06/25/2024</t>
  </si>
  <si>
    <t>06/26/2024</t>
  </si>
  <si>
    <t>06/27/2024</t>
  </si>
  <si>
    <t>06/28/2024</t>
  </si>
  <si>
    <t>07/15/2024</t>
  </si>
  <si>
    <t>07/16/2024</t>
  </si>
  <si>
    <t>07/17/2024</t>
  </si>
  <si>
    <t>07/18/2024</t>
  </si>
  <si>
    <t>07/19/2024</t>
  </si>
  <si>
    <t>07/22/2024</t>
  </si>
  <si>
    <t>07/23/2024</t>
  </si>
  <si>
    <t>07/24/2024</t>
  </si>
  <si>
    <t>07/25/2024</t>
  </si>
  <si>
    <t>07/26/2024</t>
  </si>
  <si>
    <t>07/29/2024</t>
  </si>
  <si>
    <t>07/30/2024</t>
  </si>
  <si>
    <t>07/31/2024</t>
  </si>
  <si>
    <t>5.28</t>
  </si>
  <si>
    <t>3.89</t>
  </si>
  <si>
    <t>5.29</t>
  </si>
  <si>
    <t>3.88</t>
  </si>
  <si>
    <t>3.70</t>
  </si>
  <si>
    <t>3.62</t>
  </si>
  <si>
    <t>3.68</t>
  </si>
  <si>
    <t>3.71</t>
  </si>
  <si>
    <t>3.66</t>
  </si>
  <si>
    <t>3.78</t>
  </si>
  <si>
    <t>3.76</t>
  </si>
  <si>
    <t>3.73</t>
  </si>
  <si>
    <t>3.79</t>
  </si>
  <si>
    <t>3.81</t>
  </si>
  <si>
    <t>3.85</t>
  </si>
  <si>
    <t>3.86</t>
  </si>
  <si>
    <t>3.94</t>
  </si>
  <si>
    <t>3.82</t>
  </si>
  <si>
    <t>3.75</t>
  </si>
  <si>
    <t>08/13/2024</t>
  </si>
  <si>
    <t>3.74</t>
  </si>
  <si>
    <t>08/14/2024</t>
  </si>
  <si>
    <t>3.67</t>
  </si>
  <si>
    <t>3.72</t>
  </si>
  <si>
    <t>08/15/2024</t>
  </si>
  <si>
    <t>08/16/2024</t>
  </si>
  <si>
    <t>3.77</t>
  </si>
  <si>
    <t>08/19/2024</t>
  </si>
  <si>
    <t>08/20/2024</t>
  </si>
  <si>
    <t>08/21/2024</t>
  </si>
  <si>
    <t>3.64</t>
  </si>
  <si>
    <t>3.69</t>
  </si>
  <si>
    <t>08/22/2024</t>
  </si>
  <si>
    <t>08/23/2024</t>
  </si>
  <si>
    <t>3.65</t>
  </si>
  <si>
    <t>08/26/2024</t>
  </si>
  <si>
    <t>08/27/2024</t>
  </si>
  <si>
    <t>08/28/2024</t>
  </si>
  <si>
    <t>3.63</t>
  </si>
  <si>
    <t>08/29/2024</t>
  </si>
  <si>
    <t>08/30/2024</t>
  </si>
  <si>
    <t>3.56</t>
  </si>
  <si>
    <t>3.61</t>
  </si>
  <si>
    <t>3.54</t>
  </si>
  <si>
    <t>3.50</t>
  </si>
  <si>
    <t>3.60</t>
  </si>
  <si>
    <t>3.49</t>
  </si>
  <si>
    <t>3.58</t>
  </si>
  <si>
    <t>3.59</t>
  </si>
  <si>
    <t>3.42</t>
  </si>
  <si>
    <t>3.43</t>
  </si>
  <si>
    <t>3.53</t>
  </si>
  <si>
    <t>3.45</t>
  </si>
  <si>
    <t>3.47</t>
  </si>
  <si>
    <t>3.57</t>
  </si>
  <si>
    <t>09/13/2024</t>
  </si>
  <si>
    <t>09/16/2024</t>
  </si>
  <si>
    <t>3.41</t>
  </si>
  <si>
    <t>3.51</t>
  </si>
  <si>
    <t>09/17/2024</t>
  </si>
  <si>
    <t>3.44</t>
  </si>
  <si>
    <t>09/18/2024</t>
  </si>
  <si>
    <t>09/19/2024</t>
  </si>
  <si>
    <t>09/20/2024</t>
  </si>
  <si>
    <t>3.55</t>
  </si>
  <si>
    <t>3.46</t>
  </si>
  <si>
    <t>3.48</t>
  </si>
  <si>
    <t>09/23/2024</t>
  </si>
  <si>
    <t>09/24/2024</t>
  </si>
  <si>
    <t>09/25/2024</t>
  </si>
  <si>
    <t>3.52</t>
  </si>
  <si>
    <t>09/26/2024</t>
  </si>
  <si>
    <t>09/27/2024</t>
  </si>
  <si>
    <t>09/30/2024</t>
  </si>
  <si>
    <t>10/15/2024</t>
  </si>
  <si>
    <t>10/16/2024</t>
  </si>
  <si>
    <t>10/17/2024</t>
  </si>
  <si>
    <t>10/18/2024</t>
  </si>
  <si>
    <t>10/21/2024</t>
  </si>
  <si>
    <t>10/22/2024</t>
  </si>
  <si>
    <t>10/23/2024</t>
  </si>
  <si>
    <t>10/24/2024</t>
  </si>
  <si>
    <t>10/25/2024</t>
  </si>
  <si>
    <t>10/28/2024</t>
  </si>
  <si>
    <t>10/29/2024</t>
  </si>
  <si>
    <t>10/30/2024</t>
  </si>
  <si>
    <t>10/31/2024</t>
  </si>
  <si>
    <t>11/13/2024</t>
  </si>
  <si>
    <t>11/14/2024</t>
  </si>
  <si>
    <t>11/15/2024</t>
  </si>
  <si>
    <t>11/18/2024</t>
  </si>
  <si>
    <t>11/19/2024</t>
  </si>
  <si>
    <t>11/20/2024</t>
  </si>
  <si>
    <t>11/21/2024</t>
  </si>
  <si>
    <t>11/22/2024</t>
  </si>
  <si>
    <t>11/25/2024</t>
  </si>
  <si>
    <t>11/26/2024</t>
  </si>
  <si>
    <t>11/27/2024</t>
  </si>
  <si>
    <t>11/29/2024</t>
  </si>
  <si>
    <t>12/13/2024</t>
  </si>
  <si>
    <t>12/16/2024</t>
  </si>
  <si>
    <t>12/17/2024</t>
  </si>
  <si>
    <t>12/18/2024</t>
  </si>
  <si>
    <t>12/19/2024</t>
  </si>
  <si>
    <t>12/20/2024</t>
  </si>
  <si>
    <t>12/23/2024</t>
  </si>
  <si>
    <t>12/24/2024</t>
  </si>
  <si>
    <t>12/26/2024</t>
  </si>
  <si>
    <t>12/27/2024</t>
  </si>
  <si>
    <t>12/30/2024</t>
  </si>
  <si>
    <t>12/31/2024</t>
  </si>
  <si>
    <t>Sr. No.</t>
  </si>
  <si>
    <t>Actual</t>
  </si>
  <si>
    <t>r(t) - r(t-1)</t>
  </si>
  <si>
    <t>Vasicek Model</t>
  </si>
  <si>
    <t>mean reverting speed</t>
  </si>
  <si>
    <t>a</t>
  </si>
  <si>
    <t>long term mean</t>
  </si>
  <si>
    <t>b</t>
  </si>
  <si>
    <t>volatility</t>
  </si>
  <si>
    <t>initial interest rate</t>
  </si>
  <si>
    <t>r0</t>
  </si>
  <si>
    <t>n_days</t>
  </si>
  <si>
    <t>time step (daily)</t>
  </si>
  <si>
    <t>dt</t>
  </si>
  <si>
    <t>c</t>
  </si>
  <si>
    <t>pdf</t>
  </si>
  <si>
    <t>ln(pdf)</t>
  </si>
  <si>
    <t>r(t+1)-r(t)-dr(V)</t>
  </si>
  <si>
    <t>dr(V)</t>
  </si>
  <si>
    <t>SUM</t>
  </si>
  <si>
    <t>Days</t>
  </si>
  <si>
    <t>Sims 1</t>
  </si>
  <si>
    <t>Sims 2</t>
  </si>
  <si>
    <t>Sims 3</t>
  </si>
  <si>
    <t>Sims 4</t>
  </si>
  <si>
    <t>Sims 5</t>
  </si>
  <si>
    <t>Sims 6</t>
  </si>
  <si>
    <t>Sims 7</t>
  </si>
  <si>
    <t>Sims 8</t>
  </si>
  <si>
    <t>Sims 9</t>
  </si>
  <si>
    <t>Sims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</si>
</sst>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1B1B1B"/>
      <name val="Arial"/>
      <family val="2"/>
    </font>
    <font>
      <sz val="11"/>
      <color rgb="FF1B1B1B"/>
      <name val="Arial"/>
      <family val="2"/>
    </font>
    <font>
      <sz val="8"/>
      <name val="Calibri"/>
      <family val="2"/>
      <scheme val="minor"/>
    </font>
    <font>
      <sz val="10"/>
      <color rgb="FF1B1B1B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E1E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1B1B1B"/>
      </left>
      <right style="medium">
        <color rgb="FF1B1B1B"/>
      </right>
      <top style="medium">
        <color rgb="FF1B1B1B"/>
      </top>
      <bottom style="medium">
        <color rgb="FF1B1B1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/>
    <xf numFmtId="0" fontId="3" fillId="3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Fill="1" applyBorder="1"/>
    <xf numFmtId="0" fontId="4" fillId="0" borderId="0" xfId="0" applyFont="1" applyFill="1" applyBorder="1" applyAlignment="1">
      <alignment vertical="center" wrapText="1"/>
    </xf>
    <xf numFmtId="2" fontId="4" fillId="0" borderId="0" xfId="0" applyNumberFormat="1" applyFont="1" applyFill="1" applyBorder="1" applyAlignment="1">
      <alignment vertical="center" wrapText="1"/>
    </xf>
    <xf numFmtId="14" fontId="4" fillId="0" borderId="0" xfId="0" applyNumberFormat="1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6" fillId="0" borderId="3" xfId="0" applyFont="1" applyFill="1" applyBorder="1" applyAlignment="1">
      <alignment wrapText="1"/>
    </xf>
    <xf numFmtId="0" fontId="1" fillId="0" borderId="3" xfId="0" applyFont="1" applyBorder="1"/>
    <xf numFmtId="0" fontId="3" fillId="0" borderId="4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7" fillId="0" borderId="2" xfId="0" applyFont="1" applyFill="1" applyBorder="1" applyAlignment="1">
      <alignment horizontal="center" vertical="center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Vasicek Interest</a:t>
            </a:r>
            <a:r>
              <a:rPr lang="it-IT" baseline="0"/>
              <a:t> Rate Model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'Parameter Estimation'!$D$1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'Parameter Estimation'!$D$2:$D$251</c:f>
              <c:numCache>
                <c:formatCode>General</c:formatCode>
                <c:ptCount val="250"/>
                <c:pt idx="0">
                  <c:v>4.3700000000000003E-2</c:v>
                </c:pt>
                <c:pt idx="1">
                  <c:v>4.3700000000000003E-2</c:v>
                </c:pt>
                <c:pt idx="2">
                  <c:v>4.3099999999999999E-2</c:v>
                </c:pt>
                <c:pt idx="3">
                  <c:v>4.3499999999999997E-2</c:v>
                </c:pt>
                <c:pt idx="4">
                  <c:v>4.4000000000000004E-2</c:v>
                </c:pt>
                <c:pt idx="5">
                  <c:v>4.36E-2</c:v>
                </c:pt>
                <c:pt idx="6">
                  <c:v>4.3400000000000001E-2</c:v>
                </c:pt>
                <c:pt idx="7">
                  <c:v>4.3499999999999997E-2</c:v>
                </c:pt>
                <c:pt idx="8">
                  <c:v>4.36E-2</c:v>
                </c:pt>
                <c:pt idx="9">
                  <c:v>4.3799999999999999E-2</c:v>
                </c:pt>
                <c:pt idx="10">
                  <c:v>4.3700000000000003E-2</c:v>
                </c:pt>
                <c:pt idx="11">
                  <c:v>4.3400000000000001E-2</c:v>
                </c:pt>
                <c:pt idx="12">
                  <c:v>4.58E-2</c:v>
                </c:pt>
                <c:pt idx="13">
                  <c:v>4.5999999999999999E-2</c:v>
                </c:pt>
                <c:pt idx="14">
                  <c:v>4.6100000000000002E-2</c:v>
                </c:pt>
                <c:pt idx="15">
                  <c:v>4.6199999999999998E-2</c:v>
                </c:pt>
                <c:pt idx="16">
                  <c:v>4.6300000000000001E-2</c:v>
                </c:pt>
                <c:pt idx="17">
                  <c:v>4.6300000000000001E-2</c:v>
                </c:pt>
                <c:pt idx="18">
                  <c:v>4.6199999999999998E-2</c:v>
                </c:pt>
                <c:pt idx="19">
                  <c:v>4.6199999999999998E-2</c:v>
                </c:pt>
                <c:pt idx="20">
                  <c:v>4.6300000000000001E-2</c:v>
                </c:pt>
                <c:pt idx="21">
                  <c:v>4.5999999999999999E-2</c:v>
                </c:pt>
                <c:pt idx="22">
                  <c:v>4.6100000000000002E-2</c:v>
                </c:pt>
                <c:pt idx="23">
                  <c:v>4.5999999999999999E-2</c:v>
                </c:pt>
                <c:pt idx="24">
                  <c:v>4.6399999999999997E-2</c:v>
                </c:pt>
                <c:pt idx="25">
                  <c:v>4.6699999999999998E-2</c:v>
                </c:pt>
                <c:pt idx="26">
                  <c:v>4.7E-2</c:v>
                </c:pt>
                <c:pt idx="27">
                  <c:v>4.7E-2</c:v>
                </c:pt>
                <c:pt idx="28">
                  <c:v>4.7300000000000002E-2</c:v>
                </c:pt>
                <c:pt idx="29">
                  <c:v>4.7E-2</c:v>
                </c:pt>
                <c:pt idx="30">
                  <c:v>4.7300000000000002E-2</c:v>
                </c:pt>
                <c:pt idx="31">
                  <c:v>4.7199999999999999E-2</c:v>
                </c:pt>
                <c:pt idx="32">
                  <c:v>4.7300000000000002E-2</c:v>
                </c:pt>
                <c:pt idx="33">
                  <c:v>4.7300000000000002E-2</c:v>
                </c:pt>
                <c:pt idx="34">
                  <c:v>4.7400000000000005E-2</c:v>
                </c:pt>
                <c:pt idx="35">
                  <c:v>4.7199999999999999E-2</c:v>
                </c:pt>
                <c:pt idx="36">
                  <c:v>4.7300000000000002E-2</c:v>
                </c:pt>
                <c:pt idx="37">
                  <c:v>4.7300000000000002E-2</c:v>
                </c:pt>
                <c:pt idx="38">
                  <c:v>4.6799999999999994E-2</c:v>
                </c:pt>
                <c:pt idx="39">
                  <c:v>4.6799999999999994E-2</c:v>
                </c:pt>
                <c:pt idx="40">
                  <c:v>4.6900000000000004E-2</c:v>
                </c:pt>
                <c:pt idx="41">
                  <c:v>4.6900000000000004E-2</c:v>
                </c:pt>
                <c:pt idx="42">
                  <c:v>4.7199999999999999E-2</c:v>
                </c:pt>
                <c:pt idx="43">
                  <c:v>4.7500000000000001E-2</c:v>
                </c:pt>
                <c:pt idx="44">
                  <c:v>4.8000000000000001E-2</c:v>
                </c:pt>
                <c:pt idx="45">
                  <c:v>4.8399999999999999E-2</c:v>
                </c:pt>
                <c:pt idx="46">
                  <c:v>4.9500000000000002E-2</c:v>
                </c:pt>
                <c:pt idx="47">
                  <c:v>4.9599999999999998E-2</c:v>
                </c:pt>
                <c:pt idx="48">
                  <c:v>4.9699999999999994E-2</c:v>
                </c:pt>
                <c:pt idx="49">
                  <c:v>5.21E-2</c:v>
                </c:pt>
                <c:pt idx="50">
                  <c:v>5.2199999999999996E-2</c:v>
                </c:pt>
                <c:pt idx="51">
                  <c:v>5.21E-2</c:v>
                </c:pt>
                <c:pt idx="52">
                  <c:v>5.2300000000000006E-2</c:v>
                </c:pt>
                <c:pt idx="53">
                  <c:v>5.2400000000000002E-2</c:v>
                </c:pt>
                <c:pt idx="54">
                  <c:v>5.2499999999999998E-2</c:v>
                </c:pt>
                <c:pt idx="55">
                  <c:v>5.28E-2</c:v>
                </c:pt>
                <c:pt idx="56">
                  <c:v>5.2600000000000001E-2</c:v>
                </c:pt>
                <c:pt idx="57">
                  <c:v>5.2900000000000003E-2</c:v>
                </c:pt>
                <c:pt idx="58">
                  <c:v>5.3099999999999994E-2</c:v>
                </c:pt>
                <c:pt idx="59">
                  <c:v>5.33E-2</c:v>
                </c:pt>
                <c:pt idx="60">
                  <c:v>5.3399999999999996E-2</c:v>
                </c:pt>
                <c:pt idx="61">
                  <c:v>5.3200000000000004E-2</c:v>
                </c:pt>
                <c:pt idx="62">
                  <c:v>5.3200000000000004E-2</c:v>
                </c:pt>
                <c:pt idx="63">
                  <c:v>5.4100000000000002E-2</c:v>
                </c:pt>
                <c:pt idx="64">
                  <c:v>5.4000000000000006E-2</c:v>
                </c:pt>
                <c:pt idx="65">
                  <c:v>5.4100000000000002E-2</c:v>
                </c:pt>
                <c:pt idx="66">
                  <c:v>5.3800000000000001E-2</c:v>
                </c:pt>
                <c:pt idx="67">
                  <c:v>5.3899999999999997E-2</c:v>
                </c:pt>
                <c:pt idx="68">
                  <c:v>5.4000000000000006E-2</c:v>
                </c:pt>
                <c:pt idx="69">
                  <c:v>5.4100000000000002E-2</c:v>
                </c:pt>
                <c:pt idx="70">
                  <c:v>5.4299999999999994E-2</c:v>
                </c:pt>
                <c:pt idx="71">
                  <c:v>5.4299999999999994E-2</c:v>
                </c:pt>
                <c:pt idx="72">
                  <c:v>5.4299999999999994E-2</c:v>
                </c:pt>
                <c:pt idx="73">
                  <c:v>5.4299999999999994E-2</c:v>
                </c:pt>
                <c:pt idx="74">
                  <c:v>5.4299999999999994E-2</c:v>
                </c:pt>
                <c:pt idx="75">
                  <c:v>5.4299999999999994E-2</c:v>
                </c:pt>
                <c:pt idx="76">
                  <c:v>5.4800000000000001E-2</c:v>
                </c:pt>
                <c:pt idx="77">
                  <c:v>5.4900000000000004E-2</c:v>
                </c:pt>
                <c:pt idx="78">
                  <c:v>5.5E-2</c:v>
                </c:pt>
                <c:pt idx="79">
                  <c:v>5.4900000000000004E-2</c:v>
                </c:pt>
                <c:pt idx="80">
                  <c:v>5.5E-2</c:v>
                </c:pt>
                <c:pt idx="81">
                  <c:v>5.4900000000000004E-2</c:v>
                </c:pt>
                <c:pt idx="82">
                  <c:v>5.5E-2</c:v>
                </c:pt>
                <c:pt idx="83">
                  <c:v>5.5E-2</c:v>
                </c:pt>
                <c:pt idx="84">
                  <c:v>5.5199999999999999E-2</c:v>
                </c:pt>
                <c:pt idx="85">
                  <c:v>5.5099999999999996E-2</c:v>
                </c:pt>
                <c:pt idx="86">
                  <c:v>5.5099999999999996E-2</c:v>
                </c:pt>
                <c:pt idx="87">
                  <c:v>5.4600000000000003E-2</c:v>
                </c:pt>
                <c:pt idx="88">
                  <c:v>5.4600000000000003E-2</c:v>
                </c:pt>
                <c:pt idx="89">
                  <c:v>5.4600000000000003E-2</c:v>
                </c:pt>
                <c:pt idx="90">
                  <c:v>5.4600000000000003E-2</c:v>
                </c:pt>
                <c:pt idx="91">
                  <c:v>5.4600000000000003E-2</c:v>
                </c:pt>
                <c:pt idx="92">
                  <c:v>5.4600000000000003E-2</c:v>
                </c:pt>
                <c:pt idx="93">
                  <c:v>5.45E-2</c:v>
                </c:pt>
                <c:pt idx="94">
                  <c:v>5.45E-2</c:v>
                </c:pt>
                <c:pt idx="95">
                  <c:v>5.45E-2</c:v>
                </c:pt>
                <c:pt idx="96">
                  <c:v>5.4600000000000003E-2</c:v>
                </c:pt>
                <c:pt idx="97">
                  <c:v>5.45E-2</c:v>
                </c:pt>
                <c:pt idx="98">
                  <c:v>5.45E-2</c:v>
                </c:pt>
                <c:pt idx="99">
                  <c:v>5.4400000000000004E-2</c:v>
                </c:pt>
                <c:pt idx="100">
                  <c:v>5.45E-2</c:v>
                </c:pt>
                <c:pt idx="101">
                  <c:v>5.4600000000000003E-2</c:v>
                </c:pt>
                <c:pt idx="102">
                  <c:v>5.45E-2</c:v>
                </c:pt>
                <c:pt idx="103">
                  <c:v>5.4600000000000003E-2</c:v>
                </c:pt>
                <c:pt idx="104">
                  <c:v>5.4699999999999999E-2</c:v>
                </c:pt>
                <c:pt idx="105">
                  <c:v>5.4600000000000003E-2</c:v>
                </c:pt>
                <c:pt idx="106">
                  <c:v>5.45E-2</c:v>
                </c:pt>
                <c:pt idx="107">
                  <c:v>5.4199999999999998E-2</c:v>
                </c:pt>
                <c:pt idx="108">
                  <c:v>5.45E-2</c:v>
                </c:pt>
                <c:pt idx="109">
                  <c:v>5.4600000000000003E-2</c:v>
                </c:pt>
                <c:pt idx="110">
                  <c:v>5.45E-2</c:v>
                </c:pt>
                <c:pt idx="111">
                  <c:v>5.45E-2</c:v>
                </c:pt>
                <c:pt idx="112">
                  <c:v>5.45E-2</c:v>
                </c:pt>
                <c:pt idx="113">
                  <c:v>5.4600000000000003E-2</c:v>
                </c:pt>
                <c:pt idx="114">
                  <c:v>5.45E-2</c:v>
                </c:pt>
                <c:pt idx="115">
                  <c:v>5.4600000000000003E-2</c:v>
                </c:pt>
                <c:pt idx="116">
                  <c:v>5.4600000000000003E-2</c:v>
                </c:pt>
                <c:pt idx="117">
                  <c:v>5.4600000000000003E-2</c:v>
                </c:pt>
                <c:pt idx="118">
                  <c:v>5.4800000000000001E-2</c:v>
                </c:pt>
                <c:pt idx="119">
                  <c:v>5.4699999999999999E-2</c:v>
                </c:pt>
                <c:pt idx="120">
                  <c:v>5.4800000000000001E-2</c:v>
                </c:pt>
                <c:pt idx="121">
                  <c:v>5.4800000000000001E-2</c:v>
                </c:pt>
                <c:pt idx="122">
                  <c:v>5.4800000000000001E-2</c:v>
                </c:pt>
                <c:pt idx="123">
                  <c:v>5.4800000000000001E-2</c:v>
                </c:pt>
                <c:pt idx="124">
                  <c:v>5.4800000000000001E-2</c:v>
                </c:pt>
                <c:pt idx="125">
                  <c:v>5.45E-2</c:v>
                </c:pt>
                <c:pt idx="126">
                  <c:v>5.45E-2</c:v>
                </c:pt>
                <c:pt idx="127">
                  <c:v>5.45E-2</c:v>
                </c:pt>
                <c:pt idx="128">
                  <c:v>5.4699999999999999E-2</c:v>
                </c:pt>
                <c:pt idx="129">
                  <c:v>5.4600000000000003E-2</c:v>
                </c:pt>
                <c:pt idx="130">
                  <c:v>5.45E-2</c:v>
                </c:pt>
                <c:pt idx="131">
                  <c:v>5.4400000000000004E-2</c:v>
                </c:pt>
                <c:pt idx="132">
                  <c:v>5.4400000000000004E-2</c:v>
                </c:pt>
                <c:pt idx="133">
                  <c:v>5.4400000000000004E-2</c:v>
                </c:pt>
                <c:pt idx="134">
                  <c:v>5.4299999999999994E-2</c:v>
                </c:pt>
                <c:pt idx="135">
                  <c:v>5.4299999999999994E-2</c:v>
                </c:pt>
                <c:pt idx="136">
                  <c:v>5.45E-2</c:v>
                </c:pt>
                <c:pt idx="137">
                  <c:v>5.4199999999999998E-2</c:v>
                </c:pt>
                <c:pt idx="138">
                  <c:v>5.4199999999999998E-2</c:v>
                </c:pt>
                <c:pt idx="139">
                  <c:v>5.4199999999999998E-2</c:v>
                </c:pt>
                <c:pt idx="140">
                  <c:v>5.4400000000000004E-2</c:v>
                </c:pt>
                <c:pt idx="141">
                  <c:v>5.4400000000000004E-2</c:v>
                </c:pt>
                <c:pt idx="142">
                  <c:v>5.4400000000000004E-2</c:v>
                </c:pt>
                <c:pt idx="143">
                  <c:v>5.45E-2</c:v>
                </c:pt>
                <c:pt idx="144">
                  <c:v>5.4600000000000003E-2</c:v>
                </c:pt>
                <c:pt idx="145">
                  <c:v>5.45E-2</c:v>
                </c:pt>
                <c:pt idx="146">
                  <c:v>5.45E-2</c:v>
                </c:pt>
                <c:pt idx="147">
                  <c:v>5.4699999999999999E-2</c:v>
                </c:pt>
                <c:pt idx="148">
                  <c:v>5.45E-2</c:v>
                </c:pt>
                <c:pt idx="149">
                  <c:v>4.3499999999999997E-2</c:v>
                </c:pt>
                <c:pt idx="150">
                  <c:v>4.6300000000000001E-2</c:v>
                </c:pt>
                <c:pt idx="151">
                  <c:v>5.0599999999999999E-2</c:v>
                </c:pt>
                <c:pt idx="152">
                  <c:v>5.33E-2</c:v>
                </c:pt>
                <c:pt idx="153">
                  <c:v>5.4299999999999994E-2</c:v>
                </c:pt>
                <c:pt idx="154">
                  <c:v>5.5099999999999996E-2</c:v>
                </c:pt>
                <c:pt idx="155">
                  <c:v>5.45E-2</c:v>
                </c:pt>
                <c:pt idx="156">
                  <c:v>5.4800000000000001E-2</c:v>
                </c:pt>
                <c:pt idx="157">
                  <c:v>5.4299999999999994E-2</c:v>
                </c:pt>
                <c:pt idx="158">
                  <c:v>5.45E-2</c:v>
                </c:pt>
                <c:pt idx="159">
                  <c:v>4.3799999999999999E-2</c:v>
                </c:pt>
                <c:pt idx="160">
                  <c:v>4.7300000000000002E-2</c:v>
                </c:pt>
                <c:pt idx="161">
                  <c:v>5.0999999999999997E-2</c:v>
                </c:pt>
                <c:pt idx="162">
                  <c:v>5.4400000000000004E-2</c:v>
                </c:pt>
                <c:pt idx="163">
                  <c:v>5.5199999999999999E-2</c:v>
                </c:pt>
                <c:pt idx="164">
                  <c:v>5.45E-2</c:v>
                </c:pt>
                <c:pt idx="165">
                  <c:v>5.4800000000000001E-2</c:v>
                </c:pt>
                <c:pt idx="166">
                  <c:v>5.4600000000000003E-2</c:v>
                </c:pt>
                <c:pt idx="167">
                  <c:v>4.41E-2</c:v>
                </c:pt>
                <c:pt idx="168">
                  <c:v>4.7500000000000001E-2</c:v>
                </c:pt>
                <c:pt idx="169">
                  <c:v>5.0599999999999999E-2</c:v>
                </c:pt>
                <c:pt idx="170">
                  <c:v>5.4600000000000003E-2</c:v>
                </c:pt>
                <c:pt idx="171">
                  <c:v>5.5199999999999999E-2</c:v>
                </c:pt>
                <c:pt idx="172">
                  <c:v>5.4699999999999999E-2</c:v>
                </c:pt>
                <c:pt idx="173">
                  <c:v>5.45E-2</c:v>
                </c:pt>
                <c:pt idx="174">
                  <c:v>5.4600000000000003E-2</c:v>
                </c:pt>
                <c:pt idx="175">
                  <c:v>4.4199999999999996E-2</c:v>
                </c:pt>
                <c:pt idx="176">
                  <c:v>4.7500000000000001E-2</c:v>
                </c:pt>
                <c:pt idx="177">
                  <c:v>5.1100000000000007E-2</c:v>
                </c:pt>
                <c:pt idx="178">
                  <c:v>5.33E-2</c:v>
                </c:pt>
                <c:pt idx="179">
                  <c:v>5.4600000000000003E-2</c:v>
                </c:pt>
                <c:pt idx="180">
                  <c:v>5.4600000000000003E-2</c:v>
                </c:pt>
                <c:pt idx="181">
                  <c:v>5.4299999999999994E-2</c:v>
                </c:pt>
                <c:pt idx="182">
                  <c:v>5.4400000000000004E-2</c:v>
                </c:pt>
                <c:pt idx="183">
                  <c:v>5.4699999999999999E-2</c:v>
                </c:pt>
                <c:pt idx="184">
                  <c:v>4.6300000000000001E-2</c:v>
                </c:pt>
                <c:pt idx="185">
                  <c:v>4.7500000000000001E-2</c:v>
                </c:pt>
                <c:pt idx="186">
                  <c:v>5.3399999999999996E-2</c:v>
                </c:pt>
                <c:pt idx="187">
                  <c:v>5.4600000000000003E-2</c:v>
                </c:pt>
                <c:pt idx="188">
                  <c:v>5.45E-2</c:v>
                </c:pt>
                <c:pt idx="189">
                  <c:v>5.4299999999999994E-2</c:v>
                </c:pt>
                <c:pt idx="190">
                  <c:v>5.4600000000000003E-2</c:v>
                </c:pt>
                <c:pt idx="191">
                  <c:v>5.4400000000000004E-2</c:v>
                </c:pt>
                <c:pt idx="192">
                  <c:v>5.4900000000000004E-2</c:v>
                </c:pt>
                <c:pt idx="193">
                  <c:v>4.6300000000000001E-2</c:v>
                </c:pt>
                <c:pt idx="194">
                  <c:v>4.7699999999999992E-2</c:v>
                </c:pt>
                <c:pt idx="195">
                  <c:v>5.3399999999999996E-2</c:v>
                </c:pt>
                <c:pt idx="196">
                  <c:v>5.5199999999999999E-2</c:v>
                </c:pt>
                <c:pt idx="197">
                  <c:v>5.45E-2</c:v>
                </c:pt>
                <c:pt idx="198">
                  <c:v>5.4699999999999999E-2</c:v>
                </c:pt>
                <c:pt idx="199">
                  <c:v>5.4299999999999994E-2</c:v>
                </c:pt>
                <c:pt idx="200">
                  <c:v>4.4199999999999996E-2</c:v>
                </c:pt>
                <c:pt idx="201">
                  <c:v>4.6399999999999997E-2</c:v>
                </c:pt>
                <c:pt idx="202">
                  <c:v>5.1299999999999998E-2</c:v>
                </c:pt>
                <c:pt idx="203">
                  <c:v>5.3399999999999996E-2</c:v>
                </c:pt>
                <c:pt idx="204">
                  <c:v>5.5099999999999996E-2</c:v>
                </c:pt>
                <c:pt idx="205">
                  <c:v>5.45E-2</c:v>
                </c:pt>
                <c:pt idx="206">
                  <c:v>5.4699999999999999E-2</c:v>
                </c:pt>
                <c:pt idx="207">
                  <c:v>5.4400000000000004E-2</c:v>
                </c:pt>
                <c:pt idx="208">
                  <c:v>4.4600000000000001E-2</c:v>
                </c:pt>
                <c:pt idx="209">
                  <c:v>4.6399999999999997E-2</c:v>
                </c:pt>
                <c:pt idx="210">
                  <c:v>5.1500000000000004E-2</c:v>
                </c:pt>
                <c:pt idx="211">
                  <c:v>5.3499999999999999E-2</c:v>
                </c:pt>
                <c:pt idx="212">
                  <c:v>5.4600000000000003E-2</c:v>
                </c:pt>
                <c:pt idx="213">
                  <c:v>5.5099999999999996E-2</c:v>
                </c:pt>
                <c:pt idx="214">
                  <c:v>5.4299999999999994E-2</c:v>
                </c:pt>
                <c:pt idx="215">
                  <c:v>5.4699999999999999E-2</c:v>
                </c:pt>
                <c:pt idx="216">
                  <c:v>5.4199999999999998E-2</c:v>
                </c:pt>
                <c:pt idx="217">
                  <c:v>5.4699999999999999E-2</c:v>
                </c:pt>
                <c:pt idx="218">
                  <c:v>4.4699999999999997E-2</c:v>
                </c:pt>
                <c:pt idx="219">
                  <c:v>4.6500000000000007E-2</c:v>
                </c:pt>
                <c:pt idx="220">
                  <c:v>4.7300000000000002E-2</c:v>
                </c:pt>
                <c:pt idx="221">
                  <c:v>5.1799999999999999E-2</c:v>
                </c:pt>
                <c:pt idx="222">
                  <c:v>5.5199999999999999E-2</c:v>
                </c:pt>
                <c:pt idx="223">
                  <c:v>5.4100000000000002E-2</c:v>
                </c:pt>
                <c:pt idx="224">
                  <c:v>5.4800000000000001E-2</c:v>
                </c:pt>
                <c:pt idx="225">
                  <c:v>5.4800000000000001E-2</c:v>
                </c:pt>
                <c:pt idx="226">
                  <c:v>4.4900000000000002E-2</c:v>
                </c:pt>
                <c:pt idx="227">
                  <c:v>4.6799999999999994E-2</c:v>
                </c:pt>
                <c:pt idx="228">
                  <c:v>5.1900000000000002E-2</c:v>
                </c:pt>
                <c:pt idx="229">
                  <c:v>5.4699999999999999E-2</c:v>
                </c:pt>
                <c:pt idx="230">
                  <c:v>5.5199999999999999E-2</c:v>
                </c:pt>
                <c:pt idx="231">
                  <c:v>5.45E-2</c:v>
                </c:pt>
                <c:pt idx="232">
                  <c:v>5.4199999999999998E-2</c:v>
                </c:pt>
                <c:pt idx="233">
                  <c:v>5.4800000000000001E-2</c:v>
                </c:pt>
                <c:pt idx="234">
                  <c:v>4.5100000000000001E-2</c:v>
                </c:pt>
                <c:pt idx="235">
                  <c:v>4.6900000000000004E-2</c:v>
                </c:pt>
                <c:pt idx="236">
                  <c:v>5.2900000000000003E-2</c:v>
                </c:pt>
                <c:pt idx="237">
                  <c:v>5.4699999999999999E-2</c:v>
                </c:pt>
                <c:pt idx="238">
                  <c:v>5.4600000000000003E-2</c:v>
                </c:pt>
                <c:pt idx="239">
                  <c:v>5.4199999999999998E-2</c:v>
                </c:pt>
                <c:pt idx="240">
                  <c:v>5.4299999999999994E-2</c:v>
                </c:pt>
                <c:pt idx="241">
                  <c:v>5.4600000000000003E-2</c:v>
                </c:pt>
                <c:pt idx="242">
                  <c:v>4.6100000000000002E-2</c:v>
                </c:pt>
                <c:pt idx="243">
                  <c:v>4.7100000000000003E-2</c:v>
                </c:pt>
                <c:pt idx="244">
                  <c:v>5.3699999999999998E-2</c:v>
                </c:pt>
                <c:pt idx="245">
                  <c:v>5.4699999999999999E-2</c:v>
                </c:pt>
                <c:pt idx="246">
                  <c:v>5.4600000000000003E-2</c:v>
                </c:pt>
                <c:pt idx="247">
                  <c:v>5.4400000000000004E-2</c:v>
                </c:pt>
                <c:pt idx="248">
                  <c:v>5.4199999999999998E-2</c:v>
                </c:pt>
                <c:pt idx="249">
                  <c:v>5.4199999999999998E-2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1-485D-A5F7-5ED4C3A164E3}"/>
            </c:ext>
          </c:extLst>
        </c:ser>
        <c:ser>
          <c:idx val="1"/>
          <c:order val="1"/>
          <c:tx>
            <c:strRef>
              <c:f>'Parameter Estimation'!$G$1</c:f>
              <c:strCache>
                <c:ptCount val="1"/>
                <c:pt idx="0">
                  <c:v>Vasicek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'Parameter Estimation'!$G$2:$G$251</c:f>
              <c:numCache>
                <c:formatCode>General</c:formatCode>
                <c:ptCount val="250"/>
                <c:pt idx="0">
                  <c:v>4.3719196643129912E-2</c:v>
                </c:pt>
                <c:pt idx="1">
                  <c:v>4.3109876161981968E-2</c:v>
                </c:pt>
                <c:pt idx="2">
                  <c:v>4.3504844239525685E-2</c:v>
                </c:pt>
                <c:pt idx="3">
                  <c:v>4.4013054430382177E-2</c:v>
                </c:pt>
                <c:pt idx="4">
                  <c:v>4.3599991539886439E-2</c:v>
                </c:pt>
                <c:pt idx="5">
                  <c:v>4.3404089286351331E-2</c:v>
                </c:pt>
                <c:pt idx="6">
                  <c:v>4.3506453311446758E-2</c:v>
                </c:pt>
                <c:pt idx="7">
                  <c:v>4.3597899551292528E-2</c:v>
                </c:pt>
                <c:pt idx="8">
                  <c:v>4.3797960038284865E-2</c:v>
                </c:pt>
                <c:pt idx="9">
                  <c:v>4.3707488054807613E-2</c:v>
                </c:pt>
                <c:pt idx="10">
                  <c:v>4.3412142380110964E-2</c:v>
                </c:pt>
                <c:pt idx="11">
                  <c:v>4.5799229265497898E-2</c:v>
                </c:pt>
                <c:pt idx="12">
                  <c:v>4.6013543343137203E-2</c:v>
                </c:pt>
                <c:pt idx="13">
                  <c:v>4.6109558988029493E-2</c:v>
                </c:pt>
                <c:pt idx="14">
                  <c:v>4.620917287768872E-2</c:v>
                </c:pt>
                <c:pt idx="15">
                  <c:v>4.6302358534564908E-2</c:v>
                </c:pt>
                <c:pt idx="16">
                  <c:v>4.6300789045830931E-2</c:v>
                </c:pt>
                <c:pt idx="17">
                  <c:v>4.6203415962972984E-2</c:v>
                </c:pt>
                <c:pt idx="18">
                  <c:v>4.6218762105109688E-2</c:v>
                </c:pt>
                <c:pt idx="19">
                  <c:v>4.6304273596070644E-2</c:v>
                </c:pt>
                <c:pt idx="20">
                  <c:v>4.6000178240835139E-2</c:v>
                </c:pt>
                <c:pt idx="21">
                  <c:v>4.6106185813121633E-2</c:v>
                </c:pt>
                <c:pt idx="22">
                  <c:v>4.6008567261517926E-2</c:v>
                </c:pt>
                <c:pt idx="23">
                  <c:v>4.6399451848283521E-2</c:v>
                </c:pt>
                <c:pt idx="24">
                  <c:v>4.6710463260632731E-2</c:v>
                </c:pt>
                <c:pt idx="25">
                  <c:v>4.7010764406526899E-2</c:v>
                </c:pt>
                <c:pt idx="26">
                  <c:v>4.701708550588872E-2</c:v>
                </c:pt>
                <c:pt idx="27">
                  <c:v>4.7307730200403776E-2</c:v>
                </c:pt>
                <c:pt idx="28">
                  <c:v>4.700651166714357E-2</c:v>
                </c:pt>
                <c:pt idx="29">
                  <c:v>4.730719602409178E-2</c:v>
                </c:pt>
                <c:pt idx="30">
                  <c:v>4.7205155436564575E-2</c:v>
                </c:pt>
                <c:pt idx="31">
                  <c:v>4.7302930141706431E-2</c:v>
                </c:pt>
                <c:pt idx="32">
                  <c:v>4.7299231437706195E-2</c:v>
                </c:pt>
                <c:pt idx="33">
                  <c:v>4.7400268521086301E-2</c:v>
                </c:pt>
                <c:pt idx="34">
                  <c:v>4.7199160020303811E-2</c:v>
                </c:pt>
                <c:pt idx="35">
                  <c:v>4.7304525089357494E-2</c:v>
                </c:pt>
                <c:pt idx="36">
                  <c:v>4.7304815661027171E-2</c:v>
                </c:pt>
                <c:pt idx="37">
                  <c:v>4.6805873076894995E-2</c:v>
                </c:pt>
                <c:pt idx="38">
                  <c:v>4.6821293041712841E-2</c:v>
                </c:pt>
                <c:pt idx="39">
                  <c:v>4.6910090288583277E-2</c:v>
                </c:pt>
                <c:pt idx="40">
                  <c:v>4.6902244198754592E-2</c:v>
                </c:pt>
                <c:pt idx="41">
                  <c:v>4.71912785822238E-2</c:v>
                </c:pt>
                <c:pt idx="42">
                  <c:v>4.7498429262384512E-2</c:v>
                </c:pt>
                <c:pt idx="43">
                  <c:v>4.8014901163818652E-2</c:v>
                </c:pt>
                <c:pt idx="44">
                  <c:v>4.8398563068378364E-2</c:v>
                </c:pt>
                <c:pt idx="45">
                  <c:v>4.9501107323315419E-2</c:v>
                </c:pt>
                <c:pt idx="46">
                  <c:v>4.9605196731996308E-2</c:v>
                </c:pt>
                <c:pt idx="47">
                  <c:v>4.9703744830587787E-2</c:v>
                </c:pt>
                <c:pt idx="48">
                  <c:v>5.2102383087906684E-2</c:v>
                </c:pt>
                <c:pt idx="49">
                  <c:v>5.2193631695856585E-2</c:v>
                </c:pt>
                <c:pt idx="50">
                  <c:v>5.210826226564106E-2</c:v>
                </c:pt>
                <c:pt idx="51">
                  <c:v>5.2306719650056573E-2</c:v>
                </c:pt>
                <c:pt idx="52">
                  <c:v>5.2402620175818398E-2</c:v>
                </c:pt>
                <c:pt idx="53">
                  <c:v>5.2509330337693928E-2</c:v>
                </c:pt>
                <c:pt idx="54">
                  <c:v>5.2797867869345851E-2</c:v>
                </c:pt>
                <c:pt idx="55">
                  <c:v>5.2606026848791065E-2</c:v>
                </c:pt>
                <c:pt idx="56">
                  <c:v>5.2908578047039093E-2</c:v>
                </c:pt>
                <c:pt idx="57">
                  <c:v>5.3101024861319394E-2</c:v>
                </c:pt>
                <c:pt idx="58">
                  <c:v>5.3304117985934284E-2</c:v>
                </c:pt>
                <c:pt idx="59">
                  <c:v>5.339967551040542E-2</c:v>
                </c:pt>
                <c:pt idx="60">
                  <c:v>5.3203850096606303E-2</c:v>
                </c:pt>
                <c:pt idx="61">
                  <c:v>5.3210229553952E-2</c:v>
                </c:pt>
                <c:pt idx="62">
                  <c:v>5.4105675046934226E-2</c:v>
                </c:pt>
                <c:pt idx="63">
                  <c:v>5.4007652491172869E-2</c:v>
                </c:pt>
                <c:pt idx="64">
                  <c:v>5.4103305235131592E-2</c:v>
                </c:pt>
                <c:pt idx="65">
                  <c:v>5.3803015219667696E-2</c:v>
                </c:pt>
                <c:pt idx="66">
                  <c:v>5.3915493466701346E-2</c:v>
                </c:pt>
                <c:pt idx="67">
                  <c:v>5.3998164419965251E-2</c:v>
                </c:pt>
                <c:pt idx="68">
                  <c:v>5.4101419685480628E-2</c:v>
                </c:pt>
                <c:pt idx="69">
                  <c:v>5.4303120779618415E-2</c:v>
                </c:pt>
                <c:pt idx="70">
                  <c:v>5.4308942663494536E-2</c:v>
                </c:pt>
                <c:pt idx="71">
                  <c:v>5.4306230328899946E-2</c:v>
                </c:pt>
                <c:pt idx="72">
                  <c:v>5.430776211989518E-2</c:v>
                </c:pt>
                <c:pt idx="73">
                  <c:v>5.4312697735852296E-2</c:v>
                </c:pt>
                <c:pt idx="74">
                  <c:v>5.4307533173373494E-2</c:v>
                </c:pt>
                <c:pt idx="75">
                  <c:v>5.4812737251465182E-2</c:v>
                </c:pt>
                <c:pt idx="76">
                  <c:v>5.4910975527104916E-2</c:v>
                </c:pt>
                <c:pt idx="77">
                  <c:v>5.4997691888627062E-2</c:v>
                </c:pt>
                <c:pt idx="78">
                  <c:v>5.4907532705002531E-2</c:v>
                </c:pt>
                <c:pt idx="79">
                  <c:v>5.4996665790096606E-2</c:v>
                </c:pt>
                <c:pt idx="80">
                  <c:v>5.4907508168725368E-2</c:v>
                </c:pt>
                <c:pt idx="81">
                  <c:v>5.5005609586654465E-2</c:v>
                </c:pt>
                <c:pt idx="82">
                  <c:v>5.5002362209905321E-2</c:v>
                </c:pt>
                <c:pt idx="83">
                  <c:v>5.5202923452621948E-2</c:v>
                </c:pt>
                <c:pt idx="84">
                  <c:v>5.5108967248925701E-2</c:v>
                </c:pt>
                <c:pt idx="85">
                  <c:v>5.5104562445921781E-2</c:v>
                </c:pt>
                <c:pt idx="86">
                  <c:v>5.4598693301590458E-2</c:v>
                </c:pt>
                <c:pt idx="87">
                  <c:v>5.4599582484737147E-2</c:v>
                </c:pt>
                <c:pt idx="88">
                  <c:v>5.4609099635422528E-2</c:v>
                </c:pt>
                <c:pt idx="89">
                  <c:v>5.460636686535339E-2</c:v>
                </c:pt>
                <c:pt idx="90">
                  <c:v>5.4600972877820557E-2</c:v>
                </c:pt>
                <c:pt idx="91">
                  <c:v>5.4611652401200632E-2</c:v>
                </c:pt>
                <c:pt idx="92">
                  <c:v>5.4499127258618947E-2</c:v>
                </c:pt>
                <c:pt idx="93">
                  <c:v>5.4500118150966545E-2</c:v>
                </c:pt>
                <c:pt idx="94">
                  <c:v>5.4500424231168069E-2</c:v>
                </c:pt>
                <c:pt idx="95">
                  <c:v>5.4609364178531412E-2</c:v>
                </c:pt>
                <c:pt idx="96">
                  <c:v>5.4504268106690457E-2</c:v>
                </c:pt>
                <c:pt idx="97">
                  <c:v>5.4515912224518064E-2</c:v>
                </c:pt>
                <c:pt idx="98">
                  <c:v>5.4398932230912085E-2</c:v>
                </c:pt>
                <c:pt idx="99">
                  <c:v>5.450796080102948E-2</c:v>
                </c:pt>
                <c:pt idx="100">
                  <c:v>5.4604831974292382E-2</c:v>
                </c:pt>
                <c:pt idx="101">
                  <c:v>5.4493116361533166E-2</c:v>
                </c:pt>
                <c:pt idx="102">
                  <c:v>5.4599843428508814E-2</c:v>
                </c:pt>
                <c:pt idx="103">
                  <c:v>5.471290503707852E-2</c:v>
                </c:pt>
                <c:pt idx="104">
                  <c:v>5.461228562741692E-2</c:v>
                </c:pt>
                <c:pt idx="105">
                  <c:v>5.4504707080126974E-2</c:v>
                </c:pt>
                <c:pt idx="106">
                  <c:v>5.4201667796841324E-2</c:v>
                </c:pt>
                <c:pt idx="107">
                  <c:v>5.4501332684386561E-2</c:v>
                </c:pt>
                <c:pt idx="108">
                  <c:v>5.4608055500084164E-2</c:v>
                </c:pt>
                <c:pt idx="109">
                  <c:v>5.4506424714778019E-2</c:v>
                </c:pt>
                <c:pt idx="110">
                  <c:v>5.4503461325302344E-2</c:v>
                </c:pt>
                <c:pt idx="111">
                  <c:v>5.4503282931153071E-2</c:v>
                </c:pt>
                <c:pt idx="112">
                  <c:v>5.4604494808447743E-2</c:v>
                </c:pt>
                <c:pt idx="113">
                  <c:v>5.450898047729269E-2</c:v>
                </c:pt>
                <c:pt idx="114">
                  <c:v>5.460641435722504E-2</c:v>
                </c:pt>
                <c:pt idx="115">
                  <c:v>5.4603153657540669E-2</c:v>
                </c:pt>
                <c:pt idx="116">
                  <c:v>5.4612602187751803E-2</c:v>
                </c:pt>
                <c:pt idx="117">
                  <c:v>5.4802767404077218E-2</c:v>
                </c:pt>
                <c:pt idx="118">
                  <c:v>5.4712522926086311E-2</c:v>
                </c:pt>
                <c:pt idx="119">
                  <c:v>5.4807911293443035E-2</c:v>
                </c:pt>
                <c:pt idx="120">
                  <c:v>5.4807733556259855E-2</c:v>
                </c:pt>
                <c:pt idx="121">
                  <c:v>5.4802358864063684E-2</c:v>
                </c:pt>
                <c:pt idx="122">
                  <c:v>5.4810091314431111E-2</c:v>
                </c:pt>
                <c:pt idx="123">
                  <c:v>5.480719540366101E-2</c:v>
                </c:pt>
                <c:pt idx="124">
                  <c:v>5.4496821706885315E-2</c:v>
                </c:pt>
                <c:pt idx="125">
                  <c:v>5.4501693659603549E-2</c:v>
                </c:pt>
                <c:pt idx="126">
                  <c:v>5.4513936432837015E-2</c:v>
                </c:pt>
                <c:pt idx="127">
                  <c:v>5.4701339579906166E-2</c:v>
                </c:pt>
                <c:pt idx="128">
                  <c:v>5.4598520656712654E-2</c:v>
                </c:pt>
                <c:pt idx="129">
                  <c:v>5.4498184978482987E-2</c:v>
                </c:pt>
                <c:pt idx="130">
                  <c:v>5.4407207942682993E-2</c:v>
                </c:pt>
                <c:pt idx="131">
                  <c:v>5.4403284563386098E-2</c:v>
                </c:pt>
                <c:pt idx="132">
                  <c:v>5.440622870997406E-2</c:v>
                </c:pt>
                <c:pt idx="133">
                  <c:v>5.4303516371439382E-2</c:v>
                </c:pt>
                <c:pt idx="134">
                  <c:v>5.4300875043887177E-2</c:v>
                </c:pt>
                <c:pt idx="135">
                  <c:v>5.4512061745818817E-2</c:v>
                </c:pt>
                <c:pt idx="136">
                  <c:v>5.4202879777111496E-2</c:v>
                </c:pt>
                <c:pt idx="137">
                  <c:v>5.4195841040852441E-2</c:v>
                </c:pt>
                <c:pt idx="138">
                  <c:v>5.4203407485207869E-2</c:v>
                </c:pt>
                <c:pt idx="139">
                  <c:v>5.4403577271875406E-2</c:v>
                </c:pt>
                <c:pt idx="140">
                  <c:v>5.4400488374553191E-2</c:v>
                </c:pt>
                <c:pt idx="141">
                  <c:v>5.4411499962740167E-2</c:v>
                </c:pt>
                <c:pt idx="142">
                  <c:v>5.4502549659609344E-2</c:v>
                </c:pt>
                <c:pt idx="143">
                  <c:v>5.4604138751178817E-2</c:v>
                </c:pt>
                <c:pt idx="144">
                  <c:v>5.451051555112265E-2</c:v>
                </c:pt>
                <c:pt idx="145">
                  <c:v>5.4507194400040225E-2</c:v>
                </c:pt>
                <c:pt idx="146">
                  <c:v>5.4704239237107356E-2</c:v>
                </c:pt>
                <c:pt idx="147">
                  <c:v>5.4499699469999496E-2</c:v>
                </c:pt>
                <c:pt idx="148">
                  <c:v>4.3503942445927035E-2</c:v>
                </c:pt>
                <c:pt idx="149">
                  <c:v>4.6307640143121574E-2</c:v>
                </c:pt>
                <c:pt idx="150">
                  <c:v>5.0613644281216418E-2</c:v>
                </c:pt>
                <c:pt idx="151">
                  <c:v>5.3303612187259528E-2</c:v>
                </c:pt>
                <c:pt idx="152">
                  <c:v>5.4309698098969274E-2</c:v>
                </c:pt>
                <c:pt idx="153">
                  <c:v>5.5100121147235372E-2</c:v>
                </c:pt>
                <c:pt idx="154">
                  <c:v>5.4497295167885602E-2</c:v>
                </c:pt>
                <c:pt idx="155">
                  <c:v>5.4808617364568331E-2</c:v>
                </c:pt>
                <c:pt idx="156">
                  <c:v>5.4300242025524519E-2</c:v>
                </c:pt>
                <c:pt idx="157">
                  <c:v>5.4496733833761538E-2</c:v>
                </c:pt>
                <c:pt idx="158">
                  <c:v>4.3801870035363823E-2</c:v>
                </c:pt>
                <c:pt idx="159">
                  <c:v>4.7305938232436971E-2</c:v>
                </c:pt>
                <c:pt idx="160">
                  <c:v>5.1018328565898226E-2</c:v>
                </c:pt>
                <c:pt idx="161">
                  <c:v>5.4407632341368549E-2</c:v>
                </c:pt>
                <c:pt idx="162">
                  <c:v>5.5200610757906332E-2</c:v>
                </c:pt>
                <c:pt idx="163">
                  <c:v>5.4504990982960952E-2</c:v>
                </c:pt>
                <c:pt idx="164">
                  <c:v>5.4793825237055255E-2</c:v>
                </c:pt>
                <c:pt idx="165">
                  <c:v>5.4599208041684971E-2</c:v>
                </c:pt>
                <c:pt idx="166">
                  <c:v>4.4117820380616402E-2</c:v>
                </c:pt>
                <c:pt idx="167">
                  <c:v>4.7518260561068087E-2</c:v>
                </c:pt>
                <c:pt idx="168">
                  <c:v>5.0604553129621033E-2</c:v>
                </c:pt>
                <c:pt idx="169">
                  <c:v>5.4603643145177599E-2</c:v>
                </c:pt>
                <c:pt idx="170">
                  <c:v>5.5207314915285091E-2</c:v>
                </c:pt>
                <c:pt idx="171">
                  <c:v>5.4704445161650017E-2</c:v>
                </c:pt>
                <c:pt idx="172">
                  <c:v>5.4496922553646632E-2</c:v>
                </c:pt>
                <c:pt idx="173">
                  <c:v>5.4604054017658582E-2</c:v>
                </c:pt>
                <c:pt idx="174">
                  <c:v>4.4212314110776058E-2</c:v>
                </c:pt>
                <c:pt idx="175">
                  <c:v>4.7507600048401162E-2</c:v>
                </c:pt>
                <c:pt idx="176">
                  <c:v>5.1101160614776674E-2</c:v>
                </c:pt>
                <c:pt idx="177">
                  <c:v>5.3304651736937145E-2</c:v>
                </c:pt>
                <c:pt idx="178">
                  <c:v>5.4607058996532454E-2</c:v>
                </c:pt>
                <c:pt idx="179">
                  <c:v>5.4608337343453855E-2</c:v>
                </c:pt>
                <c:pt idx="180">
                  <c:v>5.4306618984568837E-2</c:v>
                </c:pt>
                <c:pt idx="181">
                  <c:v>5.4402499369430063E-2</c:v>
                </c:pt>
                <c:pt idx="182">
                  <c:v>5.4707536484866752E-2</c:v>
                </c:pt>
                <c:pt idx="183">
                  <c:v>4.630645269355195E-2</c:v>
                </c:pt>
                <c:pt idx="184">
                  <c:v>4.7496919404009547E-2</c:v>
                </c:pt>
                <c:pt idx="185">
                  <c:v>5.3398803186341583E-2</c:v>
                </c:pt>
                <c:pt idx="186">
                  <c:v>5.4599725623408299E-2</c:v>
                </c:pt>
                <c:pt idx="187">
                  <c:v>5.4502713977700623E-2</c:v>
                </c:pt>
                <c:pt idx="188">
                  <c:v>5.4305678519644358E-2</c:v>
                </c:pt>
                <c:pt idx="189">
                  <c:v>5.4608400178485901E-2</c:v>
                </c:pt>
                <c:pt idx="190">
                  <c:v>5.440934748108494E-2</c:v>
                </c:pt>
                <c:pt idx="191">
                  <c:v>5.4900779786992093E-2</c:v>
                </c:pt>
                <c:pt idx="192">
                  <c:v>4.6299237350303002E-2</c:v>
                </c:pt>
                <c:pt idx="193">
                  <c:v>4.7702113292980491E-2</c:v>
                </c:pt>
                <c:pt idx="194">
                  <c:v>5.3404486662935936E-2</c:v>
                </c:pt>
                <c:pt idx="195">
                  <c:v>5.5207517923390563E-2</c:v>
                </c:pt>
                <c:pt idx="196">
                  <c:v>5.4515748859067195E-2</c:v>
                </c:pt>
                <c:pt idx="197">
                  <c:v>5.4705463167242556E-2</c:v>
                </c:pt>
                <c:pt idx="198">
                  <c:v>5.4300846379118278E-2</c:v>
                </c:pt>
                <c:pt idx="199">
                  <c:v>4.4204218373166522E-2</c:v>
                </c:pt>
                <c:pt idx="200">
                  <c:v>4.639927854888725E-2</c:v>
                </c:pt>
                <c:pt idx="201">
                  <c:v>5.1306286427932404E-2</c:v>
                </c:pt>
                <c:pt idx="202">
                  <c:v>5.34044367471058E-2</c:v>
                </c:pt>
                <c:pt idx="203">
                  <c:v>5.5106914856080463E-2</c:v>
                </c:pt>
                <c:pt idx="204">
                  <c:v>5.4501766149749435E-2</c:v>
                </c:pt>
                <c:pt idx="205">
                  <c:v>5.4710858453169232E-2</c:v>
                </c:pt>
                <c:pt idx="206">
                  <c:v>5.4395980641866036E-2</c:v>
                </c:pt>
                <c:pt idx="207">
                  <c:v>4.4604091467991026E-2</c:v>
                </c:pt>
                <c:pt idx="208">
                  <c:v>4.6412694648297212E-2</c:v>
                </c:pt>
                <c:pt idx="209">
                  <c:v>5.1503970465623931E-2</c:v>
                </c:pt>
                <c:pt idx="210">
                  <c:v>5.3498014565882594E-2</c:v>
                </c:pt>
                <c:pt idx="211">
                  <c:v>5.460232124695634E-2</c:v>
                </c:pt>
                <c:pt idx="212">
                  <c:v>5.5108165038480157E-2</c:v>
                </c:pt>
                <c:pt idx="213">
                  <c:v>5.4299131127731035E-2</c:v>
                </c:pt>
                <c:pt idx="214">
                  <c:v>5.469855146203758E-2</c:v>
                </c:pt>
                <c:pt idx="215">
                  <c:v>5.4213207065414576E-2</c:v>
                </c:pt>
                <c:pt idx="216">
                  <c:v>5.4693893829353558E-2</c:v>
                </c:pt>
                <c:pt idx="217">
                  <c:v>4.4708435895226536E-2</c:v>
                </c:pt>
                <c:pt idx="218">
                  <c:v>4.6508682105649492E-2</c:v>
                </c:pt>
                <c:pt idx="219">
                  <c:v>4.7302163958493466E-2</c:v>
                </c:pt>
                <c:pt idx="220">
                  <c:v>5.1806799703168378E-2</c:v>
                </c:pt>
                <c:pt idx="221">
                  <c:v>5.5211870681145359E-2</c:v>
                </c:pt>
                <c:pt idx="222">
                  <c:v>5.410683749627377E-2</c:v>
                </c:pt>
                <c:pt idx="223">
                  <c:v>5.48017311298645E-2</c:v>
                </c:pt>
                <c:pt idx="224">
                  <c:v>5.4805791411109618E-2</c:v>
                </c:pt>
                <c:pt idx="225">
                  <c:v>4.4914704045468816E-2</c:v>
                </c:pt>
                <c:pt idx="226">
                  <c:v>4.6808863142758374E-2</c:v>
                </c:pt>
                <c:pt idx="227">
                  <c:v>5.1911935345915691E-2</c:v>
                </c:pt>
                <c:pt idx="228">
                  <c:v>5.4700698181568114E-2</c:v>
                </c:pt>
                <c:pt idx="229">
                  <c:v>5.5202362245710762E-2</c:v>
                </c:pt>
                <c:pt idx="230">
                  <c:v>5.450874631744234E-2</c:v>
                </c:pt>
                <c:pt idx="231">
                  <c:v>5.4208193224851424E-2</c:v>
                </c:pt>
                <c:pt idx="232">
                  <c:v>5.4808639732511398E-2</c:v>
                </c:pt>
                <c:pt idx="233">
                  <c:v>4.5098799421208258E-2</c:v>
                </c:pt>
                <c:pt idx="234">
                  <c:v>4.6896538666862962E-2</c:v>
                </c:pt>
                <c:pt idx="235">
                  <c:v>5.290494483669967E-2</c:v>
                </c:pt>
                <c:pt idx="236">
                  <c:v>5.470133205177681E-2</c:v>
                </c:pt>
                <c:pt idx="237">
                  <c:v>5.4606602369712515E-2</c:v>
                </c:pt>
                <c:pt idx="238">
                  <c:v>5.4211134944806005E-2</c:v>
                </c:pt>
                <c:pt idx="239">
                  <c:v>5.430541740871412E-2</c:v>
                </c:pt>
                <c:pt idx="240">
                  <c:v>5.4603307474194125E-2</c:v>
                </c:pt>
                <c:pt idx="241">
                  <c:v>4.6101492632618889E-2</c:v>
                </c:pt>
                <c:pt idx="242">
                  <c:v>4.711028728479031E-2</c:v>
                </c:pt>
                <c:pt idx="243">
                  <c:v>5.370552341155075E-2</c:v>
                </c:pt>
                <c:pt idx="244">
                  <c:v>5.4698952859456827E-2</c:v>
                </c:pt>
                <c:pt idx="245">
                  <c:v>5.460586282080486E-2</c:v>
                </c:pt>
                <c:pt idx="246">
                  <c:v>5.440836564679296E-2</c:v>
                </c:pt>
                <c:pt idx="247">
                  <c:v>5.4198471626350712E-2</c:v>
                </c:pt>
                <c:pt idx="248">
                  <c:v>5.4204737922714311E-2</c:v>
                </c:pt>
                <c:pt idx="249">
                  <c:v>2.2539867133411318E-5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1-485D-A5F7-5ED4C3A16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185088"/>
        <c:axId val="1782173568"/>
      </c:lineChart>
      <c:catAx>
        <c:axId val="178218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2173568"/>
        <c:crosses val="autoZero"/>
        <c:auto val="1"/>
        <c:lblAlgn val="ctr"/>
        <c:lblOffset val="100"/>
        <c:noMultiLvlLbl val="0"/>
      </c:catAx>
      <c:valAx>
        <c:axId val="17821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21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Vasicek Interest Rate Model</a:t>
            </a:r>
            <a:r>
              <a:rPr lang="it-IT" baseline="0"/>
              <a:t> Simulation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Simulation!$F$1</c:f>
              <c:strCache>
                <c:ptCount val="1"/>
                <c:pt idx="0">
                  <c:v>Sims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Simulation!$E$2:$E$253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Simulation!$F$2:$F$253</c:f>
              <c:numCache>
                <c:formatCode>General</c:formatCode>
                <c:ptCount val="252"/>
                <c:pt idx="0">
                  <c:v>4.3700000000000003E-2</c:v>
                </c:pt>
                <c:pt idx="1">
                  <c:v>4.3716832391957602E-2</c:v>
                </c:pt>
                <c:pt idx="2">
                  <c:v>4.372968995657707E-2</c:v>
                </c:pt>
                <c:pt idx="3">
                  <c:v>4.3739638500249589E-2</c:v>
                </c:pt>
                <c:pt idx="4">
                  <c:v>4.3745384818169322E-2</c:v>
                </c:pt>
                <c:pt idx="5">
                  <c:v>4.3757143293351959E-2</c:v>
                </c:pt>
                <c:pt idx="6">
                  <c:v>4.3762234600824783E-2</c:v>
                </c:pt>
                <c:pt idx="7">
                  <c:v>4.3772071280385856E-2</c:v>
                </c:pt>
                <c:pt idx="8">
                  <c:v>4.378410392426986E-2</c:v>
                </c:pt>
                <c:pt idx="9">
                  <c:v>4.3791354081374245E-2</c:v>
                </c:pt>
                <c:pt idx="10">
                  <c:v>4.3800041256365961E-2</c:v>
                </c:pt>
                <c:pt idx="11">
                  <c:v>4.3803313840719622E-2</c:v>
                </c:pt>
                <c:pt idx="12">
                  <c:v>4.3796619954768898E-2</c:v>
                </c:pt>
                <c:pt idx="13">
                  <c:v>4.3802000970849998E-2</c:v>
                </c:pt>
                <c:pt idx="14">
                  <c:v>4.3809764009689847E-2</c:v>
                </c:pt>
                <c:pt idx="15">
                  <c:v>4.3816380517094786E-2</c:v>
                </c:pt>
                <c:pt idx="16">
                  <c:v>4.3823197198848862E-2</c:v>
                </c:pt>
                <c:pt idx="17">
                  <c:v>4.382809878377121E-2</c:v>
                </c:pt>
                <c:pt idx="18">
                  <c:v>4.3828209509091984E-2</c:v>
                </c:pt>
                <c:pt idx="19">
                  <c:v>4.3833801284964592E-2</c:v>
                </c:pt>
                <c:pt idx="20">
                  <c:v>4.38472341866556E-2</c:v>
                </c:pt>
                <c:pt idx="21">
                  <c:v>4.3854727347442009E-2</c:v>
                </c:pt>
                <c:pt idx="22">
                  <c:v>4.3858620808363877E-2</c:v>
                </c:pt>
                <c:pt idx="23">
                  <c:v>4.3870230818702699E-2</c:v>
                </c:pt>
                <c:pt idx="24">
                  <c:v>4.3879295821462029E-2</c:v>
                </c:pt>
                <c:pt idx="25">
                  <c:v>4.3887182481206294E-2</c:v>
                </c:pt>
                <c:pt idx="26">
                  <c:v>4.3894567354589555E-2</c:v>
                </c:pt>
                <c:pt idx="27">
                  <c:v>4.3899232398293367E-2</c:v>
                </c:pt>
                <c:pt idx="28">
                  <c:v>4.3899368508492603E-2</c:v>
                </c:pt>
                <c:pt idx="29">
                  <c:v>4.3914753345644673E-2</c:v>
                </c:pt>
                <c:pt idx="30">
                  <c:v>4.3929103394767688E-2</c:v>
                </c:pt>
                <c:pt idx="31">
                  <c:v>4.3942170122655569E-2</c:v>
                </c:pt>
                <c:pt idx="32">
                  <c:v>4.3945636030705115E-2</c:v>
                </c:pt>
                <c:pt idx="33">
                  <c:v>4.395903354396033E-2</c:v>
                </c:pt>
                <c:pt idx="34">
                  <c:v>4.3966376013612932E-2</c:v>
                </c:pt>
                <c:pt idx="35">
                  <c:v>4.3970427930091725E-2</c:v>
                </c:pt>
                <c:pt idx="36">
                  <c:v>4.3976504187322775E-2</c:v>
                </c:pt>
                <c:pt idx="37">
                  <c:v>4.3988491600421349E-2</c:v>
                </c:pt>
                <c:pt idx="38">
                  <c:v>4.3990571553364492E-2</c:v>
                </c:pt>
                <c:pt idx="39">
                  <c:v>4.4002789599987456E-2</c:v>
                </c:pt>
                <c:pt idx="40">
                  <c:v>4.4015325613957483E-2</c:v>
                </c:pt>
                <c:pt idx="41">
                  <c:v>4.4022074698855294E-2</c:v>
                </c:pt>
                <c:pt idx="42">
                  <c:v>4.4028455267492356E-2</c:v>
                </c:pt>
                <c:pt idx="43">
                  <c:v>4.4029348371343625E-2</c:v>
                </c:pt>
                <c:pt idx="44">
                  <c:v>4.4031405910854256E-2</c:v>
                </c:pt>
                <c:pt idx="45">
                  <c:v>4.4036874903090481E-2</c:v>
                </c:pt>
                <c:pt idx="46">
                  <c:v>4.4044405659492566E-2</c:v>
                </c:pt>
                <c:pt idx="47">
                  <c:v>4.4052493561196421E-2</c:v>
                </c:pt>
                <c:pt idx="48">
                  <c:v>4.405855140865491E-2</c:v>
                </c:pt>
                <c:pt idx="49">
                  <c:v>4.4059978964194287E-2</c:v>
                </c:pt>
                <c:pt idx="50">
                  <c:v>4.4074815372588054E-2</c:v>
                </c:pt>
                <c:pt idx="51">
                  <c:v>4.4085421652776631E-2</c:v>
                </c:pt>
                <c:pt idx="52">
                  <c:v>4.4093778818828804E-2</c:v>
                </c:pt>
                <c:pt idx="53">
                  <c:v>4.410444132336952E-2</c:v>
                </c:pt>
                <c:pt idx="54">
                  <c:v>4.4109772211159026E-2</c:v>
                </c:pt>
                <c:pt idx="55">
                  <c:v>4.4117308981036475E-2</c:v>
                </c:pt>
                <c:pt idx="56">
                  <c:v>4.4113555758807793E-2</c:v>
                </c:pt>
                <c:pt idx="57">
                  <c:v>4.4123735982989125E-2</c:v>
                </c:pt>
                <c:pt idx="58">
                  <c:v>4.4133904938062019E-2</c:v>
                </c:pt>
                <c:pt idx="59">
                  <c:v>4.4139734276557319E-2</c:v>
                </c:pt>
                <c:pt idx="60">
                  <c:v>4.4147230413362257E-2</c:v>
                </c:pt>
                <c:pt idx="61">
                  <c:v>4.414910732920433E-2</c:v>
                </c:pt>
                <c:pt idx="62">
                  <c:v>4.4150758695844415E-2</c:v>
                </c:pt>
                <c:pt idx="63">
                  <c:v>4.4159140431542045E-2</c:v>
                </c:pt>
                <c:pt idx="64">
                  <c:v>4.4174245964605306E-2</c:v>
                </c:pt>
                <c:pt idx="65">
                  <c:v>4.4184758558241034E-2</c:v>
                </c:pt>
                <c:pt idx="66">
                  <c:v>4.4193084298019353E-2</c:v>
                </c:pt>
                <c:pt idx="67">
                  <c:v>4.420795806603748E-2</c:v>
                </c:pt>
                <c:pt idx="68">
                  <c:v>4.4208483691101315E-2</c:v>
                </c:pt>
                <c:pt idx="69">
                  <c:v>4.4223231886555601E-2</c:v>
                </c:pt>
                <c:pt idx="70">
                  <c:v>4.4226728948543223E-2</c:v>
                </c:pt>
                <c:pt idx="71">
                  <c:v>4.422524163820566E-2</c:v>
                </c:pt>
                <c:pt idx="72">
                  <c:v>4.422413078990841E-2</c:v>
                </c:pt>
                <c:pt idx="73">
                  <c:v>4.4228547801961428E-2</c:v>
                </c:pt>
                <c:pt idx="74">
                  <c:v>4.4229317845464501E-2</c:v>
                </c:pt>
                <c:pt idx="75">
                  <c:v>4.4229473309106246E-2</c:v>
                </c:pt>
                <c:pt idx="76">
                  <c:v>4.424134120677408E-2</c:v>
                </c:pt>
                <c:pt idx="77">
                  <c:v>4.4249721241675359E-2</c:v>
                </c:pt>
                <c:pt idx="78">
                  <c:v>4.4251480962614227E-2</c:v>
                </c:pt>
                <c:pt idx="79">
                  <c:v>4.4259715896210909E-2</c:v>
                </c:pt>
                <c:pt idx="80">
                  <c:v>4.426351986295942E-2</c:v>
                </c:pt>
                <c:pt idx="81">
                  <c:v>4.4282304169882401E-2</c:v>
                </c:pt>
                <c:pt idx="82">
                  <c:v>4.4285023704089752E-2</c:v>
                </c:pt>
                <c:pt idx="83">
                  <c:v>4.4298507641492409E-2</c:v>
                </c:pt>
                <c:pt idx="84">
                  <c:v>4.4311685580195596E-2</c:v>
                </c:pt>
                <c:pt idx="85">
                  <c:v>4.4323864604789778E-2</c:v>
                </c:pt>
                <c:pt idx="86">
                  <c:v>4.432875319910641E-2</c:v>
                </c:pt>
                <c:pt idx="87">
                  <c:v>4.4340780459961336E-2</c:v>
                </c:pt>
                <c:pt idx="88">
                  <c:v>4.4343211171474529E-2</c:v>
                </c:pt>
                <c:pt idx="89">
                  <c:v>4.4344699143828818E-2</c:v>
                </c:pt>
                <c:pt idx="90">
                  <c:v>4.4350911563535586E-2</c:v>
                </c:pt>
                <c:pt idx="91">
                  <c:v>4.4352063362149342E-2</c:v>
                </c:pt>
                <c:pt idx="92">
                  <c:v>4.4367018410412733E-2</c:v>
                </c:pt>
                <c:pt idx="93">
                  <c:v>4.4370074284902153E-2</c:v>
                </c:pt>
                <c:pt idx="94">
                  <c:v>4.438330310246099E-2</c:v>
                </c:pt>
                <c:pt idx="95">
                  <c:v>4.4391916930481591E-2</c:v>
                </c:pt>
                <c:pt idx="96">
                  <c:v>4.439131136954353E-2</c:v>
                </c:pt>
                <c:pt idx="97">
                  <c:v>4.4397929561265974E-2</c:v>
                </c:pt>
                <c:pt idx="98">
                  <c:v>4.4408307442370114E-2</c:v>
                </c:pt>
                <c:pt idx="99">
                  <c:v>4.4406924243859364E-2</c:v>
                </c:pt>
                <c:pt idx="100">
                  <c:v>4.4407082280255791E-2</c:v>
                </c:pt>
                <c:pt idx="101">
                  <c:v>4.4423939418897371E-2</c:v>
                </c:pt>
                <c:pt idx="102">
                  <c:v>4.4433246313252892E-2</c:v>
                </c:pt>
                <c:pt idx="103">
                  <c:v>4.4439887072738743E-2</c:v>
                </c:pt>
                <c:pt idx="104">
                  <c:v>4.4446875116529061E-2</c:v>
                </c:pt>
                <c:pt idx="105">
                  <c:v>4.4449559553253637E-2</c:v>
                </c:pt>
                <c:pt idx="106">
                  <c:v>4.4467387804151645E-2</c:v>
                </c:pt>
                <c:pt idx="107">
                  <c:v>4.4472359605890611E-2</c:v>
                </c:pt>
                <c:pt idx="108">
                  <c:v>4.4483454938089528E-2</c:v>
                </c:pt>
                <c:pt idx="109">
                  <c:v>4.4496862588660029E-2</c:v>
                </c:pt>
                <c:pt idx="110">
                  <c:v>4.4510211757013286E-2</c:v>
                </c:pt>
                <c:pt idx="111">
                  <c:v>4.4514791322866405E-2</c:v>
                </c:pt>
                <c:pt idx="112">
                  <c:v>4.451918457373652E-2</c:v>
                </c:pt>
                <c:pt idx="113">
                  <c:v>4.4513880112013668E-2</c:v>
                </c:pt>
                <c:pt idx="114">
                  <c:v>4.4526671089018068E-2</c:v>
                </c:pt>
                <c:pt idx="115">
                  <c:v>4.4537727942967439E-2</c:v>
                </c:pt>
                <c:pt idx="116">
                  <c:v>4.4538497860104331E-2</c:v>
                </c:pt>
                <c:pt idx="117">
                  <c:v>4.4542764059500868E-2</c:v>
                </c:pt>
                <c:pt idx="118">
                  <c:v>4.4551302418742687E-2</c:v>
                </c:pt>
                <c:pt idx="119">
                  <c:v>4.4558783555596872E-2</c:v>
                </c:pt>
                <c:pt idx="120">
                  <c:v>4.4571882941761017E-2</c:v>
                </c:pt>
                <c:pt idx="121">
                  <c:v>4.4577980311198251E-2</c:v>
                </c:pt>
                <c:pt idx="122">
                  <c:v>4.4582870920102061E-2</c:v>
                </c:pt>
                <c:pt idx="123">
                  <c:v>4.4591822946063862E-2</c:v>
                </c:pt>
                <c:pt idx="124">
                  <c:v>4.4594915597807656E-2</c:v>
                </c:pt>
                <c:pt idx="125">
                  <c:v>4.4587798088238692E-2</c:v>
                </c:pt>
                <c:pt idx="126">
                  <c:v>4.4595893623710157E-2</c:v>
                </c:pt>
                <c:pt idx="127">
                  <c:v>4.4603302831691033E-2</c:v>
                </c:pt>
                <c:pt idx="128">
                  <c:v>4.4606754482500663E-2</c:v>
                </c:pt>
                <c:pt idx="129">
                  <c:v>4.4607670797907978E-2</c:v>
                </c:pt>
                <c:pt idx="130">
                  <c:v>4.4616858854326681E-2</c:v>
                </c:pt>
                <c:pt idx="131">
                  <c:v>4.4623476658429403E-2</c:v>
                </c:pt>
                <c:pt idx="132">
                  <c:v>4.463119876745246E-2</c:v>
                </c:pt>
                <c:pt idx="133">
                  <c:v>4.4639493824484559E-2</c:v>
                </c:pt>
                <c:pt idx="134">
                  <c:v>4.4646604239650334E-2</c:v>
                </c:pt>
                <c:pt idx="135">
                  <c:v>4.4652061109904204E-2</c:v>
                </c:pt>
                <c:pt idx="136">
                  <c:v>4.4656540182070166E-2</c:v>
                </c:pt>
                <c:pt idx="137">
                  <c:v>4.4662839117842468E-2</c:v>
                </c:pt>
                <c:pt idx="138">
                  <c:v>4.4673398044750887E-2</c:v>
                </c:pt>
                <c:pt idx="139">
                  <c:v>4.4680048197037539E-2</c:v>
                </c:pt>
                <c:pt idx="140">
                  <c:v>4.4689021799344697E-2</c:v>
                </c:pt>
                <c:pt idx="141">
                  <c:v>4.4696516879504648E-2</c:v>
                </c:pt>
                <c:pt idx="142">
                  <c:v>4.4706381771016657E-2</c:v>
                </c:pt>
                <c:pt idx="143">
                  <c:v>4.4723340290902351E-2</c:v>
                </c:pt>
                <c:pt idx="144">
                  <c:v>4.4732237538542503E-2</c:v>
                </c:pt>
                <c:pt idx="145">
                  <c:v>4.4739818302006983E-2</c:v>
                </c:pt>
                <c:pt idx="146">
                  <c:v>4.4752884842534993E-2</c:v>
                </c:pt>
                <c:pt idx="147">
                  <c:v>4.4758393430729758E-2</c:v>
                </c:pt>
                <c:pt idx="148">
                  <c:v>4.4767964796108735E-2</c:v>
                </c:pt>
                <c:pt idx="149">
                  <c:v>4.4777865605906707E-2</c:v>
                </c:pt>
                <c:pt idx="150">
                  <c:v>4.4787677982333685E-2</c:v>
                </c:pt>
                <c:pt idx="151">
                  <c:v>4.4798998565434317E-2</c:v>
                </c:pt>
                <c:pt idx="152">
                  <c:v>4.4807441478605818E-2</c:v>
                </c:pt>
                <c:pt idx="153">
                  <c:v>4.4827309583097406E-2</c:v>
                </c:pt>
                <c:pt idx="154">
                  <c:v>4.4838340891550095E-2</c:v>
                </c:pt>
                <c:pt idx="155">
                  <c:v>4.4847992837063672E-2</c:v>
                </c:pt>
                <c:pt idx="156">
                  <c:v>4.485585861676842E-2</c:v>
                </c:pt>
                <c:pt idx="157">
                  <c:v>4.4847727895673761E-2</c:v>
                </c:pt>
                <c:pt idx="158">
                  <c:v>4.485870137984467E-2</c:v>
                </c:pt>
                <c:pt idx="159">
                  <c:v>4.4861616608669677E-2</c:v>
                </c:pt>
                <c:pt idx="160">
                  <c:v>4.4863119018843614E-2</c:v>
                </c:pt>
                <c:pt idx="161">
                  <c:v>4.4863206979230984E-2</c:v>
                </c:pt>
                <c:pt idx="162">
                  <c:v>4.4881771385616151E-2</c:v>
                </c:pt>
                <c:pt idx="163">
                  <c:v>4.4887614093527164E-2</c:v>
                </c:pt>
                <c:pt idx="164">
                  <c:v>4.4897848595249E-2</c:v>
                </c:pt>
                <c:pt idx="165">
                  <c:v>4.4902851341865328E-2</c:v>
                </c:pt>
                <c:pt idx="166">
                  <c:v>4.4905682907589478E-2</c:v>
                </c:pt>
                <c:pt idx="167">
                  <c:v>4.4915331112683379E-2</c:v>
                </c:pt>
                <c:pt idx="168">
                  <c:v>4.4921897576403004E-2</c:v>
                </c:pt>
                <c:pt idx="169">
                  <c:v>4.4926491541399875E-2</c:v>
                </c:pt>
                <c:pt idx="170">
                  <c:v>4.4932509954631765E-2</c:v>
                </c:pt>
                <c:pt idx="171">
                  <c:v>4.4946036089871404E-2</c:v>
                </c:pt>
                <c:pt idx="172">
                  <c:v>4.4949785429693218E-2</c:v>
                </c:pt>
                <c:pt idx="173">
                  <c:v>4.4952690014190652E-2</c:v>
                </c:pt>
                <c:pt idx="174">
                  <c:v>4.495254345833935E-2</c:v>
                </c:pt>
                <c:pt idx="175">
                  <c:v>4.4954676299436933E-2</c:v>
                </c:pt>
                <c:pt idx="176">
                  <c:v>4.4962349839571501E-2</c:v>
                </c:pt>
                <c:pt idx="177">
                  <c:v>4.4965281554859619E-2</c:v>
                </c:pt>
                <c:pt idx="178">
                  <c:v>4.4967000507318063E-2</c:v>
                </c:pt>
                <c:pt idx="179">
                  <c:v>4.4971267204913616E-2</c:v>
                </c:pt>
                <c:pt idx="180">
                  <c:v>4.4973537685098201E-2</c:v>
                </c:pt>
                <c:pt idx="181">
                  <c:v>4.4985427162752487E-2</c:v>
                </c:pt>
                <c:pt idx="182">
                  <c:v>4.4992755558562803E-2</c:v>
                </c:pt>
                <c:pt idx="183">
                  <c:v>4.499219221441849E-2</c:v>
                </c:pt>
                <c:pt idx="184">
                  <c:v>4.4994724392947848E-2</c:v>
                </c:pt>
                <c:pt idx="185">
                  <c:v>4.4999388318604748E-2</c:v>
                </c:pt>
                <c:pt idx="186">
                  <c:v>4.5001335412564375E-2</c:v>
                </c:pt>
                <c:pt idx="187">
                  <c:v>4.5010405462613701E-2</c:v>
                </c:pt>
                <c:pt idx="188">
                  <c:v>4.501830744454835E-2</c:v>
                </c:pt>
                <c:pt idx="189">
                  <c:v>4.5034706095895036E-2</c:v>
                </c:pt>
                <c:pt idx="190">
                  <c:v>4.5044471414541973E-2</c:v>
                </c:pt>
                <c:pt idx="191">
                  <c:v>4.5051528344491561E-2</c:v>
                </c:pt>
                <c:pt idx="192">
                  <c:v>4.5065858770189489E-2</c:v>
                </c:pt>
                <c:pt idx="193">
                  <c:v>4.5071973783135454E-2</c:v>
                </c:pt>
                <c:pt idx="194">
                  <c:v>4.5086384260298921E-2</c:v>
                </c:pt>
                <c:pt idx="195">
                  <c:v>4.5088562413882108E-2</c:v>
                </c:pt>
                <c:pt idx="196">
                  <c:v>4.509623833184713E-2</c:v>
                </c:pt>
                <c:pt idx="197">
                  <c:v>4.510178190897246E-2</c:v>
                </c:pt>
                <c:pt idx="198">
                  <c:v>4.5116260805222907E-2</c:v>
                </c:pt>
                <c:pt idx="199">
                  <c:v>4.5130746352576218E-2</c:v>
                </c:pt>
                <c:pt idx="200">
                  <c:v>4.5138286315788922E-2</c:v>
                </c:pt>
                <c:pt idx="201">
                  <c:v>4.5148127205546985E-2</c:v>
                </c:pt>
                <c:pt idx="202">
                  <c:v>4.5156968162111184E-2</c:v>
                </c:pt>
                <c:pt idx="203">
                  <c:v>4.5153577939076407E-2</c:v>
                </c:pt>
                <c:pt idx="204">
                  <c:v>4.5157701294030295E-2</c:v>
                </c:pt>
                <c:pt idx="205">
                  <c:v>4.5168025640323614E-2</c:v>
                </c:pt>
                <c:pt idx="206">
                  <c:v>4.5170987366995784E-2</c:v>
                </c:pt>
                <c:pt idx="207">
                  <c:v>4.517465780741492E-2</c:v>
                </c:pt>
                <c:pt idx="208">
                  <c:v>4.5174886201561078E-2</c:v>
                </c:pt>
                <c:pt idx="209">
                  <c:v>4.5182248423695504E-2</c:v>
                </c:pt>
                <c:pt idx="210">
                  <c:v>4.5191794816891021E-2</c:v>
                </c:pt>
                <c:pt idx="211">
                  <c:v>4.5189422051684622E-2</c:v>
                </c:pt>
                <c:pt idx="212">
                  <c:v>4.5200925673051118E-2</c:v>
                </c:pt>
                <c:pt idx="213">
                  <c:v>4.5206683129622033E-2</c:v>
                </c:pt>
                <c:pt idx="214">
                  <c:v>4.5212473542094213E-2</c:v>
                </c:pt>
                <c:pt idx="215">
                  <c:v>4.5213787210381488E-2</c:v>
                </c:pt>
                <c:pt idx="216">
                  <c:v>4.5226335099413748E-2</c:v>
                </c:pt>
                <c:pt idx="217">
                  <c:v>4.5236863723311517E-2</c:v>
                </c:pt>
                <c:pt idx="218">
                  <c:v>4.5242695066494448E-2</c:v>
                </c:pt>
                <c:pt idx="219">
                  <c:v>4.5247153130963946E-2</c:v>
                </c:pt>
                <c:pt idx="220">
                  <c:v>4.5255410336249732E-2</c:v>
                </c:pt>
                <c:pt idx="221">
                  <c:v>4.5262854092545546E-2</c:v>
                </c:pt>
                <c:pt idx="222">
                  <c:v>4.526067839688587E-2</c:v>
                </c:pt>
                <c:pt idx="223">
                  <c:v>4.5258205157614327E-2</c:v>
                </c:pt>
                <c:pt idx="224">
                  <c:v>4.526524801319598E-2</c:v>
                </c:pt>
                <c:pt idx="225">
                  <c:v>4.5273322345974802E-2</c:v>
                </c:pt>
                <c:pt idx="226">
                  <c:v>4.5276523997697063E-2</c:v>
                </c:pt>
                <c:pt idx="227">
                  <c:v>4.527887455720226E-2</c:v>
                </c:pt>
                <c:pt idx="228">
                  <c:v>4.5283822764630118E-2</c:v>
                </c:pt>
                <c:pt idx="229">
                  <c:v>4.529229844032439E-2</c:v>
                </c:pt>
                <c:pt idx="230">
                  <c:v>4.5301384391758695E-2</c:v>
                </c:pt>
                <c:pt idx="231">
                  <c:v>4.5314293139083174E-2</c:v>
                </c:pt>
                <c:pt idx="232">
                  <c:v>4.5322799483757358E-2</c:v>
                </c:pt>
                <c:pt idx="233">
                  <c:v>4.5331452526954287E-2</c:v>
                </c:pt>
                <c:pt idx="234">
                  <c:v>4.5339118420308272E-2</c:v>
                </c:pt>
                <c:pt idx="235">
                  <c:v>4.5341216005364456E-2</c:v>
                </c:pt>
                <c:pt idx="236">
                  <c:v>4.5339172522444023E-2</c:v>
                </c:pt>
                <c:pt idx="237">
                  <c:v>4.5346079952563831E-2</c:v>
                </c:pt>
                <c:pt idx="238">
                  <c:v>4.5351142645584576E-2</c:v>
                </c:pt>
                <c:pt idx="239">
                  <c:v>4.5353178501647648E-2</c:v>
                </c:pt>
                <c:pt idx="240">
                  <c:v>4.5353928155831599E-2</c:v>
                </c:pt>
                <c:pt idx="241">
                  <c:v>4.5359463663758322E-2</c:v>
                </c:pt>
                <c:pt idx="242">
                  <c:v>4.5364295215441615E-2</c:v>
                </c:pt>
                <c:pt idx="243">
                  <c:v>4.5371833686019034E-2</c:v>
                </c:pt>
                <c:pt idx="244">
                  <c:v>4.5387309814121063E-2</c:v>
                </c:pt>
                <c:pt idx="245">
                  <c:v>4.5395016630485542E-2</c:v>
                </c:pt>
                <c:pt idx="246">
                  <c:v>4.5404505799422047E-2</c:v>
                </c:pt>
                <c:pt idx="247">
                  <c:v>4.5412731830319047E-2</c:v>
                </c:pt>
                <c:pt idx="248">
                  <c:v>4.5428394632025693E-2</c:v>
                </c:pt>
                <c:pt idx="249">
                  <c:v>4.5434742816785674E-2</c:v>
                </c:pt>
                <c:pt idx="250">
                  <c:v>4.5449290285351468E-2</c:v>
                </c:pt>
                <c:pt idx="251">
                  <c:v>4.5461505217806827E-2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5-4D3B-905F-F963BB386BEE}"/>
            </c:ext>
          </c:extLst>
        </c:ser>
        <c:ser>
          <c:idx val="1"/>
          <c:order val="1"/>
          <c:tx>
            <c:strRef>
              <c:f>Simulation!$G$1</c:f>
              <c:strCache>
                <c:ptCount val="1"/>
                <c:pt idx="0">
                  <c:v>Sims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Simulation!$E$2:$E$253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Simulation!$G$2:$G$253</c:f>
              <c:numCache>
                <c:formatCode>General</c:formatCode>
                <c:ptCount val="252"/>
                <c:pt idx="0">
                  <c:v>4.3700000000000003E-2</c:v>
                </c:pt>
                <c:pt idx="1">
                  <c:v>4.3709133502198315E-2</c:v>
                </c:pt>
                <c:pt idx="2">
                  <c:v>4.371899378137744E-2</c:v>
                </c:pt>
                <c:pt idx="3">
                  <c:v>4.3732546850602128E-2</c:v>
                </c:pt>
                <c:pt idx="4">
                  <c:v>4.3740708919260449E-2</c:v>
                </c:pt>
                <c:pt idx="5">
                  <c:v>4.3751846935118986E-2</c:v>
                </c:pt>
                <c:pt idx="6">
                  <c:v>4.3754909064598634E-2</c:v>
                </c:pt>
                <c:pt idx="7">
                  <c:v>4.3772114433889883E-2</c:v>
                </c:pt>
                <c:pt idx="8">
                  <c:v>4.3778311340707025E-2</c:v>
                </c:pt>
                <c:pt idx="9">
                  <c:v>4.3793680568718622E-2</c:v>
                </c:pt>
                <c:pt idx="10">
                  <c:v>4.3801708370930781E-2</c:v>
                </c:pt>
                <c:pt idx="11">
                  <c:v>4.3817046108562671E-2</c:v>
                </c:pt>
                <c:pt idx="12">
                  <c:v>4.3827059633365875E-2</c:v>
                </c:pt>
                <c:pt idx="13">
                  <c:v>4.3837533850940823E-2</c:v>
                </c:pt>
                <c:pt idx="14">
                  <c:v>4.38479649085282E-2</c:v>
                </c:pt>
                <c:pt idx="15">
                  <c:v>4.3852245536408589E-2</c:v>
                </c:pt>
                <c:pt idx="16">
                  <c:v>4.3851577717436363E-2</c:v>
                </c:pt>
                <c:pt idx="17">
                  <c:v>4.3864700296138988E-2</c:v>
                </c:pt>
                <c:pt idx="18">
                  <c:v>4.3874078727662601E-2</c:v>
                </c:pt>
                <c:pt idx="19">
                  <c:v>4.3884697572687127E-2</c:v>
                </c:pt>
                <c:pt idx="20">
                  <c:v>4.3892545108416517E-2</c:v>
                </c:pt>
                <c:pt idx="21">
                  <c:v>4.3911107979646445E-2</c:v>
                </c:pt>
                <c:pt idx="22">
                  <c:v>4.3920777583909679E-2</c:v>
                </c:pt>
                <c:pt idx="23">
                  <c:v>4.3929137390444933E-2</c:v>
                </c:pt>
                <c:pt idx="24">
                  <c:v>4.3922937424948488E-2</c:v>
                </c:pt>
                <c:pt idx="25">
                  <c:v>4.3941387231170442E-2</c:v>
                </c:pt>
                <c:pt idx="26">
                  <c:v>4.3941226628755291E-2</c:v>
                </c:pt>
                <c:pt idx="27">
                  <c:v>4.3946735342786522E-2</c:v>
                </c:pt>
                <c:pt idx="28">
                  <c:v>4.3954455654589039E-2</c:v>
                </c:pt>
                <c:pt idx="29">
                  <c:v>4.396581909431687E-2</c:v>
                </c:pt>
                <c:pt idx="30">
                  <c:v>4.3969905979607246E-2</c:v>
                </c:pt>
                <c:pt idx="31">
                  <c:v>4.3965248661738274E-2</c:v>
                </c:pt>
                <c:pt idx="32">
                  <c:v>4.3971730999746245E-2</c:v>
                </c:pt>
                <c:pt idx="33">
                  <c:v>4.3987973002357163E-2</c:v>
                </c:pt>
                <c:pt idx="34">
                  <c:v>4.3997528855786679E-2</c:v>
                </c:pt>
                <c:pt idx="35">
                  <c:v>4.4005260168516969E-2</c:v>
                </c:pt>
                <c:pt idx="36">
                  <c:v>4.4020923118370164E-2</c:v>
                </c:pt>
                <c:pt idx="37">
                  <c:v>4.4029400851397164E-2</c:v>
                </c:pt>
                <c:pt idx="38">
                  <c:v>4.4036680735495048E-2</c:v>
                </c:pt>
                <c:pt idx="39">
                  <c:v>4.4050042667198461E-2</c:v>
                </c:pt>
                <c:pt idx="40">
                  <c:v>4.4056495653139398E-2</c:v>
                </c:pt>
                <c:pt idx="41">
                  <c:v>4.4052826166546065E-2</c:v>
                </c:pt>
                <c:pt idx="42">
                  <c:v>4.4060206673108032E-2</c:v>
                </c:pt>
                <c:pt idx="43">
                  <c:v>4.4070923743076293E-2</c:v>
                </c:pt>
                <c:pt idx="44">
                  <c:v>4.4080072251757675E-2</c:v>
                </c:pt>
                <c:pt idx="45">
                  <c:v>4.4108695171333451E-2</c:v>
                </c:pt>
                <c:pt idx="46">
                  <c:v>4.4112648946840916E-2</c:v>
                </c:pt>
                <c:pt idx="47">
                  <c:v>4.4109164489964901E-2</c:v>
                </c:pt>
                <c:pt idx="48">
                  <c:v>4.4102140875835749E-2</c:v>
                </c:pt>
                <c:pt idx="49">
                  <c:v>4.4114222695570894E-2</c:v>
                </c:pt>
                <c:pt idx="50">
                  <c:v>4.4114698764606039E-2</c:v>
                </c:pt>
                <c:pt idx="51">
                  <c:v>4.4127139754343583E-2</c:v>
                </c:pt>
                <c:pt idx="52">
                  <c:v>4.4124841921456805E-2</c:v>
                </c:pt>
                <c:pt idx="53">
                  <c:v>4.4132363745288325E-2</c:v>
                </c:pt>
                <c:pt idx="54">
                  <c:v>4.4138704875616344E-2</c:v>
                </c:pt>
                <c:pt idx="55">
                  <c:v>4.4149013598628134E-2</c:v>
                </c:pt>
                <c:pt idx="56">
                  <c:v>4.4162251038372624E-2</c:v>
                </c:pt>
                <c:pt idx="57">
                  <c:v>4.41877780716457E-2</c:v>
                </c:pt>
                <c:pt idx="58">
                  <c:v>4.4196473316961582E-2</c:v>
                </c:pt>
                <c:pt idx="59">
                  <c:v>4.4197105165875883E-2</c:v>
                </c:pt>
                <c:pt idx="60">
                  <c:v>4.4208007827650025E-2</c:v>
                </c:pt>
                <c:pt idx="61">
                  <c:v>4.4213063639700741E-2</c:v>
                </c:pt>
                <c:pt idx="62">
                  <c:v>4.4215365481329982E-2</c:v>
                </c:pt>
                <c:pt idx="63">
                  <c:v>4.4222132834489239E-2</c:v>
                </c:pt>
                <c:pt idx="64">
                  <c:v>4.4226090261942901E-2</c:v>
                </c:pt>
                <c:pt idx="65">
                  <c:v>4.4226973812911498E-2</c:v>
                </c:pt>
                <c:pt idx="66">
                  <c:v>4.4235626886824669E-2</c:v>
                </c:pt>
                <c:pt idx="67">
                  <c:v>4.4236826294128687E-2</c:v>
                </c:pt>
                <c:pt idx="68">
                  <c:v>4.425371122790174E-2</c:v>
                </c:pt>
                <c:pt idx="69">
                  <c:v>4.4263002153513351E-2</c:v>
                </c:pt>
                <c:pt idx="70">
                  <c:v>4.4266481862103725E-2</c:v>
                </c:pt>
                <c:pt idx="71">
                  <c:v>4.4279114154866912E-2</c:v>
                </c:pt>
                <c:pt idx="72">
                  <c:v>4.4285150673445579E-2</c:v>
                </c:pt>
                <c:pt idx="73">
                  <c:v>4.4298773087667956E-2</c:v>
                </c:pt>
                <c:pt idx="74">
                  <c:v>4.4304482195395706E-2</c:v>
                </c:pt>
                <c:pt idx="75">
                  <c:v>4.4321824411757339E-2</c:v>
                </c:pt>
                <c:pt idx="76">
                  <c:v>4.4325399419226488E-2</c:v>
                </c:pt>
                <c:pt idx="77">
                  <c:v>4.4327925773289895E-2</c:v>
                </c:pt>
                <c:pt idx="78">
                  <c:v>4.4335936313132526E-2</c:v>
                </c:pt>
                <c:pt idx="79">
                  <c:v>4.4342652628602833E-2</c:v>
                </c:pt>
                <c:pt idx="80">
                  <c:v>4.4349168556835572E-2</c:v>
                </c:pt>
                <c:pt idx="81">
                  <c:v>4.4362005347503293E-2</c:v>
                </c:pt>
                <c:pt idx="82">
                  <c:v>4.4364444965535217E-2</c:v>
                </c:pt>
                <c:pt idx="83">
                  <c:v>4.4363966915687295E-2</c:v>
                </c:pt>
                <c:pt idx="84">
                  <c:v>4.437534128433801E-2</c:v>
                </c:pt>
                <c:pt idx="85">
                  <c:v>4.4386657848517988E-2</c:v>
                </c:pt>
                <c:pt idx="86">
                  <c:v>4.4394166823267224E-2</c:v>
                </c:pt>
                <c:pt idx="87">
                  <c:v>4.4398590953318891E-2</c:v>
                </c:pt>
                <c:pt idx="88">
                  <c:v>4.4399489892524312E-2</c:v>
                </c:pt>
                <c:pt idx="89">
                  <c:v>4.4416899420714986E-2</c:v>
                </c:pt>
                <c:pt idx="90">
                  <c:v>4.4429903273701901E-2</c:v>
                </c:pt>
                <c:pt idx="91">
                  <c:v>4.4434516291765515E-2</c:v>
                </c:pt>
                <c:pt idx="92">
                  <c:v>4.4436144909898959E-2</c:v>
                </c:pt>
                <c:pt idx="93">
                  <c:v>4.4446320456212253E-2</c:v>
                </c:pt>
                <c:pt idx="94">
                  <c:v>4.4457482085398181E-2</c:v>
                </c:pt>
                <c:pt idx="95">
                  <c:v>4.4472078854378004E-2</c:v>
                </c:pt>
                <c:pt idx="96">
                  <c:v>4.4483972535282364E-2</c:v>
                </c:pt>
                <c:pt idx="97">
                  <c:v>4.4484116450956589E-2</c:v>
                </c:pt>
                <c:pt idx="98">
                  <c:v>4.4489914814783801E-2</c:v>
                </c:pt>
                <c:pt idx="99">
                  <c:v>4.449306749711187E-2</c:v>
                </c:pt>
                <c:pt idx="100">
                  <c:v>4.4493943815716537E-2</c:v>
                </c:pt>
                <c:pt idx="101">
                  <c:v>4.449559976340068E-2</c:v>
                </c:pt>
                <c:pt idx="102">
                  <c:v>4.4504375582294503E-2</c:v>
                </c:pt>
                <c:pt idx="103">
                  <c:v>4.4515021886751445E-2</c:v>
                </c:pt>
                <c:pt idx="104">
                  <c:v>4.4518986557259034E-2</c:v>
                </c:pt>
                <c:pt idx="105">
                  <c:v>4.4526462861239097E-2</c:v>
                </c:pt>
                <c:pt idx="106">
                  <c:v>4.4532745032053116E-2</c:v>
                </c:pt>
                <c:pt idx="107">
                  <c:v>4.4541926718675517E-2</c:v>
                </c:pt>
                <c:pt idx="108">
                  <c:v>4.4547233212329312E-2</c:v>
                </c:pt>
                <c:pt idx="109">
                  <c:v>4.4554697604565818E-2</c:v>
                </c:pt>
                <c:pt idx="110">
                  <c:v>4.4563191965501896E-2</c:v>
                </c:pt>
                <c:pt idx="111">
                  <c:v>4.4562187131664856E-2</c:v>
                </c:pt>
                <c:pt idx="112">
                  <c:v>4.4571719379048497E-2</c:v>
                </c:pt>
                <c:pt idx="113">
                  <c:v>4.4585735885165907E-2</c:v>
                </c:pt>
                <c:pt idx="114">
                  <c:v>4.4593800862220652E-2</c:v>
                </c:pt>
                <c:pt idx="115">
                  <c:v>4.4593403001209703E-2</c:v>
                </c:pt>
                <c:pt idx="116">
                  <c:v>4.4606336327720979E-2</c:v>
                </c:pt>
                <c:pt idx="117">
                  <c:v>4.460966832663029E-2</c:v>
                </c:pt>
                <c:pt idx="118">
                  <c:v>4.4620814719900731E-2</c:v>
                </c:pt>
                <c:pt idx="119">
                  <c:v>4.4633877700189117E-2</c:v>
                </c:pt>
                <c:pt idx="120">
                  <c:v>4.4637330975618755E-2</c:v>
                </c:pt>
                <c:pt idx="121">
                  <c:v>4.465164729057771E-2</c:v>
                </c:pt>
                <c:pt idx="122">
                  <c:v>4.4665063978374719E-2</c:v>
                </c:pt>
                <c:pt idx="123">
                  <c:v>4.4670697955852573E-2</c:v>
                </c:pt>
                <c:pt idx="124">
                  <c:v>4.4679460950577628E-2</c:v>
                </c:pt>
                <c:pt idx="125">
                  <c:v>4.4684379627769749E-2</c:v>
                </c:pt>
                <c:pt idx="126">
                  <c:v>4.4686371022430012E-2</c:v>
                </c:pt>
                <c:pt idx="127">
                  <c:v>4.4698790061048509E-2</c:v>
                </c:pt>
                <c:pt idx="128">
                  <c:v>4.470694925670337E-2</c:v>
                </c:pt>
                <c:pt idx="129">
                  <c:v>4.4709720897934346E-2</c:v>
                </c:pt>
                <c:pt idx="130">
                  <c:v>4.471756098576294E-2</c:v>
                </c:pt>
                <c:pt idx="131">
                  <c:v>4.4722670846286824E-2</c:v>
                </c:pt>
                <c:pt idx="132">
                  <c:v>4.4734872637979199E-2</c:v>
                </c:pt>
                <c:pt idx="133">
                  <c:v>4.474022820238055E-2</c:v>
                </c:pt>
                <c:pt idx="134">
                  <c:v>4.4752302905063074E-2</c:v>
                </c:pt>
                <c:pt idx="135">
                  <c:v>4.4764790308924343E-2</c:v>
                </c:pt>
                <c:pt idx="136">
                  <c:v>4.4769466700142022E-2</c:v>
                </c:pt>
                <c:pt idx="137">
                  <c:v>4.4781447436341833E-2</c:v>
                </c:pt>
                <c:pt idx="138">
                  <c:v>4.4787109465862236E-2</c:v>
                </c:pt>
                <c:pt idx="139">
                  <c:v>4.4803776729725547E-2</c:v>
                </c:pt>
                <c:pt idx="140">
                  <c:v>4.4810757620499977E-2</c:v>
                </c:pt>
                <c:pt idx="141">
                  <c:v>4.4811614172570964E-2</c:v>
                </c:pt>
                <c:pt idx="142">
                  <c:v>4.4829290014608697E-2</c:v>
                </c:pt>
                <c:pt idx="143">
                  <c:v>4.4841569245034497E-2</c:v>
                </c:pt>
                <c:pt idx="144">
                  <c:v>4.4855740695834562E-2</c:v>
                </c:pt>
                <c:pt idx="145">
                  <c:v>4.4871750371778998E-2</c:v>
                </c:pt>
                <c:pt idx="146">
                  <c:v>4.4873780776244723E-2</c:v>
                </c:pt>
                <c:pt idx="147">
                  <c:v>4.4884205753576815E-2</c:v>
                </c:pt>
                <c:pt idx="148">
                  <c:v>4.4894472948021964E-2</c:v>
                </c:pt>
                <c:pt idx="149">
                  <c:v>4.489209958080994E-2</c:v>
                </c:pt>
                <c:pt idx="150">
                  <c:v>4.4893512121302812E-2</c:v>
                </c:pt>
                <c:pt idx="151">
                  <c:v>4.489994981840071E-2</c:v>
                </c:pt>
                <c:pt idx="152">
                  <c:v>4.4915778125608027E-2</c:v>
                </c:pt>
                <c:pt idx="153">
                  <c:v>4.4920625093248422E-2</c:v>
                </c:pt>
                <c:pt idx="154">
                  <c:v>4.493148196323505E-2</c:v>
                </c:pt>
                <c:pt idx="155">
                  <c:v>4.4937075213597182E-2</c:v>
                </c:pt>
                <c:pt idx="156">
                  <c:v>4.4939637593857371E-2</c:v>
                </c:pt>
                <c:pt idx="157">
                  <c:v>4.4949213722922543E-2</c:v>
                </c:pt>
                <c:pt idx="158">
                  <c:v>4.4946084311930791E-2</c:v>
                </c:pt>
                <c:pt idx="159">
                  <c:v>4.4937692229831704E-2</c:v>
                </c:pt>
                <c:pt idx="160">
                  <c:v>4.493973255074038E-2</c:v>
                </c:pt>
                <c:pt idx="161">
                  <c:v>4.494920433821032E-2</c:v>
                </c:pt>
                <c:pt idx="162">
                  <c:v>4.4957249017620216E-2</c:v>
                </c:pt>
                <c:pt idx="163">
                  <c:v>4.4963454746768272E-2</c:v>
                </c:pt>
                <c:pt idx="164">
                  <c:v>4.4979296613212656E-2</c:v>
                </c:pt>
                <c:pt idx="165">
                  <c:v>4.4981170574866718E-2</c:v>
                </c:pt>
                <c:pt idx="166">
                  <c:v>4.4990907261339946E-2</c:v>
                </c:pt>
                <c:pt idx="167">
                  <c:v>4.4999259365449309E-2</c:v>
                </c:pt>
                <c:pt idx="168">
                  <c:v>4.4998450684236996E-2</c:v>
                </c:pt>
                <c:pt idx="169">
                  <c:v>4.5003670885980937E-2</c:v>
                </c:pt>
                <c:pt idx="170">
                  <c:v>4.5009044945226756E-2</c:v>
                </c:pt>
                <c:pt idx="171">
                  <c:v>4.5018339673279145E-2</c:v>
                </c:pt>
                <c:pt idx="172">
                  <c:v>4.5029528896065776E-2</c:v>
                </c:pt>
                <c:pt idx="173">
                  <c:v>4.5032442977655178E-2</c:v>
                </c:pt>
                <c:pt idx="174">
                  <c:v>4.5042922720251413E-2</c:v>
                </c:pt>
                <c:pt idx="175">
                  <c:v>4.5052144211975134E-2</c:v>
                </c:pt>
                <c:pt idx="176">
                  <c:v>4.5066305408180386E-2</c:v>
                </c:pt>
                <c:pt idx="177">
                  <c:v>4.5076466316988549E-2</c:v>
                </c:pt>
                <c:pt idx="178">
                  <c:v>4.5079715313173958E-2</c:v>
                </c:pt>
                <c:pt idx="179">
                  <c:v>4.5094056542004567E-2</c:v>
                </c:pt>
                <c:pt idx="180">
                  <c:v>4.5107924818927232E-2</c:v>
                </c:pt>
                <c:pt idx="181">
                  <c:v>4.5114514866048283E-2</c:v>
                </c:pt>
                <c:pt idx="182">
                  <c:v>4.5126928436442802E-2</c:v>
                </c:pt>
                <c:pt idx="183">
                  <c:v>4.5142041713988487E-2</c:v>
                </c:pt>
                <c:pt idx="184">
                  <c:v>4.5145014496471285E-2</c:v>
                </c:pt>
                <c:pt idx="185">
                  <c:v>4.5159255850685157E-2</c:v>
                </c:pt>
                <c:pt idx="186">
                  <c:v>4.5166271949157837E-2</c:v>
                </c:pt>
                <c:pt idx="187">
                  <c:v>4.516984204844926E-2</c:v>
                </c:pt>
                <c:pt idx="188">
                  <c:v>4.51743234151184E-2</c:v>
                </c:pt>
                <c:pt idx="189">
                  <c:v>4.5183096257555816E-2</c:v>
                </c:pt>
                <c:pt idx="190">
                  <c:v>4.5186281365399546E-2</c:v>
                </c:pt>
                <c:pt idx="191">
                  <c:v>4.5193498903238892E-2</c:v>
                </c:pt>
                <c:pt idx="192">
                  <c:v>4.5205626668242821E-2</c:v>
                </c:pt>
                <c:pt idx="193">
                  <c:v>4.5217025680748417E-2</c:v>
                </c:pt>
                <c:pt idx="194">
                  <c:v>4.5227280174384869E-2</c:v>
                </c:pt>
                <c:pt idx="195">
                  <c:v>4.5228991103493842E-2</c:v>
                </c:pt>
                <c:pt idx="196">
                  <c:v>4.5236222489527834E-2</c:v>
                </c:pt>
                <c:pt idx="197">
                  <c:v>4.5248414676089234E-2</c:v>
                </c:pt>
                <c:pt idx="198">
                  <c:v>4.5246241914267266E-2</c:v>
                </c:pt>
                <c:pt idx="199">
                  <c:v>4.5255614094924235E-2</c:v>
                </c:pt>
                <c:pt idx="200">
                  <c:v>4.5265120667878384E-2</c:v>
                </c:pt>
                <c:pt idx="201">
                  <c:v>4.526710189728838E-2</c:v>
                </c:pt>
                <c:pt idx="202">
                  <c:v>4.5276991043337059E-2</c:v>
                </c:pt>
                <c:pt idx="203">
                  <c:v>4.528436911071692E-2</c:v>
                </c:pt>
                <c:pt idx="204">
                  <c:v>4.5295222737123449E-2</c:v>
                </c:pt>
                <c:pt idx="205">
                  <c:v>4.5309423606701101E-2</c:v>
                </c:pt>
                <c:pt idx="206">
                  <c:v>4.5317052328001005E-2</c:v>
                </c:pt>
                <c:pt idx="207">
                  <c:v>4.5314443886210545E-2</c:v>
                </c:pt>
                <c:pt idx="208">
                  <c:v>4.5326870122043332E-2</c:v>
                </c:pt>
                <c:pt idx="209">
                  <c:v>4.5328385903884987E-2</c:v>
                </c:pt>
                <c:pt idx="210">
                  <c:v>4.5345600400465202E-2</c:v>
                </c:pt>
                <c:pt idx="211">
                  <c:v>4.5350131646525689E-2</c:v>
                </c:pt>
                <c:pt idx="212">
                  <c:v>4.5357115927986733E-2</c:v>
                </c:pt>
                <c:pt idx="213">
                  <c:v>4.5370423491468068E-2</c:v>
                </c:pt>
                <c:pt idx="214">
                  <c:v>4.5379369395817708E-2</c:v>
                </c:pt>
                <c:pt idx="215">
                  <c:v>4.539675411833085E-2</c:v>
                </c:pt>
                <c:pt idx="216">
                  <c:v>4.5402892631396338E-2</c:v>
                </c:pt>
                <c:pt idx="217">
                  <c:v>4.5406597673124993E-2</c:v>
                </c:pt>
                <c:pt idx="218">
                  <c:v>4.5415400302524632E-2</c:v>
                </c:pt>
                <c:pt idx="219">
                  <c:v>4.5419916941736228E-2</c:v>
                </c:pt>
                <c:pt idx="220">
                  <c:v>4.5429682857212474E-2</c:v>
                </c:pt>
                <c:pt idx="221">
                  <c:v>4.5433642306220039E-2</c:v>
                </c:pt>
                <c:pt idx="222">
                  <c:v>4.5446953324538054E-2</c:v>
                </c:pt>
                <c:pt idx="223">
                  <c:v>4.5451274375740723E-2</c:v>
                </c:pt>
                <c:pt idx="224">
                  <c:v>4.5470530531328684E-2</c:v>
                </c:pt>
                <c:pt idx="225">
                  <c:v>4.5466728743080984E-2</c:v>
                </c:pt>
                <c:pt idx="226">
                  <c:v>4.5467147044695518E-2</c:v>
                </c:pt>
                <c:pt idx="227">
                  <c:v>4.546218355717007E-2</c:v>
                </c:pt>
                <c:pt idx="228">
                  <c:v>4.5477134816444748E-2</c:v>
                </c:pt>
                <c:pt idx="229">
                  <c:v>4.5482231199617362E-2</c:v>
                </c:pt>
                <c:pt idx="230">
                  <c:v>4.5492955960145756E-2</c:v>
                </c:pt>
                <c:pt idx="231">
                  <c:v>4.5504968478385449E-2</c:v>
                </c:pt>
                <c:pt idx="232">
                  <c:v>4.5501208749668114E-2</c:v>
                </c:pt>
                <c:pt idx="233">
                  <c:v>4.5513866613350107E-2</c:v>
                </c:pt>
                <c:pt idx="234">
                  <c:v>4.5515311412749511E-2</c:v>
                </c:pt>
                <c:pt idx="235">
                  <c:v>4.5527440787254923E-2</c:v>
                </c:pt>
                <c:pt idx="236">
                  <c:v>4.5533622993457111E-2</c:v>
                </c:pt>
                <c:pt idx="237">
                  <c:v>4.5544023599035442E-2</c:v>
                </c:pt>
                <c:pt idx="238">
                  <c:v>4.5550200595669131E-2</c:v>
                </c:pt>
                <c:pt idx="239">
                  <c:v>4.556424056568463E-2</c:v>
                </c:pt>
                <c:pt idx="240">
                  <c:v>4.5577732976656585E-2</c:v>
                </c:pt>
                <c:pt idx="241">
                  <c:v>4.5580607393634759E-2</c:v>
                </c:pt>
                <c:pt idx="242">
                  <c:v>4.5582966996447045E-2</c:v>
                </c:pt>
                <c:pt idx="243">
                  <c:v>4.5595349336677027E-2</c:v>
                </c:pt>
                <c:pt idx="244">
                  <c:v>4.5605307856931135E-2</c:v>
                </c:pt>
                <c:pt idx="245">
                  <c:v>4.5604218275442206E-2</c:v>
                </c:pt>
                <c:pt idx="246">
                  <c:v>4.5612731174389937E-2</c:v>
                </c:pt>
                <c:pt idx="247">
                  <c:v>4.5613412171074876E-2</c:v>
                </c:pt>
                <c:pt idx="248">
                  <c:v>4.5620242356063177E-2</c:v>
                </c:pt>
                <c:pt idx="249">
                  <c:v>4.5634924874795195E-2</c:v>
                </c:pt>
                <c:pt idx="250">
                  <c:v>4.5640520438398301E-2</c:v>
                </c:pt>
                <c:pt idx="251">
                  <c:v>4.5644923133156851E-2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5-4D3B-905F-F963BB386BEE}"/>
            </c:ext>
          </c:extLst>
        </c:ser>
        <c:ser>
          <c:idx val="2"/>
          <c:order val="2"/>
          <c:tx>
            <c:strRef>
              <c:f>Simulation!$H$1</c:f>
              <c:strCache>
                <c:ptCount val="1"/>
                <c:pt idx="0">
                  <c:v>Sims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Simulation!$E$2:$E$253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Simulation!$H$2:$H$253</c:f>
              <c:numCache>
                <c:formatCode>General</c:formatCode>
                <c:ptCount val="252"/>
                <c:pt idx="0">
                  <c:v>4.3700000000000003E-2</c:v>
                </c:pt>
                <c:pt idx="1">
                  <c:v>4.3705920255320961E-2</c:v>
                </c:pt>
                <c:pt idx="2">
                  <c:v>4.3717896513090992E-2</c:v>
                </c:pt>
                <c:pt idx="3">
                  <c:v>4.37299840021763E-2</c:v>
                </c:pt>
                <c:pt idx="4">
                  <c:v>4.3737671063559233E-2</c:v>
                </c:pt>
                <c:pt idx="5">
                  <c:v>4.3749450566024715E-2</c:v>
                </c:pt>
                <c:pt idx="6">
                  <c:v>4.3748671767669528E-2</c:v>
                </c:pt>
                <c:pt idx="7">
                  <c:v>4.3761357031275233E-2</c:v>
                </c:pt>
                <c:pt idx="8">
                  <c:v>4.3765550597706024E-2</c:v>
                </c:pt>
                <c:pt idx="9">
                  <c:v>4.3776500769342801E-2</c:v>
                </c:pt>
                <c:pt idx="10">
                  <c:v>4.3789717347067776E-2</c:v>
                </c:pt>
                <c:pt idx="11">
                  <c:v>4.3798594260038723E-2</c:v>
                </c:pt>
                <c:pt idx="12">
                  <c:v>4.3806575501290676E-2</c:v>
                </c:pt>
                <c:pt idx="13">
                  <c:v>4.3806767427541256E-2</c:v>
                </c:pt>
                <c:pt idx="14">
                  <c:v>4.3814965660321809E-2</c:v>
                </c:pt>
                <c:pt idx="15">
                  <c:v>4.3820442739977331E-2</c:v>
                </c:pt>
                <c:pt idx="16">
                  <c:v>4.3818464025993216E-2</c:v>
                </c:pt>
                <c:pt idx="17">
                  <c:v>4.3835389563771879E-2</c:v>
                </c:pt>
                <c:pt idx="18">
                  <c:v>4.3842866533226471E-2</c:v>
                </c:pt>
                <c:pt idx="19">
                  <c:v>4.3843278173191294E-2</c:v>
                </c:pt>
                <c:pt idx="20">
                  <c:v>4.3845193287291764E-2</c:v>
                </c:pt>
                <c:pt idx="21">
                  <c:v>4.3852919909318291E-2</c:v>
                </c:pt>
                <c:pt idx="22">
                  <c:v>4.3861531645542275E-2</c:v>
                </c:pt>
                <c:pt idx="23">
                  <c:v>4.3869675275331095E-2</c:v>
                </c:pt>
                <c:pt idx="24">
                  <c:v>4.3876563689828792E-2</c:v>
                </c:pt>
                <c:pt idx="25">
                  <c:v>4.3893366992189778E-2</c:v>
                </c:pt>
                <c:pt idx="26">
                  <c:v>4.3904478651107678E-2</c:v>
                </c:pt>
                <c:pt idx="27">
                  <c:v>4.3915399827533126E-2</c:v>
                </c:pt>
                <c:pt idx="28">
                  <c:v>4.39147165755659E-2</c:v>
                </c:pt>
                <c:pt idx="29">
                  <c:v>4.3927439249661547E-2</c:v>
                </c:pt>
                <c:pt idx="30">
                  <c:v>4.3933274427645962E-2</c:v>
                </c:pt>
                <c:pt idx="31">
                  <c:v>4.3935831914011868E-2</c:v>
                </c:pt>
                <c:pt idx="32">
                  <c:v>4.3937622003880974E-2</c:v>
                </c:pt>
                <c:pt idx="33">
                  <c:v>4.3941356112695756E-2</c:v>
                </c:pt>
                <c:pt idx="34">
                  <c:v>4.3944476764626761E-2</c:v>
                </c:pt>
                <c:pt idx="35">
                  <c:v>4.3954567778536312E-2</c:v>
                </c:pt>
                <c:pt idx="36">
                  <c:v>4.3953782303729282E-2</c:v>
                </c:pt>
                <c:pt idx="37">
                  <c:v>4.3963932478498703E-2</c:v>
                </c:pt>
                <c:pt idx="38">
                  <c:v>4.3965095311058099E-2</c:v>
                </c:pt>
                <c:pt idx="39">
                  <c:v>4.3964605031751203E-2</c:v>
                </c:pt>
                <c:pt idx="40">
                  <c:v>4.3977108638898352E-2</c:v>
                </c:pt>
                <c:pt idx="41">
                  <c:v>4.3985128239206174E-2</c:v>
                </c:pt>
                <c:pt idx="42">
                  <c:v>4.3992671009773616E-2</c:v>
                </c:pt>
                <c:pt idx="43">
                  <c:v>4.3995417443186184E-2</c:v>
                </c:pt>
                <c:pt idx="44">
                  <c:v>4.4005535858368604E-2</c:v>
                </c:pt>
                <c:pt idx="45">
                  <c:v>4.4013301071286579E-2</c:v>
                </c:pt>
                <c:pt idx="46">
                  <c:v>4.4023195010727365E-2</c:v>
                </c:pt>
                <c:pt idx="47">
                  <c:v>4.4027559442601852E-2</c:v>
                </c:pt>
                <c:pt idx="48">
                  <c:v>4.4028454014943513E-2</c:v>
                </c:pt>
                <c:pt idx="49">
                  <c:v>4.4033797102352383E-2</c:v>
                </c:pt>
                <c:pt idx="50">
                  <c:v>4.4050605213831223E-2</c:v>
                </c:pt>
                <c:pt idx="51">
                  <c:v>4.4068063808469629E-2</c:v>
                </c:pt>
                <c:pt idx="52">
                  <c:v>4.4075078433614585E-2</c:v>
                </c:pt>
                <c:pt idx="53">
                  <c:v>4.4077299116065845E-2</c:v>
                </c:pt>
                <c:pt idx="54">
                  <c:v>4.408269197991873E-2</c:v>
                </c:pt>
                <c:pt idx="55">
                  <c:v>4.4098590420441709E-2</c:v>
                </c:pt>
                <c:pt idx="56">
                  <c:v>4.4106346759314415E-2</c:v>
                </c:pt>
                <c:pt idx="57">
                  <c:v>4.4112335668891715E-2</c:v>
                </c:pt>
                <c:pt idx="58">
                  <c:v>4.4122258377433998E-2</c:v>
                </c:pt>
                <c:pt idx="59">
                  <c:v>4.4131715879888102E-2</c:v>
                </c:pt>
                <c:pt idx="60">
                  <c:v>4.4139130691704394E-2</c:v>
                </c:pt>
                <c:pt idx="61">
                  <c:v>4.4148063162933078E-2</c:v>
                </c:pt>
                <c:pt idx="62">
                  <c:v>4.4156979772143716E-2</c:v>
                </c:pt>
                <c:pt idx="63">
                  <c:v>4.417444463767279E-2</c:v>
                </c:pt>
                <c:pt idx="64">
                  <c:v>4.4178358559876556E-2</c:v>
                </c:pt>
                <c:pt idx="65">
                  <c:v>4.4187090744413571E-2</c:v>
                </c:pt>
                <c:pt idx="66">
                  <c:v>4.4190461105289562E-2</c:v>
                </c:pt>
                <c:pt idx="67">
                  <c:v>4.4186815202354394E-2</c:v>
                </c:pt>
                <c:pt idx="68">
                  <c:v>4.4193263523003616E-2</c:v>
                </c:pt>
                <c:pt idx="69">
                  <c:v>4.4197372682525403E-2</c:v>
                </c:pt>
                <c:pt idx="70">
                  <c:v>4.4200968022996917E-2</c:v>
                </c:pt>
                <c:pt idx="71">
                  <c:v>4.4203583614369206E-2</c:v>
                </c:pt>
                <c:pt idx="72">
                  <c:v>4.4213240114163208E-2</c:v>
                </c:pt>
                <c:pt idx="73">
                  <c:v>4.4212775945448764E-2</c:v>
                </c:pt>
                <c:pt idx="74">
                  <c:v>4.4216201287015526E-2</c:v>
                </c:pt>
                <c:pt idx="75">
                  <c:v>4.422591209651535E-2</c:v>
                </c:pt>
                <c:pt idx="76">
                  <c:v>4.4234607349903005E-2</c:v>
                </c:pt>
                <c:pt idx="77">
                  <c:v>4.4239640608338862E-2</c:v>
                </c:pt>
                <c:pt idx="78">
                  <c:v>4.4244972324903084E-2</c:v>
                </c:pt>
                <c:pt idx="79">
                  <c:v>4.4261974156172709E-2</c:v>
                </c:pt>
                <c:pt idx="80">
                  <c:v>4.4273373551245894E-2</c:v>
                </c:pt>
                <c:pt idx="81">
                  <c:v>4.4284689562566946E-2</c:v>
                </c:pt>
                <c:pt idx="82">
                  <c:v>4.4286864465259382E-2</c:v>
                </c:pt>
                <c:pt idx="83">
                  <c:v>4.4291369446515676E-2</c:v>
                </c:pt>
                <c:pt idx="84">
                  <c:v>4.4300586311905622E-2</c:v>
                </c:pt>
                <c:pt idx="85">
                  <c:v>4.4307510240869714E-2</c:v>
                </c:pt>
                <c:pt idx="86">
                  <c:v>4.4315415967253316E-2</c:v>
                </c:pt>
                <c:pt idx="87">
                  <c:v>4.4329097122429613E-2</c:v>
                </c:pt>
                <c:pt idx="88">
                  <c:v>4.433272745550592E-2</c:v>
                </c:pt>
                <c:pt idx="89">
                  <c:v>4.4342471100667406E-2</c:v>
                </c:pt>
                <c:pt idx="90">
                  <c:v>4.4356263520957458E-2</c:v>
                </c:pt>
                <c:pt idx="91">
                  <c:v>4.4375296538017299E-2</c:v>
                </c:pt>
                <c:pt idx="92">
                  <c:v>4.4386352762770649E-2</c:v>
                </c:pt>
                <c:pt idx="93">
                  <c:v>4.4395034667419522E-2</c:v>
                </c:pt>
                <c:pt idx="94">
                  <c:v>4.4406152147930131E-2</c:v>
                </c:pt>
                <c:pt idx="95">
                  <c:v>4.440952367336156E-2</c:v>
                </c:pt>
                <c:pt idx="96">
                  <c:v>4.4408404309384371E-2</c:v>
                </c:pt>
                <c:pt idx="97">
                  <c:v>4.4414227588947412E-2</c:v>
                </c:pt>
                <c:pt idx="98">
                  <c:v>4.441762852539758E-2</c:v>
                </c:pt>
                <c:pt idx="99">
                  <c:v>4.4425896092486789E-2</c:v>
                </c:pt>
                <c:pt idx="100">
                  <c:v>4.4427658867501704E-2</c:v>
                </c:pt>
                <c:pt idx="101">
                  <c:v>4.4435799831324646E-2</c:v>
                </c:pt>
                <c:pt idx="102">
                  <c:v>4.4441923387717519E-2</c:v>
                </c:pt>
                <c:pt idx="103">
                  <c:v>4.4443305138374814E-2</c:v>
                </c:pt>
                <c:pt idx="104">
                  <c:v>4.4452228117490868E-2</c:v>
                </c:pt>
                <c:pt idx="105">
                  <c:v>4.4449039320022921E-2</c:v>
                </c:pt>
                <c:pt idx="106">
                  <c:v>4.4455721448755557E-2</c:v>
                </c:pt>
                <c:pt idx="107">
                  <c:v>4.445581923387984E-2</c:v>
                </c:pt>
                <c:pt idx="108">
                  <c:v>4.4475313293715242E-2</c:v>
                </c:pt>
                <c:pt idx="109">
                  <c:v>4.4484518199902623E-2</c:v>
                </c:pt>
                <c:pt idx="110">
                  <c:v>4.449922161548496E-2</c:v>
                </c:pt>
                <c:pt idx="111">
                  <c:v>4.4510533608416433E-2</c:v>
                </c:pt>
                <c:pt idx="112">
                  <c:v>4.451428971341085E-2</c:v>
                </c:pt>
                <c:pt idx="113">
                  <c:v>4.4533472201000505E-2</c:v>
                </c:pt>
                <c:pt idx="114">
                  <c:v>4.4541875610185022E-2</c:v>
                </c:pt>
                <c:pt idx="115">
                  <c:v>4.4549791344031718E-2</c:v>
                </c:pt>
                <c:pt idx="116">
                  <c:v>4.4555156329809623E-2</c:v>
                </c:pt>
                <c:pt idx="117">
                  <c:v>4.4565643643099069E-2</c:v>
                </c:pt>
                <c:pt idx="118">
                  <c:v>4.4581704512818197E-2</c:v>
                </c:pt>
                <c:pt idx="119">
                  <c:v>4.4595009947946018E-2</c:v>
                </c:pt>
                <c:pt idx="120">
                  <c:v>4.4603370586369963E-2</c:v>
                </c:pt>
                <c:pt idx="121">
                  <c:v>4.4614767256358864E-2</c:v>
                </c:pt>
                <c:pt idx="122">
                  <c:v>4.4626089360377479E-2</c:v>
                </c:pt>
                <c:pt idx="123">
                  <c:v>4.4630305080427986E-2</c:v>
                </c:pt>
                <c:pt idx="124">
                  <c:v>4.4644745972157729E-2</c:v>
                </c:pt>
                <c:pt idx="125">
                  <c:v>4.4652259870499394E-2</c:v>
                </c:pt>
                <c:pt idx="126">
                  <c:v>4.4665931976811825E-2</c:v>
                </c:pt>
                <c:pt idx="127">
                  <c:v>4.4677036429836753E-2</c:v>
                </c:pt>
                <c:pt idx="128">
                  <c:v>4.4690749741407625E-2</c:v>
                </c:pt>
                <c:pt idx="129">
                  <c:v>4.4690624009995454E-2</c:v>
                </c:pt>
                <c:pt idx="130">
                  <c:v>4.4692266241586856E-2</c:v>
                </c:pt>
                <c:pt idx="131">
                  <c:v>4.4696773310825319E-2</c:v>
                </c:pt>
                <c:pt idx="132">
                  <c:v>4.4706416710216787E-2</c:v>
                </c:pt>
                <c:pt idx="133">
                  <c:v>4.4706449637890611E-2</c:v>
                </c:pt>
                <c:pt idx="134">
                  <c:v>4.4709818291250591E-2</c:v>
                </c:pt>
                <c:pt idx="135">
                  <c:v>4.4710086709078195E-2</c:v>
                </c:pt>
                <c:pt idx="136">
                  <c:v>4.4710293039527116E-2</c:v>
                </c:pt>
                <c:pt idx="137">
                  <c:v>4.471029835460863E-2</c:v>
                </c:pt>
                <c:pt idx="138">
                  <c:v>4.4719709340045141E-2</c:v>
                </c:pt>
                <c:pt idx="139">
                  <c:v>4.471807946340519E-2</c:v>
                </c:pt>
                <c:pt idx="140">
                  <c:v>4.4733192308999727E-2</c:v>
                </c:pt>
                <c:pt idx="141">
                  <c:v>4.4742536713097629E-2</c:v>
                </c:pt>
                <c:pt idx="142">
                  <c:v>4.4746640556808208E-2</c:v>
                </c:pt>
                <c:pt idx="143">
                  <c:v>4.4751676441603945E-2</c:v>
                </c:pt>
                <c:pt idx="144">
                  <c:v>4.4760039635856293E-2</c:v>
                </c:pt>
                <c:pt idx="145">
                  <c:v>4.477009551990601E-2</c:v>
                </c:pt>
                <c:pt idx="146">
                  <c:v>4.4772799774273862E-2</c:v>
                </c:pt>
                <c:pt idx="147">
                  <c:v>4.4774804744823433E-2</c:v>
                </c:pt>
                <c:pt idx="148">
                  <c:v>4.4781763205825054E-2</c:v>
                </c:pt>
                <c:pt idx="149">
                  <c:v>4.4791012902389842E-2</c:v>
                </c:pt>
                <c:pt idx="150">
                  <c:v>4.4811802862186369E-2</c:v>
                </c:pt>
                <c:pt idx="151">
                  <c:v>4.4814693397503991E-2</c:v>
                </c:pt>
                <c:pt idx="152">
                  <c:v>4.4809967126442092E-2</c:v>
                </c:pt>
                <c:pt idx="153">
                  <c:v>4.4814406183413383E-2</c:v>
                </c:pt>
                <c:pt idx="154">
                  <c:v>4.4826036760341852E-2</c:v>
                </c:pt>
                <c:pt idx="155">
                  <c:v>4.4830777382816475E-2</c:v>
                </c:pt>
                <c:pt idx="156">
                  <c:v>4.4831662567124536E-2</c:v>
                </c:pt>
                <c:pt idx="157">
                  <c:v>4.4834735991384878E-2</c:v>
                </c:pt>
                <c:pt idx="158">
                  <c:v>4.4840178116584542E-2</c:v>
                </c:pt>
                <c:pt idx="159">
                  <c:v>4.4857997768948749E-2</c:v>
                </c:pt>
                <c:pt idx="160">
                  <c:v>4.486448515857152E-2</c:v>
                </c:pt>
                <c:pt idx="161">
                  <c:v>4.4866034223740192E-2</c:v>
                </c:pt>
                <c:pt idx="162">
                  <c:v>4.4876877540460415E-2</c:v>
                </c:pt>
                <c:pt idx="163">
                  <c:v>4.4877235313394846E-2</c:v>
                </c:pt>
                <c:pt idx="164">
                  <c:v>4.4873666613720609E-2</c:v>
                </c:pt>
                <c:pt idx="165">
                  <c:v>4.4882410822441383E-2</c:v>
                </c:pt>
                <c:pt idx="166">
                  <c:v>4.4887661395871005E-2</c:v>
                </c:pt>
                <c:pt idx="167">
                  <c:v>4.4893290512451875E-2</c:v>
                </c:pt>
                <c:pt idx="168">
                  <c:v>4.4903502782967342E-2</c:v>
                </c:pt>
                <c:pt idx="169">
                  <c:v>4.4913646964908703E-2</c:v>
                </c:pt>
                <c:pt idx="170">
                  <c:v>4.4913262918397999E-2</c:v>
                </c:pt>
                <c:pt idx="171">
                  <c:v>4.4923611290159426E-2</c:v>
                </c:pt>
                <c:pt idx="172">
                  <c:v>4.4929386460834345E-2</c:v>
                </c:pt>
                <c:pt idx="173">
                  <c:v>4.4937319406906949E-2</c:v>
                </c:pt>
                <c:pt idx="174">
                  <c:v>4.4944413239070433E-2</c:v>
                </c:pt>
                <c:pt idx="175">
                  <c:v>4.4954522266424234E-2</c:v>
                </c:pt>
                <c:pt idx="176">
                  <c:v>4.4964194241042796E-2</c:v>
                </c:pt>
                <c:pt idx="177">
                  <c:v>4.4961431694500016E-2</c:v>
                </c:pt>
                <c:pt idx="178">
                  <c:v>4.497518741454052E-2</c:v>
                </c:pt>
                <c:pt idx="179">
                  <c:v>4.4984604305337364E-2</c:v>
                </c:pt>
                <c:pt idx="180">
                  <c:v>4.499719795090449E-2</c:v>
                </c:pt>
                <c:pt idx="181">
                  <c:v>4.5002999925834349E-2</c:v>
                </c:pt>
                <c:pt idx="182">
                  <c:v>4.5007712226971378E-2</c:v>
                </c:pt>
                <c:pt idx="183">
                  <c:v>4.50170431051405E-2</c:v>
                </c:pt>
                <c:pt idx="184">
                  <c:v>4.5033240147569813E-2</c:v>
                </c:pt>
                <c:pt idx="185">
                  <c:v>4.5035494609381575E-2</c:v>
                </c:pt>
                <c:pt idx="186">
                  <c:v>4.5049653583730552E-2</c:v>
                </c:pt>
                <c:pt idx="187">
                  <c:v>4.5060866703219807E-2</c:v>
                </c:pt>
                <c:pt idx="188">
                  <c:v>4.5066091913423131E-2</c:v>
                </c:pt>
                <c:pt idx="189">
                  <c:v>4.5069316916119123E-2</c:v>
                </c:pt>
                <c:pt idx="190">
                  <c:v>4.5082977640883586E-2</c:v>
                </c:pt>
                <c:pt idx="191">
                  <c:v>4.5086599987981243E-2</c:v>
                </c:pt>
                <c:pt idx="192">
                  <c:v>4.5089368702387105E-2</c:v>
                </c:pt>
                <c:pt idx="193">
                  <c:v>4.5091612998588666E-2</c:v>
                </c:pt>
                <c:pt idx="194">
                  <c:v>4.5093958880746986E-2</c:v>
                </c:pt>
                <c:pt idx="195">
                  <c:v>4.5097500214757245E-2</c:v>
                </c:pt>
                <c:pt idx="196">
                  <c:v>4.5100937758815296E-2</c:v>
                </c:pt>
                <c:pt idx="197">
                  <c:v>4.5107860233423336E-2</c:v>
                </c:pt>
                <c:pt idx="198">
                  <c:v>4.5121309226934948E-2</c:v>
                </c:pt>
                <c:pt idx="199">
                  <c:v>4.5124732420018361E-2</c:v>
                </c:pt>
                <c:pt idx="200">
                  <c:v>4.5120267277312477E-2</c:v>
                </c:pt>
                <c:pt idx="201">
                  <c:v>4.5132543310928988E-2</c:v>
                </c:pt>
                <c:pt idx="202">
                  <c:v>4.514249607325057E-2</c:v>
                </c:pt>
                <c:pt idx="203">
                  <c:v>4.5153653233228716E-2</c:v>
                </c:pt>
                <c:pt idx="204">
                  <c:v>4.5162814798104162E-2</c:v>
                </c:pt>
                <c:pt idx="205">
                  <c:v>4.5171410513075855E-2</c:v>
                </c:pt>
                <c:pt idx="206">
                  <c:v>4.5167001497077378E-2</c:v>
                </c:pt>
                <c:pt idx="207">
                  <c:v>4.5171587743879006E-2</c:v>
                </c:pt>
                <c:pt idx="208">
                  <c:v>4.5179316839404932E-2</c:v>
                </c:pt>
                <c:pt idx="209">
                  <c:v>4.5195294222836579E-2</c:v>
                </c:pt>
                <c:pt idx="210">
                  <c:v>4.5194810784282002E-2</c:v>
                </c:pt>
                <c:pt idx="211">
                  <c:v>4.5205448689010427E-2</c:v>
                </c:pt>
                <c:pt idx="212">
                  <c:v>4.5213942419135469E-2</c:v>
                </c:pt>
                <c:pt idx="213">
                  <c:v>4.5221703398371997E-2</c:v>
                </c:pt>
                <c:pt idx="214">
                  <c:v>4.5231959980477326E-2</c:v>
                </c:pt>
                <c:pt idx="215">
                  <c:v>4.525096080982826E-2</c:v>
                </c:pt>
                <c:pt idx="216">
                  <c:v>4.5269344673692806E-2</c:v>
                </c:pt>
                <c:pt idx="217">
                  <c:v>4.528402241166684E-2</c:v>
                </c:pt>
                <c:pt idx="218">
                  <c:v>4.528732439929202E-2</c:v>
                </c:pt>
                <c:pt idx="219">
                  <c:v>4.5282595573861786E-2</c:v>
                </c:pt>
                <c:pt idx="220">
                  <c:v>4.5284979150256102E-2</c:v>
                </c:pt>
                <c:pt idx="221">
                  <c:v>4.5298575979812086E-2</c:v>
                </c:pt>
                <c:pt idx="222">
                  <c:v>4.5312161343125872E-2</c:v>
                </c:pt>
                <c:pt idx="223">
                  <c:v>4.53233148905803E-2</c:v>
                </c:pt>
                <c:pt idx="224">
                  <c:v>4.532607673148939E-2</c:v>
                </c:pt>
                <c:pt idx="225">
                  <c:v>4.5338123994843466E-2</c:v>
                </c:pt>
                <c:pt idx="226">
                  <c:v>4.5353299844530258E-2</c:v>
                </c:pt>
                <c:pt idx="227">
                  <c:v>4.5358002634380855E-2</c:v>
                </c:pt>
                <c:pt idx="228">
                  <c:v>4.5355514065602218E-2</c:v>
                </c:pt>
                <c:pt idx="229">
                  <c:v>4.5353421786149997E-2</c:v>
                </c:pt>
                <c:pt idx="230">
                  <c:v>4.5346343357998815E-2</c:v>
                </c:pt>
                <c:pt idx="231">
                  <c:v>4.535949781684176E-2</c:v>
                </c:pt>
                <c:pt idx="232">
                  <c:v>4.5363177263008848E-2</c:v>
                </c:pt>
                <c:pt idx="233">
                  <c:v>4.5369145811584577E-2</c:v>
                </c:pt>
                <c:pt idx="234">
                  <c:v>4.5371479662841753E-2</c:v>
                </c:pt>
                <c:pt idx="235">
                  <c:v>4.5385643749086609E-2</c:v>
                </c:pt>
                <c:pt idx="236">
                  <c:v>4.5388456564219685E-2</c:v>
                </c:pt>
                <c:pt idx="237">
                  <c:v>4.5392617128784778E-2</c:v>
                </c:pt>
                <c:pt idx="238">
                  <c:v>4.539770632649158E-2</c:v>
                </c:pt>
                <c:pt idx="239">
                  <c:v>4.5401236260461823E-2</c:v>
                </c:pt>
                <c:pt idx="240">
                  <c:v>4.5404671884392789E-2</c:v>
                </c:pt>
                <c:pt idx="241">
                  <c:v>4.5403830669033758E-2</c:v>
                </c:pt>
                <c:pt idx="242">
                  <c:v>4.5410574612757715E-2</c:v>
                </c:pt>
                <c:pt idx="243">
                  <c:v>4.5420940360113675E-2</c:v>
                </c:pt>
                <c:pt idx="244">
                  <c:v>4.5430938773100928E-2</c:v>
                </c:pt>
                <c:pt idx="245">
                  <c:v>4.5430196182983981E-2</c:v>
                </c:pt>
                <c:pt idx="246">
                  <c:v>4.5440576494404535E-2</c:v>
                </c:pt>
                <c:pt idx="247">
                  <c:v>4.5444942685788282E-2</c:v>
                </c:pt>
                <c:pt idx="248">
                  <c:v>4.5453807523923466E-2</c:v>
                </c:pt>
                <c:pt idx="249">
                  <c:v>4.5465999357797132E-2</c:v>
                </c:pt>
                <c:pt idx="250">
                  <c:v>4.5472912806134531E-2</c:v>
                </c:pt>
                <c:pt idx="251">
                  <c:v>4.5487024563382501E-2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5-4D3B-905F-F963BB386BEE}"/>
            </c:ext>
          </c:extLst>
        </c:ser>
        <c:ser>
          <c:idx val="3"/>
          <c:order val="3"/>
          <c:tx>
            <c:strRef>
              <c:f>Simulation!$I$1</c:f>
              <c:strCache>
                <c:ptCount val="1"/>
                <c:pt idx="0">
                  <c:v>Sims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Simulation!$E$2:$E$253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Simulation!$I$2:$I$253</c:f>
              <c:numCache>
                <c:formatCode>General</c:formatCode>
                <c:ptCount val="252"/>
                <c:pt idx="0">
                  <c:v>4.3700000000000003E-2</c:v>
                </c:pt>
                <c:pt idx="1">
                  <c:v>4.3705393536046126E-2</c:v>
                </c:pt>
                <c:pt idx="2">
                  <c:v>4.3713911089727005E-2</c:v>
                </c:pt>
                <c:pt idx="3">
                  <c:v>4.3718575457209648E-2</c:v>
                </c:pt>
                <c:pt idx="4">
                  <c:v>4.3717069161171122E-2</c:v>
                </c:pt>
                <c:pt idx="5">
                  <c:v>4.3717250864054071E-2</c:v>
                </c:pt>
                <c:pt idx="6">
                  <c:v>4.3730148362878613E-2</c:v>
                </c:pt>
                <c:pt idx="7">
                  <c:v>4.3723283061221058E-2</c:v>
                </c:pt>
                <c:pt idx="8">
                  <c:v>4.3736182735156656E-2</c:v>
                </c:pt>
                <c:pt idx="9">
                  <c:v>4.3740960961060324E-2</c:v>
                </c:pt>
                <c:pt idx="10">
                  <c:v>4.374845745817757E-2</c:v>
                </c:pt>
                <c:pt idx="11">
                  <c:v>4.3754588250314357E-2</c:v>
                </c:pt>
                <c:pt idx="12">
                  <c:v>4.3757250420046613E-2</c:v>
                </c:pt>
                <c:pt idx="13">
                  <c:v>4.3773128850156877E-2</c:v>
                </c:pt>
                <c:pt idx="14">
                  <c:v>4.3779823521092547E-2</c:v>
                </c:pt>
                <c:pt idx="15">
                  <c:v>4.3786764677130385E-2</c:v>
                </c:pt>
                <c:pt idx="16">
                  <c:v>4.3795757556312827E-2</c:v>
                </c:pt>
                <c:pt idx="17">
                  <c:v>4.3796218544012666E-2</c:v>
                </c:pt>
                <c:pt idx="18">
                  <c:v>4.3800678248090565E-2</c:v>
                </c:pt>
                <c:pt idx="19">
                  <c:v>4.3811097286948347E-2</c:v>
                </c:pt>
                <c:pt idx="20">
                  <c:v>4.3820158980541757E-2</c:v>
                </c:pt>
                <c:pt idx="21">
                  <c:v>4.3824827544912556E-2</c:v>
                </c:pt>
                <c:pt idx="22">
                  <c:v>4.3845567875725924E-2</c:v>
                </c:pt>
                <c:pt idx="23">
                  <c:v>4.3855655628457689E-2</c:v>
                </c:pt>
                <c:pt idx="24">
                  <c:v>4.38572048597278E-2</c:v>
                </c:pt>
                <c:pt idx="25">
                  <c:v>4.3864380965318868E-2</c:v>
                </c:pt>
                <c:pt idx="26">
                  <c:v>4.3873065840779171E-2</c:v>
                </c:pt>
                <c:pt idx="27">
                  <c:v>4.3884617123778856E-2</c:v>
                </c:pt>
                <c:pt idx="28">
                  <c:v>4.3885139245090979E-2</c:v>
                </c:pt>
                <c:pt idx="29">
                  <c:v>4.3894560176948975E-2</c:v>
                </c:pt>
                <c:pt idx="30">
                  <c:v>4.3903638186551741E-2</c:v>
                </c:pt>
                <c:pt idx="31">
                  <c:v>4.3899904882110319E-2</c:v>
                </c:pt>
                <c:pt idx="32">
                  <c:v>4.3906697465571604E-2</c:v>
                </c:pt>
                <c:pt idx="33">
                  <c:v>4.3911337394408494E-2</c:v>
                </c:pt>
                <c:pt idx="34">
                  <c:v>4.3922179979351668E-2</c:v>
                </c:pt>
                <c:pt idx="35">
                  <c:v>4.3935877522768334E-2</c:v>
                </c:pt>
                <c:pt idx="36">
                  <c:v>4.3937886101861522E-2</c:v>
                </c:pt>
                <c:pt idx="37">
                  <c:v>4.395045998991922E-2</c:v>
                </c:pt>
                <c:pt idx="38">
                  <c:v>4.3958352732326851E-2</c:v>
                </c:pt>
                <c:pt idx="39">
                  <c:v>4.3963179679716517E-2</c:v>
                </c:pt>
                <c:pt idx="40">
                  <c:v>4.3962001132240011E-2</c:v>
                </c:pt>
                <c:pt idx="41">
                  <c:v>4.3974580078951463E-2</c:v>
                </c:pt>
                <c:pt idx="42">
                  <c:v>4.3976546668037818E-2</c:v>
                </c:pt>
                <c:pt idx="43">
                  <c:v>4.3984330653427897E-2</c:v>
                </c:pt>
                <c:pt idx="44">
                  <c:v>4.3988177522547509E-2</c:v>
                </c:pt>
                <c:pt idx="45">
                  <c:v>4.398681927274746E-2</c:v>
                </c:pt>
                <c:pt idx="46">
                  <c:v>4.3994793616961105E-2</c:v>
                </c:pt>
                <c:pt idx="47">
                  <c:v>4.4004673561243296E-2</c:v>
                </c:pt>
                <c:pt idx="48">
                  <c:v>4.4009643368879997E-2</c:v>
                </c:pt>
                <c:pt idx="49">
                  <c:v>4.4006820040249237E-2</c:v>
                </c:pt>
                <c:pt idx="50">
                  <c:v>4.4007559780795492E-2</c:v>
                </c:pt>
                <c:pt idx="51">
                  <c:v>4.4009381272468825E-2</c:v>
                </c:pt>
                <c:pt idx="52">
                  <c:v>4.400554009405349E-2</c:v>
                </c:pt>
                <c:pt idx="53">
                  <c:v>4.4009516497119282E-2</c:v>
                </c:pt>
                <c:pt idx="54">
                  <c:v>4.4015004856863223E-2</c:v>
                </c:pt>
                <c:pt idx="55">
                  <c:v>4.4019188231007478E-2</c:v>
                </c:pt>
                <c:pt idx="56">
                  <c:v>4.403148778048481E-2</c:v>
                </c:pt>
                <c:pt idx="57">
                  <c:v>4.4036970271924686E-2</c:v>
                </c:pt>
                <c:pt idx="58">
                  <c:v>4.4039884125260727E-2</c:v>
                </c:pt>
                <c:pt idx="59">
                  <c:v>4.4046438438356018E-2</c:v>
                </c:pt>
                <c:pt idx="60">
                  <c:v>4.4051878260509519E-2</c:v>
                </c:pt>
                <c:pt idx="61">
                  <c:v>4.4056925811079041E-2</c:v>
                </c:pt>
                <c:pt idx="62">
                  <c:v>4.4063316338789765E-2</c:v>
                </c:pt>
                <c:pt idx="63">
                  <c:v>4.4077462463644745E-2</c:v>
                </c:pt>
                <c:pt idx="64">
                  <c:v>4.4084066060050782E-2</c:v>
                </c:pt>
                <c:pt idx="65">
                  <c:v>4.4098741519202636E-2</c:v>
                </c:pt>
                <c:pt idx="66">
                  <c:v>4.4110198081226688E-2</c:v>
                </c:pt>
                <c:pt idx="67">
                  <c:v>4.4121174295649095E-2</c:v>
                </c:pt>
                <c:pt idx="68">
                  <c:v>4.4131423913694685E-2</c:v>
                </c:pt>
                <c:pt idx="69">
                  <c:v>4.4132121331066872E-2</c:v>
                </c:pt>
                <c:pt idx="70">
                  <c:v>4.4135776935986852E-2</c:v>
                </c:pt>
                <c:pt idx="71">
                  <c:v>4.4140255398165462E-2</c:v>
                </c:pt>
                <c:pt idx="72">
                  <c:v>4.4153166207457892E-2</c:v>
                </c:pt>
                <c:pt idx="73">
                  <c:v>4.4165037506061378E-2</c:v>
                </c:pt>
                <c:pt idx="74">
                  <c:v>4.416847523542438E-2</c:v>
                </c:pt>
                <c:pt idx="75">
                  <c:v>4.417093326563884E-2</c:v>
                </c:pt>
                <c:pt idx="76">
                  <c:v>4.4182132765663622E-2</c:v>
                </c:pt>
                <c:pt idx="77">
                  <c:v>4.41969503661436E-2</c:v>
                </c:pt>
                <c:pt idx="78">
                  <c:v>4.4198548834781019E-2</c:v>
                </c:pt>
                <c:pt idx="79">
                  <c:v>4.4201684344653755E-2</c:v>
                </c:pt>
                <c:pt idx="80">
                  <c:v>4.4208715986397827E-2</c:v>
                </c:pt>
                <c:pt idx="81">
                  <c:v>4.4215599625802654E-2</c:v>
                </c:pt>
                <c:pt idx="82">
                  <c:v>4.4228302839730643E-2</c:v>
                </c:pt>
                <c:pt idx="83">
                  <c:v>4.4228859085732958E-2</c:v>
                </c:pt>
                <c:pt idx="84">
                  <c:v>4.4237222605607099E-2</c:v>
                </c:pt>
                <c:pt idx="85">
                  <c:v>4.4236016951556982E-2</c:v>
                </c:pt>
                <c:pt idx="86">
                  <c:v>4.424809796277622E-2</c:v>
                </c:pt>
                <c:pt idx="87">
                  <c:v>4.4260284098488832E-2</c:v>
                </c:pt>
                <c:pt idx="88">
                  <c:v>4.4263555052073009E-2</c:v>
                </c:pt>
                <c:pt idx="89">
                  <c:v>4.4264218311938996E-2</c:v>
                </c:pt>
                <c:pt idx="90">
                  <c:v>4.4282200839057574E-2</c:v>
                </c:pt>
                <c:pt idx="91">
                  <c:v>4.4294647463216277E-2</c:v>
                </c:pt>
                <c:pt idx="92">
                  <c:v>4.4297840184373931E-2</c:v>
                </c:pt>
                <c:pt idx="93">
                  <c:v>4.4303043948408831E-2</c:v>
                </c:pt>
                <c:pt idx="94">
                  <c:v>4.4311649674486295E-2</c:v>
                </c:pt>
                <c:pt idx="95">
                  <c:v>4.4318941084879097E-2</c:v>
                </c:pt>
                <c:pt idx="96">
                  <c:v>4.4316950682673738E-2</c:v>
                </c:pt>
                <c:pt idx="97">
                  <c:v>4.4325674596514798E-2</c:v>
                </c:pt>
                <c:pt idx="98">
                  <c:v>4.4335020405026883E-2</c:v>
                </c:pt>
                <c:pt idx="99">
                  <c:v>4.4340655921821105E-2</c:v>
                </c:pt>
                <c:pt idx="100">
                  <c:v>4.4346418736647901E-2</c:v>
                </c:pt>
                <c:pt idx="101">
                  <c:v>4.4354976712111069E-2</c:v>
                </c:pt>
                <c:pt idx="102">
                  <c:v>4.4358135462415488E-2</c:v>
                </c:pt>
                <c:pt idx="103">
                  <c:v>4.4362502674240412E-2</c:v>
                </c:pt>
                <c:pt idx="104">
                  <c:v>4.4373613738022059E-2</c:v>
                </c:pt>
                <c:pt idx="105">
                  <c:v>4.4378118070314866E-2</c:v>
                </c:pt>
                <c:pt idx="106">
                  <c:v>4.4385480954397025E-2</c:v>
                </c:pt>
                <c:pt idx="107">
                  <c:v>4.4388982154500399E-2</c:v>
                </c:pt>
                <c:pt idx="108">
                  <c:v>4.4386739653564142E-2</c:v>
                </c:pt>
                <c:pt idx="109">
                  <c:v>4.4402767851146323E-2</c:v>
                </c:pt>
                <c:pt idx="110">
                  <c:v>4.4413156358230212E-2</c:v>
                </c:pt>
                <c:pt idx="111">
                  <c:v>4.4419860503531278E-2</c:v>
                </c:pt>
                <c:pt idx="112">
                  <c:v>4.4434632491934772E-2</c:v>
                </c:pt>
                <c:pt idx="113">
                  <c:v>4.4436903084752989E-2</c:v>
                </c:pt>
                <c:pt idx="114">
                  <c:v>4.4435016486046329E-2</c:v>
                </c:pt>
                <c:pt idx="115">
                  <c:v>4.444183141881846E-2</c:v>
                </c:pt>
                <c:pt idx="116">
                  <c:v>4.4434940858405672E-2</c:v>
                </c:pt>
                <c:pt idx="117">
                  <c:v>4.4443146869831911E-2</c:v>
                </c:pt>
                <c:pt idx="118">
                  <c:v>4.444960066338207E-2</c:v>
                </c:pt>
                <c:pt idx="119">
                  <c:v>4.4455293533916085E-2</c:v>
                </c:pt>
                <c:pt idx="120">
                  <c:v>4.4458289050142541E-2</c:v>
                </c:pt>
                <c:pt idx="121">
                  <c:v>4.4471585827966349E-2</c:v>
                </c:pt>
                <c:pt idx="122">
                  <c:v>4.4478399437323443E-2</c:v>
                </c:pt>
                <c:pt idx="123">
                  <c:v>4.447639579470411E-2</c:v>
                </c:pt>
                <c:pt idx="124">
                  <c:v>4.4486257355383384E-2</c:v>
                </c:pt>
                <c:pt idx="125">
                  <c:v>4.448405025167293E-2</c:v>
                </c:pt>
                <c:pt idx="126">
                  <c:v>4.4502856030008586E-2</c:v>
                </c:pt>
                <c:pt idx="127">
                  <c:v>4.4501396474504892E-2</c:v>
                </c:pt>
                <c:pt idx="128">
                  <c:v>4.4501877499338018E-2</c:v>
                </c:pt>
                <c:pt idx="129">
                  <c:v>4.4507009504784763E-2</c:v>
                </c:pt>
                <c:pt idx="130">
                  <c:v>4.451367030142276E-2</c:v>
                </c:pt>
                <c:pt idx="131">
                  <c:v>4.4518933830605803E-2</c:v>
                </c:pt>
                <c:pt idx="132">
                  <c:v>4.4540506390904289E-2</c:v>
                </c:pt>
                <c:pt idx="133">
                  <c:v>4.4546892134864596E-2</c:v>
                </c:pt>
                <c:pt idx="134">
                  <c:v>4.4548120672344448E-2</c:v>
                </c:pt>
                <c:pt idx="135">
                  <c:v>4.4549143213361612E-2</c:v>
                </c:pt>
                <c:pt idx="136">
                  <c:v>4.4561159372491103E-2</c:v>
                </c:pt>
                <c:pt idx="137">
                  <c:v>4.4573336722674842E-2</c:v>
                </c:pt>
                <c:pt idx="138">
                  <c:v>4.456988017009985E-2</c:v>
                </c:pt>
                <c:pt idx="139">
                  <c:v>4.457554800834234E-2</c:v>
                </c:pt>
                <c:pt idx="140">
                  <c:v>4.459518903807002E-2</c:v>
                </c:pt>
                <c:pt idx="141">
                  <c:v>4.4612065300576723E-2</c:v>
                </c:pt>
                <c:pt idx="142">
                  <c:v>4.4614103515641247E-2</c:v>
                </c:pt>
                <c:pt idx="143">
                  <c:v>4.462084187789167E-2</c:v>
                </c:pt>
                <c:pt idx="144">
                  <c:v>4.4633747777226639E-2</c:v>
                </c:pt>
                <c:pt idx="145">
                  <c:v>4.4638348384635998E-2</c:v>
                </c:pt>
                <c:pt idx="146">
                  <c:v>4.4641680627802591E-2</c:v>
                </c:pt>
                <c:pt idx="147">
                  <c:v>4.4648049143010779E-2</c:v>
                </c:pt>
                <c:pt idx="148">
                  <c:v>4.4663849129404062E-2</c:v>
                </c:pt>
                <c:pt idx="149">
                  <c:v>4.4675309854226693E-2</c:v>
                </c:pt>
                <c:pt idx="150">
                  <c:v>4.4685656228480058E-2</c:v>
                </c:pt>
                <c:pt idx="151">
                  <c:v>4.4699847590834535E-2</c:v>
                </c:pt>
                <c:pt idx="152">
                  <c:v>4.4702056554172281E-2</c:v>
                </c:pt>
                <c:pt idx="153">
                  <c:v>4.4710840793732921E-2</c:v>
                </c:pt>
                <c:pt idx="154">
                  <c:v>4.470918941384628E-2</c:v>
                </c:pt>
                <c:pt idx="155">
                  <c:v>4.4717339093796965E-2</c:v>
                </c:pt>
                <c:pt idx="156">
                  <c:v>4.4730079276256052E-2</c:v>
                </c:pt>
                <c:pt idx="157">
                  <c:v>4.4731083513766E-2</c:v>
                </c:pt>
                <c:pt idx="158">
                  <c:v>4.4736376180459926E-2</c:v>
                </c:pt>
                <c:pt idx="159">
                  <c:v>4.4734416295961546E-2</c:v>
                </c:pt>
                <c:pt idx="160">
                  <c:v>4.4740464906363582E-2</c:v>
                </c:pt>
                <c:pt idx="161">
                  <c:v>4.4750709069536522E-2</c:v>
                </c:pt>
                <c:pt idx="162">
                  <c:v>4.4764539660434803E-2</c:v>
                </c:pt>
                <c:pt idx="163">
                  <c:v>4.4758565384409144E-2</c:v>
                </c:pt>
                <c:pt idx="164">
                  <c:v>4.4751427427568678E-2</c:v>
                </c:pt>
                <c:pt idx="165">
                  <c:v>4.4750089169905333E-2</c:v>
                </c:pt>
                <c:pt idx="166">
                  <c:v>4.4745368006584345E-2</c:v>
                </c:pt>
                <c:pt idx="167">
                  <c:v>4.4747525099723386E-2</c:v>
                </c:pt>
                <c:pt idx="168">
                  <c:v>4.4755135408592731E-2</c:v>
                </c:pt>
                <c:pt idx="169">
                  <c:v>4.4768228899298303E-2</c:v>
                </c:pt>
                <c:pt idx="170">
                  <c:v>4.4775699700360896E-2</c:v>
                </c:pt>
                <c:pt idx="171">
                  <c:v>4.4779400965124332E-2</c:v>
                </c:pt>
                <c:pt idx="172">
                  <c:v>4.478365399505959E-2</c:v>
                </c:pt>
                <c:pt idx="173">
                  <c:v>4.4793122708419231E-2</c:v>
                </c:pt>
                <c:pt idx="174">
                  <c:v>4.4800247970283008E-2</c:v>
                </c:pt>
                <c:pt idx="175">
                  <c:v>4.4804720924257642E-2</c:v>
                </c:pt>
                <c:pt idx="176">
                  <c:v>4.4815588704837178E-2</c:v>
                </c:pt>
                <c:pt idx="177">
                  <c:v>4.4818979009857832E-2</c:v>
                </c:pt>
                <c:pt idx="178">
                  <c:v>4.4828913083998931E-2</c:v>
                </c:pt>
                <c:pt idx="179">
                  <c:v>4.4840736776626998E-2</c:v>
                </c:pt>
                <c:pt idx="180">
                  <c:v>4.4848938978894554E-2</c:v>
                </c:pt>
                <c:pt idx="181">
                  <c:v>4.4850056475547767E-2</c:v>
                </c:pt>
                <c:pt idx="182">
                  <c:v>4.4847766209037604E-2</c:v>
                </c:pt>
                <c:pt idx="183">
                  <c:v>4.4848076415899697E-2</c:v>
                </c:pt>
                <c:pt idx="184">
                  <c:v>4.4849611220244452E-2</c:v>
                </c:pt>
                <c:pt idx="185">
                  <c:v>4.4856713714326535E-2</c:v>
                </c:pt>
                <c:pt idx="186">
                  <c:v>4.4860205301078343E-2</c:v>
                </c:pt>
                <c:pt idx="187">
                  <c:v>4.4867604974984612E-2</c:v>
                </c:pt>
                <c:pt idx="188">
                  <c:v>4.4878151557962889E-2</c:v>
                </c:pt>
                <c:pt idx="189">
                  <c:v>4.4882255405842154E-2</c:v>
                </c:pt>
                <c:pt idx="190">
                  <c:v>4.4893160510571961E-2</c:v>
                </c:pt>
                <c:pt idx="191">
                  <c:v>4.4906236995102232E-2</c:v>
                </c:pt>
                <c:pt idx="192">
                  <c:v>4.4915904221824364E-2</c:v>
                </c:pt>
                <c:pt idx="193">
                  <c:v>4.4920105782944787E-2</c:v>
                </c:pt>
                <c:pt idx="194">
                  <c:v>4.4937672186759994E-2</c:v>
                </c:pt>
                <c:pt idx="195">
                  <c:v>4.4948597955615011E-2</c:v>
                </c:pt>
                <c:pt idx="196">
                  <c:v>4.4956379050423476E-2</c:v>
                </c:pt>
                <c:pt idx="197">
                  <c:v>4.4971816831197588E-2</c:v>
                </c:pt>
                <c:pt idx="198">
                  <c:v>4.4981643044488276E-2</c:v>
                </c:pt>
                <c:pt idx="199">
                  <c:v>4.5002283024079728E-2</c:v>
                </c:pt>
                <c:pt idx="200">
                  <c:v>4.501307338614418E-2</c:v>
                </c:pt>
                <c:pt idx="201">
                  <c:v>4.5022860472831897E-2</c:v>
                </c:pt>
                <c:pt idx="202">
                  <c:v>4.503117343097772E-2</c:v>
                </c:pt>
                <c:pt idx="203">
                  <c:v>4.5041063995171118E-2</c:v>
                </c:pt>
                <c:pt idx="204">
                  <c:v>4.5039571224674307E-2</c:v>
                </c:pt>
                <c:pt idx="205">
                  <c:v>4.5055407560491506E-2</c:v>
                </c:pt>
                <c:pt idx="206">
                  <c:v>4.5065147586133877E-2</c:v>
                </c:pt>
                <c:pt idx="207">
                  <c:v>4.5075360445560819E-2</c:v>
                </c:pt>
                <c:pt idx="208">
                  <c:v>4.5078411295051926E-2</c:v>
                </c:pt>
                <c:pt idx="209">
                  <c:v>4.5098923691870872E-2</c:v>
                </c:pt>
                <c:pt idx="210">
                  <c:v>4.5107953695089492E-2</c:v>
                </c:pt>
                <c:pt idx="211">
                  <c:v>4.5125306992225916E-2</c:v>
                </c:pt>
                <c:pt idx="212">
                  <c:v>4.5141449118893694E-2</c:v>
                </c:pt>
                <c:pt idx="213">
                  <c:v>4.5160869115779677E-2</c:v>
                </c:pt>
                <c:pt idx="214">
                  <c:v>4.5170809613923557E-2</c:v>
                </c:pt>
                <c:pt idx="215">
                  <c:v>4.5179332210471337E-2</c:v>
                </c:pt>
                <c:pt idx="216">
                  <c:v>4.5184778545252331E-2</c:v>
                </c:pt>
                <c:pt idx="217">
                  <c:v>4.5195012583018904E-2</c:v>
                </c:pt>
                <c:pt idx="218">
                  <c:v>4.5201751220096696E-2</c:v>
                </c:pt>
                <c:pt idx="219">
                  <c:v>4.5219969411211008E-2</c:v>
                </c:pt>
                <c:pt idx="220">
                  <c:v>4.5230518128812763E-2</c:v>
                </c:pt>
                <c:pt idx="221">
                  <c:v>4.5238433452809985E-2</c:v>
                </c:pt>
                <c:pt idx="222">
                  <c:v>4.5238434119266341E-2</c:v>
                </c:pt>
                <c:pt idx="223">
                  <c:v>4.5248647142096872E-2</c:v>
                </c:pt>
                <c:pt idx="224">
                  <c:v>4.5246200321850658E-2</c:v>
                </c:pt>
                <c:pt idx="225">
                  <c:v>4.524715452638034E-2</c:v>
                </c:pt>
                <c:pt idx="226">
                  <c:v>4.5244676202632651E-2</c:v>
                </c:pt>
                <c:pt idx="227">
                  <c:v>4.5255687484590336E-2</c:v>
                </c:pt>
                <c:pt idx="228">
                  <c:v>4.5259662737802339E-2</c:v>
                </c:pt>
                <c:pt idx="229">
                  <c:v>4.5259415886355306E-2</c:v>
                </c:pt>
                <c:pt idx="230">
                  <c:v>4.5255823916084521E-2</c:v>
                </c:pt>
                <c:pt idx="231">
                  <c:v>4.5263538073718475E-2</c:v>
                </c:pt>
                <c:pt idx="232">
                  <c:v>4.5273613894349862E-2</c:v>
                </c:pt>
                <c:pt idx="233">
                  <c:v>4.5282839140790787E-2</c:v>
                </c:pt>
                <c:pt idx="234">
                  <c:v>4.5299177834649207E-2</c:v>
                </c:pt>
                <c:pt idx="235">
                  <c:v>4.5308700837624588E-2</c:v>
                </c:pt>
                <c:pt idx="236">
                  <c:v>4.5317927345609986E-2</c:v>
                </c:pt>
                <c:pt idx="237">
                  <c:v>4.5326700304515716E-2</c:v>
                </c:pt>
                <c:pt idx="238">
                  <c:v>4.53311055067857E-2</c:v>
                </c:pt>
                <c:pt idx="239">
                  <c:v>4.5330278405283468E-2</c:v>
                </c:pt>
                <c:pt idx="240">
                  <c:v>4.5334343922333514E-2</c:v>
                </c:pt>
                <c:pt idx="241">
                  <c:v>4.5345825861776927E-2</c:v>
                </c:pt>
                <c:pt idx="242">
                  <c:v>4.5348558092727635E-2</c:v>
                </c:pt>
                <c:pt idx="243">
                  <c:v>4.5349210913526755E-2</c:v>
                </c:pt>
                <c:pt idx="244">
                  <c:v>4.5355340343983565E-2</c:v>
                </c:pt>
                <c:pt idx="245">
                  <c:v>4.5362245330173169E-2</c:v>
                </c:pt>
                <c:pt idx="246">
                  <c:v>4.5367690223650538E-2</c:v>
                </c:pt>
                <c:pt idx="247">
                  <c:v>4.5369957701302761E-2</c:v>
                </c:pt>
                <c:pt idx="248">
                  <c:v>4.5374304597275962E-2</c:v>
                </c:pt>
                <c:pt idx="249">
                  <c:v>4.5383008200616193E-2</c:v>
                </c:pt>
                <c:pt idx="250">
                  <c:v>4.5384583393328438E-2</c:v>
                </c:pt>
                <c:pt idx="251">
                  <c:v>4.539557596558224E-2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5-4D3B-905F-F963BB386BEE}"/>
            </c:ext>
          </c:extLst>
        </c:ser>
        <c:ser>
          <c:idx val="4"/>
          <c:order val="4"/>
          <c:tx>
            <c:strRef>
              <c:f>Simulation!$J$1</c:f>
              <c:strCache>
                <c:ptCount val="1"/>
                <c:pt idx="0">
                  <c:v>Sims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Simulation!$E$2:$E$253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Simulation!$J$2:$J$253</c:f>
              <c:numCache>
                <c:formatCode>General</c:formatCode>
                <c:ptCount val="252"/>
                <c:pt idx="0">
                  <c:v>4.3700000000000003E-2</c:v>
                </c:pt>
                <c:pt idx="1">
                  <c:v>4.3708444584317933E-2</c:v>
                </c:pt>
                <c:pt idx="2">
                  <c:v>4.371736989705801E-2</c:v>
                </c:pt>
                <c:pt idx="3">
                  <c:v>4.3733324556714886E-2</c:v>
                </c:pt>
                <c:pt idx="4">
                  <c:v>4.3745419716393008E-2</c:v>
                </c:pt>
                <c:pt idx="5">
                  <c:v>4.3752037497445495E-2</c:v>
                </c:pt>
                <c:pt idx="6">
                  <c:v>4.3765450522121614E-2</c:v>
                </c:pt>
                <c:pt idx="7">
                  <c:v>4.376861464672209E-2</c:v>
                </c:pt>
                <c:pt idx="8">
                  <c:v>4.37673250735542E-2</c:v>
                </c:pt>
                <c:pt idx="9">
                  <c:v>4.3771867164711556E-2</c:v>
                </c:pt>
                <c:pt idx="10">
                  <c:v>4.3787086715843644E-2</c:v>
                </c:pt>
                <c:pt idx="11">
                  <c:v>4.37882799147307E-2</c:v>
                </c:pt>
                <c:pt idx="12">
                  <c:v>4.3792957849568437E-2</c:v>
                </c:pt>
                <c:pt idx="13">
                  <c:v>4.3798554990594672E-2</c:v>
                </c:pt>
                <c:pt idx="14">
                  <c:v>4.378921696839716E-2</c:v>
                </c:pt>
                <c:pt idx="15">
                  <c:v>4.3793865396487025E-2</c:v>
                </c:pt>
                <c:pt idx="16">
                  <c:v>4.380604572257335E-2</c:v>
                </c:pt>
                <c:pt idx="17">
                  <c:v>4.3814512407185743E-2</c:v>
                </c:pt>
                <c:pt idx="18">
                  <c:v>4.3826960691148262E-2</c:v>
                </c:pt>
                <c:pt idx="19">
                  <c:v>4.3838580059336184E-2</c:v>
                </c:pt>
                <c:pt idx="20">
                  <c:v>4.3849263284989573E-2</c:v>
                </c:pt>
                <c:pt idx="21">
                  <c:v>4.3850627809010743E-2</c:v>
                </c:pt>
                <c:pt idx="22">
                  <c:v>4.3860933326808557E-2</c:v>
                </c:pt>
                <c:pt idx="23">
                  <c:v>4.3882301823693924E-2</c:v>
                </c:pt>
                <c:pt idx="24">
                  <c:v>4.3889701990372496E-2</c:v>
                </c:pt>
                <c:pt idx="25">
                  <c:v>4.3896818300706457E-2</c:v>
                </c:pt>
                <c:pt idx="26">
                  <c:v>4.3908487441381157E-2</c:v>
                </c:pt>
                <c:pt idx="27">
                  <c:v>4.3913329909820872E-2</c:v>
                </c:pt>
                <c:pt idx="28">
                  <c:v>4.3918525173602715E-2</c:v>
                </c:pt>
                <c:pt idx="29">
                  <c:v>4.392969644444953E-2</c:v>
                </c:pt>
                <c:pt idx="30">
                  <c:v>4.393959666899068E-2</c:v>
                </c:pt>
                <c:pt idx="31">
                  <c:v>4.3952652522003151E-2</c:v>
                </c:pt>
                <c:pt idx="32">
                  <c:v>4.3943896097531174E-2</c:v>
                </c:pt>
                <c:pt idx="33">
                  <c:v>4.395133698333796E-2</c:v>
                </c:pt>
                <c:pt idx="34">
                  <c:v>4.3954688733570071E-2</c:v>
                </c:pt>
                <c:pt idx="35">
                  <c:v>4.3961294531472121E-2</c:v>
                </c:pt>
                <c:pt idx="36">
                  <c:v>4.397432715100677E-2</c:v>
                </c:pt>
                <c:pt idx="37">
                  <c:v>4.3994987960622685E-2</c:v>
                </c:pt>
                <c:pt idx="38">
                  <c:v>4.3991056413898361E-2</c:v>
                </c:pt>
                <c:pt idx="39">
                  <c:v>4.3998330674033144E-2</c:v>
                </c:pt>
                <c:pt idx="40">
                  <c:v>4.4003153977612487E-2</c:v>
                </c:pt>
                <c:pt idx="41">
                  <c:v>4.4015596791983122E-2</c:v>
                </c:pt>
                <c:pt idx="42">
                  <c:v>4.4016343674573528E-2</c:v>
                </c:pt>
                <c:pt idx="43">
                  <c:v>4.4026802322797445E-2</c:v>
                </c:pt>
                <c:pt idx="44">
                  <c:v>4.4033899790110125E-2</c:v>
                </c:pt>
                <c:pt idx="45">
                  <c:v>4.4040998664904046E-2</c:v>
                </c:pt>
                <c:pt idx="46">
                  <c:v>4.4043566916442171E-2</c:v>
                </c:pt>
                <c:pt idx="47">
                  <c:v>4.4038122530785803E-2</c:v>
                </c:pt>
                <c:pt idx="48">
                  <c:v>4.4039907339234588E-2</c:v>
                </c:pt>
                <c:pt idx="49">
                  <c:v>4.4046103436854098E-2</c:v>
                </c:pt>
                <c:pt idx="50">
                  <c:v>4.4058721852498477E-2</c:v>
                </c:pt>
                <c:pt idx="51">
                  <c:v>4.4072242971616604E-2</c:v>
                </c:pt>
                <c:pt idx="52">
                  <c:v>4.4073964395729325E-2</c:v>
                </c:pt>
                <c:pt idx="53">
                  <c:v>4.4080479311196671E-2</c:v>
                </c:pt>
                <c:pt idx="54">
                  <c:v>4.408988298367502E-2</c:v>
                </c:pt>
                <c:pt idx="55">
                  <c:v>4.4102962742780652E-2</c:v>
                </c:pt>
                <c:pt idx="56">
                  <c:v>4.4102295840414689E-2</c:v>
                </c:pt>
                <c:pt idx="57">
                  <c:v>4.4104885022137406E-2</c:v>
                </c:pt>
                <c:pt idx="58">
                  <c:v>4.4121921733830505E-2</c:v>
                </c:pt>
                <c:pt idx="59">
                  <c:v>4.413224423144612E-2</c:v>
                </c:pt>
                <c:pt idx="60">
                  <c:v>4.4129093577660136E-2</c:v>
                </c:pt>
                <c:pt idx="61">
                  <c:v>4.4126858971646005E-2</c:v>
                </c:pt>
                <c:pt idx="62">
                  <c:v>4.4130558749589377E-2</c:v>
                </c:pt>
                <c:pt idx="63">
                  <c:v>4.4136230179623287E-2</c:v>
                </c:pt>
                <c:pt idx="64">
                  <c:v>4.4145110453304569E-2</c:v>
                </c:pt>
                <c:pt idx="65">
                  <c:v>4.4141695753806783E-2</c:v>
                </c:pt>
                <c:pt idx="66">
                  <c:v>4.4150890699190454E-2</c:v>
                </c:pt>
                <c:pt idx="67">
                  <c:v>4.4159239509592926E-2</c:v>
                </c:pt>
                <c:pt idx="68">
                  <c:v>4.4165750115444644E-2</c:v>
                </c:pt>
                <c:pt idx="69">
                  <c:v>4.4168884729195064E-2</c:v>
                </c:pt>
                <c:pt idx="70">
                  <c:v>4.4180101732288E-2</c:v>
                </c:pt>
                <c:pt idx="71">
                  <c:v>4.4191888148210422E-2</c:v>
                </c:pt>
                <c:pt idx="72">
                  <c:v>4.4201248394689648E-2</c:v>
                </c:pt>
                <c:pt idx="73">
                  <c:v>4.4198426945607099E-2</c:v>
                </c:pt>
                <c:pt idx="74">
                  <c:v>4.4202139358595967E-2</c:v>
                </c:pt>
                <c:pt idx="75">
                  <c:v>4.4201860649974993E-2</c:v>
                </c:pt>
                <c:pt idx="76">
                  <c:v>4.4201030450610308E-2</c:v>
                </c:pt>
                <c:pt idx="77">
                  <c:v>4.4210956742805459E-2</c:v>
                </c:pt>
                <c:pt idx="78">
                  <c:v>4.4212902551883926E-2</c:v>
                </c:pt>
                <c:pt idx="79">
                  <c:v>4.4211998762742184E-2</c:v>
                </c:pt>
                <c:pt idx="80">
                  <c:v>4.4207756220185711E-2</c:v>
                </c:pt>
                <c:pt idx="81">
                  <c:v>4.4210244834309569E-2</c:v>
                </c:pt>
                <c:pt idx="82">
                  <c:v>4.4211288004619743E-2</c:v>
                </c:pt>
                <c:pt idx="83">
                  <c:v>4.4218056075209566E-2</c:v>
                </c:pt>
                <c:pt idx="84">
                  <c:v>4.4232341394055595E-2</c:v>
                </c:pt>
                <c:pt idx="85">
                  <c:v>4.4245012725007998E-2</c:v>
                </c:pt>
                <c:pt idx="86">
                  <c:v>4.4249306863437608E-2</c:v>
                </c:pt>
                <c:pt idx="87">
                  <c:v>4.4264200084946394E-2</c:v>
                </c:pt>
                <c:pt idx="88">
                  <c:v>4.4276140474718784E-2</c:v>
                </c:pt>
                <c:pt idx="89">
                  <c:v>4.4275869012912153E-2</c:v>
                </c:pt>
                <c:pt idx="90">
                  <c:v>4.4276015189292889E-2</c:v>
                </c:pt>
                <c:pt idx="91">
                  <c:v>4.4285577137156085E-2</c:v>
                </c:pt>
                <c:pt idx="92">
                  <c:v>4.4298447772580449E-2</c:v>
                </c:pt>
                <c:pt idx="93">
                  <c:v>4.4308268601610842E-2</c:v>
                </c:pt>
                <c:pt idx="94">
                  <c:v>4.4322019365213509E-2</c:v>
                </c:pt>
                <c:pt idx="95">
                  <c:v>4.4335175341189914E-2</c:v>
                </c:pt>
                <c:pt idx="96">
                  <c:v>4.43387207360691E-2</c:v>
                </c:pt>
                <c:pt idx="97">
                  <c:v>4.4347742682065733E-2</c:v>
                </c:pt>
                <c:pt idx="98">
                  <c:v>4.435470128596547E-2</c:v>
                </c:pt>
                <c:pt idx="99">
                  <c:v>4.4364283317051063E-2</c:v>
                </c:pt>
                <c:pt idx="100">
                  <c:v>4.4367085604099687E-2</c:v>
                </c:pt>
                <c:pt idx="101">
                  <c:v>4.4371297561984005E-2</c:v>
                </c:pt>
                <c:pt idx="102">
                  <c:v>4.4384389461599318E-2</c:v>
                </c:pt>
                <c:pt idx="103">
                  <c:v>4.4385168600205728E-2</c:v>
                </c:pt>
                <c:pt idx="104">
                  <c:v>4.438412237368914E-2</c:v>
                </c:pt>
                <c:pt idx="105">
                  <c:v>4.4391728956800311E-2</c:v>
                </c:pt>
                <c:pt idx="106">
                  <c:v>4.4396684830815478E-2</c:v>
                </c:pt>
                <c:pt idx="107">
                  <c:v>4.4402634027464409E-2</c:v>
                </c:pt>
                <c:pt idx="108">
                  <c:v>4.4413387646267746E-2</c:v>
                </c:pt>
                <c:pt idx="109">
                  <c:v>4.4410310844792501E-2</c:v>
                </c:pt>
                <c:pt idx="110">
                  <c:v>4.44150760462515E-2</c:v>
                </c:pt>
                <c:pt idx="111">
                  <c:v>4.4421333110031914E-2</c:v>
                </c:pt>
                <c:pt idx="112">
                  <c:v>4.4424191511677091E-2</c:v>
                </c:pt>
                <c:pt idx="113">
                  <c:v>4.4428528588869524E-2</c:v>
                </c:pt>
                <c:pt idx="114">
                  <c:v>4.4433426092957834E-2</c:v>
                </c:pt>
                <c:pt idx="115">
                  <c:v>4.4447437089480429E-2</c:v>
                </c:pt>
                <c:pt idx="116">
                  <c:v>4.4458232532289282E-2</c:v>
                </c:pt>
                <c:pt idx="117">
                  <c:v>4.4463261175063745E-2</c:v>
                </c:pt>
                <c:pt idx="118">
                  <c:v>4.4470442843431705E-2</c:v>
                </c:pt>
                <c:pt idx="119">
                  <c:v>4.4474777805983107E-2</c:v>
                </c:pt>
                <c:pt idx="120">
                  <c:v>4.4480363624769308E-2</c:v>
                </c:pt>
                <c:pt idx="121">
                  <c:v>4.4485504647844995E-2</c:v>
                </c:pt>
                <c:pt idx="122">
                  <c:v>4.4488138977110139E-2</c:v>
                </c:pt>
                <c:pt idx="123">
                  <c:v>4.4493284304657828E-2</c:v>
                </c:pt>
                <c:pt idx="124">
                  <c:v>4.4499908004762931E-2</c:v>
                </c:pt>
                <c:pt idx="125">
                  <c:v>4.4500218086614127E-2</c:v>
                </c:pt>
                <c:pt idx="126">
                  <c:v>4.4519010475290319E-2</c:v>
                </c:pt>
                <c:pt idx="127">
                  <c:v>4.4531368904948937E-2</c:v>
                </c:pt>
                <c:pt idx="128">
                  <c:v>4.454534194610902E-2</c:v>
                </c:pt>
                <c:pt idx="129">
                  <c:v>4.4549733755264699E-2</c:v>
                </c:pt>
                <c:pt idx="130">
                  <c:v>4.4548228573321129E-2</c:v>
                </c:pt>
                <c:pt idx="131">
                  <c:v>4.4553481377281844E-2</c:v>
                </c:pt>
                <c:pt idx="132">
                  <c:v>4.4572722537812269E-2</c:v>
                </c:pt>
                <c:pt idx="133">
                  <c:v>4.4582900714461346E-2</c:v>
                </c:pt>
                <c:pt idx="134">
                  <c:v>4.4591092592214179E-2</c:v>
                </c:pt>
                <c:pt idx="135">
                  <c:v>4.4591346699131174E-2</c:v>
                </c:pt>
                <c:pt idx="136">
                  <c:v>4.4589664180634446E-2</c:v>
                </c:pt>
                <c:pt idx="137">
                  <c:v>4.4592839598978355E-2</c:v>
                </c:pt>
                <c:pt idx="138">
                  <c:v>4.4598488200750755E-2</c:v>
                </c:pt>
                <c:pt idx="139">
                  <c:v>4.4602539395020076E-2</c:v>
                </c:pt>
                <c:pt idx="140">
                  <c:v>4.4616405637107989E-2</c:v>
                </c:pt>
                <c:pt idx="141">
                  <c:v>4.4617983037298997E-2</c:v>
                </c:pt>
                <c:pt idx="142">
                  <c:v>4.4623991488732404E-2</c:v>
                </c:pt>
                <c:pt idx="143">
                  <c:v>4.4637271645439583E-2</c:v>
                </c:pt>
                <c:pt idx="144">
                  <c:v>4.4647192049536349E-2</c:v>
                </c:pt>
                <c:pt idx="145">
                  <c:v>4.4665166529883803E-2</c:v>
                </c:pt>
                <c:pt idx="146">
                  <c:v>4.4673786937543002E-2</c:v>
                </c:pt>
                <c:pt idx="147">
                  <c:v>4.4676527111528412E-2</c:v>
                </c:pt>
                <c:pt idx="148">
                  <c:v>4.4683841586879894E-2</c:v>
                </c:pt>
                <c:pt idx="149">
                  <c:v>4.4691454331033546E-2</c:v>
                </c:pt>
                <c:pt idx="150">
                  <c:v>4.4690693713054383E-2</c:v>
                </c:pt>
                <c:pt idx="151">
                  <c:v>4.4697868425574092E-2</c:v>
                </c:pt>
                <c:pt idx="152">
                  <c:v>4.4704902270906684E-2</c:v>
                </c:pt>
                <c:pt idx="153">
                  <c:v>4.470804501182242E-2</c:v>
                </c:pt>
                <c:pt idx="154">
                  <c:v>4.4724550337140963E-2</c:v>
                </c:pt>
                <c:pt idx="155">
                  <c:v>4.4736101093691562E-2</c:v>
                </c:pt>
                <c:pt idx="156">
                  <c:v>4.4744727501689389E-2</c:v>
                </c:pt>
                <c:pt idx="157">
                  <c:v>4.4744687403546979E-2</c:v>
                </c:pt>
                <c:pt idx="158">
                  <c:v>4.4752839560424577E-2</c:v>
                </c:pt>
                <c:pt idx="159">
                  <c:v>4.4757450776924848E-2</c:v>
                </c:pt>
                <c:pt idx="160">
                  <c:v>4.4755764594788264E-2</c:v>
                </c:pt>
                <c:pt idx="161">
                  <c:v>4.4766650974442011E-2</c:v>
                </c:pt>
                <c:pt idx="162">
                  <c:v>4.4772761343092035E-2</c:v>
                </c:pt>
                <c:pt idx="163">
                  <c:v>4.477925943780816E-2</c:v>
                </c:pt>
                <c:pt idx="164">
                  <c:v>4.4778600736302236E-2</c:v>
                </c:pt>
                <c:pt idx="165">
                  <c:v>4.4786957355060976E-2</c:v>
                </c:pt>
                <c:pt idx="166">
                  <c:v>4.4793708107459973E-2</c:v>
                </c:pt>
                <c:pt idx="167">
                  <c:v>4.4799118046420665E-2</c:v>
                </c:pt>
                <c:pt idx="168">
                  <c:v>4.4801472415419853E-2</c:v>
                </c:pt>
                <c:pt idx="169">
                  <c:v>4.4806089586408075E-2</c:v>
                </c:pt>
                <c:pt idx="170">
                  <c:v>4.4814806844955112E-2</c:v>
                </c:pt>
                <c:pt idx="171">
                  <c:v>4.4825759426564256E-2</c:v>
                </c:pt>
                <c:pt idx="172">
                  <c:v>4.4828464788569305E-2</c:v>
                </c:pt>
                <c:pt idx="173">
                  <c:v>4.4830125650373663E-2</c:v>
                </c:pt>
                <c:pt idx="174">
                  <c:v>4.4846745249987732E-2</c:v>
                </c:pt>
                <c:pt idx="175">
                  <c:v>4.485336894045841E-2</c:v>
                </c:pt>
                <c:pt idx="176">
                  <c:v>4.4857669420303621E-2</c:v>
                </c:pt>
                <c:pt idx="177">
                  <c:v>4.4868729789574256E-2</c:v>
                </c:pt>
                <c:pt idx="178">
                  <c:v>4.4879129698250995E-2</c:v>
                </c:pt>
                <c:pt idx="179">
                  <c:v>4.4882793323599596E-2</c:v>
                </c:pt>
                <c:pt idx="180">
                  <c:v>4.4891315469788716E-2</c:v>
                </c:pt>
                <c:pt idx="181">
                  <c:v>4.4892071164082156E-2</c:v>
                </c:pt>
                <c:pt idx="182">
                  <c:v>4.4901582560267342E-2</c:v>
                </c:pt>
                <c:pt idx="183">
                  <c:v>4.4911325586230941E-2</c:v>
                </c:pt>
                <c:pt idx="184">
                  <c:v>4.4926042038735015E-2</c:v>
                </c:pt>
                <c:pt idx="185">
                  <c:v>4.4930837533275557E-2</c:v>
                </c:pt>
                <c:pt idx="186">
                  <c:v>4.4936766720802809E-2</c:v>
                </c:pt>
                <c:pt idx="187">
                  <c:v>4.494479613242066E-2</c:v>
                </c:pt>
                <c:pt idx="188">
                  <c:v>4.4961775692639434E-2</c:v>
                </c:pt>
                <c:pt idx="189">
                  <c:v>4.4967683464355528E-2</c:v>
                </c:pt>
                <c:pt idx="190">
                  <c:v>4.4968748151795676E-2</c:v>
                </c:pt>
                <c:pt idx="191">
                  <c:v>4.4977922724639796E-2</c:v>
                </c:pt>
                <c:pt idx="192">
                  <c:v>4.4985993449550871E-2</c:v>
                </c:pt>
                <c:pt idx="193">
                  <c:v>4.4996579381559806E-2</c:v>
                </c:pt>
                <c:pt idx="194">
                  <c:v>4.5007408743089269E-2</c:v>
                </c:pt>
                <c:pt idx="195">
                  <c:v>4.5008129698670969E-2</c:v>
                </c:pt>
                <c:pt idx="196">
                  <c:v>4.5007618140233199E-2</c:v>
                </c:pt>
                <c:pt idx="197">
                  <c:v>4.501663561494524E-2</c:v>
                </c:pt>
                <c:pt idx="198">
                  <c:v>4.5020630578544364E-2</c:v>
                </c:pt>
                <c:pt idx="199">
                  <c:v>4.502448729658514E-2</c:v>
                </c:pt>
                <c:pt idx="200">
                  <c:v>4.5027775081190685E-2</c:v>
                </c:pt>
                <c:pt idx="201">
                  <c:v>4.5032563545309004E-2</c:v>
                </c:pt>
                <c:pt idx="202">
                  <c:v>4.5049168801642107E-2</c:v>
                </c:pt>
                <c:pt idx="203">
                  <c:v>4.5048583832571987E-2</c:v>
                </c:pt>
                <c:pt idx="204">
                  <c:v>4.5051130517785587E-2</c:v>
                </c:pt>
                <c:pt idx="205">
                  <c:v>4.5063343884660899E-2</c:v>
                </c:pt>
                <c:pt idx="206">
                  <c:v>4.5071878967478551E-2</c:v>
                </c:pt>
                <c:pt idx="207">
                  <c:v>4.5083965952623845E-2</c:v>
                </c:pt>
                <c:pt idx="208">
                  <c:v>4.5079548287811168E-2</c:v>
                </c:pt>
                <c:pt idx="209">
                  <c:v>4.5079880894684281E-2</c:v>
                </c:pt>
                <c:pt idx="210">
                  <c:v>4.5085057405184654E-2</c:v>
                </c:pt>
                <c:pt idx="211">
                  <c:v>4.5097941662714587E-2</c:v>
                </c:pt>
                <c:pt idx="212">
                  <c:v>4.5097901635412392E-2</c:v>
                </c:pt>
                <c:pt idx="213">
                  <c:v>4.5111617385481695E-2</c:v>
                </c:pt>
                <c:pt idx="214">
                  <c:v>4.5123285530438338E-2</c:v>
                </c:pt>
                <c:pt idx="215">
                  <c:v>4.5125326312057117E-2</c:v>
                </c:pt>
                <c:pt idx="216">
                  <c:v>4.5135766925110739E-2</c:v>
                </c:pt>
                <c:pt idx="217">
                  <c:v>4.513765327410766E-2</c:v>
                </c:pt>
                <c:pt idx="218">
                  <c:v>4.514033700821924E-2</c:v>
                </c:pt>
                <c:pt idx="219">
                  <c:v>4.5145236055967319E-2</c:v>
                </c:pt>
                <c:pt idx="220">
                  <c:v>4.5147069315330322E-2</c:v>
                </c:pt>
                <c:pt idx="221">
                  <c:v>4.5152219910721235E-2</c:v>
                </c:pt>
                <c:pt idx="222">
                  <c:v>4.5161354295274028E-2</c:v>
                </c:pt>
                <c:pt idx="223">
                  <c:v>4.5161768693767528E-2</c:v>
                </c:pt>
                <c:pt idx="224">
                  <c:v>4.5168450505507073E-2</c:v>
                </c:pt>
                <c:pt idx="225">
                  <c:v>4.5169583080877942E-2</c:v>
                </c:pt>
                <c:pt idx="226">
                  <c:v>4.5173779209496993E-2</c:v>
                </c:pt>
                <c:pt idx="227">
                  <c:v>4.5186732712901662E-2</c:v>
                </c:pt>
                <c:pt idx="228">
                  <c:v>4.5192260221048816E-2</c:v>
                </c:pt>
                <c:pt idx="229">
                  <c:v>4.5199265964291233E-2</c:v>
                </c:pt>
                <c:pt idx="230">
                  <c:v>4.520959690269391E-2</c:v>
                </c:pt>
                <c:pt idx="231">
                  <c:v>4.5218495347882949E-2</c:v>
                </c:pt>
                <c:pt idx="232">
                  <c:v>4.5225157070631961E-2</c:v>
                </c:pt>
                <c:pt idx="233">
                  <c:v>4.5226900623337597E-2</c:v>
                </c:pt>
                <c:pt idx="234">
                  <c:v>4.5225621543465565E-2</c:v>
                </c:pt>
                <c:pt idx="235">
                  <c:v>4.523202132336207E-2</c:v>
                </c:pt>
                <c:pt idx="236">
                  <c:v>4.5244667786341133E-2</c:v>
                </c:pt>
                <c:pt idx="237">
                  <c:v>4.5251203098238053E-2</c:v>
                </c:pt>
                <c:pt idx="238">
                  <c:v>4.5262419900334389E-2</c:v>
                </c:pt>
                <c:pt idx="239">
                  <c:v>4.5262440047589017E-2</c:v>
                </c:pt>
                <c:pt idx="240">
                  <c:v>4.5278582028770144E-2</c:v>
                </c:pt>
                <c:pt idx="241">
                  <c:v>4.5285491240032089E-2</c:v>
                </c:pt>
                <c:pt idx="242">
                  <c:v>4.5294825820260898E-2</c:v>
                </c:pt>
                <c:pt idx="243">
                  <c:v>4.530029956362841E-2</c:v>
                </c:pt>
                <c:pt idx="244">
                  <c:v>4.5302917853276309E-2</c:v>
                </c:pt>
                <c:pt idx="245">
                  <c:v>4.5306165859849999E-2</c:v>
                </c:pt>
                <c:pt idx="246">
                  <c:v>4.5319577051362324E-2</c:v>
                </c:pt>
                <c:pt idx="247">
                  <c:v>4.5325897528105424E-2</c:v>
                </c:pt>
                <c:pt idx="248">
                  <c:v>4.5335138774864975E-2</c:v>
                </c:pt>
                <c:pt idx="249">
                  <c:v>4.5340997265460675E-2</c:v>
                </c:pt>
                <c:pt idx="250">
                  <c:v>4.5341065644115046E-2</c:v>
                </c:pt>
                <c:pt idx="251">
                  <c:v>4.5347019442125665E-2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25-4D3B-905F-F963BB386BEE}"/>
            </c:ext>
          </c:extLst>
        </c:ser>
        <c:ser>
          <c:idx val="5"/>
          <c:order val="5"/>
          <c:tx>
            <c:strRef>
              <c:f>Simulation!$K$1</c:f>
              <c:strCache>
                <c:ptCount val="1"/>
                <c:pt idx="0">
                  <c:v>Sims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Simulation!$E$2:$E$253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Simulation!$K$2:$K$253</c:f>
              <c:numCache>
                <c:formatCode>General</c:formatCode>
                <c:ptCount val="252"/>
                <c:pt idx="0">
                  <c:v>4.3700000000000003E-2</c:v>
                </c:pt>
                <c:pt idx="1">
                  <c:v>4.37012377520676E-2</c:v>
                </c:pt>
                <c:pt idx="2">
                  <c:v>4.3713614924803051E-2</c:v>
                </c:pt>
                <c:pt idx="3">
                  <c:v>4.3722760545407725E-2</c:v>
                </c:pt>
                <c:pt idx="4">
                  <c:v>4.3730472321710359E-2</c:v>
                </c:pt>
                <c:pt idx="5">
                  <c:v>4.3741509517978353E-2</c:v>
                </c:pt>
                <c:pt idx="6">
                  <c:v>4.3749757270268468E-2</c:v>
                </c:pt>
                <c:pt idx="7">
                  <c:v>4.3765003302716356E-2</c:v>
                </c:pt>
                <c:pt idx="8">
                  <c:v>4.3771171620810706E-2</c:v>
                </c:pt>
                <c:pt idx="9">
                  <c:v>4.3771088517134162E-2</c:v>
                </c:pt>
                <c:pt idx="10">
                  <c:v>4.3778126205227787E-2</c:v>
                </c:pt>
                <c:pt idx="11">
                  <c:v>4.3791436573302325E-2</c:v>
                </c:pt>
                <c:pt idx="12">
                  <c:v>4.3802780117423085E-2</c:v>
                </c:pt>
                <c:pt idx="13">
                  <c:v>4.3799353063505603E-2</c:v>
                </c:pt>
                <c:pt idx="14">
                  <c:v>4.3813275736214581E-2</c:v>
                </c:pt>
                <c:pt idx="15">
                  <c:v>4.3817755738724942E-2</c:v>
                </c:pt>
                <c:pt idx="16">
                  <c:v>4.3836068482000369E-2</c:v>
                </c:pt>
                <c:pt idx="17">
                  <c:v>4.3849254420957676E-2</c:v>
                </c:pt>
                <c:pt idx="18">
                  <c:v>4.3858452507698181E-2</c:v>
                </c:pt>
                <c:pt idx="19">
                  <c:v>4.3856362441937621E-2</c:v>
                </c:pt>
                <c:pt idx="20">
                  <c:v>4.3860690680229908E-2</c:v>
                </c:pt>
                <c:pt idx="21">
                  <c:v>4.3873898616543339E-2</c:v>
                </c:pt>
                <c:pt idx="22">
                  <c:v>4.3880745705950283E-2</c:v>
                </c:pt>
                <c:pt idx="23">
                  <c:v>4.3893815786743479E-2</c:v>
                </c:pt>
                <c:pt idx="24">
                  <c:v>4.3901795606283794E-2</c:v>
                </c:pt>
                <c:pt idx="25">
                  <c:v>4.3913849809284075E-2</c:v>
                </c:pt>
                <c:pt idx="26">
                  <c:v>4.391522979544691E-2</c:v>
                </c:pt>
                <c:pt idx="27">
                  <c:v>4.3928985909132218E-2</c:v>
                </c:pt>
                <c:pt idx="28">
                  <c:v>4.3936862069365624E-2</c:v>
                </c:pt>
                <c:pt idx="29">
                  <c:v>4.395069618113371E-2</c:v>
                </c:pt>
                <c:pt idx="30">
                  <c:v>4.3953415626354242E-2</c:v>
                </c:pt>
                <c:pt idx="31">
                  <c:v>4.3958742288333234E-2</c:v>
                </c:pt>
                <c:pt idx="32">
                  <c:v>4.3975739631414108E-2</c:v>
                </c:pt>
                <c:pt idx="33">
                  <c:v>4.39889788446177E-2</c:v>
                </c:pt>
                <c:pt idx="34">
                  <c:v>4.4004489474648585E-2</c:v>
                </c:pt>
                <c:pt idx="35">
                  <c:v>4.4012621575714242E-2</c:v>
                </c:pt>
                <c:pt idx="36">
                  <c:v>4.4024915673578489E-2</c:v>
                </c:pt>
                <c:pt idx="37">
                  <c:v>4.4031761504446085E-2</c:v>
                </c:pt>
                <c:pt idx="38">
                  <c:v>4.4031452407717636E-2</c:v>
                </c:pt>
                <c:pt idx="39">
                  <c:v>4.4036730823118826E-2</c:v>
                </c:pt>
                <c:pt idx="40">
                  <c:v>4.4046133918569479E-2</c:v>
                </c:pt>
                <c:pt idx="41">
                  <c:v>4.405620386315335E-2</c:v>
                </c:pt>
                <c:pt idx="42">
                  <c:v>4.4057952643649811E-2</c:v>
                </c:pt>
                <c:pt idx="43">
                  <c:v>4.4066003268400829E-2</c:v>
                </c:pt>
                <c:pt idx="44">
                  <c:v>4.4072936446224328E-2</c:v>
                </c:pt>
                <c:pt idx="45">
                  <c:v>4.4081314755772691E-2</c:v>
                </c:pt>
                <c:pt idx="46">
                  <c:v>4.4093716425892437E-2</c:v>
                </c:pt>
                <c:pt idx="47">
                  <c:v>4.4111812381723063E-2</c:v>
                </c:pt>
                <c:pt idx="48">
                  <c:v>4.4118044121161416E-2</c:v>
                </c:pt>
                <c:pt idx="49">
                  <c:v>4.4124343432974063E-2</c:v>
                </c:pt>
                <c:pt idx="50">
                  <c:v>4.41242075472889E-2</c:v>
                </c:pt>
                <c:pt idx="51">
                  <c:v>4.4134268971393463E-2</c:v>
                </c:pt>
                <c:pt idx="52">
                  <c:v>4.4140816069576524E-2</c:v>
                </c:pt>
                <c:pt idx="53">
                  <c:v>4.4145603701343461E-2</c:v>
                </c:pt>
                <c:pt idx="54">
                  <c:v>4.4154415898280411E-2</c:v>
                </c:pt>
                <c:pt idx="55">
                  <c:v>4.4164012497660624E-2</c:v>
                </c:pt>
                <c:pt idx="56">
                  <c:v>4.4172591855902527E-2</c:v>
                </c:pt>
                <c:pt idx="57">
                  <c:v>4.4178957509239024E-2</c:v>
                </c:pt>
                <c:pt idx="58">
                  <c:v>4.4186582093121762E-2</c:v>
                </c:pt>
                <c:pt idx="59">
                  <c:v>4.4193258106166609E-2</c:v>
                </c:pt>
                <c:pt idx="60">
                  <c:v>4.4203784385994475E-2</c:v>
                </c:pt>
                <c:pt idx="61">
                  <c:v>4.4209708673880181E-2</c:v>
                </c:pt>
                <c:pt idx="62">
                  <c:v>4.4214232334910321E-2</c:v>
                </c:pt>
                <c:pt idx="63">
                  <c:v>4.4218108840694423E-2</c:v>
                </c:pt>
                <c:pt idx="64">
                  <c:v>4.4227523411292304E-2</c:v>
                </c:pt>
                <c:pt idx="65">
                  <c:v>4.423588429449362E-2</c:v>
                </c:pt>
                <c:pt idx="66">
                  <c:v>4.4246984294881567E-2</c:v>
                </c:pt>
                <c:pt idx="67">
                  <c:v>4.4257346577693549E-2</c:v>
                </c:pt>
                <c:pt idx="68">
                  <c:v>4.4260048948455789E-2</c:v>
                </c:pt>
                <c:pt idx="69">
                  <c:v>4.4281681934425839E-2</c:v>
                </c:pt>
                <c:pt idx="70">
                  <c:v>4.4291000157105326E-2</c:v>
                </c:pt>
                <c:pt idx="71">
                  <c:v>4.4298336548595378E-2</c:v>
                </c:pt>
                <c:pt idx="72">
                  <c:v>4.4313309629164251E-2</c:v>
                </c:pt>
                <c:pt idx="73">
                  <c:v>4.4318365032540483E-2</c:v>
                </c:pt>
                <c:pt idx="74">
                  <c:v>4.4318596668416518E-2</c:v>
                </c:pt>
                <c:pt idx="75">
                  <c:v>4.4333659731542428E-2</c:v>
                </c:pt>
                <c:pt idx="76">
                  <c:v>4.4338107529135619E-2</c:v>
                </c:pt>
                <c:pt idx="77">
                  <c:v>4.4340875424025976E-2</c:v>
                </c:pt>
                <c:pt idx="78">
                  <c:v>4.434759146627687E-2</c:v>
                </c:pt>
                <c:pt idx="79">
                  <c:v>4.4359291845127734E-2</c:v>
                </c:pt>
                <c:pt idx="80">
                  <c:v>4.4372721149998011E-2</c:v>
                </c:pt>
                <c:pt idx="81">
                  <c:v>4.4383518764967267E-2</c:v>
                </c:pt>
                <c:pt idx="82">
                  <c:v>4.4385235316537965E-2</c:v>
                </c:pt>
                <c:pt idx="83">
                  <c:v>4.4391219413302166E-2</c:v>
                </c:pt>
                <c:pt idx="84">
                  <c:v>4.439318940159849E-2</c:v>
                </c:pt>
                <c:pt idx="85">
                  <c:v>4.4397584361613666E-2</c:v>
                </c:pt>
                <c:pt idx="86">
                  <c:v>4.440496710946111E-2</c:v>
                </c:pt>
                <c:pt idx="87">
                  <c:v>4.4413677509342414E-2</c:v>
                </c:pt>
                <c:pt idx="88">
                  <c:v>4.44179264261855E-2</c:v>
                </c:pt>
                <c:pt idx="89">
                  <c:v>4.4419271046020732E-2</c:v>
                </c:pt>
                <c:pt idx="90">
                  <c:v>4.4428683670016074E-2</c:v>
                </c:pt>
                <c:pt idx="91">
                  <c:v>4.4425031001834266E-2</c:v>
                </c:pt>
                <c:pt idx="92">
                  <c:v>4.4437130584504367E-2</c:v>
                </c:pt>
                <c:pt idx="93">
                  <c:v>4.4456770438601412E-2</c:v>
                </c:pt>
                <c:pt idx="94">
                  <c:v>4.4456908759006417E-2</c:v>
                </c:pt>
                <c:pt idx="95">
                  <c:v>4.4463218738582937E-2</c:v>
                </c:pt>
                <c:pt idx="96">
                  <c:v>4.4467777906042387E-2</c:v>
                </c:pt>
                <c:pt idx="97">
                  <c:v>4.4467224319754341E-2</c:v>
                </c:pt>
                <c:pt idx="98">
                  <c:v>4.4470798863534319E-2</c:v>
                </c:pt>
                <c:pt idx="99">
                  <c:v>4.447795157451806E-2</c:v>
                </c:pt>
                <c:pt idx="100">
                  <c:v>4.4485206693761881E-2</c:v>
                </c:pt>
                <c:pt idx="101">
                  <c:v>4.4498607148152743E-2</c:v>
                </c:pt>
                <c:pt idx="102">
                  <c:v>4.4501290070736235E-2</c:v>
                </c:pt>
                <c:pt idx="103">
                  <c:v>4.4501876688066461E-2</c:v>
                </c:pt>
                <c:pt idx="104">
                  <c:v>4.4514951948583036E-2</c:v>
                </c:pt>
                <c:pt idx="105">
                  <c:v>4.4511161550068609E-2</c:v>
                </c:pt>
                <c:pt idx="106">
                  <c:v>4.4520050898958698E-2</c:v>
                </c:pt>
                <c:pt idx="107">
                  <c:v>4.4527220451634965E-2</c:v>
                </c:pt>
                <c:pt idx="108">
                  <c:v>4.4535140526150097E-2</c:v>
                </c:pt>
                <c:pt idx="109">
                  <c:v>4.4545615409374267E-2</c:v>
                </c:pt>
                <c:pt idx="110">
                  <c:v>4.455418896449493E-2</c:v>
                </c:pt>
                <c:pt idx="111">
                  <c:v>4.4564403419777132E-2</c:v>
                </c:pt>
                <c:pt idx="112">
                  <c:v>4.4560530978074699E-2</c:v>
                </c:pt>
                <c:pt idx="113">
                  <c:v>4.45623455540088E-2</c:v>
                </c:pt>
                <c:pt idx="114">
                  <c:v>4.4579814705925445E-2</c:v>
                </c:pt>
                <c:pt idx="115">
                  <c:v>4.4579817468016772E-2</c:v>
                </c:pt>
                <c:pt idx="116">
                  <c:v>4.4588804519754152E-2</c:v>
                </c:pt>
                <c:pt idx="117">
                  <c:v>4.4593083884192711E-2</c:v>
                </c:pt>
                <c:pt idx="118">
                  <c:v>4.4595444803764504E-2</c:v>
                </c:pt>
                <c:pt idx="119">
                  <c:v>4.460504775750801E-2</c:v>
                </c:pt>
                <c:pt idx="120">
                  <c:v>4.4608783684387109E-2</c:v>
                </c:pt>
                <c:pt idx="121">
                  <c:v>4.4618906168446687E-2</c:v>
                </c:pt>
                <c:pt idx="122">
                  <c:v>4.4630635840599592E-2</c:v>
                </c:pt>
                <c:pt idx="123">
                  <c:v>4.4635910682575559E-2</c:v>
                </c:pt>
                <c:pt idx="124">
                  <c:v>4.4640065574392394E-2</c:v>
                </c:pt>
                <c:pt idx="125">
                  <c:v>4.4646688465119745E-2</c:v>
                </c:pt>
                <c:pt idx="126">
                  <c:v>4.4648263108451477E-2</c:v>
                </c:pt>
                <c:pt idx="127">
                  <c:v>4.4663923410970328E-2</c:v>
                </c:pt>
                <c:pt idx="128">
                  <c:v>4.4671958334899335E-2</c:v>
                </c:pt>
                <c:pt idx="129">
                  <c:v>4.4684878239515384E-2</c:v>
                </c:pt>
                <c:pt idx="130">
                  <c:v>4.4695465263321313E-2</c:v>
                </c:pt>
                <c:pt idx="131">
                  <c:v>4.4702681839194881E-2</c:v>
                </c:pt>
                <c:pt idx="132">
                  <c:v>4.471768772091729E-2</c:v>
                </c:pt>
                <c:pt idx="133">
                  <c:v>4.4728040401124824E-2</c:v>
                </c:pt>
                <c:pt idx="134">
                  <c:v>4.4724573872660565E-2</c:v>
                </c:pt>
                <c:pt idx="135">
                  <c:v>4.4748060165790159E-2</c:v>
                </c:pt>
                <c:pt idx="136">
                  <c:v>4.4750240003591735E-2</c:v>
                </c:pt>
                <c:pt idx="137">
                  <c:v>4.4753032697774753E-2</c:v>
                </c:pt>
                <c:pt idx="138">
                  <c:v>4.4765197200260363E-2</c:v>
                </c:pt>
                <c:pt idx="139">
                  <c:v>4.4773045118994874E-2</c:v>
                </c:pt>
                <c:pt idx="140">
                  <c:v>4.4781969328604093E-2</c:v>
                </c:pt>
                <c:pt idx="141">
                  <c:v>4.4805782292073687E-2</c:v>
                </c:pt>
                <c:pt idx="142">
                  <c:v>4.4814640533395456E-2</c:v>
                </c:pt>
                <c:pt idx="143">
                  <c:v>4.4826238734184828E-2</c:v>
                </c:pt>
                <c:pt idx="144">
                  <c:v>4.4833419979622952E-2</c:v>
                </c:pt>
                <c:pt idx="145">
                  <c:v>4.4845026991261611E-2</c:v>
                </c:pt>
                <c:pt idx="146">
                  <c:v>4.4854239810425918E-2</c:v>
                </c:pt>
                <c:pt idx="147">
                  <c:v>4.4862068646608778E-2</c:v>
                </c:pt>
                <c:pt idx="148">
                  <c:v>4.4868923563202337E-2</c:v>
                </c:pt>
                <c:pt idx="149">
                  <c:v>4.4871991935535711E-2</c:v>
                </c:pt>
                <c:pt idx="150">
                  <c:v>4.4864902111645857E-2</c:v>
                </c:pt>
                <c:pt idx="151">
                  <c:v>4.4877402569910942E-2</c:v>
                </c:pt>
                <c:pt idx="152">
                  <c:v>4.4877656373789834E-2</c:v>
                </c:pt>
                <c:pt idx="153">
                  <c:v>4.4883538815642464E-2</c:v>
                </c:pt>
                <c:pt idx="154">
                  <c:v>4.4882877922750683E-2</c:v>
                </c:pt>
                <c:pt idx="155">
                  <c:v>4.4886913395981158E-2</c:v>
                </c:pt>
                <c:pt idx="156">
                  <c:v>4.4893293523359315E-2</c:v>
                </c:pt>
                <c:pt idx="157">
                  <c:v>4.4895353100106963E-2</c:v>
                </c:pt>
                <c:pt idx="158">
                  <c:v>4.4895443966374793E-2</c:v>
                </c:pt>
                <c:pt idx="159">
                  <c:v>4.4906975715283529E-2</c:v>
                </c:pt>
                <c:pt idx="160">
                  <c:v>4.4916281714164612E-2</c:v>
                </c:pt>
                <c:pt idx="161">
                  <c:v>4.4926385547865669E-2</c:v>
                </c:pt>
                <c:pt idx="162">
                  <c:v>4.493390071030632E-2</c:v>
                </c:pt>
                <c:pt idx="163">
                  <c:v>4.4941350756017157E-2</c:v>
                </c:pt>
                <c:pt idx="164">
                  <c:v>4.494267921275176E-2</c:v>
                </c:pt>
                <c:pt idx="165">
                  <c:v>4.494605374031882E-2</c:v>
                </c:pt>
                <c:pt idx="166">
                  <c:v>4.4954573745977049E-2</c:v>
                </c:pt>
                <c:pt idx="167">
                  <c:v>4.4961155844057438E-2</c:v>
                </c:pt>
                <c:pt idx="168">
                  <c:v>4.4964007950774307E-2</c:v>
                </c:pt>
                <c:pt idx="169">
                  <c:v>4.4969449495792825E-2</c:v>
                </c:pt>
                <c:pt idx="170">
                  <c:v>4.4977905763259891E-2</c:v>
                </c:pt>
                <c:pt idx="171">
                  <c:v>4.4988255617571637E-2</c:v>
                </c:pt>
                <c:pt idx="172">
                  <c:v>4.4995160770030081E-2</c:v>
                </c:pt>
                <c:pt idx="173">
                  <c:v>4.5003220606285553E-2</c:v>
                </c:pt>
                <c:pt idx="174">
                  <c:v>4.5016049417958309E-2</c:v>
                </c:pt>
                <c:pt idx="175">
                  <c:v>4.5016395379479691E-2</c:v>
                </c:pt>
                <c:pt idx="176">
                  <c:v>4.5026672066971904E-2</c:v>
                </c:pt>
                <c:pt idx="177">
                  <c:v>4.5037206414130851E-2</c:v>
                </c:pt>
                <c:pt idx="178">
                  <c:v>4.5048676458265116E-2</c:v>
                </c:pt>
                <c:pt idx="179">
                  <c:v>4.5050643750533005E-2</c:v>
                </c:pt>
                <c:pt idx="180">
                  <c:v>4.5065122601703735E-2</c:v>
                </c:pt>
                <c:pt idx="181">
                  <c:v>4.5072732811902272E-2</c:v>
                </c:pt>
                <c:pt idx="182">
                  <c:v>4.5091393582104122E-2</c:v>
                </c:pt>
                <c:pt idx="183">
                  <c:v>4.5103748642592645E-2</c:v>
                </c:pt>
                <c:pt idx="184">
                  <c:v>4.5112069615488755E-2</c:v>
                </c:pt>
                <c:pt idx="185">
                  <c:v>4.511658283464022E-2</c:v>
                </c:pt>
                <c:pt idx="186">
                  <c:v>4.5122637299582373E-2</c:v>
                </c:pt>
                <c:pt idx="187">
                  <c:v>4.5127799641739401E-2</c:v>
                </c:pt>
                <c:pt idx="188">
                  <c:v>4.5126280701295228E-2</c:v>
                </c:pt>
                <c:pt idx="189">
                  <c:v>4.5134054917343368E-2</c:v>
                </c:pt>
                <c:pt idx="190">
                  <c:v>4.5138488730948542E-2</c:v>
                </c:pt>
                <c:pt idx="191">
                  <c:v>4.5139851158964593E-2</c:v>
                </c:pt>
                <c:pt idx="192">
                  <c:v>4.5149108123369155E-2</c:v>
                </c:pt>
                <c:pt idx="193">
                  <c:v>4.5150031947269138E-2</c:v>
                </c:pt>
                <c:pt idx="194">
                  <c:v>4.5165137972081701E-2</c:v>
                </c:pt>
                <c:pt idx="195">
                  <c:v>4.5168831424143144E-2</c:v>
                </c:pt>
                <c:pt idx="196">
                  <c:v>4.5173859878287585E-2</c:v>
                </c:pt>
                <c:pt idx="197">
                  <c:v>4.518646197040143E-2</c:v>
                </c:pt>
                <c:pt idx="198">
                  <c:v>4.5199779048445639E-2</c:v>
                </c:pt>
                <c:pt idx="199">
                  <c:v>4.5202169440234689E-2</c:v>
                </c:pt>
                <c:pt idx="200">
                  <c:v>4.5207097335659391E-2</c:v>
                </c:pt>
                <c:pt idx="201">
                  <c:v>4.5214251984195326E-2</c:v>
                </c:pt>
                <c:pt idx="202">
                  <c:v>4.5218359241481723E-2</c:v>
                </c:pt>
                <c:pt idx="203">
                  <c:v>4.5223182431192777E-2</c:v>
                </c:pt>
                <c:pt idx="204">
                  <c:v>4.5226335617405369E-2</c:v>
                </c:pt>
                <c:pt idx="205">
                  <c:v>4.5234222083227818E-2</c:v>
                </c:pt>
                <c:pt idx="206">
                  <c:v>4.5227567671058934E-2</c:v>
                </c:pt>
                <c:pt idx="207">
                  <c:v>4.5240442849916893E-2</c:v>
                </c:pt>
                <c:pt idx="208">
                  <c:v>4.5238803330988724E-2</c:v>
                </c:pt>
                <c:pt idx="209">
                  <c:v>4.5245623632073018E-2</c:v>
                </c:pt>
                <c:pt idx="210">
                  <c:v>4.525152300538577E-2</c:v>
                </c:pt>
                <c:pt idx="211">
                  <c:v>4.5262456048422106E-2</c:v>
                </c:pt>
                <c:pt idx="212">
                  <c:v>4.5265754619699429E-2</c:v>
                </c:pt>
                <c:pt idx="213">
                  <c:v>4.5266918114957429E-2</c:v>
                </c:pt>
                <c:pt idx="214">
                  <c:v>4.5273304177603862E-2</c:v>
                </c:pt>
                <c:pt idx="215">
                  <c:v>4.5276007780398239E-2</c:v>
                </c:pt>
                <c:pt idx="216">
                  <c:v>4.528128442241678E-2</c:v>
                </c:pt>
                <c:pt idx="217">
                  <c:v>4.5282168761927921E-2</c:v>
                </c:pt>
                <c:pt idx="218">
                  <c:v>4.5294682713188525E-2</c:v>
                </c:pt>
                <c:pt idx="219">
                  <c:v>4.530678250388271E-2</c:v>
                </c:pt>
                <c:pt idx="220">
                  <c:v>4.5317569231972346E-2</c:v>
                </c:pt>
                <c:pt idx="221">
                  <c:v>4.5321061457008482E-2</c:v>
                </c:pt>
                <c:pt idx="222">
                  <c:v>4.5320242366994869E-2</c:v>
                </c:pt>
                <c:pt idx="223">
                  <c:v>4.5326835696264903E-2</c:v>
                </c:pt>
                <c:pt idx="224">
                  <c:v>4.5332800004065484E-2</c:v>
                </c:pt>
                <c:pt idx="225">
                  <c:v>4.5339234808527674E-2</c:v>
                </c:pt>
                <c:pt idx="226">
                  <c:v>4.5354589020122467E-2</c:v>
                </c:pt>
                <c:pt idx="227">
                  <c:v>4.5361522557595582E-2</c:v>
                </c:pt>
                <c:pt idx="228">
                  <c:v>4.5369405259758411E-2</c:v>
                </c:pt>
                <c:pt idx="229">
                  <c:v>4.5371670392278067E-2</c:v>
                </c:pt>
                <c:pt idx="230">
                  <c:v>4.5385971825211244E-2</c:v>
                </c:pt>
                <c:pt idx="231">
                  <c:v>4.5385180873026079E-2</c:v>
                </c:pt>
                <c:pt idx="232">
                  <c:v>4.5392739862090296E-2</c:v>
                </c:pt>
                <c:pt idx="233">
                  <c:v>4.539941102492686E-2</c:v>
                </c:pt>
                <c:pt idx="234">
                  <c:v>4.5400443555053731E-2</c:v>
                </c:pt>
                <c:pt idx="235">
                  <c:v>4.5405718699324166E-2</c:v>
                </c:pt>
                <c:pt idx="236">
                  <c:v>4.5415177729056372E-2</c:v>
                </c:pt>
                <c:pt idx="237">
                  <c:v>4.542650231234787E-2</c:v>
                </c:pt>
                <c:pt idx="238">
                  <c:v>4.5431764129968542E-2</c:v>
                </c:pt>
                <c:pt idx="239">
                  <c:v>4.5439699504550402E-2</c:v>
                </c:pt>
                <c:pt idx="240">
                  <c:v>4.5446320810105002E-2</c:v>
                </c:pt>
                <c:pt idx="241">
                  <c:v>4.5454560412696063E-2</c:v>
                </c:pt>
                <c:pt idx="242">
                  <c:v>4.5461439491934742E-2</c:v>
                </c:pt>
                <c:pt idx="243">
                  <c:v>4.5462318909574806E-2</c:v>
                </c:pt>
                <c:pt idx="244">
                  <c:v>4.5466843363356428E-2</c:v>
                </c:pt>
                <c:pt idx="245">
                  <c:v>4.5466345495843878E-2</c:v>
                </c:pt>
                <c:pt idx="246">
                  <c:v>4.5472697511964789E-2</c:v>
                </c:pt>
                <c:pt idx="247">
                  <c:v>4.5474890716619427E-2</c:v>
                </c:pt>
                <c:pt idx="248">
                  <c:v>4.5482238897731508E-2</c:v>
                </c:pt>
                <c:pt idx="249">
                  <c:v>4.5492964475074296E-2</c:v>
                </c:pt>
                <c:pt idx="250">
                  <c:v>4.5489613950948693E-2</c:v>
                </c:pt>
                <c:pt idx="251">
                  <c:v>4.5494768014976886E-2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25-4D3B-905F-F963BB386BEE}"/>
            </c:ext>
          </c:extLst>
        </c:ser>
        <c:ser>
          <c:idx val="6"/>
          <c:order val="6"/>
          <c:tx>
            <c:strRef>
              <c:f>Simulation!$L$1</c:f>
              <c:strCache>
                <c:ptCount val="1"/>
                <c:pt idx="0">
                  <c:v>Sims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Simulation!$E$2:$E$253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Simulation!$L$2:$L$253</c:f>
              <c:numCache>
                <c:formatCode>General</c:formatCode>
                <c:ptCount val="252"/>
                <c:pt idx="0">
                  <c:v>4.3700000000000003E-2</c:v>
                </c:pt>
                <c:pt idx="1">
                  <c:v>4.3698259322801254E-2</c:v>
                </c:pt>
                <c:pt idx="2">
                  <c:v>4.3700520407290222E-2</c:v>
                </c:pt>
                <c:pt idx="3">
                  <c:v>4.3711194179023236E-2</c:v>
                </c:pt>
                <c:pt idx="4">
                  <c:v>4.3717096151373029E-2</c:v>
                </c:pt>
                <c:pt idx="5">
                  <c:v>4.372930603980224E-2</c:v>
                </c:pt>
                <c:pt idx="6">
                  <c:v>4.3749767337179814E-2</c:v>
                </c:pt>
                <c:pt idx="7">
                  <c:v>4.375262861310697E-2</c:v>
                </c:pt>
                <c:pt idx="8">
                  <c:v>4.3758712045212637E-2</c:v>
                </c:pt>
                <c:pt idx="9">
                  <c:v>4.3757841487587087E-2</c:v>
                </c:pt>
                <c:pt idx="10">
                  <c:v>4.375730834953289E-2</c:v>
                </c:pt>
                <c:pt idx="11">
                  <c:v>4.3767527374663572E-2</c:v>
                </c:pt>
                <c:pt idx="12">
                  <c:v>4.3778766763209673E-2</c:v>
                </c:pt>
                <c:pt idx="13">
                  <c:v>4.3784611134426839E-2</c:v>
                </c:pt>
                <c:pt idx="14">
                  <c:v>4.378737118868109E-2</c:v>
                </c:pt>
                <c:pt idx="15">
                  <c:v>4.3798777982899273E-2</c:v>
                </c:pt>
                <c:pt idx="16">
                  <c:v>4.3803242529272396E-2</c:v>
                </c:pt>
                <c:pt idx="17">
                  <c:v>4.3815481811720534E-2</c:v>
                </c:pt>
                <c:pt idx="18">
                  <c:v>4.3823860480415353E-2</c:v>
                </c:pt>
                <c:pt idx="19">
                  <c:v>4.3828358783245966E-2</c:v>
                </c:pt>
                <c:pt idx="20">
                  <c:v>4.3839584445543291E-2</c:v>
                </c:pt>
                <c:pt idx="21">
                  <c:v>4.3846452552260766E-2</c:v>
                </c:pt>
                <c:pt idx="22">
                  <c:v>4.3846811214628321E-2</c:v>
                </c:pt>
                <c:pt idx="23">
                  <c:v>4.3851069245987626E-2</c:v>
                </c:pt>
                <c:pt idx="24">
                  <c:v>4.3849259907436218E-2</c:v>
                </c:pt>
                <c:pt idx="25">
                  <c:v>4.3858451199740509E-2</c:v>
                </c:pt>
                <c:pt idx="26">
                  <c:v>4.3864957579453863E-2</c:v>
                </c:pt>
                <c:pt idx="27">
                  <c:v>4.3876198355206376E-2</c:v>
                </c:pt>
                <c:pt idx="28">
                  <c:v>4.3883130003390357E-2</c:v>
                </c:pt>
                <c:pt idx="29">
                  <c:v>4.3896204694734341E-2</c:v>
                </c:pt>
                <c:pt idx="30">
                  <c:v>4.3895118627756392E-2</c:v>
                </c:pt>
                <c:pt idx="31">
                  <c:v>4.3902790432328823E-2</c:v>
                </c:pt>
                <c:pt idx="32">
                  <c:v>4.3905014269438054E-2</c:v>
                </c:pt>
                <c:pt idx="33">
                  <c:v>4.3894614186355138E-2</c:v>
                </c:pt>
                <c:pt idx="34">
                  <c:v>4.3891363414097502E-2</c:v>
                </c:pt>
                <c:pt idx="35">
                  <c:v>4.3896687560392035E-2</c:v>
                </c:pt>
                <c:pt idx="36">
                  <c:v>4.3909220660206728E-2</c:v>
                </c:pt>
                <c:pt idx="37">
                  <c:v>4.3922881936576695E-2</c:v>
                </c:pt>
                <c:pt idx="38">
                  <c:v>4.3933098419248334E-2</c:v>
                </c:pt>
                <c:pt idx="39">
                  <c:v>4.3951284177274667E-2</c:v>
                </c:pt>
                <c:pt idx="40">
                  <c:v>4.3965730786635404E-2</c:v>
                </c:pt>
                <c:pt idx="41">
                  <c:v>4.3962316528202955E-2</c:v>
                </c:pt>
                <c:pt idx="42">
                  <c:v>4.3966184573737174E-2</c:v>
                </c:pt>
                <c:pt idx="43">
                  <c:v>4.3970029516454359E-2</c:v>
                </c:pt>
                <c:pt idx="44">
                  <c:v>4.3972790120781875E-2</c:v>
                </c:pt>
                <c:pt idx="45">
                  <c:v>4.398696695784144E-2</c:v>
                </c:pt>
                <c:pt idx="46">
                  <c:v>4.399546234970908E-2</c:v>
                </c:pt>
                <c:pt idx="47">
                  <c:v>4.400263314627785E-2</c:v>
                </c:pt>
                <c:pt idx="48">
                  <c:v>4.4013463450303679E-2</c:v>
                </c:pt>
                <c:pt idx="49">
                  <c:v>4.4012829146623834E-2</c:v>
                </c:pt>
                <c:pt idx="50">
                  <c:v>4.401602206077878E-2</c:v>
                </c:pt>
                <c:pt idx="51">
                  <c:v>4.402168117061972E-2</c:v>
                </c:pt>
                <c:pt idx="52">
                  <c:v>4.4024940340245039E-2</c:v>
                </c:pt>
                <c:pt idx="53">
                  <c:v>4.4039280244140049E-2</c:v>
                </c:pt>
                <c:pt idx="54">
                  <c:v>4.4046651866556798E-2</c:v>
                </c:pt>
                <c:pt idx="55">
                  <c:v>4.4054896750572434E-2</c:v>
                </c:pt>
                <c:pt idx="56">
                  <c:v>4.4066117307248825E-2</c:v>
                </c:pt>
                <c:pt idx="57">
                  <c:v>4.4061400192097026E-2</c:v>
                </c:pt>
                <c:pt idx="58">
                  <c:v>4.4067580134887041E-2</c:v>
                </c:pt>
                <c:pt idx="59">
                  <c:v>4.4079790997073327E-2</c:v>
                </c:pt>
                <c:pt idx="60">
                  <c:v>4.4082470953046453E-2</c:v>
                </c:pt>
                <c:pt idx="61">
                  <c:v>4.4094257187178861E-2</c:v>
                </c:pt>
                <c:pt idx="62">
                  <c:v>4.4099249388713478E-2</c:v>
                </c:pt>
                <c:pt idx="63">
                  <c:v>4.4108090992440341E-2</c:v>
                </c:pt>
                <c:pt idx="64">
                  <c:v>4.4106463387879068E-2</c:v>
                </c:pt>
                <c:pt idx="65">
                  <c:v>4.4112569769371099E-2</c:v>
                </c:pt>
                <c:pt idx="66">
                  <c:v>4.4132695822069565E-2</c:v>
                </c:pt>
                <c:pt idx="67">
                  <c:v>4.4144506009060919E-2</c:v>
                </c:pt>
                <c:pt idx="68">
                  <c:v>4.4151817313969312E-2</c:v>
                </c:pt>
                <c:pt idx="69">
                  <c:v>4.4151721412079424E-2</c:v>
                </c:pt>
                <c:pt idx="70">
                  <c:v>4.415516445637694E-2</c:v>
                </c:pt>
                <c:pt idx="71">
                  <c:v>4.4165141571116048E-2</c:v>
                </c:pt>
                <c:pt idx="72">
                  <c:v>4.4180740798123064E-2</c:v>
                </c:pt>
                <c:pt idx="73">
                  <c:v>4.4186756132415766E-2</c:v>
                </c:pt>
                <c:pt idx="74">
                  <c:v>4.4192249906355958E-2</c:v>
                </c:pt>
                <c:pt idx="75">
                  <c:v>4.4195424915760631E-2</c:v>
                </c:pt>
                <c:pt idx="76">
                  <c:v>4.4202554365350803E-2</c:v>
                </c:pt>
                <c:pt idx="77">
                  <c:v>4.420990992529647E-2</c:v>
                </c:pt>
                <c:pt idx="78">
                  <c:v>4.4212932089341593E-2</c:v>
                </c:pt>
                <c:pt idx="79">
                  <c:v>4.422430820563903E-2</c:v>
                </c:pt>
                <c:pt idx="80">
                  <c:v>4.4236555480838144E-2</c:v>
                </c:pt>
                <c:pt idx="81">
                  <c:v>4.4251933328466615E-2</c:v>
                </c:pt>
                <c:pt idx="82">
                  <c:v>4.4257903430845361E-2</c:v>
                </c:pt>
                <c:pt idx="83">
                  <c:v>4.4258841890091799E-2</c:v>
                </c:pt>
                <c:pt idx="84">
                  <c:v>4.4273343966349271E-2</c:v>
                </c:pt>
                <c:pt idx="85">
                  <c:v>4.4283439669380399E-2</c:v>
                </c:pt>
                <c:pt idx="86">
                  <c:v>4.4295378521156822E-2</c:v>
                </c:pt>
                <c:pt idx="87">
                  <c:v>4.4294345306132119E-2</c:v>
                </c:pt>
                <c:pt idx="88">
                  <c:v>4.4302823314979423E-2</c:v>
                </c:pt>
                <c:pt idx="89">
                  <c:v>4.4321014899170015E-2</c:v>
                </c:pt>
                <c:pt idx="90">
                  <c:v>4.4331126630205574E-2</c:v>
                </c:pt>
                <c:pt idx="91">
                  <c:v>4.4345942464937928E-2</c:v>
                </c:pt>
                <c:pt idx="92">
                  <c:v>4.4353029727347691E-2</c:v>
                </c:pt>
                <c:pt idx="93">
                  <c:v>4.4365000918922676E-2</c:v>
                </c:pt>
                <c:pt idx="94">
                  <c:v>4.4375606755272308E-2</c:v>
                </c:pt>
                <c:pt idx="95">
                  <c:v>4.4377959759206484E-2</c:v>
                </c:pt>
                <c:pt idx="96">
                  <c:v>4.4377971325102468E-2</c:v>
                </c:pt>
                <c:pt idx="97">
                  <c:v>4.4379035329504275E-2</c:v>
                </c:pt>
                <c:pt idx="98">
                  <c:v>4.4379905038028793E-2</c:v>
                </c:pt>
                <c:pt idx="99">
                  <c:v>4.4384137897753327E-2</c:v>
                </c:pt>
                <c:pt idx="100">
                  <c:v>4.4379940051936573E-2</c:v>
                </c:pt>
                <c:pt idx="101">
                  <c:v>4.4386490257247509E-2</c:v>
                </c:pt>
                <c:pt idx="102">
                  <c:v>4.4398245418141802E-2</c:v>
                </c:pt>
                <c:pt idx="103">
                  <c:v>4.4408477716402779E-2</c:v>
                </c:pt>
                <c:pt idx="104">
                  <c:v>4.4418611301290684E-2</c:v>
                </c:pt>
                <c:pt idx="105">
                  <c:v>4.4423383671734124E-2</c:v>
                </c:pt>
                <c:pt idx="106">
                  <c:v>4.44281935085485E-2</c:v>
                </c:pt>
                <c:pt idx="107">
                  <c:v>4.4435318540194883E-2</c:v>
                </c:pt>
                <c:pt idx="108">
                  <c:v>4.4441543590655441E-2</c:v>
                </c:pt>
                <c:pt idx="109">
                  <c:v>4.4455233602728551E-2</c:v>
                </c:pt>
                <c:pt idx="110">
                  <c:v>4.4457053893332016E-2</c:v>
                </c:pt>
                <c:pt idx="111">
                  <c:v>4.4454282311885231E-2</c:v>
                </c:pt>
                <c:pt idx="112">
                  <c:v>4.446416107062607E-2</c:v>
                </c:pt>
                <c:pt idx="113">
                  <c:v>4.4467342814690315E-2</c:v>
                </c:pt>
                <c:pt idx="114">
                  <c:v>4.4478486947677413E-2</c:v>
                </c:pt>
                <c:pt idx="115">
                  <c:v>4.4491817977125307E-2</c:v>
                </c:pt>
                <c:pt idx="116">
                  <c:v>4.4505253329086579E-2</c:v>
                </c:pt>
                <c:pt idx="117">
                  <c:v>4.4512476744559784E-2</c:v>
                </c:pt>
                <c:pt idx="118">
                  <c:v>4.4521144973214459E-2</c:v>
                </c:pt>
                <c:pt idx="119">
                  <c:v>4.4527524271014959E-2</c:v>
                </c:pt>
                <c:pt idx="120">
                  <c:v>4.4532000879837878E-2</c:v>
                </c:pt>
                <c:pt idx="121">
                  <c:v>4.4549310473847872E-2</c:v>
                </c:pt>
                <c:pt idx="122">
                  <c:v>4.4565725572188283E-2</c:v>
                </c:pt>
                <c:pt idx="123">
                  <c:v>4.4575563689905319E-2</c:v>
                </c:pt>
                <c:pt idx="124">
                  <c:v>4.4576129597126542E-2</c:v>
                </c:pt>
                <c:pt idx="125">
                  <c:v>4.4580738132333257E-2</c:v>
                </c:pt>
                <c:pt idx="126">
                  <c:v>4.4581276497052832E-2</c:v>
                </c:pt>
                <c:pt idx="127">
                  <c:v>4.4585335770390672E-2</c:v>
                </c:pt>
                <c:pt idx="128">
                  <c:v>4.4589782065594011E-2</c:v>
                </c:pt>
                <c:pt idx="129">
                  <c:v>4.4609327690444678E-2</c:v>
                </c:pt>
                <c:pt idx="130">
                  <c:v>4.4605532873827701E-2</c:v>
                </c:pt>
                <c:pt idx="131">
                  <c:v>4.4611121598035028E-2</c:v>
                </c:pt>
                <c:pt idx="132">
                  <c:v>4.4618144452151468E-2</c:v>
                </c:pt>
                <c:pt idx="133">
                  <c:v>4.4635747920577978E-2</c:v>
                </c:pt>
                <c:pt idx="134">
                  <c:v>4.4641493691752722E-2</c:v>
                </c:pt>
                <c:pt idx="135">
                  <c:v>4.4653181995512589E-2</c:v>
                </c:pt>
                <c:pt idx="136">
                  <c:v>4.4662817496793003E-2</c:v>
                </c:pt>
                <c:pt idx="137">
                  <c:v>4.467328783018696E-2</c:v>
                </c:pt>
                <c:pt idx="138">
                  <c:v>4.4682886855581909E-2</c:v>
                </c:pt>
                <c:pt idx="139">
                  <c:v>4.4694040291610261E-2</c:v>
                </c:pt>
                <c:pt idx="140">
                  <c:v>4.4700695284059358E-2</c:v>
                </c:pt>
                <c:pt idx="141">
                  <c:v>4.4710784263898407E-2</c:v>
                </c:pt>
                <c:pt idx="142">
                  <c:v>4.47181522652342E-2</c:v>
                </c:pt>
                <c:pt idx="143">
                  <c:v>4.4732391089743105E-2</c:v>
                </c:pt>
                <c:pt idx="144">
                  <c:v>4.4746168544821503E-2</c:v>
                </c:pt>
                <c:pt idx="145">
                  <c:v>4.4750089535528587E-2</c:v>
                </c:pt>
                <c:pt idx="146">
                  <c:v>4.4762736921736497E-2</c:v>
                </c:pt>
                <c:pt idx="147">
                  <c:v>4.4767518532480462E-2</c:v>
                </c:pt>
                <c:pt idx="148">
                  <c:v>4.4775617104932837E-2</c:v>
                </c:pt>
                <c:pt idx="149">
                  <c:v>4.477827836447959E-2</c:v>
                </c:pt>
                <c:pt idx="150">
                  <c:v>4.4785836373195158E-2</c:v>
                </c:pt>
                <c:pt idx="151">
                  <c:v>4.4795125824505823E-2</c:v>
                </c:pt>
                <c:pt idx="152">
                  <c:v>4.4797087274162498E-2</c:v>
                </c:pt>
                <c:pt idx="153">
                  <c:v>4.4802417755733188E-2</c:v>
                </c:pt>
                <c:pt idx="154">
                  <c:v>4.4809366886334162E-2</c:v>
                </c:pt>
                <c:pt idx="155">
                  <c:v>4.4817117732834061E-2</c:v>
                </c:pt>
                <c:pt idx="156">
                  <c:v>4.4829279147834133E-2</c:v>
                </c:pt>
                <c:pt idx="157">
                  <c:v>4.483833370424499E-2</c:v>
                </c:pt>
                <c:pt idx="158">
                  <c:v>4.4841222243931521E-2</c:v>
                </c:pt>
                <c:pt idx="159">
                  <c:v>4.4847033583567404E-2</c:v>
                </c:pt>
                <c:pt idx="160">
                  <c:v>4.4851043696016279E-2</c:v>
                </c:pt>
                <c:pt idx="161">
                  <c:v>4.4865320326042499E-2</c:v>
                </c:pt>
                <c:pt idx="162">
                  <c:v>4.4875017616993911E-2</c:v>
                </c:pt>
                <c:pt idx="163">
                  <c:v>4.4886655115972E-2</c:v>
                </c:pt>
                <c:pt idx="164">
                  <c:v>4.489534659620404E-2</c:v>
                </c:pt>
                <c:pt idx="165">
                  <c:v>4.4903468787796399E-2</c:v>
                </c:pt>
                <c:pt idx="166">
                  <c:v>4.490025307834955E-2</c:v>
                </c:pt>
                <c:pt idx="167">
                  <c:v>4.4903861955666764E-2</c:v>
                </c:pt>
                <c:pt idx="168">
                  <c:v>4.4911302593409509E-2</c:v>
                </c:pt>
                <c:pt idx="169">
                  <c:v>4.4918610199966333E-2</c:v>
                </c:pt>
                <c:pt idx="170">
                  <c:v>4.4921559677797783E-2</c:v>
                </c:pt>
                <c:pt idx="171">
                  <c:v>4.4921799065025775E-2</c:v>
                </c:pt>
                <c:pt idx="172">
                  <c:v>4.4918923840032932E-2</c:v>
                </c:pt>
                <c:pt idx="173">
                  <c:v>4.493296397588234E-2</c:v>
                </c:pt>
                <c:pt idx="174">
                  <c:v>4.4936222638626101E-2</c:v>
                </c:pt>
                <c:pt idx="175">
                  <c:v>4.4947532301560122E-2</c:v>
                </c:pt>
                <c:pt idx="176">
                  <c:v>4.4944231701312294E-2</c:v>
                </c:pt>
                <c:pt idx="177">
                  <c:v>4.494871908521144E-2</c:v>
                </c:pt>
                <c:pt idx="178">
                  <c:v>4.4957208083989349E-2</c:v>
                </c:pt>
                <c:pt idx="179">
                  <c:v>4.496135103519313E-2</c:v>
                </c:pt>
                <c:pt idx="180">
                  <c:v>4.4961047056912506E-2</c:v>
                </c:pt>
                <c:pt idx="181">
                  <c:v>4.4962550610691911E-2</c:v>
                </c:pt>
                <c:pt idx="182">
                  <c:v>4.4971296020040553E-2</c:v>
                </c:pt>
                <c:pt idx="183">
                  <c:v>4.4971852039632498E-2</c:v>
                </c:pt>
                <c:pt idx="184">
                  <c:v>4.4971383810281589E-2</c:v>
                </c:pt>
                <c:pt idx="185">
                  <c:v>4.4976775598798945E-2</c:v>
                </c:pt>
                <c:pt idx="186">
                  <c:v>4.4995096613677059E-2</c:v>
                </c:pt>
                <c:pt idx="187">
                  <c:v>4.5008570338887458E-2</c:v>
                </c:pt>
                <c:pt idx="188">
                  <c:v>4.501347613672229E-2</c:v>
                </c:pt>
                <c:pt idx="189">
                  <c:v>4.5020492455469317E-2</c:v>
                </c:pt>
                <c:pt idx="190">
                  <c:v>4.503132445497831E-2</c:v>
                </c:pt>
                <c:pt idx="191">
                  <c:v>4.5036423848862445E-2</c:v>
                </c:pt>
                <c:pt idx="192">
                  <c:v>4.5043993836184064E-2</c:v>
                </c:pt>
                <c:pt idx="193">
                  <c:v>4.5047452830893724E-2</c:v>
                </c:pt>
                <c:pt idx="194">
                  <c:v>4.5062948213232E-2</c:v>
                </c:pt>
                <c:pt idx="195">
                  <c:v>4.5072450022652921E-2</c:v>
                </c:pt>
                <c:pt idx="196">
                  <c:v>4.5070556542311971E-2</c:v>
                </c:pt>
                <c:pt idx="197">
                  <c:v>4.5085929480592007E-2</c:v>
                </c:pt>
                <c:pt idx="198">
                  <c:v>4.5087400276815348E-2</c:v>
                </c:pt>
                <c:pt idx="199">
                  <c:v>4.5101919277768993E-2</c:v>
                </c:pt>
                <c:pt idx="200">
                  <c:v>4.5103199480763509E-2</c:v>
                </c:pt>
                <c:pt idx="201">
                  <c:v>4.5112047479287654E-2</c:v>
                </c:pt>
                <c:pt idx="202">
                  <c:v>4.5109377482376763E-2</c:v>
                </c:pt>
                <c:pt idx="203">
                  <c:v>4.5109483238430489E-2</c:v>
                </c:pt>
                <c:pt idx="204">
                  <c:v>4.512089205598914E-2</c:v>
                </c:pt>
                <c:pt idx="205">
                  <c:v>4.5124616177580033E-2</c:v>
                </c:pt>
                <c:pt idx="206">
                  <c:v>4.5133018594617533E-2</c:v>
                </c:pt>
                <c:pt idx="207">
                  <c:v>4.5141399935388994E-2</c:v>
                </c:pt>
                <c:pt idx="208">
                  <c:v>4.5144334981231743E-2</c:v>
                </c:pt>
                <c:pt idx="209">
                  <c:v>4.5148579974149443E-2</c:v>
                </c:pt>
                <c:pt idx="210">
                  <c:v>4.51556107277356E-2</c:v>
                </c:pt>
                <c:pt idx="211">
                  <c:v>4.5169632445090882E-2</c:v>
                </c:pt>
                <c:pt idx="212">
                  <c:v>4.5172712071377276E-2</c:v>
                </c:pt>
                <c:pt idx="213">
                  <c:v>4.5173006582410975E-2</c:v>
                </c:pt>
                <c:pt idx="214">
                  <c:v>4.5178246764589071E-2</c:v>
                </c:pt>
                <c:pt idx="215">
                  <c:v>4.518308668945395E-2</c:v>
                </c:pt>
                <c:pt idx="216">
                  <c:v>4.5193459579324455E-2</c:v>
                </c:pt>
                <c:pt idx="217">
                  <c:v>4.5206992597167032E-2</c:v>
                </c:pt>
                <c:pt idx="218">
                  <c:v>4.5211339379474302E-2</c:v>
                </c:pt>
                <c:pt idx="219">
                  <c:v>4.5215700266233332E-2</c:v>
                </c:pt>
                <c:pt idx="220">
                  <c:v>4.5225999259345277E-2</c:v>
                </c:pt>
                <c:pt idx="221">
                  <c:v>4.5224430181602347E-2</c:v>
                </c:pt>
                <c:pt idx="222">
                  <c:v>4.5230110181149696E-2</c:v>
                </c:pt>
                <c:pt idx="223">
                  <c:v>4.5235330118831074E-2</c:v>
                </c:pt>
                <c:pt idx="224">
                  <c:v>4.5239747972276749E-2</c:v>
                </c:pt>
                <c:pt idx="225">
                  <c:v>4.5243758691459093E-2</c:v>
                </c:pt>
                <c:pt idx="226">
                  <c:v>4.5246767212641009E-2</c:v>
                </c:pt>
                <c:pt idx="227">
                  <c:v>4.5253869619235318E-2</c:v>
                </c:pt>
                <c:pt idx="228">
                  <c:v>4.5253009856554685E-2</c:v>
                </c:pt>
                <c:pt idx="229">
                  <c:v>4.526155807970806E-2</c:v>
                </c:pt>
                <c:pt idx="230">
                  <c:v>4.5263697794733194E-2</c:v>
                </c:pt>
                <c:pt idx="231">
                  <c:v>4.5272929620423487E-2</c:v>
                </c:pt>
                <c:pt idx="232">
                  <c:v>4.5281207476801338E-2</c:v>
                </c:pt>
                <c:pt idx="233">
                  <c:v>4.528969479049446E-2</c:v>
                </c:pt>
                <c:pt idx="234">
                  <c:v>4.530239329390702E-2</c:v>
                </c:pt>
                <c:pt idx="235">
                  <c:v>4.5297986931322295E-2</c:v>
                </c:pt>
                <c:pt idx="236">
                  <c:v>4.5301415693493885E-2</c:v>
                </c:pt>
                <c:pt idx="237">
                  <c:v>4.5306946846695929E-2</c:v>
                </c:pt>
                <c:pt idx="238">
                  <c:v>4.5309018263312843E-2</c:v>
                </c:pt>
                <c:pt idx="239">
                  <c:v>4.531921064323309E-2</c:v>
                </c:pt>
                <c:pt idx="240">
                  <c:v>4.5319745597235714E-2</c:v>
                </c:pt>
                <c:pt idx="241">
                  <c:v>4.5322924045636502E-2</c:v>
                </c:pt>
                <c:pt idx="242">
                  <c:v>4.5337818986082634E-2</c:v>
                </c:pt>
                <c:pt idx="243">
                  <c:v>4.5336196783324387E-2</c:v>
                </c:pt>
                <c:pt idx="244">
                  <c:v>4.5343379361726041E-2</c:v>
                </c:pt>
                <c:pt idx="245">
                  <c:v>4.5344183016268386E-2</c:v>
                </c:pt>
                <c:pt idx="246">
                  <c:v>4.5353171115829691E-2</c:v>
                </c:pt>
                <c:pt idx="247">
                  <c:v>4.5368954624218201E-2</c:v>
                </c:pt>
                <c:pt idx="248">
                  <c:v>4.5380091133985313E-2</c:v>
                </c:pt>
                <c:pt idx="249">
                  <c:v>4.5378204793384967E-2</c:v>
                </c:pt>
                <c:pt idx="250">
                  <c:v>4.5383223489330625E-2</c:v>
                </c:pt>
                <c:pt idx="251">
                  <c:v>4.5390714766879149E-2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25-4D3B-905F-F963BB386BEE}"/>
            </c:ext>
          </c:extLst>
        </c:ser>
        <c:ser>
          <c:idx val="7"/>
          <c:order val="7"/>
          <c:tx>
            <c:strRef>
              <c:f>Simulation!$M$1</c:f>
              <c:strCache>
                <c:ptCount val="1"/>
                <c:pt idx="0">
                  <c:v>Sims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Simulation!$E$2:$E$253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Simulation!$M$2:$M$253</c:f>
              <c:numCache>
                <c:formatCode>General</c:formatCode>
                <c:ptCount val="252"/>
                <c:pt idx="0">
                  <c:v>4.3700000000000003E-2</c:v>
                </c:pt>
                <c:pt idx="1">
                  <c:v>4.3702219277704527E-2</c:v>
                </c:pt>
                <c:pt idx="2">
                  <c:v>4.3714031729864336E-2</c:v>
                </c:pt>
                <c:pt idx="3">
                  <c:v>4.3723406357537332E-2</c:v>
                </c:pt>
                <c:pt idx="4">
                  <c:v>4.3725644090618597E-2</c:v>
                </c:pt>
                <c:pt idx="5">
                  <c:v>4.372846603543968E-2</c:v>
                </c:pt>
                <c:pt idx="6">
                  <c:v>4.3739421283224826E-2</c:v>
                </c:pt>
                <c:pt idx="7">
                  <c:v>4.3753786550978412E-2</c:v>
                </c:pt>
                <c:pt idx="8">
                  <c:v>4.3748958601398338E-2</c:v>
                </c:pt>
                <c:pt idx="9">
                  <c:v>4.3758492287924139E-2</c:v>
                </c:pt>
                <c:pt idx="10">
                  <c:v>4.3772437436561888E-2</c:v>
                </c:pt>
                <c:pt idx="11">
                  <c:v>4.3778308201723314E-2</c:v>
                </c:pt>
                <c:pt idx="12">
                  <c:v>4.378348434218373E-2</c:v>
                </c:pt>
                <c:pt idx="13">
                  <c:v>4.37967264793587E-2</c:v>
                </c:pt>
                <c:pt idx="14">
                  <c:v>4.3803860252762915E-2</c:v>
                </c:pt>
                <c:pt idx="15">
                  <c:v>4.3812705993873283E-2</c:v>
                </c:pt>
                <c:pt idx="16">
                  <c:v>4.3820638275684609E-2</c:v>
                </c:pt>
                <c:pt idx="17">
                  <c:v>4.3840027167948631E-2</c:v>
                </c:pt>
                <c:pt idx="18">
                  <c:v>4.3837507191274737E-2</c:v>
                </c:pt>
                <c:pt idx="19">
                  <c:v>4.385041733169448E-2</c:v>
                </c:pt>
                <c:pt idx="20">
                  <c:v>4.386152538173848E-2</c:v>
                </c:pt>
                <c:pt idx="21">
                  <c:v>4.3868227685870655E-2</c:v>
                </c:pt>
                <c:pt idx="22">
                  <c:v>4.3882574509224427E-2</c:v>
                </c:pt>
                <c:pt idx="23">
                  <c:v>4.3900796225588186E-2</c:v>
                </c:pt>
                <c:pt idx="24">
                  <c:v>4.3910159039923097E-2</c:v>
                </c:pt>
                <c:pt idx="25">
                  <c:v>4.3912080518676191E-2</c:v>
                </c:pt>
                <c:pt idx="26">
                  <c:v>4.3923080845484873E-2</c:v>
                </c:pt>
                <c:pt idx="27">
                  <c:v>4.3932704538990681E-2</c:v>
                </c:pt>
                <c:pt idx="28">
                  <c:v>4.3930758955867684E-2</c:v>
                </c:pt>
                <c:pt idx="29">
                  <c:v>4.3923664611552483E-2</c:v>
                </c:pt>
                <c:pt idx="30">
                  <c:v>4.3934029158794442E-2</c:v>
                </c:pt>
                <c:pt idx="31">
                  <c:v>4.3932882983482767E-2</c:v>
                </c:pt>
                <c:pt idx="32">
                  <c:v>4.3939841944090445E-2</c:v>
                </c:pt>
                <c:pt idx="33">
                  <c:v>4.3950332704594391E-2</c:v>
                </c:pt>
                <c:pt idx="34">
                  <c:v>4.3956136242439575E-2</c:v>
                </c:pt>
                <c:pt idx="35">
                  <c:v>4.3964137909326559E-2</c:v>
                </c:pt>
                <c:pt idx="36">
                  <c:v>4.3970921658379243E-2</c:v>
                </c:pt>
                <c:pt idx="37">
                  <c:v>4.3969769248795643E-2</c:v>
                </c:pt>
                <c:pt idx="38">
                  <c:v>4.3975913843928356E-2</c:v>
                </c:pt>
                <c:pt idx="39">
                  <c:v>4.3976220832215036E-2</c:v>
                </c:pt>
                <c:pt idx="40">
                  <c:v>4.3980522137662334E-2</c:v>
                </c:pt>
                <c:pt idx="41">
                  <c:v>4.4000407257973335E-2</c:v>
                </c:pt>
                <c:pt idx="42">
                  <c:v>4.3996177907562217E-2</c:v>
                </c:pt>
                <c:pt idx="43">
                  <c:v>4.4002157635348163E-2</c:v>
                </c:pt>
                <c:pt idx="44">
                  <c:v>4.4013525467663926E-2</c:v>
                </c:pt>
                <c:pt idx="45">
                  <c:v>4.4017046205813828E-2</c:v>
                </c:pt>
                <c:pt idx="46">
                  <c:v>4.4012956528845487E-2</c:v>
                </c:pt>
                <c:pt idx="47">
                  <c:v>4.4019889978068938E-2</c:v>
                </c:pt>
                <c:pt idx="48">
                  <c:v>4.4027916137233815E-2</c:v>
                </c:pt>
                <c:pt idx="49">
                  <c:v>4.4027395120767157E-2</c:v>
                </c:pt>
                <c:pt idx="50">
                  <c:v>4.403221671711146E-2</c:v>
                </c:pt>
                <c:pt idx="51">
                  <c:v>4.4040338711369149E-2</c:v>
                </c:pt>
                <c:pt idx="52">
                  <c:v>4.4046630776278177E-2</c:v>
                </c:pt>
                <c:pt idx="53">
                  <c:v>4.4043727824418316E-2</c:v>
                </c:pt>
                <c:pt idx="54">
                  <c:v>4.4051726630593216E-2</c:v>
                </c:pt>
                <c:pt idx="55">
                  <c:v>4.4063969043578496E-2</c:v>
                </c:pt>
                <c:pt idx="56">
                  <c:v>4.4070082592245118E-2</c:v>
                </c:pt>
                <c:pt idx="57">
                  <c:v>4.4074715840896873E-2</c:v>
                </c:pt>
                <c:pt idx="58">
                  <c:v>4.409093102618776E-2</c:v>
                </c:pt>
                <c:pt idx="59">
                  <c:v>4.4096055143551631E-2</c:v>
                </c:pt>
                <c:pt idx="60">
                  <c:v>4.410321712237416E-2</c:v>
                </c:pt>
                <c:pt idx="61">
                  <c:v>4.4109516428677463E-2</c:v>
                </c:pt>
                <c:pt idx="62">
                  <c:v>4.411436771738203E-2</c:v>
                </c:pt>
                <c:pt idx="63">
                  <c:v>4.411755099427879E-2</c:v>
                </c:pt>
                <c:pt idx="64">
                  <c:v>4.4128211081953014E-2</c:v>
                </c:pt>
                <c:pt idx="65">
                  <c:v>4.4137703786831621E-2</c:v>
                </c:pt>
                <c:pt idx="66">
                  <c:v>4.4144546605220533E-2</c:v>
                </c:pt>
                <c:pt idx="67">
                  <c:v>4.4150552612528822E-2</c:v>
                </c:pt>
                <c:pt idx="68">
                  <c:v>4.416126637799922E-2</c:v>
                </c:pt>
                <c:pt idx="69">
                  <c:v>4.4167513352327367E-2</c:v>
                </c:pt>
                <c:pt idx="70">
                  <c:v>4.4170785143198929E-2</c:v>
                </c:pt>
                <c:pt idx="71">
                  <c:v>4.4170677919678776E-2</c:v>
                </c:pt>
                <c:pt idx="72">
                  <c:v>4.4180556573289863E-2</c:v>
                </c:pt>
                <c:pt idx="73">
                  <c:v>4.4199000408461482E-2</c:v>
                </c:pt>
                <c:pt idx="74">
                  <c:v>4.42091788738515E-2</c:v>
                </c:pt>
                <c:pt idx="75">
                  <c:v>4.421831263134967E-2</c:v>
                </c:pt>
                <c:pt idx="76">
                  <c:v>4.4233496974415497E-2</c:v>
                </c:pt>
                <c:pt idx="77">
                  <c:v>4.4239742486223407E-2</c:v>
                </c:pt>
                <c:pt idx="78">
                  <c:v>4.4248801724868343E-2</c:v>
                </c:pt>
                <c:pt idx="79">
                  <c:v>4.4253122254667127E-2</c:v>
                </c:pt>
                <c:pt idx="80">
                  <c:v>4.4262856320152359E-2</c:v>
                </c:pt>
                <c:pt idx="81">
                  <c:v>4.4268143577016937E-2</c:v>
                </c:pt>
                <c:pt idx="82">
                  <c:v>4.4270406572907102E-2</c:v>
                </c:pt>
                <c:pt idx="83">
                  <c:v>4.4283320214350622E-2</c:v>
                </c:pt>
                <c:pt idx="84">
                  <c:v>4.4289053080063388E-2</c:v>
                </c:pt>
                <c:pt idx="85">
                  <c:v>4.4293616858161404E-2</c:v>
                </c:pt>
                <c:pt idx="86">
                  <c:v>4.4303532729355902E-2</c:v>
                </c:pt>
                <c:pt idx="87">
                  <c:v>4.4316637741395687E-2</c:v>
                </c:pt>
                <c:pt idx="88">
                  <c:v>4.4332711059966133E-2</c:v>
                </c:pt>
                <c:pt idx="89">
                  <c:v>4.4334257326331152E-2</c:v>
                </c:pt>
                <c:pt idx="90">
                  <c:v>4.4344144575851965E-2</c:v>
                </c:pt>
                <c:pt idx="91">
                  <c:v>4.4350681848323789E-2</c:v>
                </c:pt>
                <c:pt idx="92">
                  <c:v>4.4364078825500843E-2</c:v>
                </c:pt>
                <c:pt idx="93">
                  <c:v>4.4378464160440757E-2</c:v>
                </c:pt>
                <c:pt idx="94">
                  <c:v>4.4375288738737445E-2</c:v>
                </c:pt>
                <c:pt idx="95">
                  <c:v>4.4386325152327925E-2</c:v>
                </c:pt>
                <c:pt idx="96">
                  <c:v>4.4400107473035952E-2</c:v>
                </c:pt>
                <c:pt idx="97">
                  <c:v>4.4412278306004055E-2</c:v>
                </c:pt>
                <c:pt idx="98">
                  <c:v>4.4413338896804565E-2</c:v>
                </c:pt>
                <c:pt idx="99">
                  <c:v>4.4416860487948316E-2</c:v>
                </c:pt>
                <c:pt idx="100">
                  <c:v>4.4422333075449301E-2</c:v>
                </c:pt>
                <c:pt idx="101">
                  <c:v>4.4427029852355977E-2</c:v>
                </c:pt>
                <c:pt idx="102">
                  <c:v>4.4433820689327434E-2</c:v>
                </c:pt>
                <c:pt idx="103">
                  <c:v>4.4444357931130121E-2</c:v>
                </c:pt>
                <c:pt idx="104">
                  <c:v>4.4451849341334608E-2</c:v>
                </c:pt>
                <c:pt idx="105">
                  <c:v>4.4460930686129288E-2</c:v>
                </c:pt>
                <c:pt idx="106">
                  <c:v>4.4462433760244918E-2</c:v>
                </c:pt>
                <c:pt idx="107">
                  <c:v>4.4475722085323792E-2</c:v>
                </c:pt>
                <c:pt idx="108">
                  <c:v>4.4477091997952328E-2</c:v>
                </c:pt>
                <c:pt idx="109">
                  <c:v>4.448149982423906E-2</c:v>
                </c:pt>
                <c:pt idx="110">
                  <c:v>4.4495043947883256E-2</c:v>
                </c:pt>
                <c:pt idx="111">
                  <c:v>4.4500856154582116E-2</c:v>
                </c:pt>
                <c:pt idx="112">
                  <c:v>4.450667732805659E-2</c:v>
                </c:pt>
                <c:pt idx="113">
                  <c:v>4.4518423782779912E-2</c:v>
                </c:pt>
                <c:pt idx="114">
                  <c:v>4.4525248529648002E-2</c:v>
                </c:pt>
                <c:pt idx="115">
                  <c:v>4.4524800873124847E-2</c:v>
                </c:pt>
                <c:pt idx="116">
                  <c:v>4.4531447405620379E-2</c:v>
                </c:pt>
                <c:pt idx="117">
                  <c:v>4.4540654731004721E-2</c:v>
                </c:pt>
                <c:pt idx="118">
                  <c:v>4.4548055449128744E-2</c:v>
                </c:pt>
                <c:pt idx="119">
                  <c:v>4.4553389244959024E-2</c:v>
                </c:pt>
                <c:pt idx="120">
                  <c:v>4.4555632024759567E-2</c:v>
                </c:pt>
                <c:pt idx="121">
                  <c:v>4.4556345897629059E-2</c:v>
                </c:pt>
                <c:pt idx="122">
                  <c:v>4.4569625567106426E-2</c:v>
                </c:pt>
                <c:pt idx="123">
                  <c:v>4.4574747470680076E-2</c:v>
                </c:pt>
                <c:pt idx="124">
                  <c:v>4.4583585711338337E-2</c:v>
                </c:pt>
                <c:pt idx="125">
                  <c:v>4.4595368969847414E-2</c:v>
                </c:pt>
                <c:pt idx="126">
                  <c:v>4.4597392963910507E-2</c:v>
                </c:pt>
                <c:pt idx="127">
                  <c:v>4.4598291277241471E-2</c:v>
                </c:pt>
                <c:pt idx="128">
                  <c:v>4.4600724565436262E-2</c:v>
                </c:pt>
                <c:pt idx="129">
                  <c:v>4.460428230019832E-2</c:v>
                </c:pt>
                <c:pt idx="130">
                  <c:v>4.4608352875694382E-2</c:v>
                </c:pt>
                <c:pt idx="131">
                  <c:v>4.4613590912747136E-2</c:v>
                </c:pt>
                <c:pt idx="132">
                  <c:v>4.461918381562769E-2</c:v>
                </c:pt>
                <c:pt idx="133">
                  <c:v>4.4628110930372528E-2</c:v>
                </c:pt>
                <c:pt idx="134">
                  <c:v>4.4640352860873388E-2</c:v>
                </c:pt>
                <c:pt idx="135">
                  <c:v>4.4644974392167233E-2</c:v>
                </c:pt>
                <c:pt idx="136">
                  <c:v>4.4648280422472E-2</c:v>
                </c:pt>
                <c:pt idx="137">
                  <c:v>4.4651275209100699E-2</c:v>
                </c:pt>
                <c:pt idx="138">
                  <c:v>4.4656481115773534E-2</c:v>
                </c:pt>
                <c:pt idx="139">
                  <c:v>4.4668512098435975E-2</c:v>
                </c:pt>
                <c:pt idx="140">
                  <c:v>4.4672300863689805E-2</c:v>
                </c:pt>
                <c:pt idx="141">
                  <c:v>4.4686836358471531E-2</c:v>
                </c:pt>
                <c:pt idx="142">
                  <c:v>4.4695715627974607E-2</c:v>
                </c:pt>
                <c:pt idx="143">
                  <c:v>4.4694817435111549E-2</c:v>
                </c:pt>
                <c:pt idx="144">
                  <c:v>4.4693682097953068E-2</c:v>
                </c:pt>
                <c:pt idx="145">
                  <c:v>4.4689516270834062E-2</c:v>
                </c:pt>
                <c:pt idx="146">
                  <c:v>4.4697542561729288E-2</c:v>
                </c:pt>
                <c:pt idx="147">
                  <c:v>4.4698058512637959E-2</c:v>
                </c:pt>
                <c:pt idx="148">
                  <c:v>4.4712783400488537E-2</c:v>
                </c:pt>
                <c:pt idx="149">
                  <c:v>4.4717296765580422E-2</c:v>
                </c:pt>
                <c:pt idx="150">
                  <c:v>4.47233302153432E-2</c:v>
                </c:pt>
                <c:pt idx="151">
                  <c:v>4.4727118018091601E-2</c:v>
                </c:pt>
                <c:pt idx="152">
                  <c:v>4.4734523308707357E-2</c:v>
                </c:pt>
                <c:pt idx="153">
                  <c:v>4.4744957071885014E-2</c:v>
                </c:pt>
                <c:pt idx="154">
                  <c:v>4.4756577122237497E-2</c:v>
                </c:pt>
                <c:pt idx="155">
                  <c:v>4.4765395968914969E-2</c:v>
                </c:pt>
                <c:pt idx="156">
                  <c:v>4.476652051296956E-2</c:v>
                </c:pt>
                <c:pt idx="157">
                  <c:v>4.4779204572582894E-2</c:v>
                </c:pt>
                <c:pt idx="158">
                  <c:v>4.4789345391621604E-2</c:v>
                </c:pt>
                <c:pt idx="159">
                  <c:v>4.4800237591788028E-2</c:v>
                </c:pt>
                <c:pt idx="160">
                  <c:v>4.4801911047423343E-2</c:v>
                </c:pt>
                <c:pt idx="161">
                  <c:v>4.4808522448539528E-2</c:v>
                </c:pt>
                <c:pt idx="162">
                  <c:v>4.4818965917853622E-2</c:v>
                </c:pt>
                <c:pt idx="163">
                  <c:v>4.4825164052991189E-2</c:v>
                </c:pt>
                <c:pt idx="164">
                  <c:v>4.4830662305094866E-2</c:v>
                </c:pt>
                <c:pt idx="165">
                  <c:v>4.4836126162053E-2</c:v>
                </c:pt>
                <c:pt idx="166">
                  <c:v>4.4849460527462748E-2</c:v>
                </c:pt>
                <c:pt idx="167">
                  <c:v>4.484915560241836E-2</c:v>
                </c:pt>
                <c:pt idx="168">
                  <c:v>4.4855710954845356E-2</c:v>
                </c:pt>
                <c:pt idx="169">
                  <c:v>4.4860683473763228E-2</c:v>
                </c:pt>
                <c:pt idx="170">
                  <c:v>4.4859235997108407E-2</c:v>
                </c:pt>
                <c:pt idx="171">
                  <c:v>4.4870570688969214E-2</c:v>
                </c:pt>
                <c:pt idx="172">
                  <c:v>4.4883600807681251E-2</c:v>
                </c:pt>
                <c:pt idx="173">
                  <c:v>4.4889175878326422E-2</c:v>
                </c:pt>
                <c:pt idx="174">
                  <c:v>4.4885444240449601E-2</c:v>
                </c:pt>
                <c:pt idx="175">
                  <c:v>4.4899636360262028E-2</c:v>
                </c:pt>
                <c:pt idx="176">
                  <c:v>4.4901138609133036E-2</c:v>
                </c:pt>
                <c:pt idx="177">
                  <c:v>4.4907001276501081E-2</c:v>
                </c:pt>
                <c:pt idx="178">
                  <c:v>4.4910448000777085E-2</c:v>
                </c:pt>
                <c:pt idx="179">
                  <c:v>4.4918453621014674E-2</c:v>
                </c:pt>
                <c:pt idx="180">
                  <c:v>4.4927987762576782E-2</c:v>
                </c:pt>
                <c:pt idx="181">
                  <c:v>4.4930270147789442E-2</c:v>
                </c:pt>
                <c:pt idx="182">
                  <c:v>4.4937788190854984E-2</c:v>
                </c:pt>
                <c:pt idx="183">
                  <c:v>4.4947697577304435E-2</c:v>
                </c:pt>
                <c:pt idx="184">
                  <c:v>4.4959533178506081E-2</c:v>
                </c:pt>
                <c:pt idx="185">
                  <c:v>4.4957279994588796E-2</c:v>
                </c:pt>
                <c:pt idx="186">
                  <c:v>4.4963841384779039E-2</c:v>
                </c:pt>
                <c:pt idx="187">
                  <c:v>4.4971502410956966E-2</c:v>
                </c:pt>
                <c:pt idx="188">
                  <c:v>4.4979782240472554E-2</c:v>
                </c:pt>
                <c:pt idx="189">
                  <c:v>4.4988321825737379E-2</c:v>
                </c:pt>
                <c:pt idx="190">
                  <c:v>4.4987505667570163E-2</c:v>
                </c:pt>
                <c:pt idx="191">
                  <c:v>4.4992232312292546E-2</c:v>
                </c:pt>
                <c:pt idx="192">
                  <c:v>4.4988892934404792E-2</c:v>
                </c:pt>
                <c:pt idx="193">
                  <c:v>4.4991464556365178E-2</c:v>
                </c:pt>
                <c:pt idx="194">
                  <c:v>4.4999919079169469E-2</c:v>
                </c:pt>
                <c:pt idx="195">
                  <c:v>4.5008124263739339E-2</c:v>
                </c:pt>
                <c:pt idx="196">
                  <c:v>4.5013425951877392E-2</c:v>
                </c:pt>
                <c:pt idx="197">
                  <c:v>4.5013645548958314E-2</c:v>
                </c:pt>
                <c:pt idx="198">
                  <c:v>4.5020246165782193E-2</c:v>
                </c:pt>
                <c:pt idx="199">
                  <c:v>4.5021436539654312E-2</c:v>
                </c:pt>
                <c:pt idx="200">
                  <c:v>4.5031959082321577E-2</c:v>
                </c:pt>
                <c:pt idx="201">
                  <c:v>4.5041870595839931E-2</c:v>
                </c:pt>
                <c:pt idx="202">
                  <c:v>4.5044191734312421E-2</c:v>
                </c:pt>
                <c:pt idx="203">
                  <c:v>4.5043726169076571E-2</c:v>
                </c:pt>
                <c:pt idx="204">
                  <c:v>4.5049339726014881E-2</c:v>
                </c:pt>
                <c:pt idx="205">
                  <c:v>4.5053970442855397E-2</c:v>
                </c:pt>
                <c:pt idx="206">
                  <c:v>4.5049577849760894E-2</c:v>
                </c:pt>
                <c:pt idx="207">
                  <c:v>4.5056736866676064E-2</c:v>
                </c:pt>
                <c:pt idx="208">
                  <c:v>4.505790856274948E-2</c:v>
                </c:pt>
                <c:pt idx="209">
                  <c:v>4.5061404528982378E-2</c:v>
                </c:pt>
                <c:pt idx="210">
                  <c:v>4.5065766809922699E-2</c:v>
                </c:pt>
                <c:pt idx="211">
                  <c:v>4.5066722416224593E-2</c:v>
                </c:pt>
                <c:pt idx="212">
                  <c:v>4.5076644240068547E-2</c:v>
                </c:pt>
                <c:pt idx="213">
                  <c:v>4.5083686429276723E-2</c:v>
                </c:pt>
                <c:pt idx="214">
                  <c:v>4.5097600103121124E-2</c:v>
                </c:pt>
                <c:pt idx="215">
                  <c:v>4.5104736616308913E-2</c:v>
                </c:pt>
                <c:pt idx="216">
                  <c:v>4.5108746989297933E-2</c:v>
                </c:pt>
                <c:pt idx="217">
                  <c:v>4.5118529761679863E-2</c:v>
                </c:pt>
                <c:pt idx="218">
                  <c:v>4.5119579425983103E-2</c:v>
                </c:pt>
                <c:pt idx="219">
                  <c:v>4.5121471675756794E-2</c:v>
                </c:pt>
                <c:pt idx="220">
                  <c:v>4.5126231180112275E-2</c:v>
                </c:pt>
                <c:pt idx="221">
                  <c:v>4.5143723147591297E-2</c:v>
                </c:pt>
                <c:pt idx="222">
                  <c:v>4.5149719523728628E-2</c:v>
                </c:pt>
                <c:pt idx="223">
                  <c:v>4.5154853882691352E-2</c:v>
                </c:pt>
                <c:pt idx="224">
                  <c:v>4.5157139261914669E-2</c:v>
                </c:pt>
                <c:pt idx="225">
                  <c:v>4.5168200243630677E-2</c:v>
                </c:pt>
                <c:pt idx="226">
                  <c:v>4.5173056604740469E-2</c:v>
                </c:pt>
                <c:pt idx="227">
                  <c:v>4.5176276030559813E-2</c:v>
                </c:pt>
                <c:pt idx="228">
                  <c:v>4.5187954100363824E-2</c:v>
                </c:pt>
                <c:pt idx="229">
                  <c:v>4.5196177186108862E-2</c:v>
                </c:pt>
                <c:pt idx="230">
                  <c:v>4.5208724081862571E-2</c:v>
                </c:pt>
                <c:pt idx="231">
                  <c:v>4.5219926223755459E-2</c:v>
                </c:pt>
                <c:pt idx="232">
                  <c:v>4.5227136812097578E-2</c:v>
                </c:pt>
                <c:pt idx="233">
                  <c:v>4.5238821029092789E-2</c:v>
                </c:pt>
                <c:pt idx="234">
                  <c:v>4.5240802012549305E-2</c:v>
                </c:pt>
                <c:pt idx="235">
                  <c:v>4.5255910787862848E-2</c:v>
                </c:pt>
                <c:pt idx="236">
                  <c:v>4.5270354224125273E-2</c:v>
                </c:pt>
                <c:pt idx="237">
                  <c:v>4.5276128177695794E-2</c:v>
                </c:pt>
                <c:pt idx="238">
                  <c:v>4.5280765146977799E-2</c:v>
                </c:pt>
                <c:pt idx="239">
                  <c:v>4.5288796680426582E-2</c:v>
                </c:pt>
                <c:pt idx="240">
                  <c:v>4.5294659717664477E-2</c:v>
                </c:pt>
                <c:pt idx="241">
                  <c:v>4.5302237034110925E-2</c:v>
                </c:pt>
                <c:pt idx="242">
                  <c:v>4.5312018113194574E-2</c:v>
                </c:pt>
                <c:pt idx="243">
                  <c:v>4.5311561950867836E-2</c:v>
                </c:pt>
                <c:pt idx="244">
                  <c:v>4.5306415023912826E-2</c:v>
                </c:pt>
                <c:pt idx="245">
                  <c:v>4.5309431259505449E-2</c:v>
                </c:pt>
                <c:pt idx="246">
                  <c:v>4.5313041829304665E-2</c:v>
                </c:pt>
                <c:pt idx="247">
                  <c:v>4.5324699934108578E-2</c:v>
                </c:pt>
                <c:pt idx="248">
                  <c:v>4.5337980955613186E-2</c:v>
                </c:pt>
                <c:pt idx="249">
                  <c:v>4.5338187882565051E-2</c:v>
                </c:pt>
                <c:pt idx="250">
                  <c:v>4.5343689461008023E-2</c:v>
                </c:pt>
                <c:pt idx="251">
                  <c:v>4.5352510876987752E-2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25-4D3B-905F-F963BB386BEE}"/>
            </c:ext>
          </c:extLst>
        </c:ser>
        <c:ser>
          <c:idx val="8"/>
          <c:order val="8"/>
          <c:tx>
            <c:strRef>
              <c:f>Simulation!$N$1</c:f>
              <c:strCache>
                <c:ptCount val="1"/>
                <c:pt idx="0">
                  <c:v>Sims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Simulation!$E$2:$E$253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Simulation!$N$2:$N$253</c:f>
              <c:numCache>
                <c:formatCode>General</c:formatCode>
                <c:ptCount val="252"/>
                <c:pt idx="0">
                  <c:v>4.3700000000000003E-2</c:v>
                </c:pt>
                <c:pt idx="1">
                  <c:v>4.3710116805108057E-2</c:v>
                </c:pt>
                <c:pt idx="2">
                  <c:v>4.3721322484002123E-2</c:v>
                </c:pt>
                <c:pt idx="3">
                  <c:v>4.3726217146465858E-2</c:v>
                </c:pt>
                <c:pt idx="4">
                  <c:v>4.3743291698753448E-2</c:v>
                </c:pt>
                <c:pt idx="5">
                  <c:v>4.3751574704539539E-2</c:v>
                </c:pt>
                <c:pt idx="6">
                  <c:v>4.3758033111571407E-2</c:v>
                </c:pt>
                <c:pt idx="7">
                  <c:v>4.3757331712057111E-2</c:v>
                </c:pt>
                <c:pt idx="8">
                  <c:v>4.3764073052907068E-2</c:v>
                </c:pt>
                <c:pt idx="9">
                  <c:v>4.3764626716985257E-2</c:v>
                </c:pt>
                <c:pt idx="10">
                  <c:v>4.3781936207129918E-2</c:v>
                </c:pt>
                <c:pt idx="11">
                  <c:v>4.3792581616998207E-2</c:v>
                </c:pt>
                <c:pt idx="12">
                  <c:v>4.3793707448645414E-2</c:v>
                </c:pt>
                <c:pt idx="13">
                  <c:v>4.3803631877131814E-2</c:v>
                </c:pt>
                <c:pt idx="14">
                  <c:v>4.3808165573659609E-2</c:v>
                </c:pt>
                <c:pt idx="15">
                  <c:v>4.3820633547938845E-2</c:v>
                </c:pt>
                <c:pt idx="16">
                  <c:v>4.3834698161187603E-2</c:v>
                </c:pt>
                <c:pt idx="17">
                  <c:v>4.3843939501134285E-2</c:v>
                </c:pt>
                <c:pt idx="18">
                  <c:v>4.384748335777916E-2</c:v>
                </c:pt>
                <c:pt idx="19">
                  <c:v>4.3856074851935066E-2</c:v>
                </c:pt>
                <c:pt idx="20">
                  <c:v>4.3862754731958851E-2</c:v>
                </c:pt>
                <c:pt idx="21">
                  <c:v>4.386615789077225E-2</c:v>
                </c:pt>
                <c:pt idx="22">
                  <c:v>4.3878278566200239E-2</c:v>
                </c:pt>
                <c:pt idx="23">
                  <c:v>4.3883779615670089E-2</c:v>
                </c:pt>
                <c:pt idx="24">
                  <c:v>4.3890073190007421E-2</c:v>
                </c:pt>
                <c:pt idx="25">
                  <c:v>4.3897502238962507E-2</c:v>
                </c:pt>
                <c:pt idx="26">
                  <c:v>4.3906514140506843E-2</c:v>
                </c:pt>
                <c:pt idx="27">
                  <c:v>4.3920395068691324E-2</c:v>
                </c:pt>
                <c:pt idx="28">
                  <c:v>4.3928883809211672E-2</c:v>
                </c:pt>
                <c:pt idx="29">
                  <c:v>4.3938499286094834E-2</c:v>
                </c:pt>
                <c:pt idx="30">
                  <c:v>4.3948572118000191E-2</c:v>
                </c:pt>
                <c:pt idx="31">
                  <c:v>4.395138029623899E-2</c:v>
                </c:pt>
                <c:pt idx="32">
                  <c:v>4.3953758127025122E-2</c:v>
                </c:pt>
                <c:pt idx="33">
                  <c:v>4.3961959729018812E-2</c:v>
                </c:pt>
                <c:pt idx="34">
                  <c:v>4.3973688806895901E-2</c:v>
                </c:pt>
                <c:pt idx="35">
                  <c:v>4.3991972263538667E-2</c:v>
                </c:pt>
                <c:pt idx="36">
                  <c:v>4.4005190482573203E-2</c:v>
                </c:pt>
                <c:pt idx="37">
                  <c:v>4.4016270486299316E-2</c:v>
                </c:pt>
                <c:pt idx="38">
                  <c:v>4.4025811766126306E-2</c:v>
                </c:pt>
                <c:pt idx="39">
                  <c:v>4.4035259988637596E-2</c:v>
                </c:pt>
                <c:pt idx="40">
                  <c:v>4.40402935162717E-2</c:v>
                </c:pt>
                <c:pt idx="41">
                  <c:v>4.4046347165939706E-2</c:v>
                </c:pt>
                <c:pt idx="42">
                  <c:v>4.4055291382183503E-2</c:v>
                </c:pt>
                <c:pt idx="43">
                  <c:v>4.4056991734285698E-2</c:v>
                </c:pt>
                <c:pt idx="44">
                  <c:v>4.4063798709865945E-2</c:v>
                </c:pt>
                <c:pt idx="45">
                  <c:v>4.407074209276278E-2</c:v>
                </c:pt>
                <c:pt idx="46">
                  <c:v>4.4077298367522721E-2</c:v>
                </c:pt>
                <c:pt idx="47">
                  <c:v>4.4083505564957749E-2</c:v>
                </c:pt>
                <c:pt idx="48">
                  <c:v>4.4094147679760172E-2</c:v>
                </c:pt>
                <c:pt idx="49">
                  <c:v>4.4104267895769253E-2</c:v>
                </c:pt>
                <c:pt idx="50">
                  <c:v>4.4102139137472685E-2</c:v>
                </c:pt>
                <c:pt idx="51">
                  <c:v>4.4103902686222086E-2</c:v>
                </c:pt>
                <c:pt idx="52">
                  <c:v>4.4111678159117949E-2</c:v>
                </c:pt>
                <c:pt idx="53">
                  <c:v>4.4114120653726156E-2</c:v>
                </c:pt>
                <c:pt idx="54">
                  <c:v>4.4119780297409671E-2</c:v>
                </c:pt>
                <c:pt idx="55">
                  <c:v>4.4126392600207474E-2</c:v>
                </c:pt>
                <c:pt idx="56">
                  <c:v>4.4141951215148273E-2</c:v>
                </c:pt>
                <c:pt idx="57">
                  <c:v>4.4150236852646893E-2</c:v>
                </c:pt>
                <c:pt idx="58">
                  <c:v>4.4158638095897165E-2</c:v>
                </c:pt>
                <c:pt idx="59">
                  <c:v>4.4168506779592137E-2</c:v>
                </c:pt>
                <c:pt idx="60">
                  <c:v>4.4171008894900957E-2</c:v>
                </c:pt>
                <c:pt idx="61">
                  <c:v>4.4179704893560268E-2</c:v>
                </c:pt>
                <c:pt idx="62">
                  <c:v>4.4178294714998526E-2</c:v>
                </c:pt>
                <c:pt idx="63">
                  <c:v>4.4182379695951485E-2</c:v>
                </c:pt>
                <c:pt idx="64">
                  <c:v>4.4189882076195355E-2</c:v>
                </c:pt>
                <c:pt idx="65">
                  <c:v>4.4196680296422111E-2</c:v>
                </c:pt>
                <c:pt idx="66">
                  <c:v>4.4196687640903731E-2</c:v>
                </c:pt>
                <c:pt idx="67">
                  <c:v>4.4209167649071623E-2</c:v>
                </c:pt>
                <c:pt idx="68">
                  <c:v>4.4213825068927681E-2</c:v>
                </c:pt>
                <c:pt idx="69">
                  <c:v>4.422630126884515E-2</c:v>
                </c:pt>
                <c:pt idx="70">
                  <c:v>4.4239135273204527E-2</c:v>
                </c:pt>
                <c:pt idx="71">
                  <c:v>4.4239519522409024E-2</c:v>
                </c:pt>
                <c:pt idx="72">
                  <c:v>4.4249888116891012E-2</c:v>
                </c:pt>
                <c:pt idx="73">
                  <c:v>4.4264618258126359E-2</c:v>
                </c:pt>
                <c:pt idx="74">
                  <c:v>4.4278434599168373E-2</c:v>
                </c:pt>
                <c:pt idx="75">
                  <c:v>4.4291354634700859E-2</c:v>
                </c:pt>
                <c:pt idx="76">
                  <c:v>4.4297811082370936E-2</c:v>
                </c:pt>
                <c:pt idx="77">
                  <c:v>4.4313762483376241E-2</c:v>
                </c:pt>
                <c:pt idx="78">
                  <c:v>4.4317978679081153E-2</c:v>
                </c:pt>
                <c:pt idx="79">
                  <c:v>4.4328988946826998E-2</c:v>
                </c:pt>
                <c:pt idx="80">
                  <c:v>4.4346037553848409E-2</c:v>
                </c:pt>
                <c:pt idx="81">
                  <c:v>4.4340805316735871E-2</c:v>
                </c:pt>
                <c:pt idx="82">
                  <c:v>4.4354189932485501E-2</c:v>
                </c:pt>
                <c:pt idx="83">
                  <c:v>4.4367128005941489E-2</c:v>
                </c:pt>
                <c:pt idx="84">
                  <c:v>4.4374112393251189E-2</c:v>
                </c:pt>
                <c:pt idx="85">
                  <c:v>4.4378128099061616E-2</c:v>
                </c:pt>
                <c:pt idx="86">
                  <c:v>4.4384858937475791E-2</c:v>
                </c:pt>
                <c:pt idx="87">
                  <c:v>4.4390693006171301E-2</c:v>
                </c:pt>
                <c:pt idx="88">
                  <c:v>4.4396564492631733E-2</c:v>
                </c:pt>
                <c:pt idx="89">
                  <c:v>4.4407665006405556E-2</c:v>
                </c:pt>
                <c:pt idx="90">
                  <c:v>4.4408639722191494E-2</c:v>
                </c:pt>
                <c:pt idx="91">
                  <c:v>4.441567165580574E-2</c:v>
                </c:pt>
                <c:pt idx="92">
                  <c:v>4.4416950985447651E-2</c:v>
                </c:pt>
                <c:pt idx="93">
                  <c:v>4.4424571385690906E-2</c:v>
                </c:pt>
                <c:pt idx="94">
                  <c:v>4.4430484884265473E-2</c:v>
                </c:pt>
                <c:pt idx="95">
                  <c:v>4.4448337051410276E-2</c:v>
                </c:pt>
                <c:pt idx="96">
                  <c:v>4.4468441753905248E-2</c:v>
                </c:pt>
                <c:pt idx="97">
                  <c:v>4.4476156681008641E-2</c:v>
                </c:pt>
                <c:pt idx="98">
                  <c:v>4.4490738850128886E-2</c:v>
                </c:pt>
                <c:pt idx="99">
                  <c:v>4.4495093837609988E-2</c:v>
                </c:pt>
                <c:pt idx="100">
                  <c:v>4.4497163837006859E-2</c:v>
                </c:pt>
                <c:pt idx="101">
                  <c:v>4.4507991226861235E-2</c:v>
                </c:pt>
                <c:pt idx="102">
                  <c:v>4.4511679412115611E-2</c:v>
                </c:pt>
                <c:pt idx="103">
                  <c:v>4.4518849482532416E-2</c:v>
                </c:pt>
                <c:pt idx="104">
                  <c:v>4.45311259579887E-2</c:v>
                </c:pt>
                <c:pt idx="105">
                  <c:v>4.453464168814613E-2</c:v>
                </c:pt>
                <c:pt idx="106">
                  <c:v>4.4539220146767769E-2</c:v>
                </c:pt>
                <c:pt idx="107">
                  <c:v>4.4550161492472477E-2</c:v>
                </c:pt>
                <c:pt idx="108">
                  <c:v>4.4543281360878484E-2</c:v>
                </c:pt>
                <c:pt idx="109">
                  <c:v>4.4548261763474428E-2</c:v>
                </c:pt>
                <c:pt idx="110">
                  <c:v>4.456333380895023E-2</c:v>
                </c:pt>
                <c:pt idx="111">
                  <c:v>4.4582942093332363E-2</c:v>
                </c:pt>
                <c:pt idx="112">
                  <c:v>4.459043139126892E-2</c:v>
                </c:pt>
                <c:pt idx="113">
                  <c:v>4.4599449104558486E-2</c:v>
                </c:pt>
                <c:pt idx="114">
                  <c:v>4.4602041750599897E-2</c:v>
                </c:pt>
                <c:pt idx="115">
                  <c:v>4.4607874997151749E-2</c:v>
                </c:pt>
                <c:pt idx="116">
                  <c:v>4.4622756746948405E-2</c:v>
                </c:pt>
                <c:pt idx="117">
                  <c:v>4.4627524396449E-2</c:v>
                </c:pt>
                <c:pt idx="118">
                  <c:v>4.4640410716890268E-2</c:v>
                </c:pt>
                <c:pt idx="119">
                  <c:v>4.4642257082782286E-2</c:v>
                </c:pt>
                <c:pt idx="120">
                  <c:v>4.4648661869237348E-2</c:v>
                </c:pt>
                <c:pt idx="121">
                  <c:v>4.4658683710975103E-2</c:v>
                </c:pt>
                <c:pt idx="122">
                  <c:v>4.4660122623572926E-2</c:v>
                </c:pt>
                <c:pt idx="123">
                  <c:v>4.4670375487499497E-2</c:v>
                </c:pt>
                <c:pt idx="124">
                  <c:v>4.4685020658064532E-2</c:v>
                </c:pt>
                <c:pt idx="125">
                  <c:v>4.4690021561297075E-2</c:v>
                </c:pt>
                <c:pt idx="126">
                  <c:v>4.4696891639460376E-2</c:v>
                </c:pt>
                <c:pt idx="127">
                  <c:v>4.4712367167701196E-2</c:v>
                </c:pt>
                <c:pt idx="128">
                  <c:v>4.4708259037404226E-2</c:v>
                </c:pt>
                <c:pt idx="129">
                  <c:v>4.4711190309850844E-2</c:v>
                </c:pt>
                <c:pt idx="130">
                  <c:v>4.4718178135803859E-2</c:v>
                </c:pt>
                <c:pt idx="131">
                  <c:v>4.4725013517341428E-2</c:v>
                </c:pt>
                <c:pt idx="132">
                  <c:v>4.4731040488221206E-2</c:v>
                </c:pt>
                <c:pt idx="133">
                  <c:v>4.4740488412133968E-2</c:v>
                </c:pt>
                <c:pt idx="134">
                  <c:v>4.4748625952163959E-2</c:v>
                </c:pt>
                <c:pt idx="135">
                  <c:v>4.4753763563155961E-2</c:v>
                </c:pt>
                <c:pt idx="136">
                  <c:v>4.4761921722321789E-2</c:v>
                </c:pt>
                <c:pt idx="137">
                  <c:v>4.4779617557212666E-2</c:v>
                </c:pt>
                <c:pt idx="138">
                  <c:v>4.4787177809127041E-2</c:v>
                </c:pt>
                <c:pt idx="139">
                  <c:v>4.4791541748180577E-2</c:v>
                </c:pt>
                <c:pt idx="140">
                  <c:v>4.4800486607741039E-2</c:v>
                </c:pt>
                <c:pt idx="141">
                  <c:v>4.4804186274590464E-2</c:v>
                </c:pt>
                <c:pt idx="142">
                  <c:v>4.48148533638821E-2</c:v>
                </c:pt>
                <c:pt idx="143">
                  <c:v>4.4820471929263292E-2</c:v>
                </c:pt>
                <c:pt idx="144">
                  <c:v>4.4824518849108923E-2</c:v>
                </c:pt>
                <c:pt idx="145">
                  <c:v>4.4834826312611598E-2</c:v>
                </c:pt>
                <c:pt idx="146">
                  <c:v>4.4839823200826363E-2</c:v>
                </c:pt>
                <c:pt idx="147">
                  <c:v>4.4849099146710474E-2</c:v>
                </c:pt>
                <c:pt idx="148">
                  <c:v>4.4860738711981665E-2</c:v>
                </c:pt>
                <c:pt idx="149">
                  <c:v>4.486492633672684E-2</c:v>
                </c:pt>
                <c:pt idx="150">
                  <c:v>4.4879327518643548E-2</c:v>
                </c:pt>
                <c:pt idx="151">
                  <c:v>4.4881821745885779E-2</c:v>
                </c:pt>
                <c:pt idx="152">
                  <c:v>4.4886031732836347E-2</c:v>
                </c:pt>
                <c:pt idx="153">
                  <c:v>4.4880841525727175E-2</c:v>
                </c:pt>
                <c:pt idx="154">
                  <c:v>4.4892047070785535E-2</c:v>
                </c:pt>
                <c:pt idx="155">
                  <c:v>4.4903223538773886E-2</c:v>
                </c:pt>
                <c:pt idx="156">
                  <c:v>4.490811367405749E-2</c:v>
                </c:pt>
                <c:pt idx="157">
                  <c:v>4.4901176417393086E-2</c:v>
                </c:pt>
                <c:pt idx="158">
                  <c:v>4.4916058508415679E-2</c:v>
                </c:pt>
                <c:pt idx="159">
                  <c:v>4.492732582368527E-2</c:v>
                </c:pt>
                <c:pt idx="160">
                  <c:v>4.4932079236852746E-2</c:v>
                </c:pt>
                <c:pt idx="161">
                  <c:v>4.4943692755508628E-2</c:v>
                </c:pt>
                <c:pt idx="162">
                  <c:v>4.4966334239738594E-2</c:v>
                </c:pt>
                <c:pt idx="163">
                  <c:v>4.4973256882842656E-2</c:v>
                </c:pt>
                <c:pt idx="164">
                  <c:v>4.4983979397309727E-2</c:v>
                </c:pt>
                <c:pt idx="165">
                  <c:v>4.4994531050664824E-2</c:v>
                </c:pt>
                <c:pt idx="166">
                  <c:v>4.5003144000207558E-2</c:v>
                </c:pt>
                <c:pt idx="167">
                  <c:v>4.5009299075216246E-2</c:v>
                </c:pt>
                <c:pt idx="168">
                  <c:v>4.501826415481322E-2</c:v>
                </c:pt>
                <c:pt idx="169">
                  <c:v>4.5033187910676516E-2</c:v>
                </c:pt>
                <c:pt idx="170">
                  <c:v>4.5039080338477012E-2</c:v>
                </c:pt>
                <c:pt idx="171">
                  <c:v>4.5043224277278256E-2</c:v>
                </c:pt>
                <c:pt idx="172">
                  <c:v>4.5054069263408256E-2</c:v>
                </c:pt>
                <c:pt idx="173">
                  <c:v>4.5051763182206023E-2</c:v>
                </c:pt>
                <c:pt idx="174">
                  <c:v>4.5053464644959483E-2</c:v>
                </c:pt>
                <c:pt idx="175">
                  <c:v>4.5056985820219018E-2</c:v>
                </c:pt>
                <c:pt idx="176">
                  <c:v>4.5063390924697626E-2</c:v>
                </c:pt>
                <c:pt idx="177">
                  <c:v>4.5066256302939776E-2</c:v>
                </c:pt>
                <c:pt idx="178">
                  <c:v>4.5072980027653205E-2</c:v>
                </c:pt>
                <c:pt idx="179">
                  <c:v>4.5082880859975291E-2</c:v>
                </c:pt>
                <c:pt idx="180">
                  <c:v>4.5091667193791721E-2</c:v>
                </c:pt>
                <c:pt idx="181">
                  <c:v>4.5096451883548376E-2</c:v>
                </c:pt>
                <c:pt idx="182">
                  <c:v>4.5110721092074327E-2</c:v>
                </c:pt>
                <c:pt idx="183">
                  <c:v>4.512496207623963E-2</c:v>
                </c:pt>
                <c:pt idx="184">
                  <c:v>4.5125207975654946E-2</c:v>
                </c:pt>
                <c:pt idx="185">
                  <c:v>4.5125738900260677E-2</c:v>
                </c:pt>
                <c:pt idx="186">
                  <c:v>4.5127772813443053E-2</c:v>
                </c:pt>
                <c:pt idx="187">
                  <c:v>4.51361162285892E-2</c:v>
                </c:pt>
                <c:pt idx="188">
                  <c:v>4.5134026281861285E-2</c:v>
                </c:pt>
                <c:pt idx="189">
                  <c:v>4.5142914300582274E-2</c:v>
                </c:pt>
                <c:pt idx="190">
                  <c:v>4.5148117673438438E-2</c:v>
                </c:pt>
                <c:pt idx="191">
                  <c:v>4.5151450066831585E-2</c:v>
                </c:pt>
                <c:pt idx="192">
                  <c:v>4.5164611015415378E-2</c:v>
                </c:pt>
                <c:pt idx="193">
                  <c:v>4.5170708440389493E-2</c:v>
                </c:pt>
                <c:pt idx="194">
                  <c:v>4.5183166652161204E-2</c:v>
                </c:pt>
                <c:pt idx="195">
                  <c:v>4.5196091312733652E-2</c:v>
                </c:pt>
                <c:pt idx="196">
                  <c:v>4.5207745356819685E-2</c:v>
                </c:pt>
                <c:pt idx="197">
                  <c:v>4.5216148641031795E-2</c:v>
                </c:pt>
                <c:pt idx="198">
                  <c:v>4.5228540427603943E-2</c:v>
                </c:pt>
                <c:pt idx="199">
                  <c:v>4.52273436141548E-2</c:v>
                </c:pt>
                <c:pt idx="200">
                  <c:v>4.523818951150007E-2</c:v>
                </c:pt>
                <c:pt idx="201">
                  <c:v>4.524323819228486E-2</c:v>
                </c:pt>
                <c:pt idx="202">
                  <c:v>4.5254917635815337E-2</c:v>
                </c:pt>
                <c:pt idx="203">
                  <c:v>4.5265092763968173E-2</c:v>
                </c:pt>
                <c:pt idx="204">
                  <c:v>4.527023275581768E-2</c:v>
                </c:pt>
                <c:pt idx="205">
                  <c:v>4.5278740688252279E-2</c:v>
                </c:pt>
                <c:pt idx="206">
                  <c:v>4.5290802964822408E-2</c:v>
                </c:pt>
                <c:pt idx="207">
                  <c:v>4.5299979983976446E-2</c:v>
                </c:pt>
                <c:pt idx="208">
                  <c:v>4.5299133546995766E-2</c:v>
                </c:pt>
                <c:pt idx="209">
                  <c:v>4.531419264817587E-2</c:v>
                </c:pt>
                <c:pt idx="210">
                  <c:v>4.531796949892479E-2</c:v>
                </c:pt>
                <c:pt idx="211">
                  <c:v>4.5322524817834019E-2</c:v>
                </c:pt>
                <c:pt idx="212">
                  <c:v>4.5319613923685532E-2</c:v>
                </c:pt>
                <c:pt idx="213">
                  <c:v>4.5327215028739945E-2</c:v>
                </c:pt>
                <c:pt idx="214">
                  <c:v>4.53297921069429E-2</c:v>
                </c:pt>
                <c:pt idx="215">
                  <c:v>4.5335287614360759E-2</c:v>
                </c:pt>
                <c:pt idx="216">
                  <c:v>4.5348240193764294E-2</c:v>
                </c:pt>
                <c:pt idx="217">
                  <c:v>4.5367918813400986E-2</c:v>
                </c:pt>
                <c:pt idx="218">
                  <c:v>4.5364034802434366E-2</c:v>
                </c:pt>
                <c:pt idx="219">
                  <c:v>4.5361584278060849E-2</c:v>
                </c:pt>
                <c:pt idx="220">
                  <c:v>4.5371538914731051E-2</c:v>
                </c:pt>
                <c:pt idx="221">
                  <c:v>4.5381572980789847E-2</c:v>
                </c:pt>
                <c:pt idx="222">
                  <c:v>4.5394057770767118E-2</c:v>
                </c:pt>
                <c:pt idx="223">
                  <c:v>4.5401588643236547E-2</c:v>
                </c:pt>
                <c:pt idx="224">
                  <c:v>4.5402502922545732E-2</c:v>
                </c:pt>
                <c:pt idx="225">
                  <c:v>4.5404738516731699E-2</c:v>
                </c:pt>
                <c:pt idx="226">
                  <c:v>4.5421131955831237E-2</c:v>
                </c:pt>
                <c:pt idx="227">
                  <c:v>4.5431059489861869E-2</c:v>
                </c:pt>
                <c:pt idx="228">
                  <c:v>4.542798720158979E-2</c:v>
                </c:pt>
                <c:pt idx="229">
                  <c:v>4.5440250267227207E-2</c:v>
                </c:pt>
                <c:pt idx="230">
                  <c:v>4.5456669556518801E-2</c:v>
                </c:pt>
                <c:pt idx="231">
                  <c:v>4.546454942750891E-2</c:v>
                </c:pt>
                <c:pt idx="232">
                  <c:v>4.5474225127253208E-2</c:v>
                </c:pt>
                <c:pt idx="233">
                  <c:v>4.5475116808966209E-2</c:v>
                </c:pt>
                <c:pt idx="234">
                  <c:v>4.5482469379939772E-2</c:v>
                </c:pt>
                <c:pt idx="235">
                  <c:v>4.5487588149187054E-2</c:v>
                </c:pt>
                <c:pt idx="236">
                  <c:v>4.5500611911449731E-2</c:v>
                </c:pt>
                <c:pt idx="237">
                  <c:v>4.5513595545064595E-2</c:v>
                </c:pt>
                <c:pt idx="238">
                  <c:v>4.5525758139813771E-2</c:v>
                </c:pt>
                <c:pt idx="239">
                  <c:v>4.5541627088058076E-2</c:v>
                </c:pt>
                <c:pt idx="240">
                  <c:v>4.5549150769507829E-2</c:v>
                </c:pt>
                <c:pt idx="241">
                  <c:v>4.5550219770122947E-2</c:v>
                </c:pt>
                <c:pt idx="242">
                  <c:v>4.5572040894084238E-2</c:v>
                </c:pt>
                <c:pt idx="243">
                  <c:v>4.5582662778095494E-2</c:v>
                </c:pt>
                <c:pt idx="244">
                  <c:v>4.5590456463895902E-2</c:v>
                </c:pt>
                <c:pt idx="245">
                  <c:v>4.559802668931872E-2</c:v>
                </c:pt>
                <c:pt idx="246">
                  <c:v>4.5606174985346123E-2</c:v>
                </c:pt>
                <c:pt idx="247">
                  <c:v>4.5615013332687568E-2</c:v>
                </c:pt>
                <c:pt idx="248">
                  <c:v>4.562545592511022E-2</c:v>
                </c:pt>
                <c:pt idx="249">
                  <c:v>4.5632670216822942E-2</c:v>
                </c:pt>
                <c:pt idx="250">
                  <c:v>4.5654366780217712E-2</c:v>
                </c:pt>
                <c:pt idx="251">
                  <c:v>4.5659682132902196E-2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25-4D3B-905F-F963BB386BEE}"/>
            </c:ext>
          </c:extLst>
        </c:ser>
        <c:ser>
          <c:idx val="9"/>
          <c:order val="9"/>
          <c:tx>
            <c:strRef>
              <c:f>Simulation!$O$1</c:f>
              <c:strCache>
                <c:ptCount val="1"/>
                <c:pt idx="0">
                  <c:v>Sims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Simulation!$E$2:$E$253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Simulation!$O$2:$O$253</c:f>
              <c:numCache>
                <c:formatCode>General</c:formatCode>
                <c:ptCount val="252"/>
                <c:pt idx="0">
                  <c:v>4.3700000000000003E-2</c:v>
                </c:pt>
                <c:pt idx="1">
                  <c:v>4.371429644044604E-2</c:v>
                </c:pt>
                <c:pt idx="2">
                  <c:v>4.3726962838743465E-2</c:v>
                </c:pt>
                <c:pt idx="3">
                  <c:v>4.3735274946147124E-2</c:v>
                </c:pt>
                <c:pt idx="4">
                  <c:v>4.3742939480536355E-2</c:v>
                </c:pt>
                <c:pt idx="5">
                  <c:v>4.3755809649879775E-2</c:v>
                </c:pt>
                <c:pt idx="6">
                  <c:v>4.3770425946359749E-2</c:v>
                </c:pt>
                <c:pt idx="7">
                  <c:v>4.3784865508001938E-2</c:v>
                </c:pt>
                <c:pt idx="8">
                  <c:v>4.3786513027394995E-2</c:v>
                </c:pt>
                <c:pt idx="9">
                  <c:v>4.3802213976104384E-2</c:v>
                </c:pt>
                <c:pt idx="10">
                  <c:v>4.380168862228468E-2</c:v>
                </c:pt>
                <c:pt idx="11">
                  <c:v>4.3815494805627395E-2</c:v>
                </c:pt>
                <c:pt idx="12">
                  <c:v>4.3817063280631764E-2</c:v>
                </c:pt>
                <c:pt idx="13">
                  <c:v>4.383155373352312E-2</c:v>
                </c:pt>
                <c:pt idx="14">
                  <c:v>4.3838107325940033E-2</c:v>
                </c:pt>
                <c:pt idx="15">
                  <c:v>4.3848973054420939E-2</c:v>
                </c:pt>
                <c:pt idx="16">
                  <c:v>4.3863327024325258E-2</c:v>
                </c:pt>
                <c:pt idx="17">
                  <c:v>4.3870635641373959E-2</c:v>
                </c:pt>
                <c:pt idx="18">
                  <c:v>4.3871442139205755E-2</c:v>
                </c:pt>
                <c:pt idx="19">
                  <c:v>4.3872394006465323E-2</c:v>
                </c:pt>
                <c:pt idx="20">
                  <c:v>4.3877389428311805E-2</c:v>
                </c:pt>
                <c:pt idx="21">
                  <c:v>4.3892208086827977E-2</c:v>
                </c:pt>
                <c:pt idx="22">
                  <c:v>4.3890807790022274E-2</c:v>
                </c:pt>
                <c:pt idx="23">
                  <c:v>4.3902349506237379E-2</c:v>
                </c:pt>
                <c:pt idx="24">
                  <c:v>4.3908671728544971E-2</c:v>
                </c:pt>
                <c:pt idx="25">
                  <c:v>4.3926608433131203E-2</c:v>
                </c:pt>
                <c:pt idx="26">
                  <c:v>4.3932403221208671E-2</c:v>
                </c:pt>
                <c:pt idx="27">
                  <c:v>4.3937558455818301E-2</c:v>
                </c:pt>
                <c:pt idx="28">
                  <c:v>4.394091410152396E-2</c:v>
                </c:pt>
                <c:pt idx="29">
                  <c:v>4.3956715482913751E-2</c:v>
                </c:pt>
                <c:pt idx="30">
                  <c:v>4.3949922964992387E-2</c:v>
                </c:pt>
                <c:pt idx="31">
                  <c:v>4.3948969493227852E-2</c:v>
                </c:pt>
                <c:pt idx="32">
                  <c:v>4.3951270957544815E-2</c:v>
                </c:pt>
                <c:pt idx="33">
                  <c:v>4.3965218819272671E-2</c:v>
                </c:pt>
                <c:pt idx="34">
                  <c:v>4.3969072027524279E-2</c:v>
                </c:pt>
                <c:pt idx="35">
                  <c:v>4.3972258551919143E-2</c:v>
                </c:pt>
                <c:pt idx="36">
                  <c:v>4.3978708251552832E-2</c:v>
                </c:pt>
                <c:pt idx="37">
                  <c:v>4.3982365458410097E-2</c:v>
                </c:pt>
                <c:pt idx="38">
                  <c:v>4.3983871387920898E-2</c:v>
                </c:pt>
                <c:pt idx="39">
                  <c:v>4.3991489561023847E-2</c:v>
                </c:pt>
                <c:pt idx="40">
                  <c:v>4.3997578151879192E-2</c:v>
                </c:pt>
                <c:pt idx="41">
                  <c:v>4.4003164718691958E-2</c:v>
                </c:pt>
                <c:pt idx="42">
                  <c:v>4.4020965776612166E-2</c:v>
                </c:pt>
                <c:pt idx="43">
                  <c:v>4.4024154597429914E-2</c:v>
                </c:pt>
                <c:pt idx="44">
                  <c:v>4.4034797907073986E-2</c:v>
                </c:pt>
                <c:pt idx="45">
                  <c:v>4.4044035037894724E-2</c:v>
                </c:pt>
                <c:pt idx="46">
                  <c:v>4.4039160377501295E-2</c:v>
                </c:pt>
                <c:pt idx="47">
                  <c:v>4.4048272632004677E-2</c:v>
                </c:pt>
                <c:pt idx="48">
                  <c:v>4.4062158767945003E-2</c:v>
                </c:pt>
                <c:pt idx="49">
                  <c:v>4.4072452642090386E-2</c:v>
                </c:pt>
                <c:pt idx="50">
                  <c:v>4.407541083642437E-2</c:v>
                </c:pt>
                <c:pt idx="51">
                  <c:v>4.4085880592241111E-2</c:v>
                </c:pt>
                <c:pt idx="52">
                  <c:v>4.408704048611907E-2</c:v>
                </c:pt>
                <c:pt idx="53">
                  <c:v>4.4097023454988386E-2</c:v>
                </c:pt>
                <c:pt idx="54">
                  <c:v>4.4103832399423511E-2</c:v>
                </c:pt>
                <c:pt idx="55">
                  <c:v>4.4111166922403085E-2</c:v>
                </c:pt>
                <c:pt idx="56">
                  <c:v>4.4121257428437664E-2</c:v>
                </c:pt>
                <c:pt idx="57">
                  <c:v>4.4114364490457275E-2</c:v>
                </c:pt>
                <c:pt idx="58">
                  <c:v>4.4119824798444736E-2</c:v>
                </c:pt>
                <c:pt idx="59">
                  <c:v>4.4126166826397986E-2</c:v>
                </c:pt>
                <c:pt idx="60">
                  <c:v>4.4127831869826023E-2</c:v>
                </c:pt>
                <c:pt idx="61">
                  <c:v>4.4128722959706629E-2</c:v>
                </c:pt>
                <c:pt idx="62">
                  <c:v>4.4135393101610951E-2</c:v>
                </c:pt>
                <c:pt idx="63">
                  <c:v>4.4144764338830571E-2</c:v>
                </c:pt>
                <c:pt idx="64">
                  <c:v>4.4157942919067293E-2</c:v>
                </c:pt>
                <c:pt idx="65">
                  <c:v>4.4166249278372351E-2</c:v>
                </c:pt>
                <c:pt idx="66">
                  <c:v>4.4175162209186061E-2</c:v>
                </c:pt>
                <c:pt idx="67">
                  <c:v>4.4187247481694725E-2</c:v>
                </c:pt>
                <c:pt idx="68">
                  <c:v>4.4200062824834359E-2</c:v>
                </c:pt>
                <c:pt idx="69">
                  <c:v>4.4204449986226246E-2</c:v>
                </c:pt>
                <c:pt idx="70">
                  <c:v>4.4199847630687315E-2</c:v>
                </c:pt>
                <c:pt idx="71">
                  <c:v>4.4205456540885701E-2</c:v>
                </c:pt>
                <c:pt idx="72">
                  <c:v>4.4213211430065444E-2</c:v>
                </c:pt>
                <c:pt idx="73">
                  <c:v>4.4214457554151876E-2</c:v>
                </c:pt>
                <c:pt idx="74">
                  <c:v>4.4221065589598346E-2</c:v>
                </c:pt>
                <c:pt idx="75">
                  <c:v>4.4226973992984836E-2</c:v>
                </c:pt>
                <c:pt idx="76">
                  <c:v>4.4234504211927261E-2</c:v>
                </c:pt>
                <c:pt idx="77">
                  <c:v>4.4245069796971181E-2</c:v>
                </c:pt>
                <c:pt idx="78">
                  <c:v>4.4252157984850951E-2</c:v>
                </c:pt>
                <c:pt idx="79">
                  <c:v>4.4253052431235805E-2</c:v>
                </c:pt>
                <c:pt idx="80">
                  <c:v>4.4254229538628009E-2</c:v>
                </c:pt>
                <c:pt idx="81">
                  <c:v>4.4261121491855272E-2</c:v>
                </c:pt>
                <c:pt idx="82">
                  <c:v>4.4266955668684493E-2</c:v>
                </c:pt>
                <c:pt idx="83">
                  <c:v>4.4272896576071544E-2</c:v>
                </c:pt>
                <c:pt idx="84">
                  <c:v>4.4279692166479173E-2</c:v>
                </c:pt>
                <c:pt idx="85">
                  <c:v>4.4285413873392236E-2</c:v>
                </c:pt>
                <c:pt idx="86">
                  <c:v>4.430049341080413E-2</c:v>
                </c:pt>
                <c:pt idx="87">
                  <c:v>4.4304017612820219E-2</c:v>
                </c:pt>
                <c:pt idx="88">
                  <c:v>4.4317487929032708E-2</c:v>
                </c:pt>
                <c:pt idx="89">
                  <c:v>4.4329233596580316E-2</c:v>
                </c:pt>
                <c:pt idx="90">
                  <c:v>4.4332239751189322E-2</c:v>
                </c:pt>
                <c:pt idx="91">
                  <c:v>4.4336546387734578E-2</c:v>
                </c:pt>
                <c:pt idx="92">
                  <c:v>4.4340504930380574E-2</c:v>
                </c:pt>
                <c:pt idx="93">
                  <c:v>4.4345859238116681E-2</c:v>
                </c:pt>
                <c:pt idx="94">
                  <c:v>4.4357324050605093E-2</c:v>
                </c:pt>
                <c:pt idx="95">
                  <c:v>4.4366191301179671E-2</c:v>
                </c:pt>
                <c:pt idx="96">
                  <c:v>4.4367690776499775E-2</c:v>
                </c:pt>
                <c:pt idx="97">
                  <c:v>4.4375481444114538E-2</c:v>
                </c:pt>
                <c:pt idx="98">
                  <c:v>4.4384873868914182E-2</c:v>
                </c:pt>
                <c:pt idx="99">
                  <c:v>4.4398094113414451E-2</c:v>
                </c:pt>
                <c:pt idx="100">
                  <c:v>4.4400472661197475E-2</c:v>
                </c:pt>
                <c:pt idx="101">
                  <c:v>4.4401462121434358E-2</c:v>
                </c:pt>
                <c:pt idx="102">
                  <c:v>4.4408441244578163E-2</c:v>
                </c:pt>
                <c:pt idx="103">
                  <c:v>4.4416310348829292E-2</c:v>
                </c:pt>
                <c:pt idx="104">
                  <c:v>4.4428583995211518E-2</c:v>
                </c:pt>
                <c:pt idx="105">
                  <c:v>4.4440159935153642E-2</c:v>
                </c:pt>
                <c:pt idx="106">
                  <c:v>4.4446422955429797E-2</c:v>
                </c:pt>
                <c:pt idx="107">
                  <c:v>4.4457210045508663E-2</c:v>
                </c:pt>
                <c:pt idx="108">
                  <c:v>4.4458444681615507E-2</c:v>
                </c:pt>
                <c:pt idx="109">
                  <c:v>4.4465351831762735E-2</c:v>
                </c:pt>
                <c:pt idx="110">
                  <c:v>4.4473607648472288E-2</c:v>
                </c:pt>
                <c:pt idx="111">
                  <c:v>4.4484184112051406E-2</c:v>
                </c:pt>
                <c:pt idx="112">
                  <c:v>4.4491550488636934E-2</c:v>
                </c:pt>
                <c:pt idx="113">
                  <c:v>4.450172122832026E-2</c:v>
                </c:pt>
                <c:pt idx="114">
                  <c:v>4.4511794048574138E-2</c:v>
                </c:pt>
                <c:pt idx="115">
                  <c:v>4.452000864515604E-2</c:v>
                </c:pt>
                <c:pt idx="116">
                  <c:v>4.4521935585896073E-2</c:v>
                </c:pt>
                <c:pt idx="117">
                  <c:v>4.4531389910306668E-2</c:v>
                </c:pt>
                <c:pt idx="118">
                  <c:v>4.4536114914627362E-2</c:v>
                </c:pt>
                <c:pt idx="119">
                  <c:v>4.4545812832449183E-2</c:v>
                </c:pt>
                <c:pt idx="120">
                  <c:v>4.4569179322144062E-2</c:v>
                </c:pt>
                <c:pt idx="121">
                  <c:v>4.4581528178937235E-2</c:v>
                </c:pt>
                <c:pt idx="122">
                  <c:v>4.459638502564757E-2</c:v>
                </c:pt>
                <c:pt idx="123">
                  <c:v>4.4606122979753617E-2</c:v>
                </c:pt>
                <c:pt idx="124">
                  <c:v>4.4614316332044414E-2</c:v>
                </c:pt>
                <c:pt idx="125">
                  <c:v>4.4617568368047554E-2</c:v>
                </c:pt>
                <c:pt idx="126">
                  <c:v>4.4628774718442815E-2</c:v>
                </c:pt>
                <c:pt idx="127">
                  <c:v>4.463620607534053E-2</c:v>
                </c:pt>
                <c:pt idx="128">
                  <c:v>4.4649005546410873E-2</c:v>
                </c:pt>
                <c:pt idx="129">
                  <c:v>4.4654817513212909E-2</c:v>
                </c:pt>
                <c:pt idx="130">
                  <c:v>4.4650614301172675E-2</c:v>
                </c:pt>
                <c:pt idx="131">
                  <c:v>4.4653389906170737E-2</c:v>
                </c:pt>
                <c:pt idx="132">
                  <c:v>4.4653951359875522E-2</c:v>
                </c:pt>
                <c:pt idx="133">
                  <c:v>4.4659623438056836E-2</c:v>
                </c:pt>
                <c:pt idx="134">
                  <c:v>4.466000198953101E-2</c:v>
                </c:pt>
                <c:pt idx="135">
                  <c:v>4.4674879888368699E-2</c:v>
                </c:pt>
                <c:pt idx="136">
                  <c:v>4.4676446839778255E-2</c:v>
                </c:pt>
                <c:pt idx="137">
                  <c:v>4.4695797133431775E-2</c:v>
                </c:pt>
                <c:pt idx="138">
                  <c:v>4.4701105529119593E-2</c:v>
                </c:pt>
                <c:pt idx="139">
                  <c:v>4.4705214518163935E-2</c:v>
                </c:pt>
                <c:pt idx="140">
                  <c:v>4.4705650623752327E-2</c:v>
                </c:pt>
                <c:pt idx="141">
                  <c:v>4.4711185443263406E-2</c:v>
                </c:pt>
                <c:pt idx="142">
                  <c:v>4.472108853979196E-2</c:v>
                </c:pt>
                <c:pt idx="143">
                  <c:v>4.4725637127099892E-2</c:v>
                </c:pt>
                <c:pt idx="144">
                  <c:v>4.4727252367423129E-2</c:v>
                </c:pt>
                <c:pt idx="145">
                  <c:v>4.4736264603715103E-2</c:v>
                </c:pt>
                <c:pt idx="146">
                  <c:v>4.4751356450926399E-2</c:v>
                </c:pt>
                <c:pt idx="147">
                  <c:v>4.4759148921147754E-2</c:v>
                </c:pt>
                <c:pt idx="148">
                  <c:v>4.47650346925373E-2</c:v>
                </c:pt>
                <c:pt idx="149">
                  <c:v>4.4779454228977118E-2</c:v>
                </c:pt>
                <c:pt idx="150">
                  <c:v>4.4787746490861813E-2</c:v>
                </c:pt>
                <c:pt idx="151">
                  <c:v>4.4794372809772227E-2</c:v>
                </c:pt>
                <c:pt idx="152">
                  <c:v>4.4804308659947126E-2</c:v>
                </c:pt>
                <c:pt idx="153">
                  <c:v>4.4811569676290838E-2</c:v>
                </c:pt>
                <c:pt idx="154">
                  <c:v>4.4820171628338602E-2</c:v>
                </c:pt>
                <c:pt idx="155">
                  <c:v>4.4823147133925628E-2</c:v>
                </c:pt>
                <c:pt idx="156">
                  <c:v>4.482098536202922E-2</c:v>
                </c:pt>
                <c:pt idx="157">
                  <c:v>4.4831919474591066E-2</c:v>
                </c:pt>
                <c:pt idx="158">
                  <c:v>4.4835006165111442E-2</c:v>
                </c:pt>
                <c:pt idx="159">
                  <c:v>4.4846386432370718E-2</c:v>
                </c:pt>
                <c:pt idx="160">
                  <c:v>4.4843535443853291E-2</c:v>
                </c:pt>
                <c:pt idx="161">
                  <c:v>4.484415416724874E-2</c:v>
                </c:pt>
                <c:pt idx="162">
                  <c:v>4.485411277184212E-2</c:v>
                </c:pt>
                <c:pt idx="163">
                  <c:v>4.485780670308441E-2</c:v>
                </c:pt>
                <c:pt idx="164">
                  <c:v>4.4866344203703376E-2</c:v>
                </c:pt>
                <c:pt idx="165">
                  <c:v>4.4864376235808613E-2</c:v>
                </c:pt>
                <c:pt idx="166">
                  <c:v>4.4875127032159207E-2</c:v>
                </c:pt>
                <c:pt idx="167">
                  <c:v>4.4887234451563909E-2</c:v>
                </c:pt>
                <c:pt idx="168">
                  <c:v>4.4890526927037426E-2</c:v>
                </c:pt>
                <c:pt idx="169">
                  <c:v>4.4893045613809045E-2</c:v>
                </c:pt>
                <c:pt idx="170">
                  <c:v>4.4907097416496809E-2</c:v>
                </c:pt>
                <c:pt idx="171">
                  <c:v>4.4905560694504298E-2</c:v>
                </c:pt>
                <c:pt idx="172">
                  <c:v>4.4917979958188199E-2</c:v>
                </c:pt>
                <c:pt idx="173">
                  <c:v>4.4930840904975657E-2</c:v>
                </c:pt>
                <c:pt idx="174">
                  <c:v>4.4933493053552508E-2</c:v>
                </c:pt>
                <c:pt idx="175">
                  <c:v>4.4938114656455141E-2</c:v>
                </c:pt>
                <c:pt idx="176">
                  <c:v>4.494175408936766E-2</c:v>
                </c:pt>
                <c:pt idx="177">
                  <c:v>4.494396222473182E-2</c:v>
                </c:pt>
                <c:pt idx="178">
                  <c:v>4.4957499046782375E-2</c:v>
                </c:pt>
                <c:pt idx="179">
                  <c:v>4.4968940757481084E-2</c:v>
                </c:pt>
                <c:pt idx="180">
                  <c:v>4.4973476328061167E-2</c:v>
                </c:pt>
                <c:pt idx="181">
                  <c:v>4.4979843341688829E-2</c:v>
                </c:pt>
                <c:pt idx="182">
                  <c:v>4.498355625204755E-2</c:v>
                </c:pt>
                <c:pt idx="183">
                  <c:v>4.4985441733741312E-2</c:v>
                </c:pt>
                <c:pt idx="184">
                  <c:v>4.4992086789529907E-2</c:v>
                </c:pt>
                <c:pt idx="185">
                  <c:v>4.5002563224474983E-2</c:v>
                </c:pt>
                <c:pt idx="186">
                  <c:v>4.500974740421692E-2</c:v>
                </c:pt>
                <c:pt idx="187">
                  <c:v>4.5017611460771781E-2</c:v>
                </c:pt>
                <c:pt idx="188">
                  <c:v>4.5027581553846507E-2</c:v>
                </c:pt>
                <c:pt idx="189">
                  <c:v>4.5032617280526474E-2</c:v>
                </c:pt>
                <c:pt idx="190">
                  <c:v>4.5032296828528981E-2</c:v>
                </c:pt>
                <c:pt idx="191">
                  <c:v>4.5035800169116236E-2</c:v>
                </c:pt>
                <c:pt idx="192">
                  <c:v>4.5031792437617665E-2</c:v>
                </c:pt>
                <c:pt idx="193">
                  <c:v>4.5034797625993522E-2</c:v>
                </c:pt>
                <c:pt idx="194">
                  <c:v>4.5039433069981885E-2</c:v>
                </c:pt>
                <c:pt idx="195">
                  <c:v>4.5051211526558499E-2</c:v>
                </c:pt>
                <c:pt idx="196">
                  <c:v>4.5060383884857322E-2</c:v>
                </c:pt>
                <c:pt idx="197">
                  <c:v>4.5065070023667123E-2</c:v>
                </c:pt>
                <c:pt idx="198">
                  <c:v>4.5074818699451034E-2</c:v>
                </c:pt>
                <c:pt idx="199">
                  <c:v>4.5087441818613544E-2</c:v>
                </c:pt>
                <c:pt idx="200">
                  <c:v>4.5100122719803758E-2</c:v>
                </c:pt>
                <c:pt idx="201">
                  <c:v>4.5113735967977395E-2</c:v>
                </c:pt>
                <c:pt idx="202">
                  <c:v>4.5125568942446605E-2</c:v>
                </c:pt>
                <c:pt idx="203">
                  <c:v>4.512337261844325E-2</c:v>
                </c:pt>
                <c:pt idx="204">
                  <c:v>4.5131172668922623E-2</c:v>
                </c:pt>
                <c:pt idx="205">
                  <c:v>4.514316860471116E-2</c:v>
                </c:pt>
                <c:pt idx="206">
                  <c:v>4.5138184625602755E-2</c:v>
                </c:pt>
                <c:pt idx="207">
                  <c:v>4.5144492443890911E-2</c:v>
                </c:pt>
                <c:pt idx="208">
                  <c:v>4.5145100484517489E-2</c:v>
                </c:pt>
                <c:pt idx="209">
                  <c:v>4.5142131369936694E-2</c:v>
                </c:pt>
                <c:pt idx="210">
                  <c:v>4.515048429662491E-2</c:v>
                </c:pt>
                <c:pt idx="211">
                  <c:v>4.5162913221395561E-2</c:v>
                </c:pt>
                <c:pt idx="212">
                  <c:v>4.5165587485790366E-2</c:v>
                </c:pt>
                <c:pt idx="213">
                  <c:v>4.5161445576581152E-2</c:v>
                </c:pt>
                <c:pt idx="214">
                  <c:v>4.5163108422436982E-2</c:v>
                </c:pt>
                <c:pt idx="215">
                  <c:v>4.5177775186544304E-2</c:v>
                </c:pt>
                <c:pt idx="216">
                  <c:v>4.5182881480083439E-2</c:v>
                </c:pt>
                <c:pt idx="217">
                  <c:v>4.5198219719753074E-2</c:v>
                </c:pt>
                <c:pt idx="218">
                  <c:v>4.5206737884276899E-2</c:v>
                </c:pt>
                <c:pt idx="219">
                  <c:v>4.5212344387214172E-2</c:v>
                </c:pt>
                <c:pt idx="220">
                  <c:v>4.521996028546383E-2</c:v>
                </c:pt>
                <c:pt idx="221">
                  <c:v>4.5225721607975819E-2</c:v>
                </c:pt>
                <c:pt idx="222">
                  <c:v>4.5233106692191972E-2</c:v>
                </c:pt>
                <c:pt idx="223">
                  <c:v>4.5241280724439163E-2</c:v>
                </c:pt>
                <c:pt idx="224">
                  <c:v>4.5247649583381948E-2</c:v>
                </c:pt>
                <c:pt idx="225">
                  <c:v>4.5258115705970894E-2</c:v>
                </c:pt>
                <c:pt idx="226">
                  <c:v>4.5269893139315308E-2</c:v>
                </c:pt>
                <c:pt idx="227">
                  <c:v>4.5276673432149042E-2</c:v>
                </c:pt>
                <c:pt idx="228">
                  <c:v>4.5284616177746144E-2</c:v>
                </c:pt>
                <c:pt idx="229">
                  <c:v>4.5305127679562504E-2</c:v>
                </c:pt>
                <c:pt idx="230">
                  <c:v>4.5316224682333234E-2</c:v>
                </c:pt>
                <c:pt idx="231">
                  <c:v>4.5329466804596895E-2</c:v>
                </c:pt>
                <c:pt idx="232">
                  <c:v>4.5340560839744387E-2</c:v>
                </c:pt>
                <c:pt idx="233">
                  <c:v>4.5352336420731082E-2</c:v>
                </c:pt>
                <c:pt idx="234">
                  <c:v>4.5354517251227168E-2</c:v>
                </c:pt>
                <c:pt idx="235">
                  <c:v>4.5348368875537053E-2</c:v>
                </c:pt>
                <c:pt idx="236">
                  <c:v>4.5363078054327363E-2</c:v>
                </c:pt>
                <c:pt idx="237">
                  <c:v>4.5369741638990595E-2</c:v>
                </c:pt>
                <c:pt idx="238">
                  <c:v>4.5387987730446527E-2</c:v>
                </c:pt>
                <c:pt idx="239">
                  <c:v>4.5395560299822342E-2</c:v>
                </c:pt>
                <c:pt idx="240">
                  <c:v>4.5397837800902223E-2</c:v>
                </c:pt>
                <c:pt idx="241">
                  <c:v>4.5401586419060606E-2</c:v>
                </c:pt>
                <c:pt idx="242">
                  <c:v>4.5413759584436282E-2</c:v>
                </c:pt>
                <c:pt idx="243">
                  <c:v>4.5423728687995817E-2</c:v>
                </c:pt>
                <c:pt idx="244">
                  <c:v>4.5433753995801116E-2</c:v>
                </c:pt>
                <c:pt idx="245">
                  <c:v>4.5438069918868076E-2</c:v>
                </c:pt>
                <c:pt idx="246">
                  <c:v>4.5441518963206057E-2</c:v>
                </c:pt>
                <c:pt idx="247">
                  <c:v>4.5450418873365116E-2</c:v>
                </c:pt>
                <c:pt idx="248">
                  <c:v>4.5460537095198816E-2</c:v>
                </c:pt>
                <c:pt idx="249">
                  <c:v>4.5465547123454006E-2</c:v>
                </c:pt>
                <c:pt idx="250">
                  <c:v>4.5465503674724697E-2</c:v>
                </c:pt>
                <c:pt idx="251">
                  <c:v>4.5472026898720284E-2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25-4D3B-905F-F963BB386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207168"/>
        <c:axId val="1782202368"/>
      </c:lineChart>
      <c:catAx>
        <c:axId val="178220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2202368"/>
        <c:crosses val="autoZero"/>
        <c:auto val="1"/>
        <c:lblAlgn val="ctr"/>
        <c:lblOffset val="100"/>
        <c:noMultiLvlLbl val="0"/>
      </c:catAx>
      <c:valAx>
        <c:axId val="17822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22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</xdr:colOff>
      <xdr:row>10</xdr:row>
      <xdr:rowOff>95250</xdr:rowOff>
    </xdr:from>
    <xdr:to>
      <xdr:col>16</xdr:col>
      <xdr:colOff>228600</xdr:colOff>
      <xdr:row>25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2709CAF-B0FB-32F0-4993-AB3DBB3F2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472440</xdr:colOff>
      <xdr:row>1</xdr:row>
      <xdr:rowOff>144780</xdr:rowOff>
    </xdr:from>
    <xdr:to>
      <xdr:col>24</xdr:col>
      <xdr:colOff>160020</xdr:colOff>
      <xdr:row>26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BA942BE-08D7-A41F-E895-5903447A2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ome.treasury.gov/resource-center/data-chart-center/interest-rates/TextView?type=daily_treasury_yield_curve&amp;field_tdr_date_value=20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BB7D-7735-431F-8210-718F8617652B}">
  <dimension ref="A1:Q251"/>
  <sheetViews>
    <sheetView workbookViewId="0">
      <selection activeCell="E1" activeCellId="1" sqref="A1:A1048576 E1:E1048576"/>
    </sheetView>
  </sheetViews>
  <sheetFormatPr defaultRowHeight="14.4" x14ac:dyDescent="0.3"/>
  <cols>
    <col min="1" max="1" width="11" bestFit="1" customWidth="1"/>
    <col min="2" max="2" width="5.109375" bestFit="1" customWidth="1"/>
    <col min="3" max="3" width="6.6640625" bestFit="1" customWidth="1"/>
    <col min="4" max="7" width="5.109375" bestFit="1" customWidth="1"/>
    <col min="8" max="12" width="4.88671875" bestFit="1" customWidth="1"/>
    <col min="13" max="15" width="5.44140625" bestFit="1" customWidth="1"/>
  </cols>
  <sheetData>
    <row r="1" spans="1:17" ht="15" thickBot="1" x14ac:dyDescent="0.3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t="s">
        <v>0</v>
      </c>
      <c r="Q1" s="1" t="s">
        <v>1</v>
      </c>
    </row>
    <row r="2" spans="1:17" ht="15" thickBot="1" x14ac:dyDescent="0.35">
      <c r="A2" s="3">
        <v>45323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27</v>
      </c>
      <c r="M2" s="4" t="s">
        <v>27</v>
      </c>
      <c r="N2" s="4" t="s">
        <v>28</v>
      </c>
      <c r="O2" s="4" t="s">
        <v>29</v>
      </c>
    </row>
    <row r="3" spans="1:17" ht="15" thickBot="1" x14ac:dyDescent="0.35">
      <c r="A3" s="3">
        <v>45352</v>
      </c>
      <c r="B3" s="4" t="s">
        <v>19</v>
      </c>
      <c r="C3" s="4" t="s">
        <v>18</v>
      </c>
      <c r="D3" s="4" t="s">
        <v>19</v>
      </c>
      <c r="E3" s="4" t="s">
        <v>30</v>
      </c>
      <c r="F3" s="4" t="s">
        <v>21</v>
      </c>
      <c r="G3" s="4" t="s">
        <v>31</v>
      </c>
      <c r="H3" s="4" t="s">
        <v>32</v>
      </c>
      <c r="I3" s="4" t="s">
        <v>24</v>
      </c>
      <c r="J3" s="4" t="s">
        <v>33</v>
      </c>
      <c r="K3" s="4" t="s">
        <v>34</v>
      </c>
      <c r="L3" s="4" t="s">
        <v>35</v>
      </c>
      <c r="M3" s="4" t="s">
        <v>36</v>
      </c>
      <c r="N3" s="4" t="s">
        <v>37</v>
      </c>
      <c r="O3" s="4" t="s">
        <v>38</v>
      </c>
    </row>
    <row r="4" spans="1:17" ht="15" thickBot="1" x14ac:dyDescent="0.35">
      <c r="A4" s="3">
        <v>45383</v>
      </c>
      <c r="B4" s="4" t="s">
        <v>39</v>
      </c>
      <c r="C4" s="4" t="s">
        <v>18</v>
      </c>
      <c r="D4" s="4" t="s">
        <v>30</v>
      </c>
      <c r="E4" s="4" t="s">
        <v>30</v>
      </c>
      <c r="F4" s="4" t="s">
        <v>21</v>
      </c>
      <c r="G4" s="4" t="s">
        <v>31</v>
      </c>
      <c r="H4" s="4" t="s">
        <v>40</v>
      </c>
      <c r="I4" s="4" t="s">
        <v>41</v>
      </c>
      <c r="J4" s="4" t="s">
        <v>42</v>
      </c>
      <c r="K4" s="4" t="s">
        <v>43</v>
      </c>
      <c r="L4" s="4" t="s">
        <v>44</v>
      </c>
      <c r="M4" s="4" t="s">
        <v>44</v>
      </c>
      <c r="N4" s="4" t="s">
        <v>45</v>
      </c>
      <c r="O4" s="4" t="s">
        <v>46</v>
      </c>
    </row>
    <row r="5" spans="1:17" ht="15" thickBot="1" x14ac:dyDescent="0.35">
      <c r="A5" s="3">
        <v>45413</v>
      </c>
      <c r="B5" s="4" t="s">
        <v>19</v>
      </c>
      <c r="C5" s="4" t="s">
        <v>18</v>
      </c>
      <c r="D5" s="4" t="s">
        <v>30</v>
      </c>
      <c r="E5" s="4" t="s">
        <v>47</v>
      </c>
      <c r="F5" s="4" t="s">
        <v>21</v>
      </c>
      <c r="G5" s="4" t="s">
        <v>22</v>
      </c>
      <c r="H5" s="4" t="s">
        <v>48</v>
      </c>
      <c r="I5" s="4" t="s">
        <v>49</v>
      </c>
      <c r="J5" s="4" t="s">
        <v>50</v>
      </c>
      <c r="K5" s="4" t="s">
        <v>51</v>
      </c>
      <c r="L5" s="4" t="s">
        <v>52</v>
      </c>
      <c r="M5" s="4" t="s">
        <v>38</v>
      </c>
      <c r="N5" s="4" t="s">
        <v>53</v>
      </c>
      <c r="O5" s="4" t="s">
        <v>37</v>
      </c>
    </row>
    <row r="6" spans="1:17" ht="15" thickBot="1" x14ac:dyDescent="0.35">
      <c r="A6" s="3">
        <v>45505</v>
      </c>
      <c r="B6" s="4" t="s">
        <v>19</v>
      </c>
      <c r="C6" s="4" t="s">
        <v>18</v>
      </c>
      <c r="D6" s="4" t="s">
        <v>30</v>
      </c>
      <c r="E6" s="4" t="s">
        <v>54</v>
      </c>
      <c r="F6" s="4" t="s">
        <v>55</v>
      </c>
      <c r="G6" s="4" t="s">
        <v>22</v>
      </c>
      <c r="H6" s="4" t="s">
        <v>56</v>
      </c>
      <c r="I6" s="4" t="s">
        <v>57</v>
      </c>
      <c r="J6" s="4" t="s">
        <v>58</v>
      </c>
      <c r="K6" s="4" t="s">
        <v>43</v>
      </c>
      <c r="L6" s="4" t="s">
        <v>44</v>
      </c>
      <c r="M6" s="4" t="s">
        <v>59</v>
      </c>
      <c r="N6" s="4" t="s">
        <v>24</v>
      </c>
      <c r="O6" s="4" t="s">
        <v>50</v>
      </c>
    </row>
    <row r="7" spans="1:17" ht="15" thickBot="1" x14ac:dyDescent="0.35">
      <c r="A7" s="3">
        <v>45536</v>
      </c>
      <c r="B7" s="4" t="s">
        <v>60</v>
      </c>
      <c r="C7" s="4" t="s">
        <v>18</v>
      </c>
      <c r="D7" s="4" t="s">
        <v>20</v>
      </c>
      <c r="E7" s="4" t="s">
        <v>47</v>
      </c>
      <c r="F7" s="4" t="s">
        <v>61</v>
      </c>
      <c r="G7" s="4" t="s">
        <v>22</v>
      </c>
      <c r="H7" s="4" t="s">
        <v>56</v>
      </c>
      <c r="I7" s="4" t="s">
        <v>57</v>
      </c>
      <c r="J7" s="4" t="s">
        <v>25</v>
      </c>
      <c r="K7" s="4" t="s">
        <v>43</v>
      </c>
      <c r="L7" s="4" t="s">
        <v>62</v>
      </c>
      <c r="M7" s="4" t="s">
        <v>51</v>
      </c>
      <c r="N7" s="4" t="s">
        <v>24</v>
      </c>
      <c r="O7" s="4" t="s">
        <v>63</v>
      </c>
    </row>
    <row r="8" spans="1:17" ht="15" thickBot="1" x14ac:dyDescent="0.35">
      <c r="A8" s="3">
        <v>45566</v>
      </c>
      <c r="B8" s="4" t="s">
        <v>60</v>
      </c>
      <c r="C8" s="4" t="s">
        <v>18</v>
      </c>
      <c r="D8" s="4" t="s">
        <v>20</v>
      </c>
      <c r="E8" s="4" t="s">
        <v>20</v>
      </c>
      <c r="F8" s="4" t="s">
        <v>55</v>
      </c>
      <c r="G8" s="4" t="s">
        <v>64</v>
      </c>
      <c r="H8" s="4" t="s">
        <v>56</v>
      </c>
      <c r="I8" s="4" t="s">
        <v>53</v>
      </c>
      <c r="J8" s="4" t="s">
        <v>65</v>
      </c>
      <c r="K8" s="4" t="s">
        <v>44</v>
      </c>
      <c r="L8" s="4" t="s">
        <v>59</v>
      </c>
      <c r="M8" s="4" t="s">
        <v>52</v>
      </c>
      <c r="N8" s="4" t="s">
        <v>66</v>
      </c>
      <c r="O8" s="4" t="s">
        <v>67</v>
      </c>
    </row>
    <row r="9" spans="1:17" ht="15" thickBot="1" x14ac:dyDescent="0.35">
      <c r="A9" s="3">
        <v>45597</v>
      </c>
      <c r="B9" s="4" t="s">
        <v>19</v>
      </c>
      <c r="C9" s="4" t="s">
        <v>18</v>
      </c>
      <c r="D9" s="4" t="s">
        <v>47</v>
      </c>
      <c r="E9" s="4" t="s">
        <v>20</v>
      </c>
      <c r="F9" s="4" t="s">
        <v>61</v>
      </c>
      <c r="G9" s="4" t="s">
        <v>68</v>
      </c>
      <c r="H9" s="4" t="s">
        <v>69</v>
      </c>
      <c r="I9" s="4" t="s">
        <v>70</v>
      </c>
      <c r="J9" s="4" t="s">
        <v>51</v>
      </c>
      <c r="K9" s="4" t="s">
        <v>34</v>
      </c>
      <c r="L9" s="4" t="s">
        <v>27</v>
      </c>
      <c r="M9" s="4" t="s">
        <v>71</v>
      </c>
      <c r="N9" s="4" t="s">
        <v>72</v>
      </c>
      <c r="O9" s="4" t="s">
        <v>63</v>
      </c>
    </row>
    <row r="10" spans="1:17" ht="15" thickBot="1" x14ac:dyDescent="0.35">
      <c r="A10" s="3">
        <v>45627</v>
      </c>
      <c r="B10" s="4" t="s">
        <v>17</v>
      </c>
      <c r="C10" s="4" t="s">
        <v>18</v>
      </c>
      <c r="D10" s="4" t="s">
        <v>47</v>
      </c>
      <c r="E10" s="4" t="s">
        <v>73</v>
      </c>
      <c r="F10" s="4" t="s">
        <v>74</v>
      </c>
      <c r="G10" s="4" t="s">
        <v>75</v>
      </c>
      <c r="H10" s="4" t="s">
        <v>76</v>
      </c>
      <c r="I10" s="4" t="s">
        <v>42</v>
      </c>
      <c r="J10" s="4" t="s">
        <v>35</v>
      </c>
      <c r="K10" s="4" t="s">
        <v>77</v>
      </c>
      <c r="L10" s="4" t="s">
        <v>36</v>
      </c>
      <c r="M10" s="4" t="s">
        <v>78</v>
      </c>
      <c r="N10" s="4" t="s">
        <v>72</v>
      </c>
      <c r="O10" s="4" t="s">
        <v>67</v>
      </c>
    </row>
    <row r="11" spans="1:17" ht="15" thickBot="1" x14ac:dyDescent="0.35">
      <c r="A11" s="4" t="s">
        <v>79</v>
      </c>
      <c r="B11" s="4" t="s">
        <v>19</v>
      </c>
      <c r="C11" s="4" t="s">
        <v>18</v>
      </c>
      <c r="D11" s="4" t="s">
        <v>47</v>
      </c>
      <c r="E11" s="4" t="s">
        <v>73</v>
      </c>
      <c r="F11" s="4" t="s">
        <v>74</v>
      </c>
      <c r="G11" s="4" t="s">
        <v>80</v>
      </c>
      <c r="H11" s="4" t="s">
        <v>81</v>
      </c>
      <c r="I11" s="4" t="s">
        <v>82</v>
      </c>
      <c r="J11" s="4" t="s">
        <v>51</v>
      </c>
      <c r="K11" s="4" t="s">
        <v>27</v>
      </c>
      <c r="L11" s="4" t="s">
        <v>59</v>
      </c>
      <c r="M11" s="4" t="s">
        <v>33</v>
      </c>
      <c r="N11" s="4" t="s">
        <v>83</v>
      </c>
      <c r="O11" s="4" t="s">
        <v>45</v>
      </c>
    </row>
    <row r="12" spans="1:17" ht="15" thickBot="1" x14ac:dyDescent="0.35">
      <c r="A12" s="4" t="s">
        <v>84</v>
      </c>
      <c r="B12" s="4" t="s">
        <v>19</v>
      </c>
      <c r="C12" s="4" t="s">
        <v>18</v>
      </c>
      <c r="D12" s="4" t="s">
        <v>47</v>
      </c>
      <c r="E12" s="4" t="s">
        <v>47</v>
      </c>
      <c r="F12" s="4" t="s">
        <v>85</v>
      </c>
      <c r="G12" s="4" t="s">
        <v>86</v>
      </c>
      <c r="H12" s="4" t="s">
        <v>23</v>
      </c>
      <c r="I12" s="4" t="s">
        <v>87</v>
      </c>
      <c r="J12" s="4" t="s">
        <v>88</v>
      </c>
      <c r="K12" s="4" t="s">
        <v>51</v>
      </c>
      <c r="L12" s="4" t="s">
        <v>33</v>
      </c>
      <c r="M12" s="4" t="s">
        <v>65</v>
      </c>
      <c r="N12" s="4" t="s">
        <v>89</v>
      </c>
      <c r="O12" s="4" t="s">
        <v>90</v>
      </c>
    </row>
    <row r="13" spans="1:17" ht="15" thickBot="1" x14ac:dyDescent="0.35">
      <c r="A13" s="4" t="s">
        <v>91</v>
      </c>
      <c r="B13" s="4" t="s">
        <v>60</v>
      </c>
      <c r="C13" s="4" t="s">
        <v>18</v>
      </c>
      <c r="D13" s="4" t="s">
        <v>30</v>
      </c>
      <c r="E13" s="4" t="s">
        <v>73</v>
      </c>
      <c r="F13" s="4" t="s">
        <v>55</v>
      </c>
      <c r="G13" s="4" t="s">
        <v>86</v>
      </c>
      <c r="H13" s="4" t="s">
        <v>23</v>
      </c>
      <c r="I13" s="4" t="s">
        <v>87</v>
      </c>
      <c r="J13" s="4" t="s">
        <v>46</v>
      </c>
      <c r="K13" s="4" t="s">
        <v>52</v>
      </c>
      <c r="L13" s="4" t="s">
        <v>65</v>
      </c>
      <c r="M13" s="4" t="s">
        <v>42</v>
      </c>
      <c r="N13" s="4" t="s">
        <v>92</v>
      </c>
      <c r="O13" s="4" t="s">
        <v>53</v>
      </c>
    </row>
    <row r="14" spans="1:17" ht="15" thickBot="1" x14ac:dyDescent="0.35">
      <c r="A14" s="4" t="s">
        <v>93</v>
      </c>
      <c r="B14" s="4" t="s">
        <v>19</v>
      </c>
      <c r="C14" s="4" t="s">
        <v>18</v>
      </c>
      <c r="D14" s="4" t="s">
        <v>47</v>
      </c>
      <c r="E14" s="4" t="s">
        <v>73</v>
      </c>
      <c r="F14" s="4" t="s">
        <v>55</v>
      </c>
      <c r="G14" s="4" t="s">
        <v>94</v>
      </c>
      <c r="H14" s="4" t="s">
        <v>48</v>
      </c>
      <c r="I14" s="4" t="s">
        <v>95</v>
      </c>
      <c r="J14" s="4" t="s">
        <v>63</v>
      </c>
      <c r="K14" s="4" t="s">
        <v>29</v>
      </c>
      <c r="L14" s="4" t="s">
        <v>88</v>
      </c>
      <c r="M14" s="4" t="s">
        <v>96</v>
      </c>
      <c r="N14" s="4" t="s">
        <v>97</v>
      </c>
      <c r="O14" s="4" t="s">
        <v>57</v>
      </c>
    </row>
    <row r="15" spans="1:17" ht="15" thickBot="1" x14ac:dyDescent="0.35">
      <c r="A15" s="4" t="s">
        <v>98</v>
      </c>
      <c r="B15" s="4" t="s">
        <v>60</v>
      </c>
      <c r="C15" s="4" t="s">
        <v>18</v>
      </c>
      <c r="D15" s="4" t="s">
        <v>47</v>
      </c>
      <c r="E15" s="4" t="s">
        <v>20</v>
      </c>
      <c r="F15" s="4" t="s">
        <v>55</v>
      </c>
      <c r="G15" s="4" t="s">
        <v>68</v>
      </c>
      <c r="H15" s="4" t="s">
        <v>99</v>
      </c>
      <c r="I15" s="4" t="s">
        <v>53</v>
      </c>
      <c r="J15" s="4" t="s">
        <v>42</v>
      </c>
      <c r="K15" s="4" t="s">
        <v>100</v>
      </c>
      <c r="L15" s="4" t="s">
        <v>33</v>
      </c>
      <c r="M15" s="4" t="s">
        <v>58</v>
      </c>
      <c r="N15" s="4" t="s">
        <v>101</v>
      </c>
      <c r="O15" s="4" t="s">
        <v>72</v>
      </c>
    </row>
    <row r="16" spans="1:17" ht="15" thickBot="1" x14ac:dyDescent="0.35">
      <c r="A16" s="4" t="s">
        <v>102</v>
      </c>
      <c r="B16" s="4" t="s">
        <v>60</v>
      </c>
      <c r="C16" s="4" t="s">
        <v>18</v>
      </c>
      <c r="D16" s="4" t="s">
        <v>20</v>
      </c>
      <c r="E16" s="4" t="s">
        <v>73</v>
      </c>
      <c r="F16" s="4" t="s">
        <v>61</v>
      </c>
      <c r="G16" s="4" t="s">
        <v>94</v>
      </c>
      <c r="H16" s="4" t="s">
        <v>32</v>
      </c>
      <c r="I16" s="4" t="s">
        <v>90</v>
      </c>
      <c r="J16" s="4" t="s">
        <v>103</v>
      </c>
      <c r="K16" s="4" t="s">
        <v>104</v>
      </c>
      <c r="L16" s="4" t="s">
        <v>58</v>
      </c>
      <c r="M16" s="4" t="s">
        <v>42</v>
      </c>
      <c r="N16" s="4" t="s">
        <v>92</v>
      </c>
      <c r="O16" s="4" t="s">
        <v>41</v>
      </c>
    </row>
    <row r="17" spans="1:15" ht="15" thickBot="1" x14ac:dyDescent="0.35">
      <c r="A17" s="4" t="s">
        <v>105</v>
      </c>
      <c r="B17" s="4" t="s">
        <v>106</v>
      </c>
      <c r="C17" s="4" t="s">
        <v>18</v>
      </c>
      <c r="D17" s="4" t="s">
        <v>107</v>
      </c>
      <c r="E17" s="4" t="s">
        <v>107</v>
      </c>
      <c r="F17" s="4" t="s">
        <v>85</v>
      </c>
      <c r="G17" s="4" t="s">
        <v>68</v>
      </c>
      <c r="H17" s="4" t="s">
        <v>99</v>
      </c>
      <c r="I17" s="4" t="s">
        <v>87</v>
      </c>
      <c r="J17" s="4" t="s">
        <v>108</v>
      </c>
      <c r="K17" s="4" t="s">
        <v>104</v>
      </c>
      <c r="L17" s="4" t="s">
        <v>42</v>
      </c>
      <c r="M17" s="4" t="s">
        <v>63</v>
      </c>
      <c r="N17" s="4" t="s">
        <v>109</v>
      </c>
      <c r="O17" s="4" t="s">
        <v>110</v>
      </c>
    </row>
    <row r="18" spans="1:15" ht="15" thickBot="1" x14ac:dyDescent="0.35">
      <c r="A18" s="4" t="s">
        <v>111</v>
      </c>
      <c r="B18" s="4" t="s">
        <v>19</v>
      </c>
      <c r="C18" s="4" t="s">
        <v>18</v>
      </c>
      <c r="D18" s="4" t="s">
        <v>30</v>
      </c>
      <c r="E18" s="4" t="s">
        <v>107</v>
      </c>
      <c r="F18" s="4" t="s">
        <v>55</v>
      </c>
      <c r="G18" s="4" t="s">
        <v>112</v>
      </c>
      <c r="H18" s="4" t="s">
        <v>113</v>
      </c>
      <c r="I18" s="4" t="s">
        <v>114</v>
      </c>
      <c r="J18" s="4" t="s">
        <v>88</v>
      </c>
      <c r="K18" s="4" t="s">
        <v>59</v>
      </c>
      <c r="L18" s="4" t="s">
        <v>33</v>
      </c>
      <c r="M18" s="4" t="s">
        <v>42</v>
      </c>
      <c r="N18" s="4" t="s">
        <v>115</v>
      </c>
      <c r="O18" s="4" t="s">
        <v>41</v>
      </c>
    </row>
    <row r="19" spans="1:15" ht="15" thickBot="1" x14ac:dyDescent="0.35">
      <c r="A19" s="4" t="s">
        <v>116</v>
      </c>
      <c r="B19" s="4" t="s">
        <v>19</v>
      </c>
      <c r="C19" s="4" t="s">
        <v>18</v>
      </c>
      <c r="D19" s="4" t="s">
        <v>73</v>
      </c>
      <c r="E19" s="4" t="s">
        <v>107</v>
      </c>
      <c r="F19" s="4" t="s">
        <v>55</v>
      </c>
      <c r="G19" s="4" t="s">
        <v>112</v>
      </c>
      <c r="H19" s="4" t="s">
        <v>117</v>
      </c>
      <c r="I19" s="4" t="s">
        <v>87</v>
      </c>
      <c r="J19" s="4" t="s">
        <v>96</v>
      </c>
      <c r="K19" s="4" t="s">
        <v>52</v>
      </c>
      <c r="L19" s="4" t="s">
        <v>65</v>
      </c>
      <c r="M19" s="4" t="s">
        <v>96</v>
      </c>
      <c r="N19" s="4" t="s">
        <v>115</v>
      </c>
      <c r="O19" s="4" t="s">
        <v>41</v>
      </c>
    </row>
    <row r="20" spans="1:15" ht="15" thickBot="1" x14ac:dyDescent="0.35">
      <c r="A20" s="4" t="s">
        <v>118</v>
      </c>
      <c r="B20" s="4" t="s">
        <v>60</v>
      </c>
      <c r="C20" s="4" t="s">
        <v>18</v>
      </c>
      <c r="D20" s="4" t="s">
        <v>20</v>
      </c>
      <c r="E20" s="4" t="s">
        <v>119</v>
      </c>
      <c r="F20" s="4" t="s">
        <v>74</v>
      </c>
      <c r="G20" s="4" t="s">
        <v>112</v>
      </c>
      <c r="H20" s="4" t="s">
        <v>113</v>
      </c>
      <c r="I20" s="4" t="s">
        <v>120</v>
      </c>
      <c r="J20" s="4" t="s">
        <v>65</v>
      </c>
      <c r="K20" s="4" t="s">
        <v>43</v>
      </c>
      <c r="L20" s="4" t="s">
        <v>51</v>
      </c>
      <c r="M20" s="4" t="s">
        <v>29</v>
      </c>
      <c r="N20" s="4" t="s">
        <v>89</v>
      </c>
      <c r="O20" s="4" t="s">
        <v>90</v>
      </c>
    </row>
    <row r="21" spans="1:15" ht="15" thickBot="1" x14ac:dyDescent="0.35">
      <c r="A21" s="4" t="s">
        <v>121</v>
      </c>
      <c r="B21" s="4" t="s">
        <v>60</v>
      </c>
      <c r="C21" s="4" t="s">
        <v>18</v>
      </c>
      <c r="D21" s="4" t="s">
        <v>47</v>
      </c>
      <c r="E21" s="4" t="s">
        <v>119</v>
      </c>
      <c r="F21" s="4" t="s">
        <v>61</v>
      </c>
      <c r="G21" s="4" t="s">
        <v>112</v>
      </c>
      <c r="H21" s="4" t="s">
        <v>23</v>
      </c>
      <c r="I21" s="4" t="s">
        <v>57</v>
      </c>
      <c r="J21" s="4" t="s">
        <v>42</v>
      </c>
      <c r="K21" s="4" t="s">
        <v>62</v>
      </c>
      <c r="L21" s="4" t="s">
        <v>100</v>
      </c>
      <c r="M21" s="4" t="s">
        <v>104</v>
      </c>
      <c r="N21" s="4" t="s">
        <v>49</v>
      </c>
      <c r="O21" s="4" t="s">
        <v>114</v>
      </c>
    </row>
    <row r="22" spans="1:15" ht="15" thickBot="1" x14ac:dyDescent="0.35">
      <c r="A22" s="4" t="s">
        <v>122</v>
      </c>
      <c r="B22" s="4" t="s">
        <v>60</v>
      </c>
      <c r="C22" s="4" t="s">
        <v>18</v>
      </c>
      <c r="D22" s="4" t="s">
        <v>20</v>
      </c>
      <c r="E22" s="4" t="s">
        <v>119</v>
      </c>
      <c r="F22" s="4" t="s">
        <v>85</v>
      </c>
      <c r="G22" s="4" t="s">
        <v>80</v>
      </c>
      <c r="H22" s="4" t="s">
        <v>123</v>
      </c>
      <c r="I22" s="4" t="s">
        <v>124</v>
      </c>
      <c r="J22" s="4" t="s">
        <v>38</v>
      </c>
      <c r="K22" s="4" t="s">
        <v>36</v>
      </c>
      <c r="L22" s="4" t="s">
        <v>27</v>
      </c>
      <c r="M22" s="4" t="s">
        <v>44</v>
      </c>
      <c r="N22" s="4" t="s">
        <v>87</v>
      </c>
      <c r="O22" s="4" t="s">
        <v>82</v>
      </c>
    </row>
    <row r="23" spans="1:15" ht="15" thickBot="1" x14ac:dyDescent="0.35">
      <c r="A23" s="3">
        <v>45293</v>
      </c>
      <c r="B23" s="4" t="s">
        <v>54</v>
      </c>
      <c r="C23" s="4" t="s">
        <v>18</v>
      </c>
      <c r="D23" s="4" t="s">
        <v>125</v>
      </c>
      <c r="E23" s="4" t="s">
        <v>119</v>
      </c>
      <c r="F23" s="4" t="s">
        <v>61</v>
      </c>
      <c r="G23" s="4" t="s">
        <v>126</v>
      </c>
      <c r="H23" s="4" t="s">
        <v>127</v>
      </c>
      <c r="I23" s="4" t="s">
        <v>67</v>
      </c>
      <c r="J23" s="4" t="s">
        <v>78</v>
      </c>
      <c r="K23" s="4" t="s">
        <v>128</v>
      </c>
      <c r="L23" s="4" t="s">
        <v>129</v>
      </c>
      <c r="M23" s="4" t="s">
        <v>130</v>
      </c>
      <c r="N23" s="4" t="s">
        <v>37</v>
      </c>
      <c r="O23" s="4" t="s">
        <v>65</v>
      </c>
    </row>
    <row r="24" spans="1:15" ht="15" thickBot="1" x14ac:dyDescent="0.35">
      <c r="A24" s="3">
        <v>45324</v>
      </c>
      <c r="B24" s="4" t="s">
        <v>54</v>
      </c>
      <c r="C24" s="4" t="s">
        <v>18</v>
      </c>
      <c r="D24" s="4" t="s">
        <v>125</v>
      </c>
      <c r="E24" s="4" t="s">
        <v>131</v>
      </c>
      <c r="F24" s="4" t="s">
        <v>119</v>
      </c>
      <c r="G24" s="4" t="s">
        <v>68</v>
      </c>
      <c r="H24" s="4" t="s">
        <v>32</v>
      </c>
      <c r="I24" s="4" t="s">
        <v>57</v>
      </c>
      <c r="J24" s="4" t="s">
        <v>42</v>
      </c>
      <c r="K24" s="4" t="s">
        <v>44</v>
      </c>
      <c r="L24" s="4" t="s">
        <v>51</v>
      </c>
      <c r="M24" s="4" t="s">
        <v>100</v>
      </c>
      <c r="N24" s="4" t="s">
        <v>24</v>
      </c>
      <c r="O24" s="4" t="s">
        <v>82</v>
      </c>
    </row>
    <row r="25" spans="1:15" ht="15" thickBot="1" x14ac:dyDescent="0.35">
      <c r="A25" s="3">
        <v>45414</v>
      </c>
      <c r="B25" s="4" t="s">
        <v>54</v>
      </c>
      <c r="C25" s="4" t="s">
        <v>18</v>
      </c>
      <c r="D25" s="4" t="s">
        <v>132</v>
      </c>
      <c r="E25" s="4" t="s">
        <v>119</v>
      </c>
      <c r="F25" s="4" t="s">
        <v>119</v>
      </c>
      <c r="G25" s="4" t="s">
        <v>31</v>
      </c>
      <c r="H25" s="4" t="s">
        <v>133</v>
      </c>
      <c r="I25" s="4" t="s">
        <v>134</v>
      </c>
      <c r="J25" s="4" t="s">
        <v>124</v>
      </c>
      <c r="K25" s="4" t="s">
        <v>46</v>
      </c>
      <c r="L25" s="4" t="s">
        <v>103</v>
      </c>
      <c r="M25" s="4" t="s">
        <v>50</v>
      </c>
      <c r="N25" s="4" t="s">
        <v>134</v>
      </c>
      <c r="O25" s="4" t="s">
        <v>66</v>
      </c>
    </row>
    <row r="26" spans="1:15" ht="15" thickBot="1" x14ac:dyDescent="0.35">
      <c r="A26" s="3">
        <v>45445</v>
      </c>
      <c r="B26" s="4" t="s">
        <v>30</v>
      </c>
      <c r="C26" s="4" t="s">
        <v>18</v>
      </c>
      <c r="D26" s="4" t="s">
        <v>132</v>
      </c>
      <c r="E26" s="4" t="s">
        <v>107</v>
      </c>
      <c r="F26" s="4" t="s">
        <v>21</v>
      </c>
      <c r="G26" s="4" t="s">
        <v>64</v>
      </c>
      <c r="H26" s="4" t="s">
        <v>56</v>
      </c>
      <c r="I26" s="4" t="s">
        <v>95</v>
      </c>
      <c r="J26" s="4" t="s">
        <v>42</v>
      </c>
      <c r="K26" s="4" t="s">
        <v>100</v>
      </c>
      <c r="L26" s="4" t="s">
        <v>33</v>
      </c>
      <c r="M26" s="4" t="s">
        <v>25</v>
      </c>
      <c r="N26" s="4" t="s">
        <v>95</v>
      </c>
      <c r="O26" s="4" t="s">
        <v>120</v>
      </c>
    </row>
    <row r="27" spans="1:15" ht="15" thickBot="1" x14ac:dyDescent="0.35">
      <c r="A27" s="3">
        <v>45475</v>
      </c>
      <c r="B27" s="4" t="s">
        <v>47</v>
      </c>
      <c r="C27" s="4" t="s">
        <v>18</v>
      </c>
      <c r="D27" s="4" t="s">
        <v>54</v>
      </c>
      <c r="E27" s="4" t="s">
        <v>131</v>
      </c>
      <c r="F27" s="4" t="s">
        <v>85</v>
      </c>
      <c r="G27" s="4" t="s">
        <v>64</v>
      </c>
      <c r="H27" s="4" t="s">
        <v>99</v>
      </c>
      <c r="I27" s="4" t="s">
        <v>110</v>
      </c>
      <c r="J27" s="4" t="s">
        <v>103</v>
      </c>
      <c r="K27" s="4" t="s">
        <v>104</v>
      </c>
      <c r="L27" s="4" t="s">
        <v>25</v>
      </c>
      <c r="M27" s="4" t="s">
        <v>25</v>
      </c>
      <c r="N27" s="4" t="s">
        <v>110</v>
      </c>
      <c r="O27" s="4" t="s">
        <v>90</v>
      </c>
    </row>
    <row r="28" spans="1:15" ht="15" thickBot="1" x14ac:dyDescent="0.35">
      <c r="A28" s="3">
        <v>45506</v>
      </c>
      <c r="B28" s="4" t="s">
        <v>54</v>
      </c>
      <c r="C28" s="4" t="s">
        <v>18</v>
      </c>
      <c r="D28" s="4" t="s">
        <v>125</v>
      </c>
      <c r="E28" s="4" t="s">
        <v>107</v>
      </c>
      <c r="F28" s="4" t="s">
        <v>119</v>
      </c>
      <c r="G28" s="4" t="s">
        <v>22</v>
      </c>
      <c r="H28" s="4" t="s">
        <v>99</v>
      </c>
      <c r="I28" s="4" t="s">
        <v>134</v>
      </c>
      <c r="J28" s="4" t="s">
        <v>82</v>
      </c>
      <c r="K28" s="4" t="s">
        <v>88</v>
      </c>
      <c r="L28" s="4" t="s">
        <v>96</v>
      </c>
      <c r="M28" s="4" t="s">
        <v>96</v>
      </c>
      <c r="N28" s="4" t="s">
        <v>97</v>
      </c>
      <c r="O28" s="4" t="s">
        <v>57</v>
      </c>
    </row>
    <row r="29" spans="1:15" ht="15" thickBot="1" x14ac:dyDescent="0.35">
      <c r="A29" s="3">
        <v>45537</v>
      </c>
      <c r="B29" s="4" t="s">
        <v>54</v>
      </c>
      <c r="C29" s="4" t="s">
        <v>18</v>
      </c>
      <c r="D29" s="4" t="s">
        <v>125</v>
      </c>
      <c r="E29" s="4" t="s">
        <v>107</v>
      </c>
      <c r="F29" s="4" t="s">
        <v>131</v>
      </c>
      <c r="G29" s="4" t="s">
        <v>135</v>
      </c>
      <c r="H29" s="4" t="s">
        <v>136</v>
      </c>
      <c r="I29" s="4" t="s">
        <v>92</v>
      </c>
      <c r="J29" s="4" t="s">
        <v>28</v>
      </c>
      <c r="K29" s="4" t="s">
        <v>42</v>
      </c>
      <c r="L29" s="4" t="s">
        <v>50</v>
      </c>
      <c r="M29" s="4" t="s">
        <v>50</v>
      </c>
      <c r="N29" s="4" t="s">
        <v>92</v>
      </c>
      <c r="O29" s="4" t="s">
        <v>53</v>
      </c>
    </row>
    <row r="30" spans="1:15" ht="15" thickBot="1" x14ac:dyDescent="0.35">
      <c r="A30" s="3">
        <v>45628</v>
      </c>
      <c r="B30" s="4" t="s">
        <v>54</v>
      </c>
      <c r="C30" s="4" t="s">
        <v>18</v>
      </c>
      <c r="D30" s="4" t="s">
        <v>125</v>
      </c>
      <c r="E30" s="4" t="s">
        <v>131</v>
      </c>
      <c r="F30" s="4" t="s">
        <v>131</v>
      </c>
      <c r="G30" s="4" t="s">
        <v>137</v>
      </c>
      <c r="H30" s="4" t="s">
        <v>133</v>
      </c>
      <c r="I30" s="4" t="s">
        <v>134</v>
      </c>
      <c r="J30" s="4" t="s">
        <v>28</v>
      </c>
      <c r="K30" s="4" t="s">
        <v>46</v>
      </c>
      <c r="L30" s="4" t="s">
        <v>103</v>
      </c>
      <c r="M30" s="4" t="s">
        <v>50</v>
      </c>
      <c r="N30" s="4" t="s">
        <v>92</v>
      </c>
      <c r="O30" s="4" t="s">
        <v>53</v>
      </c>
    </row>
    <row r="31" spans="1:15" ht="15" thickBot="1" x14ac:dyDescent="0.35">
      <c r="A31" s="4" t="s">
        <v>138</v>
      </c>
      <c r="B31" s="4" t="s">
        <v>30</v>
      </c>
      <c r="C31" s="4" t="s">
        <v>18</v>
      </c>
      <c r="D31" s="4" t="s">
        <v>106</v>
      </c>
      <c r="E31" s="4" t="s">
        <v>73</v>
      </c>
      <c r="F31" s="4" t="s">
        <v>20</v>
      </c>
      <c r="G31" s="4" t="s">
        <v>139</v>
      </c>
      <c r="H31" s="4" t="s">
        <v>140</v>
      </c>
      <c r="I31" s="4" t="s">
        <v>141</v>
      </c>
      <c r="J31" s="4" t="s">
        <v>101</v>
      </c>
      <c r="K31" s="4" t="s">
        <v>90</v>
      </c>
      <c r="L31" s="4" t="s">
        <v>24</v>
      </c>
      <c r="M31" s="4" t="s">
        <v>90</v>
      </c>
      <c r="N31" s="4" t="s">
        <v>142</v>
      </c>
      <c r="O31" s="4" t="s">
        <v>134</v>
      </c>
    </row>
    <row r="32" spans="1:15" ht="15" thickBot="1" x14ac:dyDescent="0.35">
      <c r="A32" s="4" t="s">
        <v>143</v>
      </c>
      <c r="B32" s="4" t="s">
        <v>30</v>
      </c>
      <c r="C32" s="4" t="s">
        <v>18</v>
      </c>
      <c r="D32" s="4" t="s">
        <v>125</v>
      </c>
      <c r="E32" s="4" t="s">
        <v>131</v>
      </c>
      <c r="F32" s="4" t="s">
        <v>73</v>
      </c>
      <c r="G32" s="4" t="s">
        <v>144</v>
      </c>
      <c r="H32" s="4" t="s">
        <v>145</v>
      </c>
      <c r="I32" s="4" t="s">
        <v>146</v>
      </c>
      <c r="J32" s="4" t="s">
        <v>41</v>
      </c>
      <c r="K32" s="4" t="s">
        <v>28</v>
      </c>
      <c r="L32" s="4" t="s">
        <v>124</v>
      </c>
      <c r="M32" s="4" t="s">
        <v>124</v>
      </c>
      <c r="N32" s="4" t="s">
        <v>147</v>
      </c>
      <c r="O32" s="4" t="s">
        <v>148</v>
      </c>
    </row>
    <row r="33" spans="1:15" ht="15" thickBot="1" x14ac:dyDescent="0.35">
      <c r="A33" s="4" t="s">
        <v>149</v>
      </c>
      <c r="B33" s="4" t="s">
        <v>54</v>
      </c>
      <c r="C33" s="4" t="s">
        <v>18</v>
      </c>
      <c r="D33" s="4" t="s">
        <v>125</v>
      </c>
      <c r="E33" s="4" t="s">
        <v>131</v>
      </c>
      <c r="F33" s="4" t="s">
        <v>73</v>
      </c>
      <c r="G33" s="4" t="s">
        <v>150</v>
      </c>
      <c r="H33" s="4" t="s">
        <v>151</v>
      </c>
      <c r="I33" s="4" t="s">
        <v>146</v>
      </c>
      <c r="J33" s="4" t="s">
        <v>57</v>
      </c>
      <c r="K33" s="4" t="s">
        <v>82</v>
      </c>
      <c r="L33" s="4" t="s">
        <v>28</v>
      </c>
      <c r="M33" s="4" t="s">
        <v>152</v>
      </c>
      <c r="N33" s="4" t="s">
        <v>153</v>
      </c>
      <c r="O33" s="4" t="s">
        <v>89</v>
      </c>
    </row>
    <row r="34" spans="1:15" ht="15" thickBot="1" x14ac:dyDescent="0.35">
      <c r="A34" s="4" t="s">
        <v>154</v>
      </c>
      <c r="B34" s="4" t="s">
        <v>30</v>
      </c>
      <c r="C34" s="4" t="s">
        <v>18</v>
      </c>
      <c r="D34" s="4" t="s">
        <v>125</v>
      </c>
      <c r="E34" s="4" t="s">
        <v>107</v>
      </c>
      <c r="F34" s="4" t="s">
        <v>73</v>
      </c>
      <c r="G34" s="4" t="s">
        <v>144</v>
      </c>
      <c r="H34" s="4" t="s">
        <v>155</v>
      </c>
      <c r="I34" s="4" t="s">
        <v>141</v>
      </c>
      <c r="J34" s="4" t="s">
        <v>83</v>
      </c>
      <c r="K34" s="4" t="s">
        <v>120</v>
      </c>
      <c r="L34" s="4" t="s">
        <v>90</v>
      </c>
      <c r="M34" s="4" t="s">
        <v>45</v>
      </c>
      <c r="N34" s="4" t="s">
        <v>156</v>
      </c>
      <c r="O34" s="4" t="s">
        <v>148</v>
      </c>
    </row>
    <row r="35" spans="1:15" ht="15" thickBot="1" x14ac:dyDescent="0.35">
      <c r="A35" s="4" t="s">
        <v>157</v>
      </c>
      <c r="B35" s="4" t="s">
        <v>54</v>
      </c>
      <c r="C35" s="4" t="s">
        <v>18</v>
      </c>
      <c r="D35" s="4" t="s">
        <v>54</v>
      </c>
      <c r="E35" s="4" t="s">
        <v>107</v>
      </c>
      <c r="F35" s="4" t="s">
        <v>73</v>
      </c>
      <c r="G35" s="4" t="s">
        <v>139</v>
      </c>
      <c r="H35" s="4" t="s">
        <v>158</v>
      </c>
      <c r="I35" s="4" t="s">
        <v>142</v>
      </c>
      <c r="J35" s="4" t="s">
        <v>41</v>
      </c>
      <c r="K35" s="4" t="s">
        <v>28</v>
      </c>
      <c r="L35" s="4" t="s">
        <v>114</v>
      </c>
      <c r="M35" s="4" t="s">
        <v>124</v>
      </c>
      <c r="N35" s="4" t="s">
        <v>146</v>
      </c>
      <c r="O35" s="4" t="s">
        <v>101</v>
      </c>
    </row>
    <row r="36" spans="1:15" ht="15" thickBot="1" x14ac:dyDescent="0.35">
      <c r="A36" s="4" t="s">
        <v>159</v>
      </c>
      <c r="B36" s="4" t="s">
        <v>132</v>
      </c>
      <c r="C36" s="4" t="s">
        <v>18</v>
      </c>
      <c r="D36" s="4" t="s">
        <v>132</v>
      </c>
      <c r="E36" s="4" t="s">
        <v>107</v>
      </c>
      <c r="F36" s="4" t="s">
        <v>73</v>
      </c>
      <c r="G36" s="4" t="s">
        <v>139</v>
      </c>
      <c r="H36" s="4" t="s">
        <v>155</v>
      </c>
      <c r="I36" s="4" t="s">
        <v>141</v>
      </c>
      <c r="J36" s="4" t="s">
        <v>83</v>
      </c>
      <c r="K36" s="4" t="s">
        <v>45</v>
      </c>
      <c r="L36" s="4" t="s">
        <v>24</v>
      </c>
      <c r="M36" s="4" t="s">
        <v>72</v>
      </c>
      <c r="N36" s="4" t="s">
        <v>142</v>
      </c>
      <c r="O36" s="4" t="s">
        <v>115</v>
      </c>
    </row>
    <row r="37" spans="1:15" ht="15" thickBot="1" x14ac:dyDescent="0.35">
      <c r="A37" s="4" t="s">
        <v>160</v>
      </c>
      <c r="B37" s="4" t="s">
        <v>54</v>
      </c>
      <c r="C37" s="4" t="s">
        <v>18</v>
      </c>
      <c r="D37" s="4" t="s">
        <v>125</v>
      </c>
      <c r="E37" s="4" t="s">
        <v>73</v>
      </c>
      <c r="F37" s="4" t="s">
        <v>73</v>
      </c>
      <c r="G37" s="4" t="s">
        <v>139</v>
      </c>
      <c r="H37" s="4" t="s">
        <v>161</v>
      </c>
      <c r="I37" s="4" t="s">
        <v>162</v>
      </c>
      <c r="J37" s="4" t="s">
        <v>115</v>
      </c>
      <c r="K37" s="4" t="s">
        <v>24</v>
      </c>
      <c r="L37" s="4" t="s">
        <v>66</v>
      </c>
      <c r="M37" s="4" t="s">
        <v>24</v>
      </c>
      <c r="N37" s="4" t="s">
        <v>156</v>
      </c>
      <c r="O37" s="4" t="s">
        <v>97</v>
      </c>
    </row>
    <row r="38" spans="1:15" ht="15" thickBot="1" x14ac:dyDescent="0.35">
      <c r="A38" s="4" t="s">
        <v>163</v>
      </c>
      <c r="B38" s="4" t="s">
        <v>54</v>
      </c>
      <c r="C38" s="4" t="s">
        <v>18</v>
      </c>
      <c r="D38" s="4" t="s">
        <v>125</v>
      </c>
      <c r="E38" s="4" t="s">
        <v>20</v>
      </c>
      <c r="F38" s="4" t="s">
        <v>20</v>
      </c>
      <c r="G38" s="4" t="s">
        <v>139</v>
      </c>
      <c r="H38" s="4" t="s">
        <v>164</v>
      </c>
      <c r="I38" s="4" t="s">
        <v>165</v>
      </c>
      <c r="J38" s="4" t="s">
        <v>148</v>
      </c>
      <c r="K38" s="4" t="s">
        <v>114</v>
      </c>
      <c r="L38" s="4" t="s">
        <v>114</v>
      </c>
      <c r="M38" s="4" t="s">
        <v>70</v>
      </c>
      <c r="N38" s="4" t="s">
        <v>166</v>
      </c>
      <c r="O38" s="4" t="s">
        <v>53</v>
      </c>
    </row>
    <row r="39" spans="1:15" ht="15" thickBot="1" x14ac:dyDescent="0.35">
      <c r="A39" s="4" t="s">
        <v>167</v>
      </c>
      <c r="B39" s="4" t="s">
        <v>132</v>
      </c>
      <c r="C39" s="4" t="s">
        <v>18</v>
      </c>
      <c r="D39" s="4" t="s">
        <v>106</v>
      </c>
      <c r="E39" s="4" t="s">
        <v>47</v>
      </c>
      <c r="F39" s="4" t="s">
        <v>47</v>
      </c>
      <c r="G39" s="4" t="s">
        <v>168</v>
      </c>
      <c r="H39" s="4" t="s">
        <v>169</v>
      </c>
      <c r="I39" s="4" t="s">
        <v>162</v>
      </c>
      <c r="J39" s="4" t="s">
        <v>92</v>
      </c>
      <c r="K39" s="4" t="s">
        <v>120</v>
      </c>
      <c r="L39" s="4" t="s">
        <v>72</v>
      </c>
      <c r="M39" s="4" t="s">
        <v>114</v>
      </c>
      <c r="N39" s="4" t="s">
        <v>170</v>
      </c>
      <c r="O39" s="4" t="s">
        <v>49</v>
      </c>
    </row>
    <row r="40" spans="1:15" ht="15" thickBot="1" x14ac:dyDescent="0.35">
      <c r="A40" s="4" t="s">
        <v>171</v>
      </c>
      <c r="B40" s="4" t="s">
        <v>132</v>
      </c>
      <c r="C40" s="4" t="s">
        <v>18</v>
      </c>
      <c r="D40" s="4" t="s">
        <v>106</v>
      </c>
      <c r="E40" s="4" t="s">
        <v>73</v>
      </c>
      <c r="F40" s="4" t="s">
        <v>47</v>
      </c>
      <c r="G40" s="4" t="s">
        <v>172</v>
      </c>
      <c r="H40" s="4" t="s">
        <v>169</v>
      </c>
      <c r="I40" s="4" t="s">
        <v>81</v>
      </c>
      <c r="J40" s="4" t="s">
        <v>173</v>
      </c>
      <c r="K40" s="4" t="s">
        <v>72</v>
      </c>
      <c r="L40" s="4" t="s">
        <v>87</v>
      </c>
      <c r="M40" s="4" t="s">
        <v>90</v>
      </c>
      <c r="N40" s="4" t="s">
        <v>147</v>
      </c>
      <c r="O40" s="4" t="s">
        <v>101</v>
      </c>
    </row>
    <row r="41" spans="1:15" ht="15" thickBot="1" x14ac:dyDescent="0.35">
      <c r="A41" s="4" t="s">
        <v>174</v>
      </c>
      <c r="B41" s="4" t="s">
        <v>132</v>
      </c>
      <c r="C41" s="4" t="s">
        <v>18</v>
      </c>
      <c r="D41" s="4" t="s">
        <v>125</v>
      </c>
      <c r="E41" s="4" t="s">
        <v>73</v>
      </c>
      <c r="F41" s="4" t="s">
        <v>131</v>
      </c>
      <c r="G41" s="4" t="s">
        <v>144</v>
      </c>
      <c r="H41" s="4" t="s">
        <v>164</v>
      </c>
      <c r="I41" s="4" t="s">
        <v>141</v>
      </c>
      <c r="J41" s="4" t="s">
        <v>101</v>
      </c>
      <c r="K41" s="4" t="s">
        <v>70</v>
      </c>
      <c r="L41" s="4" t="s">
        <v>114</v>
      </c>
      <c r="M41" s="4" t="s">
        <v>124</v>
      </c>
      <c r="N41" s="4" t="s">
        <v>170</v>
      </c>
      <c r="O41" s="4" t="s">
        <v>49</v>
      </c>
    </row>
    <row r="42" spans="1:15" ht="15" thickBot="1" x14ac:dyDescent="0.35">
      <c r="A42" s="4" t="s">
        <v>175</v>
      </c>
      <c r="B42" s="4" t="s">
        <v>60</v>
      </c>
      <c r="C42" s="4" t="s">
        <v>18</v>
      </c>
      <c r="D42" s="4" t="s">
        <v>132</v>
      </c>
      <c r="E42" s="4" t="s">
        <v>73</v>
      </c>
      <c r="F42" s="4" t="s">
        <v>131</v>
      </c>
      <c r="G42" s="4" t="s">
        <v>150</v>
      </c>
      <c r="H42" s="4" t="s">
        <v>176</v>
      </c>
      <c r="I42" s="4" t="s">
        <v>141</v>
      </c>
      <c r="J42" s="4" t="s">
        <v>83</v>
      </c>
      <c r="K42" s="4" t="s">
        <v>70</v>
      </c>
      <c r="L42" s="4" t="s">
        <v>114</v>
      </c>
      <c r="M42" s="4" t="s">
        <v>28</v>
      </c>
      <c r="N42" s="4" t="s">
        <v>166</v>
      </c>
      <c r="O42" s="4" t="s">
        <v>41</v>
      </c>
    </row>
    <row r="43" spans="1:15" ht="15" thickBot="1" x14ac:dyDescent="0.35">
      <c r="A43" s="3">
        <v>45294</v>
      </c>
      <c r="B43" s="4" t="s">
        <v>19</v>
      </c>
      <c r="C43" s="4" t="s">
        <v>18</v>
      </c>
      <c r="D43" s="4" t="s">
        <v>54</v>
      </c>
      <c r="E43" s="4" t="s">
        <v>119</v>
      </c>
      <c r="F43" s="4" t="s">
        <v>21</v>
      </c>
      <c r="G43" s="4" t="s">
        <v>137</v>
      </c>
      <c r="H43" s="4" t="s">
        <v>145</v>
      </c>
      <c r="I43" s="4" t="s">
        <v>153</v>
      </c>
      <c r="J43" s="4" t="s">
        <v>72</v>
      </c>
      <c r="K43" s="4" t="s">
        <v>50</v>
      </c>
      <c r="L43" s="4" t="s">
        <v>67</v>
      </c>
      <c r="M43" s="4" t="s">
        <v>108</v>
      </c>
      <c r="N43" s="4" t="s">
        <v>134</v>
      </c>
      <c r="O43" s="4" t="s">
        <v>24</v>
      </c>
    </row>
    <row r="44" spans="1:15" ht="15" thickBot="1" x14ac:dyDescent="0.35">
      <c r="A44" s="3">
        <v>45385</v>
      </c>
      <c r="B44" s="4" t="s">
        <v>125</v>
      </c>
      <c r="C44" s="4" t="s">
        <v>18</v>
      </c>
      <c r="D44" s="4" t="s">
        <v>54</v>
      </c>
      <c r="E44" s="4" t="s">
        <v>30</v>
      </c>
      <c r="F44" s="4" t="s">
        <v>119</v>
      </c>
      <c r="G44" s="4" t="s">
        <v>74</v>
      </c>
      <c r="H44" s="4" t="s">
        <v>155</v>
      </c>
      <c r="I44" s="4" t="s">
        <v>177</v>
      </c>
      <c r="J44" s="4" t="s">
        <v>95</v>
      </c>
      <c r="K44" s="4" t="s">
        <v>37</v>
      </c>
      <c r="L44" s="4" t="s">
        <v>178</v>
      </c>
      <c r="M44" s="4" t="s">
        <v>82</v>
      </c>
      <c r="N44" s="4" t="s">
        <v>92</v>
      </c>
      <c r="O44" s="4" t="s">
        <v>57</v>
      </c>
    </row>
    <row r="45" spans="1:15" ht="15" thickBot="1" x14ac:dyDescent="0.35">
      <c r="A45" s="3">
        <v>45415</v>
      </c>
      <c r="B45" s="4" t="s">
        <v>132</v>
      </c>
      <c r="C45" s="4" t="s">
        <v>18</v>
      </c>
      <c r="D45" s="4" t="s">
        <v>47</v>
      </c>
      <c r="E45" s="4" t="s">
        <v>47</v>
      </c>
      <c r="F45" s="4" t="s">
        <v>85</v>
      </c>
      <c r="G45" s="4" t="s">
        <v>179</v>
      </c>
      <c r="H45" s="4" t="s">
        <v>145</v>
      </c>
      <c r="I45" s="4" t="s">
        <v>153</v>
      </c>
      <c r="J45" s="4" t="s">
        <v>72</v>
      </c>
      <c r="K45" s="4" t="s">
        <v>46</v>
      </c>
      <c r="L45" s="4" t="s">
        <v>96</v>
      </c>
      <c r="M45" s="4" t="s">
        <v>46</v>
      </c>
      <c r="N45" s="4" t="s">
        <v>95</v>
      </c>
      <c r="O45" s="4" t="s">
        <v>124</v>
      </c>
    </row>
    <row r="46" spans="1:15" ht="15" thickBot="1" x14ac:dyDescent="0.35">
      <c r="A46" s="3">
        <v>45446</v>
      </c>
      <c r="B46" s="4" t="s">
        <v>132</v>
      </c>
      <c r="C46" s="4" t="s">
        <v>18</v>
      </c>
      <c r="D46" s="4" t="s">
        <v>47</v>
      </c>
      <c r="E46" s="4" t="s">
        <v>47</v>
      </c>
      <c r="F46" s="4" t="s">
        <v>85</v>
      </c>
      <c r="G46" s="4" t="s">
        <v>179</v>
      </c>
      <c r="H46" s="4" t="s">
        <v>180</v>
      </c>
      <c r="I46" s="4" t="s">
        <v>181</v>
      </c>
      <c r="J46" s="4" t="s">
        <v>72</v>
      </c>
      <c r="K46" s="4" t="s">
        <v>88</v>
      </c>
      <c r="L46" s="4" t="s">
        <v>88</v>
      </c>
      <c r="M46" s="4" t="s">
        <v>58</v>
      </c>
      <c r="N46" s="4" t="s">
        <v>57</v>
      </c>
      <c r="O46" s="4" t="s">
        <v>152</v>
      </c>
    </row>
    <row r="47" spans="1:15" ht="15" thickBot="1" x14ac:dyDescent="0.35">
      <c r="A47" s="3">
        <v>45476</v>
      </c>
      <c r="B47" s="4" t="s">
        <v>125</v>
      </c>
      <c r="C47" s="4" t="s">
        <v>18</v>
      </c>
      <c r="D47" s="4" t="s">
        <v>30</v>
      </c>
      <c r="E47" s="4" t="s">
        <v>47</v>
      </c>
      <c r="F47" s="4" t="s">
        <v>85</v>
      </c>
      <c r="G47" s="4" t="s">
        <v>168</v>
      </c>
      <c r="H47" s="4" t="s">
        <v>151</v>
      </c>
      <c r="I47" s="4" t="s">
        <v>173</v>
      </c>
      <c r="J47" s="4" t="s">
        <v>114</v>
      </c>
      <c r="K47" s="4" t="s">
        <v>33</v>
      </c>
      <c r="L47" s="4" t="s">
        <v>25</v>
      </c>
      <c r="M47" s="4" t="s">
        <v>25</v>
      </c>
      <c r="N47" s="4" t="s">
        <v>66</v>
      </c>
      <c r="O47" s="4" t="s">
        <v>28</v>
      </c>
    </row>
    <row r="48" spans="1:15" ht="15" thickBot="1" x14ac:dyDescent="0.35">
      <c r="A48" s="3">
        <v>45507</v>
      </c>
      <c r="B48" s="4" t="s">
        <v>125</v>
      </c>
      <c r="C48" s="4" t="s">
        <v>18</v>
      </c>
      <c r="D48" s="4" t="s">
        <v>30</v>
      </c>
      <c r="E48" s="4" t="s">
        <v>20</v>
      </c>
      <c r="F48" s="4" t="s">
        <v>85</v>
      </c>
      <c r="G48" s="4" t="s">
        <v>168</v>
      </c>
      <c r="H48" s="4" t="s">
        <v>182</v>
      </c>
      <c r="I48" s="4" t="s">
        <v>92</v>
      </c>
      <c r="J48" s="4" t="s">
        <v>28</v>
      </c>
      <c r="K48" s="4" t="s">
        <v>104</v>
      </c>
      <c r="L48" s="4" t="s">
        <v>29</v>
      </c>
      <c r="M48" s="4" t="s">
        <v>25</v>
      </c>
      <c r="N48" s="4" t="s">
        <v>57</v>
      </c>
      <c r="O48" s="4" t="s">
        <v>70</v>
      </c>
    </row>
    <row r="49" spans="1:15" ht="15" thickBot="1" x14ac:dyDescent="0.35">
      <c r="A49" s="3">
        <v>45599</v>
      </c>
      <c r="B49" s="4" t="s">
        <v>132</v>
      </c>
      <c r="C49" s="4" t="s">
        <v>18</v>
      </c>
      <c r="D49" s="4" t="s">
        <v>47</v>
      </c>
      <c r="E49" s="4" t="s">
        <v>30</v>
      </c>
      <c r="F49" s="4" t="s">
        <v>21</v>
      </c>
      <c r="G49" s="4" t="s">
        <v>179</v>
      </c>
      <c r="H49" s="4" t="s">
        <v>180</v>
      </c>
      <c r="I49" s="4" t="s">
        <v>166</v>
      </c>
      <c r="J49" s="4" t="s">
        <v>70</v>
      </c>
      <c r="K49" s="4" t="s">
        <v>29</v>
      </c>
      <c r="L49" s="4" t="s">
        <v>25</v>
      </c>
      <c r="M49" s="4" t="s">
        <v>65</v>
      </c>
      <c r="N49" s="4" t="s">
        <v>57</v>
      </c>
      <c r="O49" s="4" t="s">
        <v>70</v>
      </c>
    </row>
    <row r="50" spans="1:15" ht="15" thickBot="1" x14ac:dyDescent="0.35">
      <c r="A50" s="3">
        <v>45629</v>
      </c>
      <c r="B50" s="4" t="s">
        <v>106</v>
      </c>
      <c r="C50" s="4" t="s">
        <v>18</v>
      </c>
      <c r="D50" s="4" t="s">
        <v>30</v>
      </c>
      <c r="E50" s="4" t="s">
        <v>30</v>
      </c>
      <c r="F50" s="4" t="s">
        <v>21</v>
      </c>
      <c r="G50" s="4" t="s">
        <v>74</v>
      </c>
      <c r="H50" s="4" t="s">
        <v>164</v>
      </c>
      <c r="I50" s="4" t="s">
        <v>156</v>
      </c>
      <c r="J50" s="4" t="s">
        <v>24</v>
      </c>
      <c r="K50" s="4" t="s">
        <v>96</v>
      </c>
      <c r="L50" s="4" t="s">
        <v>103</v>
      </c>
      <c r="M50" s="4" t="s">
        <v>103</v>
      </c>
      <c r="N50" s="4" t="s">
        <v>89</v>
      </c>
      <c r="O50" s="4" t="s">
        <v>90</v>
      </c>
    </row>
    <row r="51" spans="1:15" ht="15" thickBot="1" x14ac:dyDescent="0.35">
      <c r="A51" s="4" t="s">
        <v>183</v>
      </c>
      <c r="B51" s="4" t="s">
        <v>106</v>
      </c>
      <c r="C51" s="4" t="s">
        <v>18</v>
      </c>
      <c r="D51" s="4" t="s">
        <v>47</v>
      </c>
      <c r="E51" s="4" t="s">
        <v>30</v>
      </c>
      <c r="F51" s="4" t="s">
        <v>21</v>
      </c>
      <c r="G51" s="4" t="s">
        <v>74</v>
      </c>
      <c r="H51" s="4" t="s">
        <v>176</v>
      </c>
      <c r="I51" s="4" t="s">
        <v>177</v>
      </c>
      <c r="J51" s="4" t="s">
        <v>53</v>
      </c>
      <c r="K51" s="4" t="s">
        <v>108</v>
      </c>
      <c r="L51" s="4" t="s">
        <v>67</v>
      </c>
      <c r="M51" s="4" t="s">
        <v>108</v>
      </c>
      <c r="N51" s="4" t="s">
        <v>148</v>
      </c>
      <c r="O51" s="4" t="s">
        <v>66</v>
      </c>
    </row>
    <row r="52" spans="1:15" ht="15" thickBot="1" x14ac:dyDescent="0.35">
      <c r="A52" s="4" t="s">
        <v>184</v>
      </c>
      <c r="B52" s="4" t="s">
        <v>106</v>
      </c>
      <c r="C52" s="4" t="s">
        <v>18</v>
      </c>
      <c r="D52" s="4" t="s">
        <v>30</v>
      </c>
      <c r="E52" s="4" t="s">
        <v>30</v>
      </c>
      <c r="F52" s="4" t="s">
        <v>119</v>
      </c>
      <c r="G52" s="4" t="s">
        <v>61</v>
      </c>
      <c r="H52" s="4" t="s">
        <v>185</v>
      </c>
      <c r="I52" s="4" t="s">
        <v>127</v>
      </c>
      <c r="J52" s="4" t="s">
        <v>134</v>
      </c>
      <c r="K52" s="4" t="s">
        <v>120</v>
      </c>
      <c r="L52" s="4" t="s">
        <v>45</v>
      </c>
      <c r="M52" s="4" t="s">
        <v>120</v>
      </c>
      <c r="N52" s="4" t="s">
        <v>153</v>
      </c>
      <c r="O52" s="4" t="s">
        <v>101</v>
      </c>
    </row>
    <row r="53" spans="1:15" ht="15" thickBot="1" x14ac:dyDescent="0.35">
      <c r="A53" s="4" t="s">
        <v>186</v>
      </c>
      <c r="B53" s="4" t="s">
        <v>106</v>
      </c>
      <c r="C53" s="4" t="s">
        <v>18</v>
      </c>
      <c r="D53" s="4" t="s">
        <v>30</v>
      </c>
      <c r="E53" s="4" t="s">
        <v>30</v>
      </c>
      <c r="F53" s="4" t="s">
        <v>21</v>
      </c>
      <c r="G53" s="4" t="s">
        <v>61</v>
      </c>
      <c r="H53" s="4" t="s">
        <v>187</v>
      </c>
      <c r="I53" s="4" t="s">
        <v>188</v>
      </c>
      <c r="J53" s="4" t="s">
        <v>166</v>
      </c>
      <c r="K53" s="4" t="s">
        <v>24</v>
      </c>
      <c r="L53" s="4" t="s">
        <v>24</v>
      </c>
      <c r="M53" s="4" t="s">
        <v>90</v>
      </c>
      <c r="N53" s="4" t="s">
        <v>181</v>
      </c>
      <c r="O53" s="4" t="s">
        <v>83</v>
      </c>
    </row>
    <row r="54" spans="1:15" ht="15" thickBot="1" x14ac:dyDescent="0.35">
      <c r="A54" s="4" t="s">
        <v>189</v>
      </c>
      <c r="B54" s="4" t="s">
        <v>106</v>
      </c>
      <c r="C54" s="4" t="s">
        <v>18</v>
      </c>
      <c r="D54" s="4" t="s">
        <v>30</v>
      </c>
      <c r="E54" s="4" t="s">
        <v>30</v>
      </c>
      <c r="F54" s="4" t="s">
        <v>21</v>
      </c>
      <c r="G54" s="4" t="s">
        <v>55</v>
      </c>
      <c r="H54" s="4" t="s">
        <v>190</v>
      </c>
      <c r="I54" s="4" t="s">
        <v>123</v>
      </c>
      <c r="J54" s="4" t="s">
        <v>109</v>
      </c>
      <c r="K54" s="4" t="s">
        <v>57</v>
      </c>
      <c r="L54" s="4" t="s">
        <v>66</v>
      </c>
      <c r="M54" s="4" t="s">
        <v>87</v>
      </c>
      <c r="N54" s="4" t="s">
        <v>147</v>
      </c>
      <c r="O54" s="4" t="s">
        <v>134</v>
      </c>
    </row>
    <row r="55" spans="1:15" ht="15" thickBot="1" x14ac:dyDescent="0.35">
      <c r="A55" s="4" t="s">
        <v>191</v>
      </c>
      <c r="B55" s="4" t="s">
        <v>106</v>
      </c>
      <c r="C55" s="4" t="s">
        <v>18</v>
      </c>
      <c r="D55" s="4" t="s">
        <v>30</v>
      </c>
      <c r="E55" s="4" t="s">
        <v>30</v>
      </c>
      <c r="F55" s="4" t="s">
        <v>21</v>
      </c>
      <c r="G55" s="4" t="s">
        <v>55</v>
      </c>
      <c r="H55" s="4" t="s">
        <v>190</v>
      </c>
      <c r="I55" s="4" t="s">
        <v>127</v>
      </c>
      <c r="J55" s="4" t="s">
        <v>97</v>
      </c>
      <c r="K55" s="4" t="s">
        <v>90</v>
      </c>
      <c r="L55" s="4" t="s">
        <v>90</v>
      </c>
      <c r="M55" s="4" t="s">
        <v>45</v>
      </c>
      <c r="N55" s="4" t="s">
        <v>153</v>
      </c>
      <c r="O55" s="4" t="s">
        <v>101</v>
      </c>
    </row>
    <row r="56" spans="1:15" ht="15" thickBot="1" x14ac:dyDescent="0.35">
      <c r="A56" s="4" t="s">
        <v>192</v>
      </c>
      <c r="B56" s="4" t="s">
        <v>132</v>
      </c>
      <c r="C56" s="4" t="s">
        <v>18</v>
      </c>
      <c r="D56" s="4" t="s">
        <v>47</v>
      </c>
      <c r="E56" s="4" t="s">
        <v>47</v>
      </c>
      <c r="F56" s="4" t="s">
        <v>21</v>
      </c>
      <c r="G56" s="4" t="s">
        <v>193</v>
      </c>
      <c r="H56" s="4" t="s">
        <v>176</v>
      </c>
      <c r="I56" s="4" t="s">
        <v>142</v>
      </c>
      <c r="J56" s="4" t="s">
        <v>110</v>
      </c>
      <c r="K56" s="4" t="s">
        <v>28</v>
      </c>
      <c r="L56" s="4" t="s">
        <v>114</v>
      </c>
      <c r="M56" s="4" t="s">
        <v>124</v>
      </c>
      <c r="N56" s="4" t="s">
        <v>170</v>
      </c>
      <c r="O56" s="4" t="s">
        <v>148</v>
      </c>
    </row>
    <row r="57" spans="1:15" ht="15" thickBot="1" x14ac:dyDescent="0.35">
      <c r="A57" s="4" t="s">
        <v>194</v>
      </c>
      <c r="B57" s="4" t="s">
        <v>125</v>
      </c>
      <c r="C57" s="4" t="s">
        <v>18</v>
      </c>
      <c r="D57" s="4" t="s">
        <v>30</v>
      </c>
      <c r="E57" s="4" t="s">
        <v>30</v>
      </c>
      <c r="F57" s="4" t="s">
        <v>85</v>
      </c>
      <c r="G57" s="4" t="s">
        <v>193</v>
      </c>
      <c r="H57" s="4" t="s">
        <v>176</v>
      </c>
      <c r="I57" s="4" t="s">
        <v>195</v>
      </c>
      <c r="J57" s="4" t="s">
        <v>89</v>
      </c>
      <c r="K57" s="4" t="s">
        <v>70</v>
      </c>
      <c r="L57" s="4" t="s">
        <v>114</v>
      </c>
      <c r="M57" s="4" t="s">
        <v>124</v>
      </c>
      <c r="N57" s="4" t="s">
        <v>170</v>
      </c>
      <c r="O57" s="4" t="s">
        <v>101</v>
      </c>
    </row>
    <row r="58" spans="1:15" ht="15" thickBot="1" x14ac:dyDescent="0.35">
      <c r="A58" s="4" t="s">
        <v>196</v>
      </c>
      <c r="B58" s="4" t="s">
        <v>125</v>
      </c>
      <c r="C58" s="4" t="s">
        <v>18</v>
      </c>
      <c r="D58" s="4" t="s">
        <v>47</v>
      </c>
      <c r="E58" s="4" t="s">
        <v>20</v>
      </c>
      <c r="F58" s="4" t="s">
        <v>85</v>
      </c>
      <c r="G58" s="4" t="s">
        <v>168</v>
      </c>
      <c r="H58" s="4" t="s">
        <v>155</v>
      </c>
      <c r="I58" s="4" t="s">
        <v>142</v>
      </c>
      <c r="J58" s="4" t="s">
        <v>57</v>
      </c>
      <c r="K58" s="4" t="s">
        <v>67</v>
      </c>
      <c r="L58" s="4" t="s">
        <v>82</v>
      </c>
      <c r="M58" s="4" t="s">
        <v>82</v>
      </c>
      <c r="N58" s="4" t="s">
        <v>97</v>
      </c>
      <c r="O58" s="4" t="s">
        <v>95</v>
      </c>
    </row>
    <row r="59" spans="1:15" ht="15" thickBot="1" x14ac:dyDescent="0.35">
      <c r="A59" s="4" t="s">
        <v>197</v>
      </c>
      <c r="B59" s="4" t="s">
        <v>125</v>
      </c>
      <c r="C59" s="4" t="s">
        <v>18</v>
      </c>
      <c r="D59" s="4" t="s">
        <v>30</v>
      </c>
      <c r="E59" s="4" t="s">
        <v>20</v>
      </c>
      <c r="F59" s="4" t="s">
        <v>21</v>
      </c>
      <c r="G59" s="4" t="s">
        <v>193</v>
      </c>
      <c r="H59" s="4" t="s">
        <v>164</v>
      </c>
      <c r="I59" s="4" t="s">
        <v>153</v>
      </c>
      <c r="J59" s="4" t="s">
        <v>95</v>
      </c>
      <c r="K59" s="4" t="s">
        <v>178</v>
      </c>
      <c r="L59" s="4" t="s">
        <v>28</v>
      </c>
      <c r="M59" s="4" t="s">
        <v>28</v>
      </c>
      <c r="N59" s="4" t="s">
        <v>166</v>
      </c>
      <c r="O59" s="4" t="s">
        <v>89</v>
      </c>
    </row>
    <row r="60" spans="1:15" ht="15" thickBot="1" x14ac:dyDescent="0.35">
      <c r="A60" s="4" t="s">
        <v>198</v>
      </c>
      <c r="B60" s="4" t="s">
        <v>132</v>
      </c>
      <c r="C60" s="4" t="s">
        <v>18</v>
      </c>
      <c r="D60" s="4" t="s">
        <v>47</v>
      </c>
      <c r="E60" s="4" t="s">
        <v>20</v>
      </c>
      <c r="F60" s="4" t="s">
        <v>21</v>
      </c>
      <c r="G60" s="4" t="s">
        <v>193</v>
      </c>
      <c r="H60" s="4" t="s">
        <v>164</v>
      </c>
      <c r="I60" s="4" t="s">
        <v>146</v>
      </c>
      <c r="J60" s="4" t="s">
        <v>41</v>
      </c>
      <c r="K60" s="4" t="s">
        <v>82</v>
      </c>
      <c r="L60" s="4" t="s">
        <v>178</v>
      </c>
      <c r="M60" s="4" t="s">
        <v>152</v>
      </c>
      <c r="N60" s="4" t="s">
        <v>115</v>
      </c>
      <c r="O60" s="4" t="s">
        <v>49</v>
      </c>
    </row>
    <row r="61" spans="1:15" ht="15" thickBot="1" x14ac:dyDescent="0.35">
      <c r="A61" s="4" t="s">
        <v>199</v>
      </c>
      <c r="B61" s="4" t="s">
        <v>132</v>
      </c>
      <c r="C61" s="4" t="s">
        <v>18</v>
      </c>
      <c r="D61" s="4" t="s">
        <v>47</v>
      </c>
      <c r="E61" s="4" t="s">
        <v>73</v>
      </c>
      <c r="F61" s="4" t="s">
        <v>21</v>
      </c>
      <c r="G61" s="4" t="s">
        <v>193</v>
      </c>
      <c r="H61" s="4" t="s">
        <v>140</v>
      </c>
      <c r="I61" s="4" t="s">
        <v>153</v>
      </c>
      <c r="J61" s="4" t="s">
        <v>57</v>
      </c>
      <c r="K61" s="4" t="s">
        <v>63</v>
      </c>
      <c r="L61" s="4" t="s">
        <v>63</v>
      </c>
      <c r="M61" s="4" t="s">
        <v>67</v>
      </c>
      <c r="N61" s="4" t="s">
        <v>148</v>
      </c>
      <c r="O61" s="4" t="s">
        <v>57</v>
      </c>
    </row>
    <row r="62" spans="1:15" ht="15" thickBot="1" x14ac:dyDescent="0.35">
      <c r="A62" s="4" t="s">
        <v>200</v>
      </c>
      <c r="B62" s="4" t="s">
        <v>54</v>
      </c>
      <c r="C62" s="4" t="s">
        <v>18</v>
      </c>
      <c r="D62" s="4" t="s">
        <v>30</v>
      </c>
      <c r="E62" s="4" t="s">
        <v>20</v>
      </c>
      <c r="F62" s="4" t="s">
        <v>119</v>
      </c>
      <c r="G62" s="4" t="s">
        <v>61</v>
      </c>
      <c r="H62" s="4" t="s">
        <v>169</v>
      </c>
      <c r="I62" s="4" t="s">
        <v>142</v>
      </c>
      <c r="J62" s="4" t="s">
        <v>49</v>
      </c>
      <c r="K62" s="4" t="s">
        <v>37</v>
      </c>
      <c r="L62" s="4" t="s">
        <v>67</v>
      </c>
      <c r="M62" s="4" t="s">
        <v>67</v>
      </c>
      <c r="N62" s="4" t="s">
        <v>148</v>
      </c>
      <c r="O62" s="4" t="s">
        <v>87</v>
      </c>
    </row>
    <row r="63" spans="1:15" ht="15" thickBot="1" x14ac:dyDescent="0.35">
      <c r="A63" s="3">
        <v>45295</v>
      </c>
      <c r="B63" s="4" t="s">
        <v>54</v>
      </c>
      <c r="C63" s="4" t="s">
        <v>18</v>
      </c>
      <c r="D63" s="4" t="s">
        <v>47</v>
      </c>
      <c r="E63" s="4" t="s">
        <v>107</v>
      </c>
      <c r="F63" s="4" t="s">
        <v>21</v>
      </c>
      <c r="G63" s="4" t="s">
        <v>193</v>
      </c>
      <c r="H63" s="4" t="s">
        <v>190</v>
      </c>
      <c r="I63" s="4" t="s">
        <v>188</v>
      </c>
      <c r="J63" s="4" t="s">
        <v>166</v>
      </c>
      <c r="K63" s="4" t="s">
        <v>87</v>
      </c>
      <c r="L63" s="4" t="s">
        <v>24</v>
      </c>
      <c r="M63" s="4" t="s">
        <v>24</v>
      </c>
      <c r="N63" s="4" t="s">
        <v>156</v>
      </c>
      <c r="O63" s="4" t="s">
        <v>97</v>
      </c>
    </row>
    <row r="64" spans="1:15" ht="15" thickBot="1" x14ac:dyDescent="0.35">
      <c r="A64" s="3">
        <v>45326</v>
      </c>
      <c r="B64" s="4" t="s">
        <v>54</v>
      </c>
      <c r="C64" s="4" t="s">
        <v>18</v>
      </c>
      <c r="D64" s="4" t="s">
        <v>73</v>
      </c>
      <c r="E64" s="4" t="s">
        <v>119</v>
      </c>
      <c r="F64" s="4" t="s">
        <v>85</v>
      </c>
      <c r="G64" s="4" t="s">
        <v>168</v>
      </c>
      <c r="H64" s="4" t="s">
        <v>187</v>
      </c>
      <c r="I64" s="4" t="s">
        <v>81</v>
      </c>
      <c r="J64" s="4" t="s">
        <v>166</v>
      </c>
      <c r="K64" s="4" t="s">
        <v>66</v>
      </c>
      <c r="L64" s="4" t="s">
        <v>53</v>
      </c>
      <c r="M64" s="4" t="s">
        <v>57</v>
      </c>
      <c r="N64" s="4" t="s">
        <v>177</v>
      </c>
      <c r="O64" s="4" t="s">
        <v>166</v>
      </c>
    </row>
    <row r="65" spans="1:15" ht="15" thickBot="1" x14ac:dyDescent="0.35">
      <c r="A65" s="3">
        <v>45355</v>
      </c>
      <c r="B65" s="4" t="s">
        <v>47</v>
      </c>
      <c r="C65" s="4" t="s">
        <v>18</v>
      </c>
      <c r="D65" s="4" t="s">
        <v>107</v>
      </c>
      <c r="E65" s="4" t="s">
        <v>119</v>
      </c>
      <c r="F65" s="4" t="s">
        <v>85</v>
      </c>
      <c r="G65" s="4" t="s">
        <v>172</v>
      </c>
      <c r="H65" s="4" t="s">
        <v>169</v>
      </c>
      <c r="I65" s="4" t="s">
        <v>127</v>
      </c>
      <c r="J65" s="4" t="s">
        <v>92</v>
      </c>
      <c r="K65" s="4" t="s">
        <v>87</v>
      </c>
      <c r="L65" s="4" t="s">
        <v>57</v>
      </c>
      <c r="M65" s="4" t="s">
        <v>57</v>
      </c>
      <c r="N65" s="4" t="s">
        <v>177</v>
      </c>
      <c r="O65" s="4" t="s">
        <v>166</v>
      </c>
    </row>
    <row r="66" spans="1:15" ht="15" thickBot="1" x14ac:dyDescent="0.35">
      <c r="A66" s="3">
        <v>45386</v>
      </c>
      <c r="B66" s="4" t="s">
        <v>47</v>
      </c>
      <c r="C66" s="4" t="s">
        <v>18</v>
      </c>
      <c r="D66" s="4" t="s">
        <v>54</v>
      </c>
      <c r="E66" s="4" t="s">
        <v>21</v>
      </c>
      <c r="F66" s="4" t="s">
        <v>85</v>
      </c>
      <c r="G66" s="4" t="s">
        <v>139</v>
      </c>
      <c r="H66" s="4" t="s">
        <v>164</v>
      </c>
      <c r="I66" s="4" t="s">
        <v>76</v>
      </c>
      <c r="J66" s="4" t="s">
        <v>134</v>
      </c>
      <c r="K66" s="4" t="s">
        <v>45</v>
      </c>
      <c r="L66" s="4" t="s">
        <v>90</v>
      </c>
      <c r="M66" s="4" t="s">
        <v>90</v>
      </c>
      <c r="N66" s="4" t="s">
        <v>147</v>
      </c>
      <c r="O66" s="4" t="s">
        <v>97</v>
      </c>
    </row>
    <row r="67" spans="1:15" ht="15" thickBot="1" x14ac:dyDescent="0.35">
      <c r="A67" s="3">
        <v>45416</v>
      </c>
      <c r="B67" s="4" t="s">
        <v>47</v>
      </c>
      <c r="C67" s="4" t="s">
        <v>18</v>
      </c>
      <c r="D67" s="4" t="s">
        <v>132</v>
      </c>
      <c r="E67" s="4" t="s">
        <v>131</v>
      </c>
      <c r="F67" s="4" t="s">
        <v>21</v>
      </c>
      <c r="G67" s="4" t="s">
        <v>168</v>
      </c>
      <c r="H67" s="4" t="s">
        <v>187</v>
      </c>
      <c r="I67" s="4" t="s">
        <v>123</v>
      </c>
      <c r="J67" s="4" t="s">
        <v>153</v>
      </c>
      <c r="K67" s="4" t="s">
        <v>41</v>
      </c>
      <c r="L67" s="4" t="s">
        <v>95</v>
      </c>
      <c r="M67" s="4" t="s">
        <v>95</v>
      </c>
      <c r="N67" s="4" t="s">
        <v>76</v>
      </c>
      <c r="O67" s="4" t="s">
        <v>153</v>
      </c>
    </row>
    <row r="68" spans="1:15" ht="15" thickBot="1" x14ac:dyDescent="0.35">
      <c r="A68" s="3">
        <v>45508</v>
      </c>
      <c r="B68" s="4" t="s">
        <v>30</v>
      </c>
      <c r="C68" s="4" t="s">
        <v>18</v>
      </c>
      <c r="D68" s="4" t="s">
        <v>54</v>
      </c>
      <c r="E68" s="4" t="s">
        <v>131</v>
      </c>
      <c r="F68" s="4" t="s">
        <v>21</v>
      </c>
      <c r="G68" s="4" t="s">
        <v>179</v>
      </c>
      <c r="H68" s="4" t="s">
        <v>201</v>
      </c>
      <c r="I68" s="4" t="s">
        <v>117</v>
      </c>
      <c r="J68" s="4" t="s">
        <v>202</v>
      </c>
      <c r="K68" s="4" t="s">
        <v>83</v>
      </c>
      <c r="L68" s="4" t="s">
        <v>83</v>
      </c>
      <c r="M68" s="4" t="s">
        <v>89</v>
      </c>
      <c r="N68" s="4" t="s">
        <v>76</v>
      </c>
      <c r="O68" s="4" t="s">
        <v>181</v>
      </c>
    </row>
    <row r="69" spans="1:15" ht="15" thickBot="1" x14ac:dyDescent="0.35">
      <c r="A69" s="3">
        <v>45539</v>
      </c>
      <c r="B69" s="4" t="s">
        <v>30</v>
      </c>
      <c r="C69" s="4" t="s">
        <v>18</v>
      </c>
      <c r="D69" s="4" t="s">
        <v>54</v>
      </c>
      <c r="E69" s="4" t="s">
        <v>131</v>
      </c>
      <c r="F69" s="4" t="s">
        <v>21</v>
      </c>
      <c r="G69" s="4" t="s">
        <v>168</v>
      </c>
      <c r="H69" s="4" t="s">
        <v>169</v>
      </c>
      <c r="I69" s="4" t="s">
        <v>203</v>
      </c>
      <c r="J69" s="4" t="s">
        <v>109</v>
      </c>
      <c r="K69" s="4" t="s">
        <v>53</v>
      </c>
      <c r="L69" s="4" t="s">
        <v>41</v>
      </c>
      <c r="M69" s="4" t="s">
        <v>57</v>
      </c>
      <c r="N69" s="4" t="s">
        <v>202</v>
      </c>
      <c r="O69" s="4" t="s">
        <v>173</v>
      </c>
    </row>
    <row r="70" spans="1:15" ht="15" thickBot="1" x14ac:dyDescent="0.35">
      <c r="A70" s="3">
        <v>45569</v>
      </c>
      <c r="B70" s="4" t="s">
        <v>54</v>
      </c>
      <c r="C70" s="4" t="s">
        <v>18</v>
      </c>
      <c r="D70" s="4" t="s">
        <v>132</v>
      </c>
      <c r="E70" s="4" t="s">
        <v>73</v>
      </c>
      <c r="F70" s="4" t="s">
        <v>107</v>
      </c>
      <c r="G70" s="4" t="s">
        <v>85</v>
      </c>
      <c r="H70" s="4" t="s">
        <v>112</v>
      </c>
      <c r="I70" s="4" t="s">
        <v>158</v>
      </c>
      <c r="J70" s="4" t="s">
        <v>204</v>
      </c>
      <c r="K70" s="4" t="s">
        <v>177</v>
      </c>
      <c r="L70" s="4" t="s">
        <v>142</v>
      </c>
      <c r="M70" s="4" t="s">
        <v>181</v>
      </c>
      <c r="N70" s="4" t="s">
        <v>113</v>
      </c>
      <c r="O70" s="4" t="s">
        <v>141</v>
      </c>
    </row>
    <row r="71" spans="1:15" ht="15" thickBot="1" x14ac:dyDescent="0.35">
      <c r="A71" s="3">
        <v>45600</v>
      </c>
      <c r="B71" s="4" t="s">
        <v>30</v>
      </c>
      <c r="C71" s="4" t="s">
        <v>18</v>
      </c>
      <c r="D71" s="4" t="s">
        <v>125</v>
      </c>
      <c r="E71" s="4" t="s">
        <v>73</v>
      </c>
      <c r="F71" s="4" t="s">
        <v>107</v>
      </c>
      <c r="G71" s="4" t="s">
        <v>61</v>
      </c>
      <c r="H71" s="4" t="s">
        <v>205</v>
      </c>
      <c r="I71" s="4" t="s">
        <v>151</v>
      </c>
      <c r="J71" s="4" t="s">
        <v>204</v>
      </c>
      <c r="K71" s="4" t="s">
        <v>177</v>
      </c>
      <c r="L71" s="4" t="s">
        <v>202</v>
      </c>
      <c r="M71" s="4" t="s">
        <v>146</v>
      </c>
      <c r="N71" s="4" t="s">
        <v>204</v>
      </c>
      <c r="O71" s="4" t="s">
        <v>76</v>
      </c>
    </row>
    <row r="72" spans="1:15" ht="15" thickBot="1" x14ac:dyDescent="0.35">
      <c r="A72" s="3">
        <v>45630</v>
      </c>
      <c r="B72" s="4" t="s">
        <v>30</v>
      </c>
      <c r="C72" s="4" t="s">
        <v>18</v>
      </c>
      <c r="D72" s="4" t="s">
        <v>132</v>
      </c>
      <c r="E72" s="4" t="s">
        <v>73</v>
      </c>
      <c r="F72" s="4" t="s">
        <v>119</v>
      </c>
      <c r="G72" s="4" t="s">
        <v>193</v>
      </c>
      <c r="H72" s="4" t="s">
        <v>206</v>
      </c>
      <c r="I72" s="4" t="s">
        <v>207</v>
      </c>
      <c r="J72" s="4" t="s">
        <v>81</v>
      </c>
      <c r="K72" s="4" t="s">
        <v>153</v>
      </c>
      <c r="L72" s="4" t="s">
        <v>170</v>
      </c>
      <c r="M72" s="4" t="s">
        <v>173</v>
      </c>
      <c r="N72" s="4" t="s">
        <v>123</v>
      </c>
      <c r="O72" s="4" t="s">
        <v>177</v>
      </c>
    </row>
    <row r="73" spans="1:15" ht="15" thickBot="1" x14ac:dyDescent="0.35">
      <c r="A73" s="4" t="s">
        <v>208</v>
      </c>
      <c r="B73" s="4" t="s">
        <v>54</v>
      </c>
      <c r="C73" s="4" t="s">
        <v>18</v>
      </c>
      <c r="D73" s="4" t="s">
        <v>125</v>
      </c>
      <c r="E73" s="4" t="s">
        <v>73</v>
      </c>
      <c r="F73" s="4" t="s">
        <v>107</v>
      </c>
      <c r="G73" s="4" t="s">
        <v>61</v>
      </c>
      <c r="H73" s="4" t="s">
        <v>75</v>
      </c>
      <c r="I73" s="4" t="s">
        <v>151</v>
      </c>
      <c r="J73" s="4" t="s">
        <v>117</v>
      </c>
      <c r="K73" s="4" t="s">
        <v>76</v>
      </c>
      <c r="L73" s="4" t="s">
        <v>76</v>
      </c>
      <c r="M73" s="4" t="s">
        <v>209</v>
      </c>
      <c r="N73" s="4" t="s">
        <v>40</v>
      </c>
      <c r="O73" s="4" t="s">
        <v>203</v>
      </c>
    </row>
    <row r="74" spans="1:15" ht="15" thickBot="1" x14ac:dyDescent="0.35">
      <c r="A74" s="4" t="s">
        <v>210</v>
      </c>
      <c r="B74" s="4" t="s">
        <v>54</v>
      </c>
      <c r="C74" s="4" t="s">
        <v>18</v>
      </c>
      <c r="D74" s="4" t="s">
        <v>125</v>
      </c>
      <c r="E74" s="4" t="s">
        <v>73</v>
      </c>
      <c r="F74" s="4" t="s">
        <v>107</v>
      </c>
      <c r="G74" s="4" t="s">
        <v>55</v>
      </c>
      <c r="H74" s="4" t="s">
        <v>80</v>
      </c>
      <c r="I74" s="4" t="s">
        <v>158</v>
      </c>
      <c r="J74" s="4" t="s">
        <v>99</v>
      </c>
      <c r="K74" s="4" t="s">
        <v>162</v>
      </c>
      <c r="L74" s="4" t="s">
        <v>162</v>
      </c>
      <c r="M74" s="4" t="s">
        <v>165</v>
      </c>
      <c r="N74" s="4" t="s">
        <v>207</v>
      </c>
      <c r="O74" s="4" t="s">
        <v>204</v>
      </c>
    </row>
    <row r="75" spans="1:15" ht="15" thickBot="1" x14ac:dyDescent="0.35">
      <c r="A75" s="4" t="s">
        <v>211</v>
      </c>
      <c r="B75" s="4" t="s">
        <v>54</v>
      </c>
      <c r="C75" s="4" t="s">
        <v>18</v>
      </c>
      <c r="D75" s="4" t="s">
        <v>54</v>
      </c>
      <c r="E75" s="4" t="s">
        <v>73</v>
      </c>
      <c r="F75" s="4" t="s">
        <v>107</v>
      </c>
      <c r="G75" s="4" t="s">
        <v>61</v>
      </c>
      <c r="H75" s="4" t="s">
        <v>75</v>
      </c>
      <c r="I75" s="4" t="s">
        <v>151</v>
      </c>
      <c r="J75" s="4" t="s">
        <v>204</v>
      </c>
      <c r="K75" s="4" t="s">
        <v>195</v>
      </c>
      <c r="L75" s="4" t="s">
        <v>177</v>
      </c>
      <c r="M75" s="4" t="s">
        <v>142</v>
      </c>
      <c r="N75" s="4" t="s">
        <v>32</v>
      </c>
      <c r="O75" s="4" t="s">
        <v>212</v>
      </c>
    </row>
    <row r="76" spans="1:15" ht="15" thickBot="1" x14ac:dyDescent="0.35">
      <c r="A76" s="4" t="s">
        <v>213</v>
      </c>
      <c r="B76" s="4" t="s">
        <v>54</v>
      </c>
      <c r="C76" s="4" t="s">
        <v>18</v>
      </c>
      <c r="D76" s="4" t="s">
        <v>106</v>
      </c>
      <c r="E76" s="4" t="s">
        <v>20</v>
      </c>
      <c r="F76" s="4" t="s">
        <v>107</v>
      </c>
      <c r="G76" s="4" t="s">
        <v>55</v>
      </c>
      <c r="H76" s="4" t="s">
        <v>80</v>
      </c>
      <c r="I76" s="4" t="s">
        <v>155</v>
      </c>
      <c r="J76" s="4" t="s">
        <v>99</v>
      </c>
      <c r="K76" s="4" t="s">
        <v>127</v>
      </c>
      <c r="L76" s="4" t="s">
        <v>165</v>
      </c>
      <c r="M76" s="4" t="s">
        <v>141</v>
      </c>
      <c r="N76" s="4" t="s">
        <v>40</v>
      </c>
      <c r="O76" s="4" t="s">
        <v>203</v>
      </c>
    </row>
    <row r="77" spans="1:15" ht="15" thickBot="1" x14ac:dyDescent="0.35">
      <c r="A77" s="4" t="s">
        <v>214</v>
      </c>
      <c r="B77" s="4" t="s">
        <v>54</v>
      </c>
      <c r="C77" s="4" t="s">
        <v>18</v>
      </c>
      <c r="D77" s="4" t="s">
        <v>125</v>
      </c>
      <c r="E77" s="4" t="s">
        <v>73</v>
      </c>
      <c r="F77" s="4" t="s">
        <v>107</v>
      </c>
      <c r="G77" s="4" t="s">
        <v>55</v>
      </c>
      <c r="H77" s="4" t="s">
        <v>205</v>
      </c>
      <c r="I77" s="4" t="s">
        <v>158</v>
      </c>
      <c r="J77" s="4" t="s">
        <v>32</v>
      </c>
      <c r="K77" s="4" t="s">
        <v>215</v>
      </c>
      <c r="L77" s="4" t="s">
        <v>76</v>
      </c>
      <c r="M77" s="4" t="s">
        <v>195</v>
      </c>
      <c r="N77" s="4" t="s">
        <v>99</v>
      </c>
      <c r="O77" s="4" t="s">
        <v>188</v>
      </c>
    </row>
    <row r="78" spans="1:15" ht="15" thickBot="1" x14ac:dyDescent="0.35">
      <c r="A78" s="4" t="s">
        <v>216</v>
      </c>
      <c r="B78" s="4" t="s">
        <v>54</v>
      </c>
      <c r="C78" s="4" t="s">
        <v>18</v>
      </c>
      <c r="D78" s="4" t="s">
        <v>132</v>
      </c>
      <c r="E78" s="4" t="s">
        <v>119</v>
      </c>
      <c r="F78" s="4" t="s">
        <v>107</v>
      </c>
      <c r="G78" s="4" t="s">
        <v>55</v>
      </c>
      <c r="H78" s="4" t="s">
        <v>75</v>
      </c>
      <c r="I78" s="4" t="s">
        <v>158</v>
      </c>
      <c r="J78" s="4" t="s">
        <v>32</v>
      </c>
      <c r="K78" s="4" t="s">
        <v>215</v>
      </c>
      <c r="L78" s="4" t="s">
        <v>76</v>
      </c>
      <c r="M78" s="4" t="s">
        <v>195</v>
      </c>
      <c r="N78" s="4" t="s">
        <v>48</v>
      </c>
      <c r="O78" s="4" t="s">
        <v>188</v>
      </c>
    </row>
    <row r="79" spans="1:15" ht="15" thickBot="1" x14ac:dyDescent="0.35">
      <c r="A79" s="4" t="s">
        <v>217</v>
      </c>
      <c r="B79" s="4" t="s">
        <v>54</v>
      </c>
      <c r="C79" s="4" t="s">
        <v>18</v>
      </c>
      <c r="D79" s="4" t="s">
        <v>132</v>
      </c>
      <c r="E79" s="4" t="s">
        <v>73</v>
      </c>
      <c r="F79" s="4" t="s">
        <v>107</v>
      </c>
      <c r="G79" s="4" t="s">
        <v>55</v>
      </c>
      <c r="H79" s="4" t="s">
        <v>218</v>
      </c>
      <c r="I79" s="4" t="s">
        <v>136</v>
      </c>
      <c r="J79" s="4" t="s">
        <v>113</v>
      </c>
      <c r="K79" s="4" t="s">
        <v>209</v>
      </c>
      <c r="L79" s="4" t="s">
        <v>195</v>
      </c>
      <c r="M79" s="4" t="s">
        <v>177</v>
      </c>
      <c r="N79" s="4" t="s">
        <v>48</v>
      </c>
      <c r="O79" s="4" t="s">
        <v>123</v>
      </c>
    </row>
    <row r="80" spans="1:15" ht="15" thickBot="1" x14ac:dyDescent="0.35">
      <c r="A80" s="4" t="s">
        <v>219</v>
      </c>
      <c r="B80" s="4" t="s">
        <v>54</v>
      </c>
      <c r="C80" s="4" t="s">
        <v>18</v>
      </c>
      <c r="D80" s="4" t="s">
        <v>132</v>
      </c>
      <c r="E80" s="4" t="s">
        <v>20</v>
      </c>
      <c r="F80" s="4" t="s">
        <v>107</v>
      </c>
      <c r="G80" s="4" t="s">
        <v>85</v>
      </c>
      <c r="H80" s="4" t="s">
        <v>205</v>
      </c>
      <c r="I80" s="4" t="s">
        <v>220</v>
      </c>
      <c r="J80" s="4" t="s">
        <v>117</v>
      </c>
      <c r="K80" s="4" t="s">
        <v>141</v>
      </c>
      <c r="L80" s="4" t="s">
        <v>215</v>
      </c>
      <c r="M80" s="4" t="s">
        <v>76</v>
      </c>
      <c r="N80" s="4" t="s">
        <v>207</v>
      </c>
      <c r="O80" s="4" t="s">
        <v>117</v>
      </c>
    </row>
    <row r="81" spans="1:15" ht="15" thickBot="1" x14ac:dyDescent="0.35">
      <c r="A81" s="4" t="s">
        <v>221</v>
      </c>
      <c r="B81" s="4" t="s">
        <v>30</v>
      </c>
      <c r="C81" s="4" t="s">
        <v>18</v>
      </c>
      <c r="D81" s="4" t="s">
        <v>125</v>
      </c>
      <c r="E81" s="4" t="s">
        <v>47</v>
      </c>
      <c r="F81" s="4" t="s">
        <v>20</v>
      </c>
      <c r="G81" s="4" t="s">
        <v>21</v>
      </c>
      <c r="H81" s="4" t="s">
        <v>94</v>
      </c>
      <c r="I81" s="4" t="s">
        <v>222</v>
      </c>
      <c r="J81" s="4" t="s">
        <v>40</v>
      </c>
      <c r="K81" s="4" t="s">
        <v>81</v>
      </c>
      <c r="L81" s="4" t="s">
        <v>212</v>
      </c>
      <c r="M81" s="4" t="s">
        <v>81</v>
      </c>
      <c r="N81" s="4" t="s">
        <v>151</v>
      </c>
      <c r="O81" s="4" t="s">
        <v>56</v>
      </c>
    </row>
    <row r="82" spans="1:15" ht="15" thickBot="1" x14ac:dyDescent="0.35">
      <c r="A82" s="4" t="s">
        <v>223</v>
      </c>
      <c r="B82" s="4" t="s">
        <v>30</v>
      </c>
      <c r="C82" s="4" t="s">
        <v>18</v>
      </c>
      <c r="D82" s="4" t="s">
        <v>125</v>
      </c>
      <c r="E82" s="4" t="s">
        <v>20</v>
      </c>
      <c r="F82" s="4" t="s">
        <v>73</v>
      </c>
      <c r="G82" s="4" t="s">
        <v>85</v>
      </c>
      <c r="H82" s="4" t="s">
        <v>94</v>
      </c>
      <c r="I82" s="4" t="s">
        <v>222</v>
      </c>
      <c r="J82" s="4" t="s">
        <v>48</v>
      </c>
      <c r="K82" s="4" t="s">
        <v>127</v>
      </c>
      <c r="L82" s="4" t="s">
        <v>127</v>
      </c>
      <c r="M82" s="4" t="s">
        <v>165</v>
      </c>
      <c r="N82" s="4" t="s">
        <v>220</v>
      </c>
      <c r="O82" s="4" t="s">
        <v>117</v>
      </c>
    </row>
    <row r="83" spans="1:15" ht="15" thickBot="1" x14ac:dyDescent="0.35">
      <c r="A83" s="4" t="s">
        <v>224</v>
      </c>
      <c r="B83" s="4" t="s">
        <v>30</v>
      </c>
      <c r="C83" s="4" t="s">
        <v>18</v>
      </c>
      <c r="D83" s="4" t="s">
        <v>125</v>
      </c>
      <c r="E83" s="4" t="s">
        <v>73</v>
      </c>
      <c r="F83" s="4" t="s">
        <v>73</v>
      </c>
      <c r="G83" s="4" t="s">
        <v>131</v>
      </c>
      <c r="H83" s="4" t="s">
        <v>86</v>
      </c>
      <c r="I83" s="4" t="s">
        <v>158</v>
      </c>
      <c r="J83" s="4" t="s">
        <v>23</v>
      </c>
      <c r="K83" s="4" t="s">
        <v>76</v>
      </c>
      <c r="L83" s="4" t="s">
        <v>141</v>
      </c>
      <c r="M83" s="4" t="s">
        <v>209</v>
      </c>
      <c r="N83" s="4" t="s">
        <v>136</v>
      </c>
      <c r="O83" s="4" t="s">
        <v>69</v>
      </c>
    </row>
    <row r="84" spans="1:15" ht="15" thickBot="1" x14ac:dyDescent="0.35">
      <c r="A84" s="4" t="s">
        <v>225</v>
      </c>
      <c r="B84" s="4" t="s">
        <v>30</v>
      </c>
      <c r="C84" s="4" t="s">
        <v>18</v>
      </c>
      <c r="D84" s="4" t="s">
        <v>125</v>
      </c>
      <c r="E84" s="4" t="s">
        <v>20</v>
      </c>
      <c r="F84" s="4" t="s">
        <v>73</v>
      </c>
      <c r="G84" s="4" t="s">
        <v>107</v>
      </c>
      <c r="H84" s="4" t="s">
        <v>31</v>
      </c>
      <c r="I84" s="4" t="s">
        <v>185</v>
      </c>
      <c r="J84" s="4" t="s">
        <v>133</v>
      </c>
      <c r="K84" s="4" t="s">
        <v>188</v>
      </c>
      <c r="L84" s="4" t="s">
        <v>212</v>
      </c>
      <c r="M84" s="4" t="s">
        <v>162</v>
      </c>
      <c r="N84" s="4" t="s">
        <v>226</v>
      </c>
      <c r="O84" s="4" t="s">
        <v>227</v>
      </c>
    </row>
    <row r="85" spans="1:15" ht="15" thickBot="1" x14ac:dyDescent="0.35">
      <c r="A85" s="3">
        <v>45296</v>
      </c>
      <c r="B85" s="4" t="s">
        <v>47</v>
      </c>
      <c r="C85" s="4" t="s">
        <v>18</v>
      </c>
      <c r="D85" s="4" t="s">
        <v>132</v>
      </c>
      <c r="E85" s="4" t="s">
        <v>20</v>
      </c>
      <c r="F85" s="4" t="s">
        <v>125</v>
      </c>
      <c r="G85" s="4" t="s">
        <v>131</v>
      </c>
      <c r="H85" s="4" t="s">
        <v>94</v>
      </c>
      <c r="I85" s="4" t="s">
        <v>222</v>
      </c>
      <c r="J85" s="4" t="s">
        <v>227</v>
      </c>
      <c r="K85" s="4" t="s">
        <v>141</v>
      </c>
      <c r="L85" s="4" t="s">
        <v>141</v>
      </c>
      <c r="M85" s="4" t="s">
        <v>209</v>
      </c>
      <c r="N85" s="4" t="s">
        <v>40</v>
      </c>
      <c r="O85" s="4" t="s">
        <v>203</v>
      </c>
    </row>
    <row r="86" spans="1:15" ht="15" thickBot="1" x14ac:dyDescent="0.35">
      <c r="A86" s="3">
        <v>45327</v>
      </c>
      <c r="B86" s="4" t="s">
        <v>125</v>
      </c>
      <c r="C86" s="4" t="s">
        <v>18</v>
      </c>
      <c r="D86" s="4" t="s">
        <v>47</v>
      </c>
      <c r="E86" s="4" t="s">
        <v>20</v>
      </c>
      <c r="F86" s="4" t="s">
        <v>132</v>
      </c>
      <c r="G86" s="4" t="s">
        <v>119</v>
      </c>
      <c r="H86" s="4" t="s">
        <v>75</v>
      </c>
      <c r="I86" s="4" t="s">
        <v>133</v>
      </c>
      <c r="J86" s="4" t="s">
        <v>212</v>
      </c>
      <c r="K86" s="4" t="s">
        <v>147</v>
      </c>
      <c r="L86" s="4" t="s">
        <v>147</v>
      </c>
      <c r="M86" s="4" t="s">
        <v>156</v>
      </c>
      <c r="N86" s="4" t="s">
        <v>56</v>
      </c>
      <c r="O86" s="4" t="s">
        <v>188</v>
      </c>
    </row>
    <row r="87" spans="1:15" ht="15" thickBot="1" x14ac:dyDescent="0.35">
      <c r="A87" s="3">
        <v>45356</v>
      </c>
      <c r="B87" s="4" t="s">
        <v>125</v>
      </c>
      <c r="C87" s="4" t="s">
        <v>18</v>
      </c>
      <c r="D87" s="4" t="s">
        <v>30</v>
      </c>
      <c r="E87" s="4" t="s">
        <v>73</v>
      </c>
      <c r="F87" s="4" t="s">
        <v>132</v>
      </c>
      <c r="G87" s="4" t="s">
        <v>21</v>
      </c>
      <c r="H87" s="4" t="s">
        <v>228</v>
      </c>
      <c r="I87" s="4" t="s">
        <v>32</v>
      </c>
      <c r="J87" s="4" t="s">
        <v>209</v>
      </c>
      <c r="K87" s="4" t="s">
        <v>92</v>
      </c>
      <c r="L87" s="4" t="s">
        <v>115</v>
      </c>
      <c r="M87" s="4" t="s">
        <v>173</v>
      </c>
      <c r="N87" s="4" t="s">
        <v>69</v>
      </c>
      <c r="O87" s="4" t="s">
        <v>215</v>
      </c>
    </row>
    <row r="88" spans="1:15" ht="15" thickBot="1" x14ac:dyDescent="0.35">
      <c r="A88" s="3">
        <v>45448</v>
      </c>
      <c r="B88" s="4" t="s">
        <v>125</v>
      </c>
      <c r="C88" s="4" t="s">
        <v>18</v>
      </c>
      <c r="D88" s="4" t="s">
        <v>30</v>
      </c>
      <c r="E88" s="4" t="s">
        <v>73</v>
      </c>
      <c r="F88" s="4" t="s">
        <v>132</v>
      </c>
      <c r="G88" s="4" t="s">
        <v>119</v>
      </c>
      <c r="H88" s="4" t="s">
        <v>228</v>
      </c>
      <c r="I88" s="4" t="s">
        <v>56</v>
      </c>
      <c r="J88" s="4" t="s">
        <v>141</v>
      </c>
      <c r="K88" s="4" t="s">
        <v>92</v>
      </c>
      <c r="L88" s="4" t="s">
        <v>92</v>
      </c>
      <c r="M88" s="4" t="s">
        <v>115</v>
      </c>
      <c r="N88" s="4" t="s">
        <v>123</v>
      </c>
      <c r="O88" s="4" t="s">
        <v>141</v>
      </c>
    </row>
    <row r="89" spans="1:15" ht="15" thickBot="1" x14ac:dyDescent="0.35">
      <c r="A89" s="3">
        <v>45478</v>
      </c>
      <c r="B89" s="4" t="s">
        <v>125</v>
      </c>
      <c r="C89" s="4" t="s">
        <v>18</v>
      </c>
      <c r="D89" s="4" t="s">
        <v>30</v>
      </c>
      <c r="E89" s="4" t="s">
        <v>73</v>
      </c>
      <c r="F89" s="4" t="s">
        <v>125</v>
      </c>
      <c r="G89" s="4" t="s">
        <v>21</v>
      </c>
      <c r="H89" s="4" t="s">
        <v>206</v>
      </c>
      <c r="I89" s="4" t="s">
        <v>56</v>
      </c>
      <c r="J89" s="4" t="s">
        <v>202</v>
      </c>
      <c r="K89" s="4" t="s">
        <v>92</v>
      </c>
      <c r="L89" s="4" t="s">
        <v>97</v>
      </c>
      <c r="M89" s="4" t="s">
        <v>97</v>
      </c>
      <c r="N89" s="4" t="s">
        <v>81</v>
      </c>
      <c r="O89" s="4" t="s">
        <v>177</v>
      </c>
    </row>
    <row r="90" spans="1:15" ht="15" thickBot="1" x14ac:dyDescent="0.35">
      <c r="A90" s="3">
        <v>45509</v>
      </c>
      <c r="B90" s="4" t="s">
        <v>125</v>
      </c>
      <c r="C90" s="4" t="s">
        <v>18</v>
      </c>
      <c r="D90" s="4" t="s">
        <v>47</v>
      </c>
      <c r="E90" s="4" t="s">
        <v>73</v>
      </c>
      <c r="F90" s="4" t="s">
        <v>132</v>
      </c>
      <c r="G90" s="4" t="s">
        <v>21</v>
      </c>
      <c r="H90" s="4" t="s">
        <v>206</v>
      </c>
      <c r="I90" s="4" t="s">
        <v>48</v>
      </c>
      <c r="J90" s="4" t="s">
        <v>209</v>
      </c>
      <c r="K90" s="4" t="s">
        <v>173</v>
      </c>
      <c r="L90" s="4" t="s">
        <v>115</v>
      </c>
      <c r="M90" s="4" t="s">
        <v>92</v>
      </c>
      <c r="N90" s="4" t="s">
        <v>123</v>
      </c>
      <c r="O90" s="4" t="s">
        <v>141</v>
      </c>
    </row>
    <row r="91" spans="1:15" ht="15" thickBot="1" x14ac:dyDescent="0.35">
      <c r="A91" s="3">
        <v>45540</v>
      </c>
      <c r="B91" s="4" t="s">
        <v>125</v>
      </c>
      <c r="C91" s="4" t="s">
        <v>18</v>
      </c>
      <c r="D91" s="4" t="s">
        <v>30</v>
      </c>
      <c r="E91" s="4" t="s">
        <v>20</v>
      </c>
      <c r="F91" s="4" t="s">
        <v>132</v>
      </c>
      <c r="G91" s="4" t="s">
        <v>21</v>
      </c>
      <c r="H91" s="4" t="s">
        <v>228</v>
      </c>
      <c r="I91" s="4" t="s">
        <v>23</v>
      </c>
      <c r="J91" s="4" t="s">
        <v>202</v>
      </c>
      <c r="K91" s="4" t="s">
        <v>97</v>
      </c>
      <c r="L91" s="4" t="s">
        <v>134</v>
      </c>
      <c r="M91" s="4" t="s">
        <v>148</v>
      </c>
      <c r="N91" s="4" t="s">
        <v>81</v>
      </c>
      <c r="O91" s="4" t="s">
        <v>202</v>
      </c>
    </row>
    <row r="92" spans="1:15" ht="15" thickBot="1" x14ac:dyDescent="0.35">
      <c r="A92" s="3">
        <v>45570</v>
      </c>
      <c r="B92" s="4" t="s">
        <v>125</v>
      </c>
      <c r="C92" s="4" t="s">
        <v>18</v>
      </c>
      <c r="D92" s="4" t="s">
        <v>47</v>
      </c>
      <c r="E92" s="4" t="s">
        <v>47</v>
      </c>
      <c r="F92" s="4" t="s">
        <v>125</v>
      </c>
      <c r="G92" s="4" t="s">
        <v>131</v>
      </c>
      <c r="H92" s="4" t="s">
        <v>205</v>
      </c>
      <c r="I92" s="4" t="s">
        <v>133</v>
      </c>
      <c r="J92" s="4" t="s">
        <v>76</v>
      </c>
      <c r="K92" s="4" t="s">
        <v>109</v>
      </c>
      <c r="L92" s="4" t="s">
        <v>166</v>
      </c>
      <c r="M92" s="4" t="s">
        <v>173</v>
      </c>
      <c r="N92" s="4" t="s">
        <v>203</v>
      </c>
      <c r="O92" s="4" t="s">
        <v>141</v>
      </c>
    </row>
    <row r="93" spans="1:15" ht="15" thickBot="1" x14ac:dyDescent="0.35">
      <c r="A93" s="4" t="s">
        <v>229</v>
      </c>
      <c r="B93" s="4" t="s">
        <v>132</v>
      </c>
      <c r="C93" s="4" t="s">
        <v>18</v>
      </c>
      <c r="D93" s="4" t="s">
        <v>47</v>
      </c>
      <c r="E93" s="4" t="s">
        <v>73</v>
      </c>
      <c r="F93" s="4" t="s">
        <v>125</v>
      </c>
      <c r="G93" s="4" t="s">
        <v>131</v>
      </c>
      <c r="H93" s="4" t="s">
        <v>75</v>
      </c>
      <c r="I93" s="4" t="s">
        <v>40</v>
      </c>
      <c r="J93" s="4" t="s">
        <v>215</v>
      </c>
      <c r="K93" s="4" t="s">
        <v>173</v>
      </c>
      <c r="L93" s="4" t="s">
        <v>115</v>
      </c>
      <c r="M93" s="4" t="s">
        <v>92</v>
      </c>
      <c r="N93" s="4" t="s">
        <v>188</v>
      </c>
      <c r="O93" s="4" t="s">
        <v>209</v>
      </c>
    </row>
    <row r="94" spans="1:15" ht="15" thickBot="1" x14ac:dyDescent="0.35">
      <c r="A94" s="4" t="s">
        <v>230</v>
      </c>
      <c r="B94" s="4" t="s">
        <v>132</v>
      </c>
      <c r="C94" s="4" t="s">
        <v>18</v>
      </c>
      <c r="D94" s="4" t="s">
        <v>47</v>
      </c>
      <c r="E94" s="4" t="s">
        <v>107</v>
      </c>
      <c r="F94" s="4" t="s">
        <v>125</v>
      </c>
      <c r="G94" s="4" t="s">
        <v>131</v>
      </c>
      <c r="H94" s="4" t="s">
        <v>75</v>
      </c>
      <c r="I94" s="4" t="s">
        <v>32</v>
      </c>
      <c r="J94" s="4" t="s">
        <v>195</v>
      </c>
      <c r="K94" s="4" t="s">
        <v>134</v>
      </c>
      <c r="L94" s="4" t="s">
        <v>148</v>
      </c>
      <c r="M94" s="4" t="s">
        <v>148</v>
      </c>
      <c r="N94" s="4" t="s">
        <v>162</v>
      </c>
      <c r="O94" s="4" t="s">
        <v>142</v>
      </c>
    </row>
    <row r="95" spans="1:15" ht="15" thickBot="1" x14ac:dyDescent="0.35">
      <c r="A95" s="4" t="s">
        <v>231</v>
      </c>
      <c r="B95" s="4" t="s">
        <v>54</v>
      </c>
      <c r="C95" s="4" t="s">
        <v>18</v>
      </c>
      <c r="D95" s="4" t="s">
        <v>20</v>
      </c>
      <c r="E95" s="4" t="s">
        <v>73</v>
      </c>
      <c r="F95" s="4" t="s">
        <v>132</v>
      </c>
      <c r="G95" s="4" t="s">
        <v>85</v>
      </c>
      <c r="H95" s="4" t="s">
        <v>232</v>
      </c>
      <c r="I95" s="4" t="s">
        <v>123</v>
      </c>
      <c r="J95" s="4" t="s">
        <v>166</v>
      </c>
      <c r="K95" s="4" t="s">
        <v>66</v>
      </c>
      <c r="L95" s="4" t="s">
        <v>66</v>
      </c>
      <c r="M95" s="4" t="s">
        <v>57</v>
      </c>
      <c r="N95" s="4" t="s">
        <v>177</v>
      </c>
      <c r="O95" s="4" t="s">
        <v>109</v>
      </c>
    </row>
    <row r="96" spans="1:15" ht="15" thickBot="1" x14ac:dyDescent="0.35">
      <c r="A96" s="4" t="s">
        <v>233</v>
      </c>
      <c r="B96" s="4" t="s">
        <v>125</v>
      </c>
      <c r="C96" s="4" t="s">
        <v>18</v>
      </c>
      <c r="D96" s="4" t="s">
        <v>47</v>
      </c>
      <c r="E96" s="4" t="s">
        <v>73</v>
      </c>
      <c r="F96" s="4" t="s">
        <v>60</v>
      </c>
      <c r="G96" s="4" t="s">
        <v>21</v>
      </c>
      <c r="H96" s="4" t="s">
        <v>206</v>
      </c>
      <c r="I96" s="4" t="s">
        <v>117</v>
      </c>
      <c r="J96" s="4" t="s">
        <v>156</v>
      </c>
      <c r="K96" s="4" t="s">
        <v>49</v>
      </c>
      <c r="L96" s="4" t="s">
        <v>95</v>
      </c>
      <c r="M96" s="4" t="s">
        <v>41</v>
      </c>
      <c r="N96" s="4" t="s">
        <v>195</v>
      </c>
      <c r="O96" s="4" t="s">
        <v>109</v>
      </c>
    </row>
    <row r="97" spans="1:15" ht="15" thickBot="1" x14ac:dyDescent="0.35">
      <c r="A97" s="4" t="s">
        <v>234</v>
      </c>
      <c r="B97" s="4" t="s">
        <v>132</v>
      </c>
      <c r="C97" s="4" t="s">
        <v>18</v>
      </c>
      <c r="D97" s="4" t="s">
        <v>47</v>
      </c>
      <c r="E97" s="4" t="s">
        <v>20</v>
      </c>
      <c r="F97" s="4" t="s">
        <v>132</v>
      </c>
      <c r="G97" s="4" t="s">
        <v>21</v>
      </c>
      <c r="H97" s="4" t="s">
        <v>218</v>
      </c>
      <c r="I97" s="4" t="s">
        <v>99</v>
      </c>
      <c r="J97" s="4" t="s">
        <v>202</v>
      </c>
      <c r="K97" s="4" t="s">
        <v>101</v>
      </c>
      <c r="L97" s="4" t="s">
        <v>83</v>
      </c>
      <c r="M97" s="4" t="s">
        <v>89</v>
      </c>
      <c r="N97" s="4" t="s">
        <v>215</v>
      </c>
      <c r="O97" s="4" t="s">
        <v>146</v>
      </c>
    </row>
    <row r="98" spans="1:15" ht="15" thickBot="1" x14ac:dyDescent="0.35">
      <c r="A98" s="4" t="s">
        <v>235</v>
      </c>
      <c r="B98" s="4" t="s">
        <v>132</v>
      </c>
      <c r="C98" s="4" t="s">
        <v>18</v>
      </c>
      <c r="D98" s="4" t="s">
        <v>47</v>
      </c>
      <c r="E98" s="4" t="s">
        <v>73</v>
      </c>
      <c r="F98" s="4" t="s">
        <v>125</v>
      </c>
      <c r="G98" s="4" t="s">
        <v>131</v>
      </c>
      <c r="H98" s="4" t="s">
        <v>126</v>
      </c>
      <c r="I98" s="4" t="s">
        <v>56</v>
      </c>
      <c r="J98" s="4" t="s">
        <v>195</v>
      </c>
      <c r="K98" s="4" t="s">
        <v>134</v>
      </c>
      <c r="L98" s="4" t="s">
        <v>101</v>
      </c>
      <c r="M98" s="4" t="s">
        <v>101</v>
      </c>
      <c r="N98" s="4" t="s">
        <v>127</v>
      </c>
      <c r="O98" s="4" t="s">
        <v>156</v>
      </c>
    </row>
    <row r="99" spans="1:15" ht="15" thickBot="1" x14ac:dyDescent="0.35">
      <c r="A99" s="4" t="s">
        <v>236</v>
      </c>
      <c r="B99" s="4" t="s">
        <v>132</v>
      </c>
      <c r="C99" s="4" t="s">
        <v>18</v>
      </c>
      <c r="D99" s="4" t="s">
        <v>47</v>
      </c>
      <c r="E99" s="4" t="s">
        <v>73</v>
      </c>
      <c r="F99" s="4" t="s">
        <v>125</v>
      </c>
      <c r="G99" s="4" t="s">
        <v>119</v>
      </c>
      <c r="H99" s="4" t="s">
        <v>218</v>
      </c>
      <c r="I99" s="4" t="s">
        <v>56</v>
      </c>
      <c r="J99" s="4" t="s">
        <v>177</v>
      </c>
      <c r="K99" s="4" t="s">
        <v>83</v>
      </c>
      <c r="L99" s="4" t="s">
        <v>89</v>
      </c>
      <c r="M99" s="4" t="s">
        <v>110</v>
      </c>
      <c r="N99" s="4" t="s">
        <v>76</v>
      </c>
      <c r="O99" s="4" t="s">
        <v>181</v>
      </c>
    </row>
    <row r="100" spans="1:15" ht="15" thickBot="1" x14ac:dyDescent="0.35">
      <c r="A100" s="4" t="s">
        <v>237</v>
      </c>
      <c r="B100" s="4" t="s">
        <v>54</v>
      </c>
      <c r="C100" s="4" t="s">
        <v>18</v>
      </c>
      <c r="D100" s="4" t="s">
        <v>30</v>
      </c>
      <c r="E100" s="4" t="s">
        <v>73</v>
      </c>
      <c r="F100" s="4" t="s">
        <v>132</v>
      </c>
      <c r="G100" s="4" t="s">
        <v>131</v>
      </c>
      <c r="H100" s="4" t="s">
        <v>75</v>
      </c>
      <c r="I100" s="4" t="s">
        <v>136</v>
      </c>
      <c r="J100" s="4" t="s">
        <v>141</v>
      </c>
      <c r="K100" s="4" t="s">
        <v>97</v>
      </c>
      <c r="L100" s="4" t="s">
        <v>101</v>
      </c>
      <c r="M100" s="4" t="s">
        <v>83</v>
      </c>
      <c r="N100" s="4" t="s">
        <v>209</v>
      </c>
      <c r="O100" s="4" t="s">
        <v>181</v>
      </c>
    </row>
    <row r="101" spans="1:15" ht="15" thickBot="1" x14ac:dyDescent="0.35">
      <c r="A101" s="4" t="s">
        <v>238</v>
      </c>
      <c r="B101" s="4" t="s">
        <v>125</v>
      </c>
      <c r="C101" s="4" t="s">
        <v>18</v>
      </c>
      <c r="D101" s="4" t="s">
        <v>30</v>
      </c>
      <c r="E101" s="4" t="s">
        <v>20</v>
      </c>
      <c r="F101" s="4" t="s">
        <v>125</v>
      </c>
      <c r="G101" s="4" t="s">
        <v>107</v>
      </c>
      <c r="H101" s="4" t="s">
        <v>86</v>
      </c>
      <c r="I101" s="4" t="s">
        <v>239</v>
      </c>
      <c r="J101" s="4" t="s">
        <v>212</v>
      </c>
      <c r="K101" s="4" t="s">
        <v>109</v>
      </c>
      <c r="L101" s="4" t="s">
        <v>173</v>
      </c>
      <c r="M101" s="4" t="s">
        <v>97</v>
      </c>
      <c r="N101" s="4" t="s">
        <v>165</v>
      </c>
      <c r="O101" s="4" t="s">
        <v>156</v>
      </c>
    </row>
    <row r="102" spans="1:15" ht="15" thickBot="1" x14ac:dyDescent="0.35">
      <c r="A102" s="4" t="s">
        <v>240</v>
      </c>
      <c r="B102" s="4" t="s">
        <v>39</v>
      </c>
      <c r="C102" s="4" t="s">
        <v>18</v>
      </c>
      <c r="D102" s="4" t="s">
        <v>60</v>
      </c>
      <c r="E102" s="4" t="s">
        <v>20</v>
      </c>
      <c r="F102" s="4" t="s">
        <v>125</v>
      </c>
      <c r="G102" s="4" t="s">
        <v>107</v>
      </c>
      <c r="H102" s="4" t="s">
        <v>94</v>
      </c>
      <c r="I102" s="4" t="s">
        <v>151</v>
      </c>
      <c r="J102" s="4" t="s">
        <v>212</v>
      </c>
      <c r="K102" s="4" t="s">
        <v>170</v>
      </c>
      <c r="L102" s="4" t="s">
        <v>115</v>
      </c>
      <c r="M102" s="4" t="s">
        <v>134</v>
      </c>
      <c r="N102" s="4" t="s">
        <v>76</v>
      </c>
      <c r="O102" s="4" t="s">
        <v>147</v>
      </c>
    </row>
    <row r="103" spans="1:15" ht="15" thickBot="1" x14ac:dyDescent="0.35">
      <c r="A103" s="4" t="s">
        <v>241</v>
      </c>
      <c r="B103" s="4" t="s">
        <v>132</v>
      </c>
      <c r="C103" s="4" t="s">
        <v>18</v>
      </c>
      <c r="D103" s="4" t="s">
        <v>30</v>
      </c>
      <c r="E103" s="4" t="s">
        <v>20</v>
      </c>
      <c r="F103" s="4" t="s">
        <v>125</v>
      </c>
      <c r="G103" s="4" t="s">
        <v>131</v>
      </c>
      <c r="H103" s="4" t="s">
        <v>94</v>
      </c>
      <c r="I103" s="4" t="s">
        <v>145</v>
      </c>
      <c r="J103" s="4" t="s">
        <v>69</v>
      </c>
      <c r="K103" s="4" t="s">
        <v>146</v>
      </c>
      <c r="L103" s="4" t="s">
        <v>146</v>
      </c>
      <c r="M103" s="4" t="s">
        <v>153</v>
      </c>
      <c r="N103" s="4" t="s">
        <v>203</v>
      </c>
      <c r="O103" s="4" t="s">
        <v>215</v>
      </c>
    </row>
    <row r="104" spans="1:15" ht="15" thickBot="1" x14ac:dyDescent="0.35">
      <c r="A104" s="4" t="s">
        <v>242</v>
      </c>
      <c r="B104" s="4" t="s">
        <v>132</v>
      </c>
      <c r="C104" s="4" t="s">
        <v>18</v>
      </c>
      <c r="D104" s="4" t="s">
        <v>30</v>
      </c>
      <c r="E104" s="4" t="s">
        <v>20</v>
      </c>
      <c r="F104" s="4" t="s">
        <v>47</v>
      </c>
      <c r="G104" s="4" t="s">
        <v>131</v>
      </c>
      <c r="H104" s="4" t="s">
        <v>68</v>
      </c>
      <c r="I104" s="4" t="s">
        <v>222</v>
      </c>
      <c r="J104" s="4" t="s">
        <v>227</v>
      </c>
      <c r="K104" s="4" t="s">
        <v>209</v>
      </c>
      <c r="L104" s="4" t="s">
        <v>209</v>
      </c>
      <c r="M104" s="4" t="s">
        <v>177</v>
      </c>
      <c r="N104" s="4" t="s">
        <v>56</v>
      </c>
      <c r="O104" s="4" t="s">
        <v>203</v>
      </c>
    </row>
    <row r="105" spans="1:15" ht="15" thickBot="1" x14ac:dyDescent="0.35">
      <c r="A105" s="4" t="s">
        <v>243</v>
      </c>
      <c r="B105" s="4" t="s">
        <v>30</v>
      </c>
      <c r="C105" s="4" t="s">
        <v>18</v>
      </c>
      <c r="D105" s="4" t="s">
        <v>30</v>
      </c>
      <c r="E105" s="4" t="s">
        <v>20</v>
      </c>
      <c r="F105" s="4" t="s">
        <v>30</v>
      </c>
      <c r="G105" s="4" t="s">
        <v>119</v>
      </c>
      <c r="H105" s="4" t="s">
        <v>112</v>
      </c>
      <c r="I105" s="4" t="s">
        <v>182</v>
      </c>
      <c r="J105" s="4" t="s">
        <v>203</v>
      </c>
      <c r="K105" s="4" t="s">
        <v>147</v>
      </c>
      <c r="L105" s="4" t="s">
        <v>147</v>
      </c>
      <c r="M105" s="4" t="s">
        <v>181</v>
      </c>
      <c r="N105" s="4" t="s">
        <v>113</v>
      </c>
      <c r="O105" s="4" t="s">
        <v>162</v>
      </c>
    </row>
    <row r="106" spans="1:15" ht="15" thickBot="1" x14ac:dyDescent="0.35">
      <c r="A106" s="4" t="s">
        <v>244</v>
      </c>
      <c r="B106" s="4" t="s">
        <v>30</v>
      </c>
      <c r="C106" s="4" t="s">
        <v>18</v>
      </c>
      <c r="D106" s="4" t="s">
        <v>30</v>
      </c>
      <c r="E106" s="4" t="s">
        <v>20</v>
      </c>
      <c r="F106" s="4" t="s">
        <v>20</v>
      </c>
      <c r="G106" s="4" t="s">
        <v>119</v>
      </c>
      <c r="H106" s="4" t="s">
        <v>80</v>
      </c>
      <c r="I106" s="4" t="s">
        <v>220</v>
      </c>
      <c r="J106" s="4" t="s">
        <v>162</v>
      </c>
      <c r="K106" s="4" t="s">
        <v>109</v>
      </c>
      <c r="L106" s="4" t="s">
        <v>109</v>
      </c>
      <c r="M106" s="4" t="s">
        <v>166</v>
      </c>
      <c r="N106" s="4" t="s">
        <v>123</v>
      </c>
      <c r="O106" s="4" t="s">
        <v>76</v>
      </c>
    </row>
    <row r="107" spans="1:15" ht="15" thickBot="1" x14ac:dyDescent="0.35">
      <c r="A107" s="3">
        <v>45357</v>
      </c>
      <c r="B107" s="4" t="s">
        <v>54</v>
      </c>
      <c r="C107" s="4" t="s">
        <v>18</v>
      </c>
      <c r="D107" s="4" t="s">
        <v>54</v>
      </c>
      <c r="E107" s="4" t="s">
        <v>106</v>
      </c>
      <c r="F107" s="4" t="s">
        <v>20</v>
      </c>
      <c r="G107" s="4" t="s">
        <v>55</v>
      </c>
      <c r="H107" s="4" t="s">
        <v>218</v>
      </c>
      <c r="I107" s="4" t="s">
        <v>56</v>
      </c>
      <c r="J107" s="4" t="s">
        <v>195</v>
      </c>
      <c r="K107" s="4" t="s">
        <v>89</v>
      </c>
      <c r="L107" s="4" t="s">
        <v>110</v>
      </c>
      <c r="M107" s="4" t="s">
        <v>110</v>
      </c>
      <c r="N107" s="4" t="s">
        <v>209</v>
      </c>
      <c r="O107" s="4" t="s">
        <v>181</v>
      </c>
    </row>
    <row r="108" spans="1:15" ht="15" thickBot="1" x14ac:dyDescent="0.35">
      <c r="A108" s="3">
        <v>45388</v>
      </c>
      <c r="B108" s="4" t="s">
        <v>30</v>
      </c>
      <c r="C108" s="4" t="s">
        <v>18</v>
      </c>
      <c r="D108" s="4" t="s">
        <v>30</v>
      </c>
      <c r="E108" s="4" t="s">
        <v>106</v>
      </c>
      <c r="F108" s="4" t="s">
        <v>73</v>
      </c>
      <c r="G108" s="4" t="s">
        <v>61</v>
      </c>
      <c r="H108" s="4" t="s">
        <v>245</v>
      </c>
      <c r="I108" s="4" t="s">
        <v>204</v>
      </c>
      <c r="J108" s="4" t="s">
        <v>181</v>
      </c>
      <c r="K108" s="4" t="s">
        <v>66</v>
      </c>
      <c r="L108" s="4" t="s">
        <v>24</v>
      </c>
      <c r="M108" s="4" t="s">
        <v>24</v>
      </c>
      <c r="N108" s="4" t="s">
        <v>146</v>
      </c>
      <c r="O108" s="4" t="s">
        <v>92</v>
      </c>
    </row>
    <row r="109" spans="1:15" ht="15" thickBot="1" x14ac:dyDescent="0.35">
      <c r="A109" s="3">
        <v>45418</v>
      </c>
      <c r="B109" s="4" t="s">
        <v>30</v>
      </c>
      <c r="C109" s="4" t="s">
        <v>18</v>
      </c>
      <c r="D109" s="4" t="s">
        <v>30</v>
      </c>
      <c r="E109" s="4" t="s">
        <v>125</v>
      </c>
      <c r="F109" s="4" t="s">
        <v>20</v>
      </c>
      <c r="G109" s="4" t="s">
        <v>74</v>
      </c>
      <c r="H109" s="4" t="s">
        <v>246</v>
      </c>
      <c r="I109" s="4" t="s">
        <v>188</v>
      </c>
      <c r="J109" s="4" t="s">
        <v>173</v>
      </c>
      <c r="K109" s="4" t="s">
        <v>90</v>
      </c>
      <c r="L109" s="4" t="s">
        <v>120</v>
      </c>
      <c r="M109" s="4" t="s">
        <v>120</v>
      </c>
      <c r="N109" s="4" t="s">
        <v>109</v>
      </c>
      <c r="O109" s="4" t="s">
        <v>101</v>
      </c>
    </row>
    <row r="110" spans="1:15" ht="15" thickBot="1" x14ac:dyDescent="0.35">
      <c r="A110" s="3">
        <v>45449</v>
      </c>
      <c r="B110" s="4" t="s">
        <v>30</v>
      </c>
      <c r="C110" s="4" t="s">
        <v>18</v>
      </c>
      <c r="D110" s="4" t="s">
        <v>47</v>
      </c>
      <c r="E110" s="4" t="s">
        <v>125</v>
      </c>
      <c r="F110" s="4" t="s">
        <v>73</v>
      </c>
      <c r="G110" s="4" t="s">
        <v>193</v>
      </c>
      <c r="H110" s="4" t="s">
        <v>246</v>
      </c>
      <c r="I110" s="4" t="s">
        <v>188</v>
      </c>
      <c r="J110" s="4" t="s">
        <v>115</v>
      </c>
      <c r="K110" s="4" t="s">
        <v>120</v>
      </c>
      <c r="L110" s="4" t="s">
        <v>114</v>
      </c>
      <c r="M110" s="4" t="s">
        <v>114</v>
      </c>
      <c r="N110" s="4" t="s">
        <v>166</v>
      </c>
      <c r="O110" s="4" t="s">
        <v>83</v>
      </c>
    </row>
    <row r="111" spans="1:15" ht="15" thickBot="1" x14ac:dyDescent="0.35">
      <c r="A111" s="3">
        <v>45479</v>
      </c>
      <c r="B111" s="4" t="s">
        <v>47</v>
      </c>
      <c r="C111" s="4" t="s">
        <v>18</v>
      </c>
      <c r="D111" s="4" t="s">
        <v>47</v>
      </c>
      <c r="E111" s="4" t="s">
        <v>106</v>
      </c>
      <c r="F111" s="4" t="s">
        <v>47</v>
      </c>
      <c r="G111" s="4" t="s">
        <v>85</v>
      </c>
      <c r="H111" s="4" t="s">
        <v>205</v>
      </c>
      <c r="I111" s="4" t="s">
        <v>133</v>
      </c>
      <c r="J111" s="4" t="s">
        <v>76</v>
      </c>
      <c r="K111" s="4" t="s">
        <v>134</v>
      </c>
      <c r="L111" s="4" t="s">
        <v>148</v>
      </c>
      <c r="M111" s="4" t="s">
        <v>83</v>
      </c>
      <c r="N111" s="4" t="s">
        <v>141</v>
      </c>
      <c r="O111" s="4" t="s">
        <v>181</v>
      </c>
    </row>
    <row r="112" spans="1:15" ht="15" thickBot="1" x14ac:dyDescent="0.35">
      <c r="A112" s="3">
        <v>45571</v>
      </c>
      <c r="B112" s="4" t="s">
        <v>47</v>
      </c>
      <c r="C112" s="4" t="s">
        <v>18</v>
      </c>
      <c r="D112" s="4" t="s">
        <v>30</v>
      </c>
      <c r="E112" s="4" t="s">
        <v>106</v>
      </c>
      <c r="F112" s="4" t="s">
        <v>20</v>
      </c>
      <c r="G112" s="4" t="s">
        <v>85</v>
      </c>
      <c r="H112" s="4" t="s">
        <v>75</v>
      </c>
      <c r="I112" s="4" t="s">
        <v>133</v>
      </c>
      <c r="J112" s="4" t="s">
        <v>195</v>
      </c>
      <c r="K112" s="4" t="s">
        <v>92</v>
      </c>
      <c r="L112" s="4" t="s">
        <v>97</v>
      </c>
      <c r="M112" s="4" t="s">
        <v>97</v>
      </c>
      <c r="N112" s="4" t="s">
        <v>127</v>
      </c>
      <c r="O112" s="4" t="s">
        <v>142</v>
      </c>
    </row>
    <row r="113" spans="1:15" ht="15" thickBot="1" x14ac:dyDescent="0.35">
      <c r="A113" s="3">
        <v>45602</v>
      </c>
      <c r="B113" s="4" t="s">
        <v>20</v>
      </c>
      <c r="C113" s="4" t="s">
        <v>18</v>
      </c>
      <c r="D113" s="4" t="s">
        <v>47</v>
      </c>
      <c r="E113" s="4" t="s">
        <v>106</v>
      </c>
      <c r="F113" s="4" t="s">
        <v>20</v>
      </c>
      <c r="G113" s="4" t="s">
        <v>55</v>
      </c>
      <c r="H113" s="4" t="s">
        <v>205</v>
      </c>
      <c r="I113" s="4" t="s">
        <v>32</v>
      </c>
      <c r="J113" s="4" t="s">
        <v>147</v>
      </c>
      <c r="K113" s="4" t="s">
        <v>110</v>
      </c>
      <c r="L113" s="4" t="s">
        <v>49</v>
      </c>
      <c r="M113" s="4" t="s">
        <v>95</v>
      </c>
      <c r="N113" s="4" t="s">
        <v>195</v>
      </c>
      <c r="O113" s="4" t="s">
        <v>170</v>
      </c>
    </row>
    <row r="114" spans="1:15" ht="15" thickBot="1" x14ac:dyDescent="0.35">
      <c r="A114" s="3">
        <v>45632</v>
      </c>
      <c r="B114" s="4" t="s">
        <v>47</v>
      </c>
      <c r="C114" s="4" t="s">
        <v>18</v>
      </c>
      <c r="D114" s="4" t="s">
        <v>47</v>
      </c>
      <c r="E114" s="4" t="s">
        <v>125</v>
      </c>
      <c r="F114" s="4" t="s">
        <v>47</v>
      </c>
      <c r="G114" s="4" t="s">
        <v>61</v>
      </c>
      <c r="H114" s="4" t="s">
        <v>206</v>
      </c>
      <c r="I114" s="4" t="s">
        <v>69</v>
      </c>
      <c r="J114" s="4" t="s">
        <v>92</v>
      </c>
      <c r="K114" s="4" t="s">
        <v>72</v>
      </c>
      <c r="L114" s="4" t="s">
        <v>90</v>
      </c>
      <c r="M114" s="4" t="s">
        <v>90</v>
      </c>
      <c r="N114" s="4" t="s">
        <v>146</v>
      </c>
      <c r="O114" s="4" t="s">
        <v>97</v>
      </c>
    </row>
    <row r="115" spans="1:15" ht="15" thickBot="1" x14ac:dyDescent="0.35">
      <c r="A115" s="4" t="s">
        <v>247</v>
      </c>
      <c r="B115" s="4" t="s">
        <v>47</v>
      </c>
      <c r="C115" s="4" t="s">
        <v>18</v>
      </c>
      <c r="D115" s="4" t="s">
        <v>47</v>
      </c>
      <c r="E115" s="4" t="s">
        <v>125</v>
      </c>
      <c r="F115" s="4" t="s">
        <v>73</v>
      </c>
      <c r="G115" s="4" t="s">
        <v>193</v>
      </c>
      <c r="H115" s="4" t="s">
        <v>201</v>
      </c>
      <c r="I115" s="4" t="s">
        <v>127</v>
      </c>
      <c r="J115" s="4" t="s">
        <v>89</v>
      </c>
      <c r="K115" s="4" t="s">
        <v>152</v>
      </c>
      <c r="L115" s="4" t="s">
        <v>178</v>
      </c>
      <c r="M115" s="4" t="s">
        <v>152</v>
      </c>
      <c r="N115" s="4" t="s">
        <v>173</v>
      </c>
      <c r="O115" s="4" t="s">
        <v>49</v>
      </c>
    </row>
    <row r="116" spans="1:15" ht="15" thickBot="1" x14ac:dyDescent="0.35">
      <c r="A116" s="4" t="s">
        <v>248</v>
      </c>
      <c r="B116" s="4" t="s">
        <v>47</v>
      </c>
      <c r="C116" s="4" t="s">
        <v>18</v>
      </c>
      <c r="D116" s="4" t="s">
        <v>47</v>
      </c>
      <c r="E116" s="4" t="s">
        <v>125</v>
      </c>
      <c r="F116" s="4" t="s">
        <v>73</v>
      </c>
      <c r="G116" s="4" t="s">
        <v>193</v>
      </c>
      <c r="H116" s="4" t="s">
        <v>201</v>
      </c>
      <c r="I116" s="4" t="s">
        <v>165</v>
      </c>
      <c r="J116" s="4" t="s">
        <v>110</v>
      </c>
      <c r="K116" s="4" t="s">
        <v>82</v>
      </c>
      <c r="L116" s="4" t="s">
        <v>67</v>
      </c>
      <c r="M116" s="4" t="s">
        <v>67</v>
      </c>
      <c r="N116" s="4" t="s">
        <v>134</v>
      </c>
      <c r="O116" s="4" t="s">
        <v>87</v>
      </c>
    </row>
    <row r="117" spans="1:15" ht="15" thickBot="1" x14ac:dyDescent="0.35">
      <c r="A117" s="4" t="s">
        <v>249</v>
      </c>
      <c r="B117" s="4" t="s">
        <v>73</v>
      </c>
      <c r="C117" s="4" t="s">
        <v>18</v>
      </c>
      <c r="D117" s="4" t="s">
        <v>47</v>
      </c>
      <c r="E117" s="4" t="s">
        <v>106</v>
      </c>
      <c r="F117" s="4" t="s">
        <v>20</v>
      </c>
      <c r="G117" s="4" t="s">
        <v>55</v>
      </c>
      <c r="H117" s="4" t="s">
        <v>245</v>
      </c>
      <c r="I117" s="4" t="s">
        <v>69</v>
      </c>
      <c r="J117" s="4" t="s">
        <v>173</v>
      </c>
      <c r="K117" s="4" t="s">
        <v>45</v>
      </c>
      <c r="L117" s="4" t="s">
        <v>114</v>
      </c>
      <c r="M117" s="4" t="s">
        <v>114</v>
      </c>
      <c r="N117" s="4" t="s">
        <v>109</v>
      </c>
      <c r="O117" s="4" t="s">
        <v>49</v>
      </c>
    </row>
    <row r="118" spans="1:15" ht="15" thickBot="1" x14ac:dyDescent="0.35">
      <c r="A118" s="4" t="s">
        <v>250</v>
      </c>
      <c r="B118" s="4" t="s">
        <v>85</v>
      </c>
      <c r="C118" s="4" t="s">
        <v>18</v>
      </c>
      <c r="D118" s="4" t="s">
        <v>20</v>
      </c>
      <c r="E118" s="4" t="s">
        <v>132</v>
      </c>
      <c r="F118" s="4" t="s">
        <v>73</v>
      </c>
      <c r="G118" s="4" t="s">
        <v>74</v>
      </c>
      <c r="H118" s="4" t="s">
        <v>251</v>
      </c>
      <c r="I118" s="4" t="s">
        <v>162</v>
      </c>
      <c r="J118" s="4" t="s">
        <v>83</v>
      </c>
      <c r="K118" s="4" t="s">
        <v>152</v>
      </c>
      <c r="L118" s="4" t="s">
        <v>82</v>
      </c>
      <c r="M118" s="4" t="s">
        <v>82</v>
      </c>
      <c r="N118" s="4" t="s">
        <v>97</v>
      </c>
      <c r="O118" s="4" t="s">
        <v>57</v>
      </c>
    </row>
    <row r="119" spans="1:15" ht="15" thickBot="1" x14ac:dyDescent="0.35">
      <c r="A119" s="4" t="s">
        <v>252</v>
      </c>
      <c r="B119" s="4" t="s">
        <v>119</v>
      </c>
      <c r="C119" s="4" t="s">
        <v>18</v>
      </c>
      <c r="D119" s="4" t="s">
        <v>20</v>
      </c>
      <c r="E119" s="4" t="s">
        <v>132</v>
      </c>
      <c r="F119" s="4" t="s">
        <v>20</v>
      </c>
      <c r="G119" s="4" t="s">
        <v>74</v>
      </c>
      <c r="H119" s="4" t="s">
        <v>232</v>
      </c>
      <c r="I119" s="4" t="s">
        <v>81</v>
      </c>
      <c r="J119" s="4" t="s">
        <v>148</v>
      </c>
      <c r="K119" s="4" t="s">
        <v>70</v>
      </c>
      <c r="L119" s="4" t="s">
        <v>28</v>
      </c>
      <c r="M119" s="4" t="s">
        <v>28</v>
      </c>
      <c r="N119" s="4" t="s">
        <v>115</v>
      </c>
      <c r="O119" s="4" t="s">
        <v>95</v>
      </c>
    </row>
    <row r="120" spans="1:15" ht="15" thickBot="1" x14ac:dyDescent="0.35">
      <c r="A120" s="4" t="s">
        <v>253</v>
      </c>
      <c r="B120" s="4" t="s">
        <v>119</v>
      </c>
      <c r="C120" s="4" t="s">
        <v>18</v>
      </c>
      <c r="D120" s="4" t="s">
        <v>20</v>
      </c>
      <c r="E120" s="4" t="s">
        <v>54</v>
      </c>
      <c r="F120" s="4" t="s">
        <v>73</v>
      </c>
      <c r="G120" s="4" t="s">
        <v>193</v>
      </c>
      <c r="H120" s="4" t="s">
        <v>232</v>
      </c>
      <c r="I120" s="4" t="s">
        <v>81</v>
      </c>
      <c r="J120" s="4" t="s">
        <v>148</v>
      </c>
      <c r="K120" s="4" t="s">
        <v>70</v>
      </c>
      <c r="L120" s="4" t="s">
        <v>28</v>
      </c>
      <c r="M120" s="4" t="s">
        <v>28</v>
      </c>
      <c r="N120" s="4" t="s">
        <v>115</v>
      </c>
      <c r="O120" s="4" t="s">
        <v>95</v>
      </c>
    </row>
    <row r="121" spans="1:15" ht="15" thickBot="1" x14ac:dyDescent="0.35">
      <c r="A121" s="4" t="s">
        <v>254</v>
      </c>
      <c r="B121" s="4" t="s">
        <v>119</v>
      </c>
      <c r="C121" s="4" t="s">
        <v>18</v>
      </c>
      <c r="D121" s="4" t="s">
        <v>20</v>
      </c>
      <c r="E121" s="4" t="s">
        <v>132</v>
      </c>
      <c r="F121" s="4" t="s">
        <v>73</v>
      </c>
      <c r="G121" s="4" t="s">
        <v>74</v>
      </c>
      <c r="H121" s="4" t="s">
        <v>232</v>
      </c>
      <c r="I121" s="4" t="s">
        <v>212</v>
      </c>
      <c r="J121" s="4" t="s">
        <v>134</v>
      </c>
      <c r="K121" s="4" t="s">
        <v>124</v>
      </c>
      <c r="L121" s="4" t="s">
        <v>28</v>
      </c>
      <c r="M121" s="4" t="s">
        <v>28</v>
      </c>
      <c r="N121" s="4" t="s">
        <v>92</v>
      </c>
      <c r="O121" s="4" t="s">
        <v>41</v>
      </c>
    </row>
    <row r="122" spans="1:15" ht="15" thickBot="1" x14ac:dyDescent="0.35">
      <c r="A122" s="4" t="s">
        <v>255</v>
      </c>
      <c r="B122" s="4" t="s">
        <v>131</v>
      </c>
      <c r="C122" s="4" t="s">
        <v>18</v>
      </c>
      <c r="D122" s="4" t="s">
        <v>20</v>
      </c>
      <c r="E122" s="4" t="s">
        <v>54</v>
      </c>
      <c r="F122" s="4" t="s">
        <v>107</v>
      </c>
      <c r="G122" s="4" t="s">
        <v>74</v>
      </c>
      <c r="H122" s="4" t="s">
        <v>232</v>
      </c>
      <c r="I122" s="4" t="s">
        <v>76</v>
      </c>
      <c r="J122" s="4" t="s">
        <v>148</v>
      </c>
      <c r="K122" s="4" t="s">
        <v>28</v>
      </c>
      <c r="L122" s="4" t="s">
        <v>178</v>
      </c>
      <c r="M122" s="4" t="s">
        <v>178</v>
      </c>
      <c r="N122" s="4" t="s">
        <v>134</v>
      </c>
      <c r="O122" s="4" t="s">
        <v>57</v>
      </c>
    </row>
    <row r="123" spans="1:15" ht="15" thickBot="1" x14ac:dyDescent="0.35">
      <c r="A123" s="4" t="s">
        <v>256</v>
      </c>
      <c r="B123" s="4" t="s">
        <v>107</v>
      </c>
      <c r="C123" s="4" t="s">
        <v>18</v>
      </c>
      <c r="D123" s="4" t="s">
        <v>20</v>
      </c>
      <c r="E123" s="4" t="s">
        <v>132</v>
      </c>
      <c r="F123" s="4" t="s">
        <v>20</v>
      </c>
      <c r="G123" s="4" t="s">
        <v>193</v>
      </c>
      <c r="H123" s="4" t="s">
        <v>206</v>
      </c>
      <c r="I123" s="4" t="s">
        <v>212</v>
      </c>
      <c r="J123" s="4" t="s">
        <v>170</v>
      </c>
      <c r="K123" s="4" t="s">
        <v>72</v>
      </c>
      <c r="L123" s="4" t="s">
        <v>72</v>
      </c>
      <c r="M123" s="4" t="s">
        <v>72</v>
      </c>
      <c r="N123" s="4" t="s">
        <v>181</v>
      </c>
      <c r="O123" s="4" t="s">
        <v>148</v>
      </c>
    </row>
    <row r="124" spans="1:15" ht="15" thickBot="1" x14ac:dyDescent="0.35">
      <c r="A124" s="4" t="s">
        <v>257</v>
      </c>
      <c r="B124" s="4" t="s">
        <v>30</v>
      </c>
      <c r="C124" s="4" t="s">
        <v>18</v>
      </c>
      <c r="D124" s="4" t="s">
        <v>20</v>
      </c>
      <c r="E124" s="4" t="s">
        <v>54</v>
      </c>
      <c r="F124" s="4" t="s">
        <v>73</v>
      </c>
      <c r="G124" s="4" t="s">
        <v>179</v>
      </c>
      <c r="H124" s="4" t="s">
        <v>232</v>
      </c>
      <c r="I124" s="4" t="s">
        <v>81</v>
      </c>
      <c r="J124" s="4" t="s">
        <v>115</v>
      </c>
      <c r="K124" s="4" t="s">
        <v>120</v>
      </c>
      <c r="L124" s="4" t="s">
        <v>124</v>
      </c>
      <c r="M124" s="4" t="s">
        <v>120</v>
      </c>
      <c r="N124" s="4" t="s">
        <v>170</v>
      </c>
      <c r="O124" s="4" t="s">
        <v>83</v>
      </c>
    </row>
    <row r="125" spans="1:15" ht="15" thickBot="1" x14ac:dyDescent="0.35">
      <c r="A125" s="4" t="s">
        <v>258</v>
      </c>
      <c r="B125" s="4" t="s">
        <v>47</v>
      </c>
      <c r="C125" s="4" t="s">
        <v>18</v>
      </c>
      <c r="D125" s="4" t="s">
        <v>47</v>
      </c>
      <c r="E125" s="4" t="s">
        <v>30</v>
      </c>
      <c r="F125" s="4" t="s">
        <v>73</v>
      </c>
      <c r="G125" s="4" t="s">
        <v>172</v>
      </c>
      <c r="H125" s="4" t="s">
        <v>251</v>
      </c>
      <c r="I125" s="4" t="s">
        <v>212</v>
      </c>
      <c r="J125" s="4" t="s">
        <v>109</v>
      </c>
      <c r="K125" s="4" t="s">
        <v>24</v>
      </c>
      <c r="L125" s="4" t="s">
        <v>24</v>
      </c>
      <c r="M125" s="4" t="s">
        <v>57</v>
      </c>
      <c r="N125" s="4" t="s">
        <v>177</v>
      </c>
      <c r="O125" s="4" t="s">
        <v>166</v>
      </c>
    </row>
    <row r="126" spans="1:15" ht="15" thickBot="1" x14ac:dyDescent="0.35">
      <c r="A126" s="3">
        <v>45298</v>
      </c>
      <c r="B126" s="4" t="s">
        <v>30</v>
      </c>
      <c r="C126" s="4" t="s">
        <v>18</v>
      </c>
      <c r="D126" s="4" t="s">
        <v>30</v>
      </c>
      <c r="E126" s="4" t="s">
        <v>47</v>
      </c>
      <c r="F126" s="4" t="s">
        <v>73</v>
      </c>
      <c r="G126" s="4" t="s">
        <v>74</v>
      </c>
      <c r="H126" s="4" t="s">
        <v>232</v>
      </c>
      <c r="I126" s="4" t="s">
        <v>204</v>
      </c>
      <c r="J126" s="4" t="s">
        <v>156</v>
      </c>
      <c r="K126" s="4" t="s">
        <v>101</v>
      </c>
      <c r="L126" s="4" t="s">
        <v>148</v>
      </c>
      <c r="M126" s="4" t="s">
        <v>92</v>
      </c>
      <c r="N126" s="4" t="s">
        <v>113</v>
      </c>
      <c r="O126" s="4" t="s">
        <v>141</v>
      </c>
    </row>
    <row r="127" spans="1:15" ht="15" thickBot="1" x14ac:dyDescent="0.35">
      <c r="A127" s="3">
        <v>45329</v>
      </c>
      <c r="B127" s="4" t="s">
        <v>30</v>
      </c>
      <c r="C127" s="4" t="s">
        <v>18</v>
      </c>
      <c r="D127" s="4" t="s">
        <v>47</v>
      </c>
      <c r="E127" s="4" t="s">
        <v>47</v>
      </c>
      <c r="F127" s="4" t="s">
        <v>107</v>
      </c>
      <c r="G127" s="4" t="s">
        <v>193</v>
      </c>
      <c r="H127" s="4" t="s">
        <v>201</v>
      </c>
      <c r="I127" s="4" t="s">
        <v>203</v>
      </c>
      <c r="J127" s="4" t="s">
        <v>153</v>
      </c>
      <c r="K127" s="4" t="s">
        <v>95</v>
      </c>
      <c r="L127" s="4" t="s">
        <v>49</v>
      </c>
      <c r="M127" s="4" t="s">
        <v>83</v>
      </c>
      <c r="N127" s="4" t="s">
        <v>212</v>
      </c>
      <c r="O127" s="4" t="s">
        <v>202</v>
      </c>
    </row>
    <row r="128" spans="1:15" ht="15" thickBot="1" x14ac:dyDescent="0.35">
      <c r="A128" s="3">
        <v>45358</v>
      </c>
      <c r="B128" s="4" t="s">
        <v>54</v>
      </c>
      <c r="C128" s="4" t="s">
        <v>18</v>
      </c>
      <c r="D128" s="4" t="s">
        <v>19</v>
      </c>
      <c r="E128" s="4" t="s">
        <v>47</v>
      </c>
      <c r="F128" s="4" t="s">
        <v>47</v>
      </c>
      <c r="G128" s="4" t="s">
        <v>193</v>
      </c>
      <c r="H128" s="4" t="s">
        <v>185</v>
      </c>
      <c r="I128" s="4" t="s">
        <v>212</v>
      </c>
      <c r="J128" s="4" t="s">
        <v>92</v>
      </c>
      <c r="K128" s="4" t="s">
        <v>24</v>
      </c>
      <c r="L128" s="4" t="s">
        <v>24</v>
      </c>
      <c r="M128" s="4" t="s">
        <v>57</v>
      </c>
      <c r="N128" s="4" t="s">
        <v>141</v>
      </c>
      <c r="O128" s="4" t="s">
        <v>170</v>
      </c>
    </row>
    <row r="129" spans="1:15" ht="15" thickBot="1" x14ac:dyDescent="0.35">
      <c r="A129" s="3">
        <v>45419</v>
      </c>
      <c r="B129" s="4" t="s">
        <v>30</v>
      </c>
      <c r="C129" s="4" t="s">
        <v>18</v>
      </c>
      <c r="D129" s="4" t="s">
        <v>60</v>
      </c>
      <c r="E129" s="4" t="s">
        <v>20</v>
      </c>
      <c r="F129" s="4" t="s">
        <v>20</v>
      </c>
      <c r="G129" s="4" t="s">
        <v>168</v>
      </c>
      <c r="H129" s="4" t="s">
        <v>155</v>
      </c>
      <c r="I129" s="4" t="s">
        <v>202</v>
      </c>
      <c r="J129" s="4" t="s">
        <v>95</v>
      </c>
      <c r="K129" s="4" t="s">
        <v>82</v>
      </c>
      <c r="L129" s="4" t="s">
        <v>178</v>
      </c>
      <c r="M129" s="4" t="s">
        <v>114</v>
      </c>
      <c r="N129" s="4" t="s">
        <v>147</v>
      </c>
      <c r="O129" s="4" t="s">
        <v>97</v>
      </c>
    </row>
    <row r="130" spans="1:15" ht="15" thickBot="1" x14ac:dyDescent="0.35">
      <c r="A130" s="3">
        <v>45511</v>
      </c>
      <c r="B130" s="4" t="s">
        <v>30</v>
      </c>
      <c r="C130" s="4" t="s">
        <v>18</v>
      </c>
      <c r="D130" s="4" t="s">
        <v>60</v>
      </c>
      <c r="E130" s="4" t="s">
        <v>20</v>
      </c>
      <c r="F130" s="4" t="s">
        <v>20</v>
      </c>
      <c r="G130" s="4" t="s">
        <v>172</v>
      </c>
      <c r="H130" s="4" t="s">
        <v>140</v>
      </c>
      <c r="I130" s="4" t="s">
        <v>195</v>
      </c>
      <c r="J130" s="4" t="s">
        <v>49</v>
      </c>
      <c r="K130" s="4" t="s">
        <v>178</v>
      </c>
      <c r="L130" s="4" t="s">
        <v>178</v>
      </c>
      <c r="M130" s="4" t="s">
        <v>114</v>
      </c>
      <c r="N130" s="4" t="s">
        <v>147</v>
      </c>
      <c r="O130" s="4" t="s">
        <v>134</v>
      </c>
    </row>
    <row r="131" spans="1:15" ht="15" thickBot="1" x14ac:dyDescent="0.35">
      <c r="A131" s="3">
        <v>45542</v>
      </c>
      <c r="B131" s="4" t="s">
        <v>73</v>
      </c>
      <c r="C131" s="4" t="s">
        <v>18</v>
      </c>
      <c r="D131" s="4" t="s">
        <v>125</v>
      </c>
      <c r="E131" s="4" t="s">
        <v>20</v>
      </c>
      <c r="F131" s="4" t="s">
        <v>20</v>
      </c>
      <c r="G131" s="4" t="s">
        <v>168</v>
      </c>
      <c r="H131" s="4" t="s">
        <v>161</v>
      </c>
      <c r="I131" s="4" t="s">
        <v>195</v>
      </c>
      <c r="J131" s="4" t="s">
        <v>53</v>
      </c>
      <c r="K131" s="4" t="s">
        <v>152</v>
      </c>
      <c r="L131" s="4" t="s">
        <v>28</v>
      </c>
      <c r="M131" s="4" t="s">
        <v>45</v>
      </c>
      <c r="N131" s="4" t="s">
        <v>142</v>
      </c>
      <c r="O131" s="4" t="s">
        <v>115</v>
      </c>
    </row>
    <row r="132" spans="1:15" ht="15" thickBot="1" x14ac:dyDescent="0.35">
      <c r="A132" s="3">
        <v>45572</v>
      </c>
      <c r="B132" s="4" t="s">
        <v>20</v>
      </c>
      <c r="C132" s="4" t="s">
        <v>18</v>
      </c>
      <c r="D132" s="4" t="s">
        <v>132</v>
      </c>
      <c r="E132" s="4" t="s">
        <v>20</v>
      </c>
      <c r="F132" s="4" t="s">
        <v>20</v>
      </c>
      <c r="G132" s="4" t="s">
        <v>172</v>
      </c>
      <c r="H132" s="4" t="s">
        <v>176</v>
      </c>
      <c r="I132" s="4" t="s">
        <v>195</v>
      </c>
      <c r="J132" s="4" t="s">
        <v>41</v>
      </c>
      <c r="K132" s="4" t="s">
        <v>152</v>
      </c>
      <c r="L132" s="4" t="s">
        <v>152</v>
      </c>
      <c r="M132" s="4" t="s">
        <v>114</v>
      </c>
      <c r="N132" s="4" t="s">
        <v>156</v>
      </c>
      <c r="O132" s="4" t="s">
        <v>97</v>
      </c>
    </row>
    <row r="133" spans="1:15" ht="15" thickBot="1" x14ac:dyDescent="0.35">
      <c r="A133" s="3">
        <v>45603</v>
      </c>
      <c r="B133" s="4" t="s">
        <v>30</v>
      </c>
      <c r="C133" s="4" t="s">
        <v>18</v>
      </c>
      <c r="D133" s="4" t="s">
        <v>60</v>
      </c>
      <c r="E133" s="4" t="s">
        <v>107</v>
      </c>
      <c r="F133" s="4" t="s">
        <v>21</v>
      </c>
      <c r="G133" s="4" t="s">
        <v>31</v>
      </c>
      <c r="H133" s="4" t="s">
        <v>239</v>
      </c>
      <c r="I133" s="4" t="s">
        <v>173</v>
      </c>
      <c r="J133" s="4" t="s">
        <v>70</v>
      </c>
      <c r="K133" s="4" t="s">
        <v>46</v>
      </c>
      <c r="L133" s="4" t="s">
        <v>96</v>
      </c>
      <c r="M133" s="4" t="s">
        <v>67</v>
      </c>
      <c r="N133" s="4" t="s">
        <v>166</v>
      </c>
      <c r="O133" s="4" t="s">
        <v>110</v>
      </c>
    </row>
    <row r="134" spans="1:15" ht="15" thickBot="1" x14ac:dyDescent="0.35">
      <c r="A134" s="3">
        <v>45633</v>
      </c>
      <c r="B134" s="4" t="s">
        <v>47</v>
      </c>
      <c r="C134" s="4" t="s">
        <v>18</v>
      </c>
      <c r="D134" s="4" t="s">
        <v>106</v>
      </c>
      <c r="E134" s="4" t="s">
        <v>131</v>
      </c>
      <c r="F134" s="4" t="s">
        <v>21</v>
      </c>
      <c r="G134" s="4" t="s">
        <v>64</v>
      </c>
      <c r="H134" s="4" t="s">
        <v>133</v>
      </c>
      <c r="I134" s="4" t="s">
        <v>148</v>
      </c>
      <c r="J134" s="4" t="s">
        <v>82</v>
      </c>
      <c r="K134" s="4" t="s">
        <v>65</v>
      </c>
      <c r="L134" s="4" t="s">
        <v>46</v>
      </c>
      <c r="M134" s="4" t="s">
        <v>63</v>
      </c>
      <c r="N134" s="4" t="s">
        <v>173</v>
      </c>
      <c r="O134" s="4" t="s">
        <v>95</v>
      </c>
    </row>
    <row r="135" spans="1:15" ht="15" thickBot="1" x14ac:dyDescent="0.35">
      <c r="A135" s="4" t="s">
        <v>259</v>
      </c>
      <c r="B135" s="4" t="s">
        <v>30</v>
      </c>
      <c r="C135" s="4" t="s">
        <v>18</v>
      </c>
      <c r="D135" s="4" t="s">
        <v>125</v>
      </c>
      <c r="E135" s="4" t="s">
        <v>131</v>
      </c>
      <c r="F135" s="4" t="s">
        <v>85</v>
      </c>
      <c r="G135" s="4" t="s">
        <v>64</v>
      </c>
      <c r="H135" s="4" t="s">
        <v>40</v>
      </c>
      <c r="I135" s="4" t="s">
        <v>101</v>
      </c>
      <c r="J135" s="4" t="s">
        <v>178</v>
      </c>
      <c r="K135" s="4" t="s">
        <v>46</v>
      </c>
      <c r="L135" s="4" t="s">
        <v>103</v>
      </c>
      <c r="M135" s="4" t="s">
        <v>178</v>
      </c>
      <c r="N135" s="4" t="s">
        <v>146</v>
      </c>
      <c r="O135" s="4" t="s">
        <v>134</v>
      </c>
    </row>
    <row r="136" spans="1:15" ht="15" thickBot="1" x14ac:dyDescent="0.35">
      <c r="A136" s="4" t="s">
        <v>260</v>
      </c>
      <c r="B136" s="4" t="s">
        <v>30</v>
      </c>
      <c r="C136" s="4" t="s">
        <v>18</v>
      </c>
      <c r="D136" s="4" t="s">
        <v>132</v>
      </c>
      <c r="E136" s="4" t="s">
        <v>131</v>
      </c>
      <c r="F136" s="4" t="s">
        <v>85</v>
      </c>
      <c r="G136" s="4" t="s">
        <v>64</v>
      </c>
      <c r="H136" s="4" t="s">
        <v>40</v>
      </c>
      <c r="I136" s="4" t="s">
        <v>83</v>
      </c>
      <c r="J136" s="4" t="s">
        <v>37</v>
      </c>
      <c r="K136" s="4" t="s">
        <v>25</v>
      </c>
      <c r="L136" s="4" t="s">
        <v>58</v>
      </c>
      <c r="M136" s="4" t="s">
        <v>50</v>
      </c>
      <c r="N136" s="4" t="s">
        <v>92</v>
      </c>
      <c r="O136" s="4" t="s">
        <v>41</v>
      </c>
    </row>
    <row r="137" spans="1:15" ht="15" thickBot="1" x14ac:dyDescent="0.35">
      <c r="A137" s="4" t="s">
        <v>261</v>
      </c>
      <c r="B137" s="4" t="s">
        <v>47</v>
      </c>
      <c r="C137" s="4" t="s">
        <v>18</v>
      </c>
      <c r="D137" s="4" t="s">
        <v>132</v>
      </c>
      <c r="E137" s="4" t="s">
        <v>131</v>
      </c>
      <c r="F137" s="4" t="s">
        <v>85</v>
      </c>
      <c r="G137" s="4" t="s">
        <v>64</v>
      </c>
      <c r="H137" s="4" t="s">
        <v>40</v>
      </c>
      <c r="I137" s="4" t="s">
        <v>89</v>
      </c>
      <c r="J137" s="4" t="s">
        <v>108</v>
      </c>
      <c r="K137" s="4" t="s">
        <v>33</v>
      </c>
      <c r="L137" s="4" t="s">
        <v>25</v>
      </c>
      <c r="M137" s="4" t="s">
        <v>103</v>
      </c>
      <c r="N137" s="4" t="s">
        <v>134</v>
      </c>
      <c r="O137" s="4" t="s">
        <v>53</v>
      </c>
    </row>
    <row r="138" spans="1:15" ht="15" thickBot="1" x14ac:dyDescent="0.35">
      <c r="A138" s="4" t="s">
        <v>262</v>
      </c>
      <c r="B138" s="4" t="s">
        <v>30</v>
      </c>
      <c r="C138" s="4" t="s">
        <v>18</v>
      </c>
      <c r="D138" s="4" t="s">
        <v>106</v>
      </c>
      <c r="E138" s="4" t="s">
        <v>131</v>
      </c>
      <c r="F138" s="4" t="s">
        <v>85</v>
      </c>
      <c r="G138" s="4" t="s">
        <v>64</v>
      </c>
      <c r="H138" s="4" t="s">
        <v>136</v>
      </c>
      <c r="I138" s="4" t="s">
        <v>134</v>
      </c>
      <c r="J138" s="4" t="s">
        <v>152</v>
      </c>
      <c r="K138" s="4" t="s">
        <v>58</v>
      </c>
      <c r="L138" s="4" t="s">
        <v>42</v>
      </c>
      <c r="M138" s="4" t="s">
        <v>67</v>
      </c>
      <c r="N138" s="4" t="s">
        <v>166</v>
      </c>
      <c r="O138" s="4" t="s">
        <v>110</v>
      </c>
    </row>
    <row r="139" spans="1:15" ht="15" thickBot="1" x14ac:dyDescent="0.35">
      <c r="A139" s="4" t="s">
        <v>263</v>
      </c>
      <c r="B139" s="4" t="s">
        <v>30</v>
      </c>
      <c r="C139" s="4" t="s">
        <v>18</v>
      </c>
      <c r="D139" s="4" t="s">
        <v>106</v>
      </c>
      <c r="E139" s="4" t="s">
        <v>131</v>
      </c>
      <c r="F139" s="4" t="s">
        <v>55</v>
      </c>
      <c r="G139" s="4" t="s">
        <v>22</v>
      </c>
      <c r="H139" s="4" t="s">
        <v>133</v>
      </c>
      <c r="I139" s="4" t="s">
        <v>115</v>
      </c>
      <c r="J139" s="4" t="s">
        <v>114</v>
      </c>
      <c r="K139" s="4" t="s">
        <v>103</v>
      </c>
      <c r="L139" s="4" t="s">
        <v>63</v>
      </c>
      <c r="M139" s="4" t="s">
        <v>28</v>
      </c>
      <c r="N139" s="4" t="s">
        <v>181</v>
      </c>
      <c r="O139" s="4" t="s">
        <v>148</v>
      </c>
    </row>
    <row r="140" spans="1:15" ht="15" thickBot="1" x14ac:dyDescent="0.35">
      <c r="A140" s="4" t="s">
        <v>264</v>
      </c>
      <c r="B140" s="4" t="s">
        <v>54</v>
      </c>
      <c r="C140" s="4" t="s">
        <v>18</v>
      </c>
      <c r="D140" s="4" t="s">
        <v>125</v>
      </c>
      <c r="E140" s="4" t="s">
        <v>131</v>
      </c>
      <c r="F140" s="4" t="s">
        <v>55</v>
      </c>
      <c r="G140" s="4" t="s">
        <v>22</v>
      </c>
      <c r="H140" s="4" t="s">
        <v>207</v>
      </c>
      <c r="I140" s="4" t="s">
        <v>173</v>
      </c>
      <c r="J140" s="4" t="s">
        <v>120</v>
      </c>
      <c r="K140" s="4" t="s">
        <v>50</v>
      </c>
      <c r="L140" s="4" t="s">
        <v>67</v>
      </c>
      <c r="M140" s="4" t="s">
        <v>70</v>
      </c>
      <c r="N140" s="4" t="s">
        <v>147</v>
      </c>
      <c r="O140" s="4" t="s">
        <v>92</v>
      </c>
    </row>
    <row r="141" spans="1:15" ht="15" thickBot="1" x14ac:dyDescent="0.35">
      <c r="A141" s="4" t="s">
        <v>265</v>
      </c>
      <c r="B141" s="4" t="s">
        <v>54</v>
      </c>
      <c r="C141" s="4" t="s">
        <v>18</v>
      </c>
      <c r="D141" s="4" t="s">
        <v>125</v>
      </c>
      <c r="E141" s="4" t="s">
        <v>21</v>
      </c>
      <c r="F141" s="4" t="s">
        <v>61</v>
      </c>
      <c r="G141" s="4" t="s">
        <v>68</v>
      </c>
      <c r="H141" s="4" t="s">
        <v>40</v>
      </c>
      <c r="I141" s="4" t="s">
        <v>49</v>
      </c>
      <c r="J141" s="4" t="s">
        <v>70</v>
      </c>
      <c r="K141" s="4" t="s">
        <v>96</v>
      </c>
      <c r="L141" s="4" t="s">
        <v>63</v>
      </c>
      <c r="M141" s="4" t="s">
        <v>28</v>
      </c>
      <c r="N141" s="4" t="s">
        <v>146</v>
      </c>
      <c r="O141" s="4" t="s">
        <v>92</v>
      </c>
    </row>
    <row r="142" spans="1:15" ht="15" thickBot="1" x14ac:dyDescent="0.35">
      <c r="A142" s="4" t="s">
        <v>266</v>
      </c>
      <c r="B142" s="4" t="s">
        <v>132</v>
      </c>
      <c r="C142" s="4" t="s">
        <v>18</v>
      </c>
      <c r="D142" s="4" t="s">
        <v>132</v>
      </c>
      <c r="E142" s="4" t="s">
        <v>85</v>
      </c>
      <c r="F142" s="4" t="s">
        <v>74</v>
      </c>
      <c r="G142" s="4" t="s">
        <v>112</v>
      </c>
      <c r="H142" s="4" t="s">
        <v>56</v>
      </c>
      <c r="I142" s="4" t="s">
        <v>53</v>
      </c>
      <c r="J142" s="4" t="s">
        <v>152</v>
      </c>
      <c r="K142" s="4" t="s">
        <v>88</v>
      </c>
      <c r="L142" s="4" t="s">
        <v>67</v>
      </c>
      <c r="M142" s="4" t="s">
        <v>114</v>
      </c>
      <c r="N142" s="4" t="s">
        <v>195</v>
      </c>
      <c r="O142" s="4" t="s">
        <v>153</v>
      </c>
    </row>
    <row r="143" spans="1:15" ht="15" thickBot="1" x14ac:dyDescent="0.35">
      <c r="A143" s="4" t="s">
        <v>267</v>
      </c>
      <c r="B143" s="4" t="s">
        <v>54</v>
      </c>
      <c r="C143" s="4" t="s">
        <v>18</v>
      </c>
      <c r="D143" s="4" t="s">
        <v>106</v>
      </c>
      <c r="E143" s="4" t="s">
        <v>55</v>
      </c>
      <c r="F143" s="4" t="s">
        <v>74</v>
      </c>
      <c r="G143" s="4" t="s">
        <v>112</v>
      </c>
      <c r="H143" s="4" t="s">
        <v>99</v>
      </c>
      <c r="I143" s="4" t="s">
        <v>110</v>
      </c>
      <c r="J143" s="4" t="s">
        <v>70</v>
      </c>
      <c r="K143" s="4" t="s">
        <v>46</v>
      </c>
      <c r="L143" s="4" t="s">
        <v>63</v>
      </c>
      <c r="M143" s="4" t="s">
        <v>124</v>
      </c>
      <c r="N143" s="4" t="s">
        <v>142</v>
      </c>
      <c r="O143" s="4" t="s">
        <v>173</v>
      </c>
    </row>
    <row r="144" spans="1:15" ht="15" thickBot="1" x14ac:dyDescent="0.35">
      <c r="A144" s="4" t="s">
        <v>268</v>
      </c>
      <c r="B144" s="4" t="s">
        <v>54</v>
      </c>
      <c r="C144" s="4" t="s">
        <v>18</v>
      </c>
      <c r="D144" s="4" t="s">
        <v>125</v>
      </c>
      <c r="E144" s="4" t="s">
        <v>61</v>
      </c>
      <c r="F144" s="4" t="s">
        <v>193</v>
      </c>
      <c r="G144" s="4" t="s">
        <v>80</v>
      </c>
      <c r="H144" s="4" t="s">
        <v>227</v>
      </c>
      <c r="I144" s="4" t="s">
        <v>57</v>
      </c>
      <c r="J144" s="4" t="s">
        <v>67</v>
      </c>
      <c r="K144" s="4" t="s">
        <v>104</v>
      </c>
      <c r="L144" s="4" t="s">
        <v>65</v>
      </c>
      <c r="M144" s="4" t="s">
        <v>67</v>
      </c>
      <c r="N144" s="4" t="s">
        <v>170</v>
      </c>
      <c r="O144" s="4" t="s">
        <v>148</v>
      </c>
    </row>
    <row r="145" spans="1:15" ht="15" thickBot="1" x14ac:dyDescent="0.35">
      <c r="A145" s="4" t="s">
        <v>269</v>
      </c>
      <c r="B145" s="4" t="s">
        <v>132</v>
      </c>
      <c r="C145" s="4" t="s">
        <v>18</v>
      </c>
      <c r="D145" s="4" t="s">
        <v>125</v>
      </c>
      <c r="E145" s="4" t="s">
        <v>21</v>
      </c>
      <c r="F145" s="4" t="s">
        <v>193</v>
      </c>
      <c r="G145" s="4" t="s">
        <v>80</v>
      </c>
      <c r="H145" s="4" t="s">
        <v>227</v>
      </c>
      <c r="I145" s="4" t="s">
        <v>57</v>
      </c>
      <c r="J145" s="4" t="s">
        <v>108</v>
      </c>
      <c r="K145" s="4" t="s">
        <v>38</v>
      </c>
      <c r="L145" s="4" t="s">
        <v>29</v>
      </c>
      <c r="M145" s="4" t="s">
        <v>50</v>
      </c>
      <c r="N145" s="4" t="s">
        <v>166</v>
      </c>
      <c r="O145" s="4" t="s">
        <v>89</v>
      </c>
    </row>
    <row r="146" spans="1:15" ht="15" thickBot="1" x14ac:dyDescent="0.35">
      <c r="A146" s="4" t="s">
        <v>270</v>
      </c>
      <c r="B146" s="4" t="s">
        <v>132</v>
      </c>
      <c r="C146" s="4" t="s">
        <v>18</v>
      </c>
      <c r="D146" s="4" t="s">
        <v>132</v>
      </c>
      <c r="E146" s="4" t="s">
        <v>85</v>
      </c>
      <c r="F146" s="4" t="s">
        <v>179</v>
      </c>
      <c r="G146" s="4" t="s">
        <v>75</v>
      </c>
      <c r="H146" s="4" t="s">
        <v>117</v>
      </c>
      <c r="I146" s="4" t="s">
        <v>66</v>
      </c>
      <c r="J146" s="4" t="s">
        <v>103</v>
      </c>
      <c r="K146" s="4" t="s">
        <v>100</v>
      </c>
      <c r="L146" s="4" t="s">
        <v>104</v>
      </c>
      <c r="M146" s="4" t="s">
        <v>96</v>
      </c>
      <c r="N146" s="4" t="s">
        <v>173</v>
      </c>
      <c r="O146" s="4" t="s">
        <v>49</v>
      </c>
    </row>
    <row r="147" spans="1:15" ht="15" thickBot="1" x14ac:dyDescent="0.35">
      <c r="A147" s="4" t="s">
        <v>271</v>
      </c>
      <c r="B147" s="4" t="s">
        <v>54</v>
      </c>
      <c r="C147" s="4" t="s">
        <v>18</v>
      </c>
      <c r="D147" s="4" t="s">
        <v>125</v>
      </c>
      <c r="E147" s="4" t="s">
        <v>21</v>
      </c>
      <c r="F147" s="4" t="s">
        <v>139</v>
      </c>
      <c r="G147" s="4" t="s">
        <v>218</v>
      </c>
      <c r="H147" s="4" t="s">
        <v>123</v>
      </c>
      <c r="I147" s="4" t="s">
        <v>120</v>
      </c>
      <c r="J147" s="4" t="s">
        <v>65</v>
      </c>
      <c r="K147" s="4" t="s">
        <v>43</v>
      </c>
      <c r="L147" s="4" t="s">
        <v>62</v>
      </c>
      <c r="M147" s="4" t="s">
        <v>25</v>
      </c>
      <c r="N147" s="4" t="s">
        <v>101</v>
      </c>
      <c r="O147" s="4" t="s">
        <v>66</v>
      </c>
    </row>
    <row r="148" spans="1:15" ht="15" thickBot="1" x14ac:dyDescent="0.35">
      <c r="A148" s="3">
        <v>45299</v>
      </c>
      <c r="B148" s="4" t="s">
        <v>17</v>
      </c>
      <c r="C148" s="4" t="s">
        <v>18</v>
      </c>
      <c r="D148" s="4" t="s">
        <v>20</v>
      </c>
      <c r="E148" s="4" t="s">
        <v>74</v>
      </c>
      <c r="F148" s="4" t="s">
        <v>272</v>
      </c>
      <c r="G148" s="4" t="s">
        <v>246</v>
      </c>
      <c r="H148" s="4" t="s">
        <v>195</v>
      </c>
      <c r="I148" s="4" t="s">
        <v>103</v>
      </c>
      <c r="J148" s="4" t="s">
        <v>78</v>
      </c>
      <c r="K148" s="4" t="s">
        <v>77</v>
      </c>
      <c r="L148" s="4" t="s">
        <v>273</v>
      </c>
      <c r="M148" s="4" t="s">
        <v>44</v>
      </c>
      <c r="N148" s="4" t="s">
        <v>66</v>
      </c>
      <c r="O148" s="4" t="s">
        <v>124</v>
      </c>
    </row>
    <row r="149" spans="1:15" ht="15" thickBot="1" x14ac:dyDescent="0.35">
      <c r="A149" s="3">
        <v>45330</v>
      </c>
      <c r="B149" s="4" t="s">
        <v>19</v>
      </c>
      <c r="C149" s="4" t="s">
        <v>18</v>
      </c>
      <c r="D149" s="4" t="s">
        <v>131</v>
      </c>
      <c r="E149" s="4" t="s">
        <v>274</v>
      </c>
      <c r="F149" s="4" t="s">
        <v>218</v>
      </c>
      <c r="G149" s="4" t="s">
        <v>207</v>
      </c>
      <c r="H149" s="4" t="s">
        <v>24</v>
      </c>
      <c r="I149" s="4" t="s">
        <v>275</v>
      </c>
      <c r="J149" s="4" t="s">
        <v>276</v>
      </c>
      <c r="K149" s="4" t="s">
        <v>277</v>
      </c>
      <c r="L149" s="4" t="s">
        <v>278</v>
      </c>
      <c r="M149" s="4" t="s">
        <v>128</v>
      </c>
      <c r="N149" s="4" t="s">
        <v>108</v>
      </c>
      <c r="O149" s="4" t="s">
        <v>58</v>
      </c>
    </row>
    <row r="150" spans="1:15" ht="15" thickBot="1" x14ac:dyDescent="0.35">
      <c r="A150" s="3">
        <v>45420</v>
      </c>
      <c r="B150" s="4" t="s">
        <v>106</v>
      </c>
      <c r="C150" s="4" t="s">
        <v>18</v>
      </c>
      <c r="D150" s="4" t="s">
        <v>131</v>
      </c>
      <c r="E150" s="4" t="s">
        <v>179</v>
      </c>
      <c r="F150" s="4" t="s">
        <v>218</v>
      </c>
      <c r="G150" s="4" t="s">
        <v>239</v>
      </c>
      <c r="H150" s="4" t="s">
        <v>87</v>
      </c>
      <c r="I150" s="4" t="s">
        <v>273</v>
      </c>
      <c r="J150" s="4" t="s">
        <v>279</v>
      </c>
      <c r="K150" s="4" t="s">
        <v>277</v>
      </c>
      <c r="L150" s="4" t="s">
        <v>280</v>
      </c>
      <c r="M150" s="4" t="s">
        <v>281</v>
      </c>
      <c r="N150" s="4" t="s">
        <v>103</v>
      </c>
      <c r="O150" s="4" t="s">
        <v>104</v>
      </c>
    </row>
    <row r="151" spans="1:15" ht="15" thickBot="1" x14ac:dyDescent="0.35">
      <c r="A151" s="3">
        <v>45451</v>
      </c>
      <c r="B151" s="4" t="s">
        <v>132</v>
      </c>
      <c r="C151" s="4" t="s">
        <v>18</v>
      </c>
      <c r="D151" s="4" t="s">
        <v>131</v>
      </c>
      <c r="E151" s="4" t="s">
        <v>168</v>
      </c>
      <c r="F151" s="4" t="s">
        <v>80</v>
      </c>
      <c r="G151" s="4" t="s">
        <v>164</v>
      </c>
      <c r="H151" s="4" t="s">
        <v>134</v>
      </c>
      <c r="I151" s="4" t="s">
        <v>44</v>
      </c>
      <c r="J151" s="4" t="s">
        <v>282</v>
      </c>
      <c r="K151" s="4" t="s">
        <v>283</v>
      </c>
      <c r="L151" s="4" t="s">
        <v>284</v>
      </c>
      <c r="M151" s="4" t="s">
        <v>34</v>
      </c>
      <c r="N151" s="4" t="s">
        <v>114</v>
      </c>
      <c r="O151" s="4" t="s">
        <v>63</v>
      </c>
    </row>
    <row r="152" spans="1:15" ht="15" thickBot="1" x14ac:dyDescent="0.35">
      <c r="A152" s="3">
        <v>45481</v>
      </c>
      <c r="B152" s="4" t="s">
        <v>132</v>
      </c>
      <c r="C152" s="4" t="s">
        <v>18</v>
      </c>
      <c r="D152" s="4" t="s">
        <v>131</v>
      </c>
      <c r="E152" s="4" t="s">
        <v>168</v>
      </c>
      <c r="F152" s="4" t="s">
        <v>94</v>
      </c>
      <c r="G152" s="4" t="s">
        <v>140</v>
      </c>
      <c r="H152" s="4" t="s">
        <v>148</v>
      </c>
      <c r="I152" s="4" t="s">
        <v>62</v>
      </c>
      <c r="J152" s="4" t="s">
        <v>285</v>
      </c>
      <c r="K152" s="4" t="s">
        <v>284</v>
      </c>
      <c r="L152" s="4" t="s">
        <v>286</v>
      </c>
      <c r="M152" s="4" t="s">
        <v>78</v>
      </c>
      <c r="N152" s="4" t="s">
        <v>66</v>
      </c>
      <c r="O152" s="4" t="s">
        <v>70</v>
      </c>
    </row>
    <row r="153" spans="1:15" ht="15" thickBot="1" x14ac:dyDescent="0.35">
      <c r="A153" s="3">
        <v>45512</v>
      </c>
      <c r="B153" s="4" t="s">
        <v>17</v>
      </c>
      <c r="C153" s="4" t="s">
        <v>18</v>
      </c>
      <c r="D153" s="4" t="s">
        <v>119</v>
      </c>
      <c r="E153" s="4" t="s">
        <v>168</v>
      </c>
      <c r="F153" s="4" t="s">
        <v>94</v>
      </c>
      <c r="G153" s="4" t="s">
        <v>176</v>
      </c>
      <c r="H153" s="4" t="s">
        <v>92</v>
      </c>
      <c r="I153" s="4" t="s">
        <v>52</v>
      </c>
      <c r="J153" s="4" t="s">
        <v>287</v>
      </c>
      <c r="K153" s="4" t="s">
        <v>129</v>
      </c>
      <c r="L153" s="4" t="s">
        <v>273</v>
      </c>
      <c r="M153" s="4" t="s">
        <v>44</v>
      </c>
      <c r="N153" s="4" t="s">
        <v>41</v>
      </c>
      <c r="O153" s="4" t="s">
        <v>114</v>
      </c>
    </row>
    <row r="154" spans="1:15" ht="15" thickBot="1" x14ac:dyDescent="0.35">
      <c r="A154" s="3">
        <v>45543</v>
      </c>
      <c r="B154" s="4" t="s">
        <v>19</v>
      </c>
      <c r="C154" s="4" t="s">
        <v>18</v>
      </c>
      <c r="D154" s="4" t="s">
        <v>85</v>
      </c>
      <c r="E154" s="4" t="s">
        <v>172</v>
      </c>
      <c r="F154" s="4" t="s">
        <v>68</v>
      </c>
      <c r="G154" s="4" t="s">
        <v>161</v>
      </c>
      <c r="H154" s="4" t="s">
        <v>173</v>
      </c>
      <c r="I154" s="4" t="s">
        <v>38</v>
      </c>
      <c r="J154" s="4" t="s">
        <v>287</v>
      </c>
      <c r="K154" s="4" t="s">
        <v>128</v>
      </c>
      <c r="L154" s="4" t="s">
        <v>286</v>
      </c>
      <c r="M154" s="4" t="s">
        <v>288</v>
      </c>
      <c r="N154" s="4" t="s">
        <v>24</v>
      </c>
      <c r="O154" s="4" t="s">
        <v>178</v>
      </c>
    </row>
    <row r="155" spans="1:15" ht="15" thickBot="1" x14ac:dyDescent="0.35">
      <c r="A155" s="3">
        <v>45634</v>
      </c>
      <c r="B155" s="4" t="s">
        <v>60</v>
      </c>
      <c r="C155" s="4" t="s">
        <v>18</v>
      </c>
      <c r="D155" s="4" t="s">
        <v>85</v>
      </c>
      <c r="E155" s="4" t="s">
        <v>172</v>
      </c>
      <c r="F155" s="4" t="s">
        <v>86</v>
      </c>
      <c r="G155" s="4" t="s">
        <v>161</v>
      </c>
      <c r="H155" s="4" t="s">
        <v>97</v>
      </c>
      <c r="I155" s="4" t="s">
        <v>59</v>
      </c>
      <c r="J155" s="4" t="s">
        <v>289</v>
      </c>
      <c r="K155" s="4" t="s">
        <v>290</v>
      </c>
      <c r="L155" s="4" t="s">
        <v>128</v>
      </c>
      <c r="M155" s="4" t="s">
        <v>34</v>
      </c>
      <c r="N155" s="4" t="s">
        <v>45</v>
      </c>
      <c r="O155" s="4" t="s">
        <v>108</v>
      </c>
    </row>
    <row r="156" spans="1:15" ht="15" thickBot="1" x14ac:dyDescent="0.35">
      <c r="A156" s="4" t="s">
        <v>291</v>
      </c>
      <c r="B156" s="4" t="s">
        <v>30</v>
      </c>
      <c r="C156" s="4" t="s">
        <v>18</v>
      </c>
      <c r="D156" s="4" t="s">
        <v>55</v>
      </c>
      <c r="E156" s="4" t="s">
        <v>139</v>
      </c>
      <c r="F156" s="4" t="s">
        <v>80</v>
      </c>
      <c r="G156" s="4" t="s">
        <v>158</v>
      </c>
      <c r="H156" s="4" t="s">
        <v>49</v>
      </c>
      <c r="I156" s="4" t="s">
        <v>26</v>
      </c>
      <c r="J156" s="4" t="s">
        <v>290</v>
      </c>
      <c r="K156" s="4" t="s">
        <v>278</v>
      </c>
      <c r="L156" s="4" t="s">
        <v>292</v>
      </c>
      <c r="M156" s="4" t="s">
        <v>286</v>
      </c>
      <c r="N156" s="4" t="s">
        <v>28</v>
      </c>
      <c r="O156" s="4" t="s">
        <v>103</v>
      </c>
    </row>
    <row r="157" spans="1:15" ht="15" thickBot="1" x14ac:dyDescent="0.35">
      <c r="A157" s="4" t="s">
        <v>293</v>
      </c>
      <c r="B157" s="4" t="s">
        <v>54</v>
      </c>
      <c r="C157" s="4" t="s">
        <v>18</v>
      </c>
      <c r="D157" s="4" t="s">
        <v>55</v>
      </c>
      <c r="E157" s="4" t="s">
        <v>139</v>
      </c>
      <c r="F157" s="4" t="s">
        <v>94</v>
      </c>
      <c r="G157" s="4" t="s">
        <v>164</v>
      </c>
      <c r="H157" s="4" t="s">
        <v>89</v>
      </c>
      <c r="I157" s="4" t="s">
        <v>288</v>
      </c>
      <c r="J157" s="4" t="s">
        <v>282</v>
      </c>
      <c r="K157" s="4" t="s">
        <v>294</v>
      </c>
      <c r="L157" s="4" t="s">
        <v>295</v>
      </c>
      <c r="M157" s="4" t="s">
        <v>129</v>
      </c>
      <c r="N157" s="4" t="s">
        <v>82</v>
      </c>
      <c r="O157" s="4" t="s">
        <v>88</v>
      </c>
    </row>
    <row r="158" spans="1:15" ht="15" thickBot="1" x14ac:dyDescent="0.35">
      <c r="A158" s="4" t="s">
        <v>296</v>
      </c>
      <c r="B158" s="4" t="s">
        <v>60</v>
      </c>
      <c r="C158" s="4" t="s">
        <v>18</v>
      </c>
      <c r="D158" s="4" t="s">
        <v>85</v>
      </c>
      <c r="E158" s="4" t="s">
        <v>168</v>
      </c>
      <c r="F158" s="4" t="s">
        <v>68</v>
      </c>
      <c r="G158" s="4" t="s">
        <v>185</v>
      </c>
      <c r="H158" s="4" t="s">
        <v>109</v>
      </c>
      <c r="I158" s="4" t="s">
        <v>29</v>
      </c>
      <c r="J158" s="4" t="s">
        <v>34</v>
      </c>
      <c r="K158" s="4" t="s">
        <v>284</v>
      </c>
      <c r="L158" s="4" t="s">
        <v>129</v>
      </c>
      <c r="M158" s="4" t="s">
        <v>35</v>
      </c>
      <c r="N158" s="4" t="s">
        <v>114</v>
      </c>
      <c r="O158" s="4" t="s">
        <v>63</v>
      </c>
    </row>
    <row r="159" spans="1:15" ht="15" thickBot="1" x14ac:dyDescent="0.35">
      <c r="A159" s="4" t="s">
        <v>297</v>
      </c>
      <c r="B159" s="4" t="s">
        <v>60</v>
      </c>
      <c r="C159" s="4" t="s">
        <v>18</v>
      </c>
      <c r="D159" s="4" t="s">
        <v>85</v>
      </c>
      <c r="E159" s="4" t="s">
        <v>172</v>
      </c>
      <c r="F159" s="4" t="s">
        <v>94</v>
      </c>
      <c r="G159" s="4" t="s">
        <v>161</v>
      </c>
      <c r="H159" s="4" t="s">
        <v>115</v>
      </c>
      <c r="I159" s="4" t="s">
        <v>104</v>
      </c>
      <c r="J159" s="4" t="s">
        <v>130</v>
      </c>
      <c r="K159" s="4" t="s">
        <v>298</v>
      </c>
      <c r="L159" s="4" t="s">
        <v>285</v>
      </c>
      <c r="M159" s="4" t="s">
        <v>273</v>
      </c>
      <c r="N159" s="4" t="s">
        <v>70</v>
      </c>
      <c r="O159" s="4" t="s">
        <v>96</v>
      </c>
    </row>
    <row r="160" spans="1:15" ht="15" thickBot="1" x14ac:dyDescent="0.35">
      <c r="A160" s="4" t="s">
        <v>299</v>
      </c>
      <c r="B160" s="4" t="s">
        <v>125</v>
      </c>
      <c r="C160" s="4" t="s">
        <v>18</v>
      </c>
      <c r="D160" s="4" t="s">
        <v>55</v>
      </c>
      <c r="E160" s="4" t="s">
        <v>144</v>
      </c>
      <c r="F160" s="4" t="s">
        <v>112</v>
      </c>
      <c r="G160" s="4" t="s">
        <v>164</v>
      </c>
      <c r="H160" s="4" t="s">
        <v>92</v>
      </c>
      <c r="I160" s="4" t="s">
        <v>104</v>
      </c>
      <c r="J160" s="4" t="s">
        <v>287</v>
      </c>
      <c r="K160" s="4" t="s">
        <v>290</v>
      </c>
      <c r="L160" s="4" t="s">
        <v>281</v>
      </c>
      <c r="M160" s="4" t="s">
        <v>287</v>
      </c>
      <c r="N160" s="4" t="s">
        <v>178</v>
      </c>
      <c r="O160" s="4" t="s">
        <v>58</v>
      </c>
    </row>
    <row r="161" spans="1:15" ht="15" thickBot="1" x14ac:dyDescent="0.35">
      <c r="A161" s="4" t="s">
        <v>300</v>
      </c>
      <c r="B161" s="4" t="s">
        <v>30</v>
      </c>
      <c r="C161" s="4" t="s">
        <v>18</v>
      </c>
      <c r="D161" s="4" t="s">
        <v>193</v>
      </c>
      <c r="E161" s="4" t="s">
        <v>274</v>
      </c>
      <c r="F161" s="4" t="s">
        <v>205</v>
      </c>
      <c r="G161" s="4" t="s">
        <v>158</v>
      </c>
      <c r="H161" s="4" t="s">
        <v>83</v>
      </c>
      <c r="I161" s="4" t="s">
        <v>44</v>
      </c>
      <c r="J161" s="4" t="s">
        <v>128</v>
      </c>
      <c r="K161" s="4" t="s">
        <v>276</v>
      </c>
      <c r="L161" s="4" t="s">
        <v>283</v>
      </c>
      <c r="M161" s="4" t="s">
        <v>289</v>
      </c>
      <c r="N161" s="4" t="s">
        <v>108</v>
      </c>
      <c r="O161" s="4" t="s">
        <v>33</v>
      </c>
    </row>
    <row r="162" spans="1:15" ht="15" thickBot="1" x14ac:dyDescent="0.35">
      <c r="A162" s="4" t="s">
        <v>301</v>
      </c>
      <c r="B162" s="4" t="s">
        <v>73</v>
      </c>
      <c r="C162" s="4" t="s">
        <v>18</v>
      </c>
      <c r="D162" s="4" t="s">
        <v>172</v>
      </c>
      <c r="E162" s="4" t="s">
        <v>135</v>
      </c>
      <c r="F162" s="4" t="s">
        <v>206</v>
      </c>
      <c r="G162" s="4" t="s">
        <v>182</v>
      </c>
      <c r="H162" s="4" t="s">
        <v>57</v>
      </c>
      <c r="I162" s="4" t="s">
        <v>35</v>
      </c>
      <c r="J162" s="4" t="s">
        <v>292</v>
      </c>
      <c r="K162" s="4" t="s">
        <v>302</v>
      </c>
      <c r="L162" s="4" t="s">
        <v>303</v>
      </c>
      <c r="M162" s="4" t="s">
        <v>284</v>
      </c>
      <c r="N162" s="4" t="s">
        <v>96</v>
      </c>
      <c r="O162" s="4" t="s">
        <v>104</v>
      </c>
    </row>
    <row r="163" spans="1:15" ht="15" thickBot="1" x14ac:dyDescent="0.35">
      <c r="A163" s="4" t="s">
        <v>304</v>
      </c>
      <c r="B163" s="4" t="s">
        <v>125</v>
      </c>
      <c r="C163" s="4" t="s">
        <v>18</v>
      </c>
      <c r="D163" s="4" t="s">
        <v>179</v>
      </c>
      <c r="E163" s="4" t="s">
        <v>272</v>
      </c>
      <c r="F163" s="4" t="s">
        <v>126</v>
      </c>
      <c r="G163" s="4" t="s">
        <v>222</v>
      </c>
      <c r="H163" s="4" t="s">
        <v>83</v>
      </c>
      <c r="I163" s="4" t="s">
        <v>44</v>
      </c>
      <c r="J163" s="4" t="s">
        <v>289</v>
      </c>
      <c r="K163" s="4" t="s">
        <v>295</v>
      </c>
      <c r="L163" s="4" t="s">
        <v>298</v>
      </c>
      <c r="M163" s="4" t="s">
        <v>287</v>
      </c>
      <c r="N163" s="4" t="s">
        <v>37</v>
      </c>
      <c r="O163" s="4" t="s">
        <v>46</v>
      </c>
    </row>
    <row r="164" spans="1:15" ht="15" thickBot="1" x14ac:dyDescent="0.35">
      <c r="A164" s="4" t="s">
        <v>305</v>
      </c>
      <c r="B164" s="4" t="s">
        <v>125</v>
      </c>
      <c r="C164" s="4" t="s">
        <v>18</v>
      </c>
      <c r="D164" s="4" t="s">
        <v>179</v>
      </c>
      <c r="E164" s="4" t="s">
        <v>31</v>
      </c>
      <c r="F164" s="4" t="s">
        <v>206</v>
      </c>
      <c r="G164" s="4" t="s">
        <v>182</v>
      </c>
      <c r="H164" s="4" t="s">
        <v>57</v>
      </c>
      <c r="I164" s="4" t="s">
        <v>34</v>
      </c>
      <c r="J164" s="4" t="s">
        <v>283</v>
      </c>
      <c r="K164" s="4" t="s">
        <v>306</v>
      </c>
      <c r="L164" s="4" t="s">
        <v>279</v>
      </c>
      <c r="M164" s="4" t="s">
        <v>285</v>
      </c>
      <c r="N164" s="4" t="s">
        <v>63</v>
      </c>
      <c r="O164" s="4" t="s">
        <v>65</v>
      </c>
    </row>
    <row r="165" spans="1:15" ht="15" thickBot="1" x14ac:dyDescent="0.35">
      <c r="A165" s="4" t="s">
        <v>307</v>
      </c>
      <c r="B165" s="4" t="s">
        <v>54</v>
      </c>
      <c r="C165" s="4" t="s">
        <v>18</v>
      </c>
      <c r="D165" s="4" t="s">
        <v>168</v>
      </c>
      <c r="E165" s="4" t="s">
        <v>22</v>
      </c>
      <c r="F165" s="4" t="s">
        <v>206</v>
      </c>
      <c r="G165" s="4" t="s">
        <v>239</v>
      </c>
      <c r="H165" s="4" t="s">
        <v>41</v>
      </c>
      <c r="I165" s="4" t="s">
        <v>36</v>
      </c>
      <c r="J165" s="4" t="s">
        <v>292</v>
      </c>
      <c r="K165" s="4" t="s">
        <v>280</v>
      </c>
      <c r="L165" s="4" t="s">
        <v>295</v>
      </c>
      <c r="M165" s="4" t="s">
        <v>289</v>
      </c>
      <c r="N165" s="4" t="s">
        <v>108</v>
      </c>
      <c r="O165" s="4" t="s">
        <v>58</v>
      </c>
    </row>
    <row r="166" spans="1:15" ht="15" thickBot="1" x14ac:dyDescent="0.35">
      <c r="A166" s="4" t="s">
        <v>308</v>
      </c>
      <c r="B166" s="4" t="s">
        <v>54</v>
      </c>
      <c r="C166" s="4" t="s">
        <v>18</v>
      </c>
      <c r="D166" s="4" t="s">
        <v>172</v>
      </c>
      <c r="E166" s="4" t="s">
        <v>64</v>
      </c>
      <c r="F166" s="4" t="s">
        <v>228</v>
      </c>
      <c r="G166" s="4" t="s">
        <v>220</v>
      </c>
      <c r="H166" s="4" t="s">
        <v>87</v>
      </c>
      <c r="I166" s="4" t="s">
        <v>129</v>
      </c>
      <c r="J166" s="4" t="s">
        <v>295</v>
      </c>
      <c r="K166" s="4" t="s">
        <v>280</v>
      </c>
      <c r="L166" s="4" t="s">
        <v>283</v>
      </c>
      <c r="M166" s="4" t="s">
        <v>129</v>
      </c>
      <c r="N166" s="4" t="s">
        <v>37</v>
      </c>
      <c r="O166" s="4" t="s">
        <v>46</v>
      </c>
    </row>
    <row r="167" spans="1:15" ht="15" thickBot="1" x14ac:dyDescent="0.35">
      <c r="A167" s="4" t="s">
        <v>309</v>
      </c>
      <c r="B167" s="4" t="s">
        <v>47</v>
      </c>
      <c r="C167" s="4" t="s">
        <v>18</v>
      </c>
      <c r="D167" s="4" t="s">
        <v>172</v>
      </c>
      <c r="E167" s="4" t="s">
        <v>94</v>
      </c>
      <c r="F167" s="4" t="s">
        <v>228</v>
      </c>
      <c r="G167" s="4" t="s">
        <v>133</v>
      </c>
      <c r="H167" s="4" t="s">
        <v>57</v>
      </c>
      <c r="I167" s="4" t="s">
        <v>129</v>
      </c>
      <c r="J167" s="4" t="s">
        <v>295</v>
      </c>
      <c r="K167" s="4" t="s">
        <v>310</v>
      </c>
      <c r="L167" s="4" t="s">
        <v>292</v>
      </c>
      <c r="M167" s="4" t="s">
        <v>77</v>
      </c>
      <c r="N167" s="4" t="s">
        <v>82</v>
      </c>
      <c r="O167" s="4" t="s">
        <v>46</v>
      </c>
    </row>
    <row r="168" spans="1:15" ht="15" thickBot="1" x14ac:dyDescent="0.35">
      <c r="A168" s="4" t="s">
        <v>311</v>
      </c>
      <c r="B168" s="4" t="s">
        <v>85</v>
      </c>
      <c r="C168" s="4" t="s">
        <v>18</v>
      </c>
      <c r="D168" s="4" t="s">
        <v>172</v>
      </c>
      <c r="E168" s="4" t="s">
        <v>68</v>
      </c>
      <c r="F168" s="4" t="s">
        <v>228</v>
      </c>
      <c r="G168" s="4" t="s">
        <v>220</v>
      </c>
      <c r="H168" s="4" t="s">
        <v>41</v>
      </c>
      <c r="I168" s="4" t="s">
        <v>130</v>
      </c>
      <c r="J168" s="4" t="s">
        <v>282</v>
      </c>
      <c r="K168" s="4" t="s">
        <v>280</v>
      </c>
      <c r="L168" s="4" t="s">
        <v>282</v>
      </c>
      <c r="M168" s="4" t="s">
        <v>130</v>
      </c>
      <c r="N168" s="4" t="s">
        <v>152</v>
      </c>
      <c r="O168" s="4" t="s">
        <v>96</v>
      </c>
    </row>
    <row r="169" spans="1:15" ht="15" thickBot="1" x14ac:dyDescent="0.35">
      <c r="A169" s="4" t="s">
        <v>312</v>
      </c>
      <c r="B169" s="4" t="s">
        <v>21</v>
      </c>
      <c r="C169" s="4" t="s">
        <v>18</v>
      </c>
      <c r="D169" s="4" t="s">
        <v>139</v>
      </c>
      <c r="E169" s="4" t="s">
        <v>94</v>
      </c>
      <c r="F169" s="4" t="s">
        <v>228</v>
      </c>
      <c r="G169" s="4" t="s">
        <v>220</v>
      </c>
      <c r="H169" s="4" t="s">
        <v>41</v>
      </c>
      <c r="I169" s="4" t="s">
        <v>36</v>
      </c>
      <c r="J169" s="4" t="s">
        <v>284</v>
      </c>
      <c r="K169" s="4" t="s">
        <v>279</v>
      </c>
      <c r="L169" s="4" t="s">
        <v>128</v>
      </c>
      <c r="M169" s="4" t="s">
        <v>36</v>
      </c>
      <c r="N169" s="4" t="s">
        <v>114</v>
      </c>
      <c r="O169" s="4" t="s">
        <v>67</v>
      </c>
    </row>
    <row r="170" spans="1:15" ht="15" thickBot="1" x14ac:dyDescent="0.35">
      <c r="A170" s="3">
        <v>45360</v>
      </c>
      <c r="B170" s="4" t="s">
        <v>61</v>
      </c>
      <c r="C170" s="4" t="s">
        <v>18</v>
      </c>
      <c r="D170" s="4" t="s">
        <v>144</v>
      </c>
      <c r="E170" s="4" t="s">
        <v>112</v>
      </c>
      <c r="F170" s="4" t="s">
        <v>232</v>
      </c>
      <c r="G170" s="4" t="s">
        <v>23</v>
      </c>
      <c r="H170" s="4" t="s">
        <v>66</v>
      </c>
      <c r="I170" s="4" t="s">
        <v>275</v>
      </c>
      <c r="J170" s="4" t="s">
        <v>283</v>
      </c>
      <c r="K170" s="4" t="s">
        <v>306</v>
      </c>
      <c r="L170" s="4" t="s">
        <v>283</v>
      </c>
      <c r="M170" s="4" t="s">
        <v>77</v>
      </c>
      <c r="N170" s="4" t="s">
        <v>37</v>
      </c>
      <c r="O170" s="4" t="s">
        <v>46</v>
      </c>
    </row>
    <row r="171" spans="1:15" ht="15" thickBot="1" x14ac:dyDescent="0.35">
      <c r="A171" s="3">
        <v>45391</v>
      </c>
      <c r="B171" s="4" t="s">
        <v>172</v>
      </c>
      <c r="C171" s="4" t="s">
        <v>18</v>
      </c>
      <c r="D171" s="4" t="s">
        <v>272</v>
      </c>
      <c r="E171" s="4" t="s">
        <v>80</v>
      </c>
      <c r="F171" s="4" t="s">
        <v>187</v>
      </c>
      <c r="G171" s="4" t="s">
        <v>203</v>
      </c>
      <c r="H171" s="4" t="s">
        <v>178</v>
      </c>
      <c r="I171" s="4" t="s">
        <v>282</v>
      </c>
      <c r="J171" s="4" t="s">
        <v>310</v>
      </c>
      <c r="K171" s="4" t="s">
        <v>313</v>
      </c>
      <c r="L171" s="4" t="s">
        <v>306</v>
      </c>
      <c r="M171" s="4" t="s">
        <v>298</v>
      </c>
      <c r="N171" s="4" t="s">
        <v>42</v>
      </c>
      <c r="O171" s="4" t="s">
        <v>104</v>
      </c>
    </row>
    <row r="172" spans="1:15" ht="15" thickBot="1" x14ac:dyDescent="0.35">
      <c r="A172" s="3">
        <v>45421</v>
      </c>
      <c r="B172" s="4" t="s">
        <v>150</v>
      </c>
      <c r="C172" s="4" t="s">
        <v>18</v>
      </c>
      <c r="D172" s="4" t="s">
        <v>274</v>
      </c>
      <c r="E172" s="4" t="s">
        <v>126</v>
      </c>
      <c r="F172" s="4" t="s">
        <v>185</v>
      </c>
      <c r="G172" s="4" t="s">
        <v>123</v>
      </c>
      <c r="H172" s="4" t="s">
        <v>37</v>
      </c>
      <c r="I172" s="4" t="s">
        <v>290</v>
      </c>
      <c r="J172" s="4" t="s">
        <v>314</v>
      </c>
      <c r="K172" s="4" t="s">
        <v>315</v>
      </c>
      <c r="L172" s="4" t="s">
        <v>310</v>
      </c>
      <c r="M172" s="4" t="s">
        <v>283</v>
      </c>
      <c r="N172" s="4" t="s">
        <v>58</v>
      </c>
      <c r="O172" s="4" t="s">
        <v>51</v>
      </c>
    </row>
    <row r="173" spans="1:15" ht="15" thickBot="1" x14ac:dyDescent="0.35">
      <c r="A173" s="3">
        <v>45452</v>
      </c>
      <c r="B173" s="4" t="s">
        <v>272</v>
      </c>
      <c r="C173" s="4" t="s">
        <v>18</v>
      </c>
      <c r="D173" s="4" t="s">
        <v>272</v>
      </c>
      <c r="E173" s="4" t="s">
        <v>206</v>
      </c>
      <c r="F173" s="4" t="s">
        <v>161</v>
      </c>
      <c r="G173" s="4" t="s">
        <v>162</v>
      </c>
      <c r="H173" s="4" t="s">
        <v>65</v>
      </c>
      <c r="I173" s="4" t="s">
        <v>280</v>
      </c>
      <c r="J173" s="4" t="s">
        <v>315</v>
      </c>
      <c r="K173" s="4" t="s">
        <v>316</v>
      </c>
      <c r="L173" s="4" t="s">
        <v>317</v>
      </c>
      <c r="M173" s="4" t="s">
        <v>295</v>
      </c>
      <c r="N173" s="4" t="s">
        <v>65</v>
      </c>
      <c r="O173" s="4" t="s">
        <v>100</v>
      </c>
    </row>
    <row r="174" spans="1:15" ht="15" thickBot="1" x14ac:dyDescent="0.35">
      <c r="A174" s="3">
        <v>45544</v>
      </c>
      <c r="B174" s="4" t="s">
        <v>31</v>
      </c>
      <c r="C174" s="4" t="s">
        <v>18</v>
      </c>
      <c r="D174" s="4" t="s">
        <v>31</v>
      </c>
      <c r="E174" s="4" t="s">
        <v>245</v>
      </c>
      <c r="F174" s="4" t="s">
        <v>140</v>
      </c>
      <c r="G174" s="4" t="s">
        <v>127</v>
      </c>
      <c r="H174" s="4" t="s">
        <v>88</v>
      </c>
      <c r="I174" s="4" t="s">
        <v>278</v>
      </c>
      <c r="J174" s="4" t="s">
        <v>315</v>
      </c>
      <c r="K174" s="4" t="s">
        <v>318</v>
      </c>
      <c r="L174" s="4" t="s">
        <v>319</v>
      </c>
      <c r="M174" s="4" t="s">
        <v>276</v>
      </c>
      <c r="N174" s="4" t="s">
        <v>29</v>
      </c>
      <c r="O174" s="4" t="s">
        <v>62</v>
      </c>
    </row>
    <row r="175" spans="1:15" ht="15" thickBot="1" x14ac:dyDescent="0.35">
      <c r="A175" s="3">
        <v>45574</v>
      </c>
      <c r="B175" s="4" t="s">
        <v>80</v>
      </c>
      <c r="C175" s="4" t="s">
        <v>18</v>
      </c>
      <c r="D175" s="4" t="s">
        <v>80</v>
      </c>
      <c r="E175" s="4" t="s">
        <v>190</v>
      </c>
      <c r="F175" s="4" t="s">
        <v>182</v>
      </c>
      <c r="G175" s="4" t="s">
        <v>76</v>
      </c>
      <c r="H175" s="4" t="s">
        <v>33</v>
      </c>
      <c r="I175" s="4" t="s">
        <v>320</v>
      </c>
      <c r="J175" s="4" t="s">
        <v>321</v>
      </c>
      <c r="K175" s="4" t="s">
        <v>322</v>
      </c>
      <c r="L175" s="4" t="s">
        <v>323</v>
      </c>
      <c r="M175" s="4" t="s">
        <v>306</v>
      </c>
      <c r="N175" s="4" t="s">
        <v>52</v>
      </c>
      <c r="O175" s="4" t="s">
        <v>43</v>
      </c>
    </row>
    <row r="176" spans="1:15" ht="15" thickBot="1" x14ac:dyDescent="0.35">
      <c r="A176" s="3">
        <v>45605</v>
      </c>
      <c r="B176" s="4" t="s">
        <v>94</v>
      </c>
      <c r="C176" s="4" t="s">
        <v>18</v>
      </c>
      <c r="D176" s="4" t="s">
        <v>112</v>
      </c>
      <c r="E176" s="4" t="s">
        <v>232</v>
      </c>
      <c r="F176" s="4" t="s">
        <v>140</v>
      </c>
      <c r="G176" s="4" t="s">
        <v>188</v>
      </c>
      <c r="H176" s="4" t="s">
        <v>88</v>
      </c>
      <c r="I176" s="4" t="s">
        <v>277</v>
      </c>
      <c r="J176" s="4" t="s">
        <v>324</v>
      </c>
      <c r="K176" s="4" t="s">
        <v>324</v>
      </c>
      <c r="L176" s="4" t="s">
        <v>315</v>
      </c>
      <c r="M176" s="4" t="s">
        <v>306</v>
      </c>
      <c r="N176" s="4" t="s">
        <v>100</v>
      </c>
      <c r="O176" s="4" t="s">
        <v>78</v>
      </c>
    </row>
    <row r="177" spans="1:15" ht="15" thickBot="1" x14ac:dyDescent="0.35">
      <c r="A177" s="3">
        <v>45635</v>
      </c>
      <c r="B177" s="4" t="s">
        <v>80</v>
      </c>
      <c r="C177" s="4" t="s">
        <v>18</v>
      </c>
      <c r="D177" s="4" t="s">
        <v>68</v>
      </c>
      <c r="E177" s="4" t="s">
        <v>190</v>
      </c>
      <c r="F177" s="4" t="s">
        <v>158</v>
      </c>
      <c r="G177" s="4" t="s">
        <v>127</v>
      </c>
      <c r="H177" s="4" t="s">
        <v>25</v>
      </c>
      <c r="I177" s="4" t="s">
        <v>302</v>
      </c>
      <c r="J177" s="4" t="s">
        <v>325</v>
      </c>
      <c r="K177" s="4" t="s">
        <v>325</v>
      </c>
      <c r="L177" s="4" t="s">
        <v>326</v>
      </c>
      <c r="M177" s="4" t="s">
        <v>278</v>
      </c>
      <c r="N177" s="4" t="s">
        <v>33</v>
      </c>
      <c r="O177" s="4" t="s">
        <v>62</v>
      </c>
    </row>
    <row r="178" spans="1:15" ht="15" thickBot="1" x14ac:dyDescent="0.35">
      <c r="A178" s="4" t="s">
        <v>327</v>
      </c>
      <c r="B178" s="4" t="s">
        <v>126</v>
      </c>
      <c r="C178" s="4" t="s">
        <v>18</v>
      </c>
      <c r="D178" s="4" t="s">
        <v>205</v>
      </c>
      <c r="E178" s="4" t="s">
        <v>158</v>
      </c>
      <c r="F178" s="4" t="s">
        <v>182</v>
      </c>
      <c r="G178" s="4" t="s">
        <v>202</v>
      </c>
      <c r="H178" s="4" t="s">
        <v>62</v>
      </c>
      <c r="I178" s="4" t="s">
        <v>326</v>
      </c>
      <c r="J178" s="4" t="s">
        <v>321</v>
      </c>
      <c r="K178" s="4" t="s">
        <v>322</v>
      </c>
      <c r="L178" s="4" t="s">
        <v>323</v>
      </c>
      <c r="M178" s="4" t="s">
        <v>280</v>
      </c>
      <c r="N178" s="4" t="s">
        <v>38</v>
      </c>
      <c r="O178" s="4" t="s">
        <v>71</v>
      </c>
    </row>
    <row r="179" spans="1:15" ht="15" thickBot="1" x14ac:dyDescent="0.35">
      <c r="A179" s="4" t="s">
        <v>328</v>
      </c>
      <c r="B179" s="4" t="s">
        <v>245</v>
      </c>
      <c r="C179" s="4" t="s">
        <v>18</v>
      </c>
      <c r="D179" s="4" t="s">
        <v>232</v>
      </c>
      <c r="E179" s="4" t="s">
        <v>222</v>
      </c>
      <c r="F179" s="4" t="s">
        <v>207</v>
      </c>
      <c r="G179" s="4" t="s">
        <v>181</v>
      </c>
      <c r="H179" s="4" t="s">
        <v>78</v>
      </c>
      <c r="I179" s="4" t="s">
        <v>313</v>
      </c>
      <c r="J179" s="4" t="s">
        <v>321</v>
      </c>
      <c r="K179" s="4" t="s">
        <v>329</v>
      </c>
      <c r="L179" s="4" t="s">
        <v>330</v>
      </c>
      <c r="M179" s="4" t="s">
        <v>310</v>
      </c>
      <c r="N179" s="4" t="s">
        <v>59</v>
      </c>
      <c r="O179" s="4" t="s">
        <v>288</v>
      </c>
    </row>
    <row r="180" spans="1:15" ht="15" thickBot="1" x14ac:dyDescent="0.35">
      <c r="A180" s="4" t="s">
        <v>331</v>
      </c>
      <c r="B180" s="4" t="s">
        <v>187</v>
      </c>
      <c r="C180" s="4" t="s">
        <v>18</v>
      </c>
      <c r="D180" s="4" t="s">
        <v>187</v>
      </c>
      <c r="E180" s="4" t="s">
        <v>180</v>
      </c>
      <c r="F180" s="4" t="s">
        <v>133</v>
      </c>
      <c r="G180" s="4" t="s">
        <v>181</v>
      </c>
      <c r="H180" s="4" t="s">
        <v>44</v>
      </c>
      <c r="I180" s="4" t="s">
        <v>320</v>
      </c>
      <c r="J180" s="4" t="s">
        <v>324</v>
      </c>
      <c r="K180" s="4" t="s">
        <v>332</v>
      </c>
      <c r="L180" s="4" t="s">
        <v>323</v>
      </c>
      <c r="M180" s="4" t="s">
        <v>306</v>
      </c>
      <c r="N180" s="4" t="s">
        <v>51</v>
      </c>
      <c r="O180" s="4" t="s">
        <v>78</v>
      </c>
    </row>
    <row r="181" spans="1:15" ht="15" thickBot="1" x14ac:dyDescent="0.35">
      <c r="A181" s="4" t="s">
        <v>333</v>
      </c>
      <c r="B181" s="4" t="s">
        <v>239</v>
      </c>
      <c r="C181" s="4" t="s">
        <v>18</v>
      </c>
      <c r="D181" s="4" t="s">
        <v>239</v>
      </c>
      <c r="E181" s="4" t="s">
        <v>48</v>
      </c>
      <c r="F181" s="4" t="s">
        <v>113</v>
      </c>
      <c r="G181" s="4" t="s">
        <v>173</v>
      </c>
      <c r="H181" s="4" t="s">
        <v>27</v>
      </c>
      <c r="I181" s="4" t="s">
        <v>314</v>
      </c>
      <c r="J181" s="4" t="s">
        <v>318</v>
      </c>
      <c r="K181" s="4" t="s">
        <v>325</v>
      </c>
      <c r="L181" s="4" t="s">
        <v>319</v>
      </c>
      <c r="M181" s="4" t="s">
        <v>276</v>
      </c>
      <c r="N181" s="4" t="s">
        <v>29</v>
      </c>
      <c r="O181" s="4" t="s">
        <v>100</v>
      </c>
    </row>
    <row r="182" spans="1:15" ht="15" thickBot="1" x14ac:dyDescent="0.35">
      <c r="A182" s="4" t="s">
        <v>334</v>
      </c>
      <c r="B182" s="4" t="s">
        <v>220</v>
      </c>
      <c r="C182" s="4" t="s">
        <v>18</v>
      </c>
      <c r="D182" s="4" t="s">
        <v>239</v>
      </c>
      <c r="E182" s="4" t="s">
        <v>23</v>
      </c>
      <c r="F182" s="4" t="s">
        <v>123</v>
      </c>
      <c r="G182" s="4" t="s">
        <v>134</v>
      </c>
      <c r="H182" s="4" t="s">
        <v>26</v>
      </c>
      <c r="I182" s="4" t="s">
        <v>320</v>
      </c>
      <c r="J182" s="4" t="s">
        <v>325</v>
      </c>
      <c r="K182" s="4" t="s">
        <v>318</v>
      </c>
      <c r="L182" s="4" t="s">
        <v>317</v>
      </c>
      <c r="M182" s="4" t="s">
        <v>283</v>
      </c>
      <c r="N182" s="4" t="s">
        <v>58</v>
      </c>
      <c r="O182" s="4" t="s">
        <v>104</v>
      </c>
    </row>
    <row r="183" spans="1:15" ht="15" thickBot="1" x14ac:dyDescent="0.35">
      <c r="A183" s="4" t="s">
        <v>335</v>
      </c>
      <c r="B183" s="4" t="s">
        <v>133</v>
      </c>
      <c r="C183" s="4" t="s">
        <v>18</v>
      </c>
      <c r="D183" s="4" t="s">
        <v>207</v>
      </c>
      <c r="E183" s="4" t="s">
        <v>69</v>
      </c>
      <c r="F183" s="4" t="s">
        <v>81</v>
      </c>
      <c r="G183" s="4" t="s">
        <v>83</v>
      </c>
      <c r="H183" s="4" t="s">
        <v>35</v>
      </c>
      <c r="I183" s="4" t="s">
        <v>336</v>
      </c>
      <c r="J183" s="4" t="s">
        <v>337</v>
      </c>
      <c r="K183" s="4" t="s">
        <v>338</v>
      </c>
      <c r="L183" s="4" t="s">
        <v>320</v>
      </c>
      <c r="M183" s="4" t="s">
        <v>283</v>
      </c>
      <c r="N183" s="4" t="s">
        <v>65</v>
      </c>
      <c r="O183" s="4" t="s">
        <v>33</v>
      </c>
    </row>
    <row r="184" spans="1:15" ht="15" thickBot="1" x14ac:dyDescent="0.35">
      <c r="A184" s="4" t="s">
        <v>339</v>
      </c>
      <c r="B184" s="4" t="s">
        <v>40</v>
      </c>
      <c r="C184" s="4" t="s">
        <v>18</v>
      </c>
      <c r="D184" s="4" t="s">
        <v>48</v>
      </c>
      <c r="E184" s="4" t="s">
        <v>188</v>
      </c>
      <c r="F184" s="4" t="s">
        <v>76</v>
      </c>
      <c r="G184" s="4" t="s">
        <v>49</v>
      </c>
      <c r="H184" s="4" t="s">
        <v>36</v>
      </c>
      <c r="I184" s="4" t="s">
        <v>326</v>
      </c>
      <c r="J184" s="4" t="s">
        <v>325</v>
      </c>
      <c r="K184" s="4" t="s">
        <v>330</v>
      </c>
      <c r="L184" s="4" t="s">
        <v>277</v>
      </c>
      <c r="M184" s="4" t="s">
        <v>290</v>
      </c>
      <c r="N184" s="4" t="s">
        <v>88</v>
      </c>
      <c r="O184" s="4" t="s">
        <v>25</v>
      </c>
    </row>
    <row r="185" spans="1:15" ht="15" thickBot="1" x14ac:dyDescent="0.35">
      <c r="A185" s="4" t="s">
        <v>340</v>
      </c>
      <c r="B185" s="4" t="s">
        <v>117</v>
      </c>
      <c r="C185" s="4" t="s">
        <v>18</v>
      </c>
      <c r="D185" s="4" t="s">
        <v>117</v>
      </c>
      <c r="E185" s="4" t="s">
        <v>162</v>
      </c>
      <c r="F185" s="4" t="s">
        <v>209</v>
      </c>
      <c r="G185" s="4" t="s">
        <v>57</v>
      </c>
      <c r="H185" s="4" t="s">
        <v>275</v>
      </c>
      <c r="I185" s="4" t="s">
        <v>318</v>
      </c>
      <c r="J185" s="4" t="s">
        <v>332</v>
      </c>
      <c r="K185" s="4" t="s">
        <v>325</v>
      </c>
      <c r="L185" s="4" t="s">
        <v>317</v>
      </c>
      <c r="M185" s="4" t="s">
        <v>292</v>
      </c>
      <c r="N185" s="4" t="s">
        <v>46</v>
      </c>
      <c r="O185" s="4" t="s">
        <v>25</v>
      </c>
    </row>
    <row r="186" spans="1:15" ht="15" thickBot="1" x14ac:dyDescent="0.35">
      <c r="A186" s="4" t="s">
        <v>341</v>
      </c>
      <c r="B186" s="4" t="s">
        <v>227</v>
      </c>
      <c r="C186" s="4" t="s">
        <v>18</v>
      </c>
      <c r="D186" s="4" t="s">
        <v>117</v>
      </c>
      <c r="E186" s="4" t="s">
        <v>162</v>
      </c>
      <c r="F186" s="4" t="s">
        <v>141</v>
      </c>
      <c r="G186" s="4" t="s">
        <v>57</v>
      </c>
      <c r="H186" s="4" t="s">
        <v>273</v>
      </c>
      <c r="I186" s="4" t="s">
        <v>323</v>
      </c>
      <c r="J186" s="4" t="s">
        <v>318</v>
      </c>
      <c r="K186" s="4" t="s">
        <v>342</v>
      </c>
      <c r="L186" s="4" t="s">
        <v>306</v>
      </c>
      <c r="M186" s="4" t="s">
        <v>284</v>
      </c>
      <c r="N186" s="4" t="s">
        <v>63</v>
      </c>
      <c r="O186" s="4" t="s">
        <v>42</v>
      </c>
    </row>
    <row r="187" spans="1:15" ht="15" thickBot="1" x14ac:dyDescent="0.35">
      <c r="A187" s="4" t="s">
        <v>343</v>
      </c>
      <c r="B187" s="4" t="s">
        <v>226</v>
      </c>
      <c r="C187" s="4" t="s">
        <v>18</v>
      </c>
      <c r="D187" s="4" t="s">
        <v>133</v>
      </c>
      <c r="E187" s="4" t="s">
        <v>127</v>
      </c>
      <c r="F187" s="4" t="s">
        <v>76</v>
      </c>
      <c r="G187" s="4" t="s">
        <v>41</v>
      </c>
      <c r="H187" s="4" t="s">
        <v>78</v>
      </c>
      <c r="I187" s="4" t="s">
        <v>317</v>
      </c>
      <c r="J187" s="4" t="s">
        <v>315</v>
      </c>
      <c r="K187" s="4" t="s">
        <v>336</v>
      </c>
      <c r="L187" s="4" t="s">
        <v>306</v>
      </c>
      <c r="M187" s="4" t="s">
        <v>284</v>
      </c>
      <c r="N187" s="4" t="s">
        <v>50</v>
      </c>
      <c r="O187" s="4" t="s">
        <v>88</v>
      </c>
    </row>
    <row r="188" spans="1:15" ht="15" thickBot="1" x14ac:dyDescent="0.35">
      <c r="A188" s="4" t="s">
        <v>344</v>
      </c>
      <c r="B188" s="4" t="s">
        <v>226</v>
      </c>
      <c r="C188" s="4" t="s">
        <v>18</v>
      </c>
      <c r="D188" s="4" t="s">
        <v>133</v>
      </c>
      <c r="E188" s="4" t="s">
        <v>127</v>
      </c>
      <c r="F188" s="4" t="s">
        <v>141</v>
      </c>
      <c r="G188" s="4" t="s">
        <v>66</v>
      </c>
      <c r="H188" s="4" t="s">
        <v>34</v>
      </c>
      <c r="I188" s="4" t="s">
        <v>336</v>
      </c>
      <c r="J188" s="4" t="s">
        <v>318</v>
      </c>
      <c r="K188" s="4" t="s">
        <v>316</v>
      </c>
      <c r="L188" s="4" t="s">
        <v>317</v>
      </c>
      <c r="M188" s="4" t="s">
        <v>290</v>
      </c>
      <c r="N188" s="4" t="s">
        <v>96</v>
      </c>
      <c r="O188" s="4" t="s">
        <v>65</v>
      </c>
    </row>
    <row r="189" spans="1:15" ht="15" thickBot="1" x14ac:dyDescent="0.35">
      <c r="A189" s="4" t="s">
        <v>345</v>
      </c>
      <c r="B189" s="4" t="s">
        <v>151</v>
      </c>
      <c r="C189" s="4" t="s">
        <v>18</v>
      </c>
      <c r="D189" s="4" t="s">
        <v>133</v>
      </c>
      <c r="E189" s="4" t="s">
        <v>123</v>
      </c>
      <c r="F189" s="4" t="s">
        <v>76</v>
      </c>
      <c r="G189" s="4" t="s">
        <v>41</v>
      </c>
      <c r="H189" s="4" t="s">
        <v>71</v>
      </c>
      <c r="I189" s="4" t="s">
        <v>280</v>
      </c>
      <c r="J189" s="4" t="s">
        <v>319</v>
      </c>
      <c r="K189" s="4" t="s">
        <v>319</v>
      </c>
      <c r="L189" s="4" t="s">
        <v>294</v>
      </c>
      <c r="M189" s="4" t="s">
        <v>285</v>
      </c>
      <c r="N189" s="4" t="s">
        <v>108</v>
      </c>
      <c r="O189" s="4" t="s">
        <v>42</v>
      </c>
    </row>
    <row r="190" spans="1:15" ht="15" thickBot="1" x14ac:dyDescent="0.35">
      <c r="A190" s="3">
        <v>45301</v>
      </c>
      <c r="B190" s="4" t="s">
        <v>222</v>
      </c>
      <c r="C190" s="4" t="s">
        <v>18</v>
      </c>
      <c r="D190" s="4" t="s">
        <v>133</v>
      </c>
      <c r="E190" s="4" t="s">
        <v>212</v>
      </c>
      <c r="F190" s="4" t="s">
        <v>209</v>
      </c>
      <c r="G190" s="4" t="s">
        <v>57</v>
      </c>
      <c r="H190" s="4" t="s">
        <v>78</v>
      </c>
      <c r="I190" s="4" t="s">
        <v>314</v>
      </c>
      <c r="J190" s="4" t="s">
        <v>342</v>
      </c>
      <c r="K190" s="4" t="s">
        <v>330</v>
      </c>
      <c r="L190" s="4" t="s">
        <v>317</v>
      </c>
      <c r="M190" s="4" t="s">
        <v>292</v>
      </c>
      <c r="N190" s="4" t="s">
        <v>42</v>
      </c>
      <c r="O190" s="4" t="s">
        <v>29</v>
      </c>
    </row>
    <row r="191" spans="1:15" ht="15" thickBot="1" x14ac:dyDescent="0.35">
      <c r="A191" s="3">
        <v>45332</v>
      </c>
      <c r="B191" s="4" t="s">
        <v>182</v>
      </c>
      <c r="C191" s="4" t="s">
        <v>18</v>
      </c>
      <c r="D191" s="4" t="s">
        <v>99</v>
      </c>
      <c r="E191" s="4" t="s">
        <v>162</v>
      </c>
      <c r="F191" s="4" t="s">
        <v>177</v>
      </c>
      <c r="G191" s="4" t="s">
        <v>57</v>
      </c>
      <c r="H191" s="4" t="s">
        <v>43</v>
      </c>
      <c r="I191" s="4" t="s">
        <v>310</v>
      </c>
      <c r="J191" s="4" t="s">
        <v>315</v>
      </c>
      <c r="K191" s="4" t="s">
        <v>336</v>
      </c>
      <c r="L191" s="4" t="s">
        <v>306</v>
      </c>
      <c r="M191" s="4" t="s">
        <v>284</v>
      </c>
      <c r="N191" s="4" t="s">
        <v>108</v>
      </c>
      <c r="O191" s="4" t="s">
        <v>42</v>
      </c>
    </row>
    <row r="192" spans="1:15" ht="15" thickBot="1" x14ac:dyDescent="0.35">
      <c r="A192" s="3">
        <v>45361</v>
      </c>
      <c r="B192" s="4" t="s">
        <v>140</v>
      </c>
      <c r="C192" s="4" t="s">
        <v>18</v>
      </c>
      <c r="D192" s="4" t="s">
        <v>40</v>
      </c>
      <c r="E192" s="4" t="s">
        <v>127</v>
      </c>
      <c r="F192" s="4" t="s">
        <v>177</v>
      </c>
      <c r="G192" s="4" t="s">
        <v>53</v>
      </c>
      <c r="H192" s="4" t="s">
        <v>51</v>
      </c>
      <c r="I192" s="4" t="s">
        <v>276</v>
      </c>
      <c r="J192" s="4" t="s">
        <v>277</v>
      </c>
      <c r="K192" s="4" t="s">
        <v>277</v>
      </c>
      <c r="L192" s="4" t="s">
        <v>279</v>
      </c>
      <c r="M192" s="4" t="s">
        <v>286</v>
      </c>
      <c r="N192" s="4" t="s">
        <v>152</v>
      </c>
      <c r="O192" s="4" t="s">
        <v>63</v>
      </c>
    </row>
    <row r="193" spans="1:15" ht="15" thickBot="1" x14ac:dyDescent="0.35">
      <c r="A193" s="3">
        <v>45392</v>
      </c>
      <c r="B193" s="4" t="s">
        <v>176</v>
      </c>
      <c r="C193" s="4" t="s">
        <v>18</v>
      </c>
      <c r="D193" s="4" t="s">
        <v>207</v>
      </c>
      <c r="E193" s="4" t="s">
        <v>123</v>
      </c>
      <c r="F193" s="4" t="s">
        <v>127</v>
      </c>
      <c r="G193" s="4" t="s">
        <v>148</v>
      </c>
      <c r="H193" s="4" t="s">
        <v>67</v>
      </c>
      <c r="I193" s="4" t="s">
        <v>26</v>
      </c>
      <c r="J193" s="4" t="s">
        <v>77</v>
      </c>
      <c r="K193" s="4" t="s">
        <v>285</v>
      </c>
      <c r="L193" s="4" t="s">
        <v>275</v>
      </c>
      <c r="M193" s="4" t="s">
        <v>71</v>
      </c>
      <c r="N193" s="4" t="s">
        <v>24</v>
      </c>
      <c r="O193" s="4" t="s">
        <v>70</v>
      </c>
    </row>
    <row r="194" spans="1:15" ht="15" thickBot="1" x14ac:dyDescent="0.35">
      <c r="A194" s="3">
        <v>45483</v>
      </c>
      <c r="B194" s="4" t="s">
        <v>164</v>
      </c>
      <c r="C194" s="4" t="s">
        <v>18</v>
      </c>
      <c r="D194" s="4" t="s">
        <v>133</v>
      </c>
      <c r="E194" s="4" t="s">
        <v>204</v>
      </c>
      <c r="F194" s="4" t="s">
        <v>165</v>
      </c>
      <c r="G194" s="4" t="s">
        <v>148</v>
      </c>
      <c r="H194" s="4" t="s">
        <v>152</v>
      </c>
      <c r="I194" s="4" t="s">
        <v>44</v>
      </c>
      <c r="J194" s="4" t="s">
        <v>273</v>
      </c>
      <c r="K194" s="4" t="s">
        <v>287</v>
      </c>
      <c r="L194" s="4" t="s">
        <v>35</v>
      </c>
      <c r="M194" s="4" t="s">
        <v>100</v>
      </c>
      <c r="N194" s="4" t="s">
        <v>53</v>
      </c>
      <c r="O194" s="4" t="s">
        <v>45</v>
      </c>
    </row>
    <row r="195" spans="1:15" ht="15" thickBot="1" x14ac:dyDescent="0.35">
      <c r="A195" s="3">
        <v>45514</v>
      </c>
      <c r="B195" s="4" t="s">
        <v>222</v>
      </c>
      <c r="C195" s="4" t="s">
        <v>18</v>
      </c>
      <c r="D195" s="4" t="s">
        <v>40</v>
      </c>
      <c r="E195" s="4" t="s">
        <v>69</v>
      </c>
      <c r="F195" s="4" t="s">
        <v>76</v>
      </c>
      <c r="G195" s="4" t="s">
        <v>101</v>
      </c>
      <c r="H195" s="4" t="s">
        <v>37</v>
      </c>
      <c r="I195" s="4" t="s">
        <v>71</v>
      </c>
      <c r="J195" s="4" t="s">
        <v>287</v>
      </c>
      <c r="K195" s="4" t="s">
        <v>287</v>
      </c>
      <c r="L195" s="4" t="s">
        <v>288</v>
      </c>
      <c r="M195" s="4" t="s">
        <v>52</v>
      </c>
      <c r="N195" s="4" t="s">
        <v>41</v>
      </c>
      <c r="O195" s="4" t="s">
        <v>72</v>
      </c>
    </row>
    <row r="196" spans="1:15" ht="15" thickBot="1" x14ac:dyDescent="0.35">
      <c r="A196" s="3">
        <v>45545</v>
      </c>
      <c r="B196" s="4" t="s">
        <v>151</v>
      </c>
      <c r="C196" s="4" t="s">
        <v>18</v>
      </c>
      <c r="D196" s="4" t="s">
        <v>48</v>
      </c>
      <c r="E196" s="4" t="s">
        <v>69</v>
      </c>
      <c r="F196" s="4" t="s">
        <v>76</v>
      </c>
      <c r="G196" s="4" t="s">
        <v>134</v>
      </c>
      <c r="H196" s="4" t="s">
        <v>152</v>
      </c>
      <c r="I196" s="4" t="s">
        <v>44</v>
      </c>
      <c r="J196" s="4" t="s">
        <v>273</v>
      </c>
      <c r="K196" s="4" t="s">
        <v>36</v>
      </c>
      <c r="L196" s="4" t="s">
        <v>43</v>
      </c>
      <c r="M196" s="4" t="s">
        <v>104</v>
      </c>
      <c r="N196" s="4" t="s">
        <v>110</v>
      </c>
      <c r="O196" s="4" t="s">
        <v>87</v>
      </c>
    </row>
    <row r="197" spans="1:15" ht="15" thickBot="1" x14ac:dyDescent="0.35">
      <c r="A197" s="3">
        <v>45575</v>
      </c>
      <c r="B197" s="4" t="s">
        <v>155</v>
      </c>
      <c r="C197" s="4" t="s">
        <v>18</v>
      </c>
      <c r="D197" s="4" t="s">
        <v>48</v>
      </c>
      <c r="E197" s="4" t="s">
        <v>69</v>
      </c>
      <c r="F197" s="4" t="s">
        <v>76</v>
      </c>
      <c r="G197" s="4" t="s">
        <v>148</v>
      </c>
      <c r="H197" s="4" t="s">
        <v>82</v>
      </c>
      <c r="I197" s="4" t="s">
        <v>71</v>
      </c>
      <c r="J197" s="4" t="s">
        <v>275</v>
      </c>
      <c r="K197" s="4" t="s">
        <v>36</v>
      </c>
      <c r="L197" s="4" t="s">
        <v>44</v>
      </c>
      <c r="M197" s="4" t="s">
        <v>25</v>
      </c>
      <c r="N197" s="4" t="s">
        <v>101</v>
      </c>
      <c r="O197" s="4" t="s">
        <v>41</v>
      </c>
    </row>
    <row r="198" spans="1:15" ht="15" thickBot="1" x14ac:dyDescent="0.35">
      <c r="A198" s="3">
        <v>45606</v>
      </c>
      <c r="B198" s="4" t="s">
        <v>158</v>
      </c>
      <c r="C198" s="4" t="s">
        <v>18</v>
      </c>
      <c r="D198" s="4" t="s">
        <v>56</v>
      </c>
      <c r="E198" s="4" t="s">
        <v>123</v>
      </c>
      <c r="F198" s="4" t="s">
        <v>76</v>
      </c>
      <c r="G198" s="4" t="s">
        <v>101</v>
      </c>
      <c r="H198" s="4" t="s">
        <v>63</v>
      </c>
      <c r="I198" s="4" t="s">
        <v>27</v>
      </c>
      <c r="J198" s="4" t="s">
        <v>286</v>
      </c>
      <c r="K198" s="4" t="s">
        <v>275</v>
      </c>
      <c r="L198" s="4" t="s">
        <v>43</v>
      </c>
      <c r="M198" s="4" t="s">
        <v>29</v>
      </c>
      <c r="N198" s="4" t="s">
        <v>101</v>
      </c>
      <c r="O198" s="4" t="s">
        <v>95</v>
      </c>
    </row>
    <row r="199" spans="1:15" ht="15" thickBot="1" x14ac:dyDescent="0.35">
      <c r="A199" s="4" t="s">
        <v>346</v>
      </c>
      <c r="B199" s="4" t="s">
        <v>151</v>
      </c>
      <c r="C199" s="4" t="s">
        <v>18</v>
      </c>
      <c r="D199" s="4" t="s">
        <v>56</v>
      </c>
      <c r="E199" s="4" t="s">
        <v>123</v>
      </c>
      <c r="F199" s="4" t="s">
        <v>76</v>
      </c>
      <c r="G199" s="4" t="s">
        <v>89</v>
      </c>
      <c r="H199" s="4" t="s">
        <v>63</v>
      </c>
      <c r="I199" s="4" t="s">
        <v>27</v>
      </c>
      <c r="J199" s="4" t="s">
        <v>287</v>
      </c>
      <c r="K199" s="4" t="s">
        <v>287</v>
      </c>
      <c r="L199" s="4" t="s">
        <v>26</v>
      </c>
      <c r="M199" s="4" t="s">
        <v>100</v>
      </c>
      <c r="N199" s="4" t="s">
        <v>53</v>
      </c>
      <c r="O199" s="4" t="s">
        <v>72</v>
      </c>
    </row>
    <row r="200" spans="1:15" ht="15" thickBot="1" x14ac:dyDescent="0.35">
      <c r="A200" s="4" t="s">
        <v>347</v>
      </c>
      <c r="B200" s="4" t="s">
        <v>239</v>
      </c>
      <c r="C200" s="4" t="s">
        <v>18</v>
      </c>
      <c r="D200" s="4" t="s">
        <v>23</v>
      </c>
      <c r="E200" s="4" t="s">
        <v>188</v>
      </c>
      <c r="F200" s="4" t="s">
        <v>209</v>
      </c>
      <c r="G200" s="4" t="s">
        <v>89</v>
      </c>
      <c r="H200" s="4" t="s">
        <v>50</v>
      </c>
      <c r="I200" s="4" t="s">
        <v>26</v>
      </c>
      <c r="J200" s="4" t="s">
        <v>77</v>
      </c>
      <c r="K200" s="4" t="s">
        <v>77</v>
      </c>
      <c r="L200" s="4" t="s">
        <v>35</v>
      </c>
      <c r="M200" s="4" t="s">
        <v>51</v>
      </c>
      <c r="N200" s="4" t="s">
        <v>57</v>
      </c>
      <c r="O200" s="4" t="s">
        <v>45</v>
      </c>
    </row>
    <row r="201" spans="1:15" ht="15" thickBot="1" x14ac:dyDescent="0.35">
      <c r="A201" s="4" t="s">
        <v>348</v>
      </c>
      <c r="B201" s="4" t="s">
        <v>151</v>
      </c>
      <c r="C201" s="4" t="s">
        <v>18</v>
      </c>
      <c r="D201" s="4" t="s">
        <v>99</v>
      </c>
      <c r="E201" s="4" t="s">
        <v>203</v>
      </c>
      <c r="F201" s="4" t="s">
        <v>76</v>
      </c>
      <c r="G201" s="4" t="s">
        <v>148</v>
      </c>
      <c r="H201" s="4" t="s">
        <v>37</v>
      </c>
      <c r="I201" s="4" t="s">
        <v>78</v>
      </c>
      <c r="J201" s="4" t="s">
        <v>273</v>
      </c>
      <c r="K201" s="4" t="s">
        <v>34</v>
      </c>
      <c r="L201" s="4" t="s">
        <v>44</v>
      </c>
      <c r="M201" s="4" t="s">
        <v>25</v>
      </c>
      <c r="N201" s="4" t="s">
        <v>101</v>
      </c>
      <c r="O201" s="4" t="s">
        <v>95</v>
      </c>
    </row>
    <row r="202" spans="1:15" ht="15" thickBot="1" x14ac:dyDescent="0.35">
      <c r="A202" s="4" t="s">
        <v>349</v>
      </c>
      <c r="B202" s="4" t="s">
        <v>182</v>
      </c>
      <c r="C202" s="4" t="s">
        <v>18</v>
      </c>
      <c r="D202" s="4" t="s">
        <v>56</v>
      </c>
      <c r="E202" s="4" t="s">
        <v>123</v>
      </c>
      <c r="F202" s="4" t="s">
        <v>76</v>
      </c>
      <c r="G202" s="4" t="s">
        <v>148</v>
      </c>
      <c r="H202" s="4" t="s">
        <v>108</v>
      </c>
      <c r="I202" s="4" t="s">
        <v>27</v>
      </c>
      <c r="J202" s="4" t="s">
        <v>287</v>
      </c>
      <c r="K202" s="4" t="s">
        <v>275</v>
      </c>
      <c r="L202" s="4" t="s">
        <v>43</v>
      </c>
      <c r="M202" s="4" t="s">
        <v>29</v>
      </c>
      <c r="N202" s="4" t="s">
        <v>101</v>
      </c>
      <c r="O202" s="4" t="s">
        <v>41</v>
      </c>
    </row>
    <row r="203" spans="1:15" ht="15" thickBot="1" x14ac:dyDescent="0.35">
      <c r="A203" s="4" t="s">
        <v>350</v>
      </c>
      <c r="B203" s="4" t="s">
        <v>182</v>
      </c>
      <c r="C203" s="4" t="s">
        <v>18</v>
      </c>
      <c r="D203" s="4" t="s">
        <v>56</v>
      </c>
      <c r="E203" s="4" t="s">
        <v>123</v>
      </c>
      <c r="F203" s="4" t="s">
        <v>215</v>
      </c>
      <c r="G203" s="4" t="s">
        <v>97</v>
      </c>
      <c r="H203" s="4" t="s">
        <v>152</v>
      </c>
      <c r="I203" s="4" t="s">
        <v>51</v>
      </c>
      <c r="J203" s="4" t="s">
        <v>27</v>
      </c>
      <c r="K203" s="4" t="s">
        <v>71</v>
      </c>
      <c r="L203" s="4" t="s">
        <v>33</v>
      </c>
      <c r="M203" s="4" t="s">
        <v>108</v>
      </c>
      <c r="N203" s="4" t="s">
        <v>153</v>
      </c>
      <c r="O203" s="4" t="s">
        <v>115</v>
      </c>
    </row>
    <row r="204" spans="1:15" ht="15" thickBot="1" x14ac:dyDescent="0.35">
      <c r="A204" s="4" t="s">
        <v>351</v>
      </c>
      <c r="B204" s="4" t="s">
        <v>220</v>
      </c>
      <c r="C204" s="4" t="s">
        <v>18</v>
      </c>
      <c r="D204" s="4" t="s">
        <v>32</v>
      </c>
      <c r="E204" s="4" t="s">
        <v>188</v>
      </c>
      <c r="F204" s="4" t="s">
        <v>215</v>
      </c>
      <c r="G204" s="4" t="s">
        <v>97</v>
      </c>
      <c r="H204" s="4" t="s">
        <v>152</v>
      </c>
      <c r="I204" s="4" t="s">
        <v>100</v>
      </c>
      <c r="J204" s="4" t="s">
        <v>71</v>
      </c>
      <c r="K204" s="4" t="s">
        <v>62</v>
      </c>
      <c r="L204" s="4" t="s">
        <v>65</v>
      </c>
      <c r="M204" s="4" t="s">
        <v>67</v>
      </c>
      <c r="N204" s="4" t="s">
        <v>181</v>
      </c>
      <c r="O204" s="4" t="s">
        <v>115</v>
      </c>
    </row>
    <row r="205" spans="1:15" ht="15" thickBot="1" x14ac:dyDescent="0.35">
      <c r="A205" s="4" t="s">
        <v>352</v>
      </c>
      <c r="B205" s="4" t="s">
        <v>207</v>
      </c>
      <c r="C205" s="4" t="s">
        <v>18</v>
      </c>
      <c r="D205" s="4" t="s">
        <v>23</v>
      </c>
      <c r="E205" s="4" t="s">
        <v>123</v>
      </c>
      <c r="F205" s="4" t="s">
        <v>215</v>
      </c>
      <c r="G205" s="4" t="s">
        <v>92</v>
      </c>
      <c r="H205" s="4" t="s">
        <v>124</v>
      </c>
      <c r="I205" s="4" t="s">
        <v>33</v>
      </c>
      <c r="J205" s="4" t="s">
        <v>100</v>
      </c>
      <c r="K205" s="4" t="s">
        <v>38</v>
      </c>
      <c r="L205" s="4" t="s">
        <v>42</v>
      </c>
      <c r="M205" s="4" t="s">
        <v>152</v>
      </c>
      <c r="N205" s="4" t="s">
        <v>156</v>
      </c>
      <c r="O205" s="4" t="s">
        <v>166</v>
      </c>
    </row>
    <row r="206" spans="1:15" ht="15" thickBot="1" x14ac:dyDescent="0.35">
      <c r="A206" s="4" t="s">
        <v>353</v>
      </c>
      <c r="B206" s="4" t="s">
        <v>133</v>
      </c>
      <c r="C206" s="4" t="s">
        <v>18</v>
      </c>
      <c r="D206" s="4" t="s">
        <v>117</v>
      </c>
      <c r="E206" s="4" t="s">
        <v>81</v>
      </c>
      <c r="F206" s="4" t="s">
        <v>76</v>
      </c>
      <c r="G206" s="4" t="s">
        <v>92</v>
      </c>
      <c r="H206" s="4" t="s">
        <v>28</v>
      </c>
      <c r="I206" s="4" t="s">
        <v>33</v>
      </c>
      <c r="J206" s="4" t="s">
        <v>51</v>
      </c>
      <c r="K206" s="4" t="s">
        <v>100</v>
      </c>
      <c r="L206" s="4" t="s">
        <v>88</v>
      </c>
      <c r="M206" s="4" t="s">
        <v>37</v>
      </c>
      <c r="N206" s="4" t="s">
        <v>153</v>
      </c>
      <c r="O206" s="4" t="s">
        <v>97</v>
      </c>
    </row>
    <row r="207" spans="1:15" ht="15" thickBot="1" x14ac:dyDescent="0.35">
      <c r="A207" s="4" t="s">
        <v>354</v>
      </c>
      <c r="B207" s="4" t="s">
        <v>220</v>
      </c>
      <c r="C207" s="4" t="s">
        <v>18</v>
      </c>
      <c r="D207" s="4" t="s">
        <v>227</v>
      </c>
      <c r="E207" s="4" t="s">
        <v>123</v>
      </c>
      <c r="F207" s="4" t="s">
        <v>127</v>
      </c>
      <c r="G207" s="4" t="s">
        <v>166</v>
      </c>
      <c r="H207" s="4" t="s">
        <v>120</v>
      </c>
      <c r="I207" s="4" t="s">
        <v>58</v>
      </c>
      <c r="J207" s="4" t="s">
        <v>38</v>
      </c>
      <c r="K207" s="4" t="s">
        <v>33</v>
      </c>
      <c r="L207" s="4" t="s">
        <v>96</v>
      </c>
      <c r="M207" s="4" t="s">
        <v>28</v>
      </c>
      <c r="N207" s="4" t="s">
        <v>156</v>
      </c>
      <c r="O207" s="4" t="s">
        <v>166</v>
      </c>
    </row>
    <row r="208" spans="1:15" ht="15" thickBot="1" x14ac:dyDescent="0.35">
      <c r="A208" s="4" t="s">
        <v>355</v>
      </c>
      <c r="B208" s="4" t="s">
        <v>207</v>
      </c>
      <c r="C208" s="4" t="s">
        <v>18</v>
      </c>
      <c r="D208" s="4" t="s">
        <v>204</v>
      </c>
      <c r="E208" s="4" t="s">
        <v>81</v>
      </c>
      <c r="F208" s="4" t="s">
        <v>76</v>
      </c>
      <c r="G208" s="4" t="s">
        <v>134</v>
      </c>
      <c r="H208" s="4" t="s">
        <v>114</v>
      </c>
      <c r="I208" s="4" t="s">
        <v>88</v>
      </c>
      <c r="J208" s="4" t="s">
        <v>25</v>
      </c>
      <c r="K208" s="4" t="s">
        <v>58</v>
      </c>
      <c r="L208" s="4" t="s">
        <v>108</v>
      </c>
      <c r="M208" s="4" t="s">
        <v>114</v>
      </c>
      <c r="N208" s="4" t="s">
        <v>177</v>
      </c>
      <c r="O208" s="4" t="s">
        <v>170</v>
      </c>
    </row>
    <row r="209" spans="1:15" ht="15" thickBot="1" x14ac:dyDescent="0.35">
      <c r="A209" s="4" t="s">
        <v>356</v>
      </c>
      <c r="B209" s="4" t="s">
        <v>207</v>
      </c>
      <c r="C209" s="4" t="s">
        <v>18</v>
      </c>
      <c r="D209" s="4" t="s">
        <v>204</v>
      </c>
      <c r="E209" s="4" t="s">
        <v>81</v>
      </c>
      <c r="F209" s="4" t="s">
        <v>141</v>
      </c>
      <c r="G209" s="4" t="s">
        <v>148</v>
      </c>
      <c r="H209" s="4" t="s">
        <v>120</v>
      </c>
      <c r="I209" s="4" t="s">
        <v>58</v>
      </c>
      <c r="J209" s="4" t="s">
        <v>29</v>
      </c>
      <c r="K209" s="4" t="s">
        <v>58</v>
      </c>
      <c r="L209" s="4" t="s">
        <v>63</v>
      </c>
      <c r="M209" s="4" t="s">
        <v>114</v>
      </c>
      <c r="N209" s="4" t="s">
        <v>177</v>
      </c>
      <c r="O209" s="4" t="s">
        <v>109</v>
      </c>
    </row>
    <row r="210" spans="1:15" ht="15" thickBot="1" x14ac:dyDescent="0.35">
      <c r="A210" s="4" t="s">
        <v>357</v>
      </c>
      <c r="B210" s="4" t="s">
        <v>133</v>
      </c>
      <c r="C210" s="4" t="s">
        <v>18</v>
      </c>
      <c r="D210" s="4" t="s">
        <v>204</v>
      </c>
      <c r="E210" s="4" t="s">
        <v>165</v>
      </c>
      <c r="F210" s="4" t="s">
        <v>147</v>
      </c>
      <c r="G210" s="4" t="s">
        <v>101</v>
      </c>
      <c r="H210" s="4" t="s">
        <v>114</v>
      </c>
      <c r="I210" s="4" t="s">
        <v>96</v>
      </c>
      <c r="J210" s="4" t="s">
        <v>42</v>
      </c>
      <c r="K210" s="4" t="s">
        <v>42</v>
      </c>
      <c r="L210" s="4" t="s">
        <v>67</v>
      </c>
      <c r="M210" s="4" t="s">
        <v>120</v>
      </c>
      <c r="N210" s="4" t="s">
        <v>202</v>
      </c>
      <c r="O210" s="4" t="s">
        <v>115</v>
      </c>
    </row>
    <row r="211" spans="1:15" ht="15" thickBot="1" x14ac:dyDescent="0.35">
      <c r="A211" s="4" t="s">
        <v>358</v>
      </c>
      <c r="B211" s="4" t="s">
        <v>113</v>
      </c>
      <c r="C211" s="4" t="s">
        <v>18</v>
      </c>
      <c r="D211" s="4" t="s">
        <v>113</v>
      </c>
      <c r="E211" s="4" t="s">
        <v>141</v>
      </c>
      <c r="F211" s="4" t="s">
        <v>146</v>
      </c>
      <c r="G211" s="4" t="s">
        <v>83</v>
      </c>
      <c r="H211" s="4" t="s">
        <v>124</v>
      </c>
      <c r="I211" s="4" t="s">
        <v>103</v>
      </c>
      <c r="J211" s="4" t="s">
        <v>88</v>
      </c>
      <c r="K211" s="4" t="s">
        <v>96</v>
      </c>
      <c r="L211" s="4" t="s">
        <v>37</v>
      </c>
      <c r="M211" s="4" t="s">
        <v>114</v>
      </c>
      <c r="N211" s="4" t="s">
        <v>156</v>
      </c>
      <c r="O211" s="4" t="s">
        <v>97</v>
      </c>
    </row>
    <row r="212" spans="1:15" ht="15" thickBot="1" x14ac:dyDescent="0.35">
      <c r="A212" s="3">
        <v>45302</v>
      </c>
      <c r="B212" s="4" t="s">
        <v>69</v>
      </c>
      <c r="C212" s="4" t="s">
        <v>18</v>
      </c>
      <c r="D212" s="4" t="s">
        <v>203</v>
      </c>
      <c r="E212" s="4" t="s">
        <v>177</v>
      </c>
      <c r="F212" s="4" t="s">
        <v>170</v>
      </c>
      <c r="G212" s="4" t="s">
        <v>89</v>
      </c>
      <c r="H212" s="4" t="s">
        <v>114</v>
      </c>
      <c r="I212" s="4" t="s">
        <v>37</v>
      </c>
      <c r="J212" s="4" t="s">
        <v>63</v>
      </c>
      <c r="K212" s="4" t="s">
        <v>82</v>
      </c>
      <c r="L212" s="4" t="s">
        <v>45</v>
      </c>
      <c r="M212" s="4" t="s">
        <v>53</v>
      </c>
      <c r="N212" s="4" t="s">
        <v>127</v>
      </c>
      <c r="O212" s="4" t="s">
        <v>147</v>
      </c>
    </row>
    <row r="213" spans="1:15" ht="15" thickBot="1" x14ac:dyDescent="0.35">
      <c r="A213" s="3">
        <v>45393</v>
      </c>
      <c r="B213" s="4" t="s">
        <v>69</v>
      </c>
      <c r="C213" s="4" t="s">
        <v>18</v>
      </c>
      <c r="D213" s="4" t="s">
        <v>203</v>
      </c>
      <c r="E213" s="4" t="s">
        <v>76</v>
      </c>
      <c r="F213" s="4" t="s">
        <v>166</v>
      </c>
      <c r="G213" s="4" t="s">
        <v>95</v>
      </c>
      <c r="H213" s="4" t="s">
        <v>28</v>
      </c>
      <c r="I213" s="4" t="s">
        <v>50</v>
      </c>
      <c r="J213" s="4" t="s">
        <v>65</v>
      </c>
      <c r="K213" s="4" t="s">
        <v>50</v>
      </c>
      <c r="L213" s="4" t="s">
        <v>152</v>
      </c>
      <c r="M213" s="4" t="s">
        <v>90</v>
      </c>
      <c r="N213" s="4" t="s">
        <v>202</v>
      </c>
      <c r="O213" s="4" t="s">
        <v>173</v>
      </c>
    </row>
    <row r="214" spans="1:15" ht="15" thickBot="1" x14ac:dyDescent="0.35">
      <c r="A214" s="3">
        <v>45423</v>
      </c>
      <c r="B214" s="4" t="s">
        <v>188</v>
      </c>
      <c r="C214" s="4" t="s">
        <v>18</v>
      </c>
      <c r="D214" s="4" t="s">
        <v>188</v>
      </c>
      <c r="E214" s="4" t="s">
        <v>141</v>
      </c>
      <c r="F214" s="4" t="s">
        <v>115</v>
      </c>
      <c r="G214" s="4" t="s">
        <v>95</v>
      </c>
      <c r="H214" s="4" t="s">
        <v>124</v>
      </c>
      <c r="I214" s="4" t="s">
        <v>108</v>
      </c>
      <c r="J214" s="4" t="s">
        <v>58</v>
      </c>
      <c r="K214" s="4" t="s">
        <v>103</v>
      </c>
      <c r="L214" s="4" t="s">
        <v>82</v>
      </c>
      <c r="M214" s="4" t="s">
        <v>70</v>
      </c>
      <c r="N214" s="4" t="s">
        <v>181</v>
      </c>
      <c r="O214" s="4" t="s">
        <v>101</v>
      </c>
    </row>
    <row r="215" spans="1:15" ht="15" thickBot="1" x14ac:dyDescent="0.35">
      <c r="A215" s="3">
        <v>45454</v>
      </c>
      <c r="B215" s="4" t="s">
        <v>127</v>
      </c>
      <c r="C215" s="4" t="s">
        <v>18</v>
      </c>
      <c r="D215" s="4" t="s">
        <v>212</v>
      </c>
      <c r="E215" s="4" t="s">
        <v>141</v>
      </c>
      <c r="F215" s="4" t="s">
        <v>153</v>
      </c>
      <c r="G215" s="4" t="s">
        <v>110</v>
      </c>
      <c r="H215" s="4" t="s">
        <v>90</v>
      </c>
      <c r="I215" s="4" t="s">
        <v>124</v>
      </c>
      <c r="J215" s="4" t="s">
        <v>67</v>
      </c>
      <c r="K215" s="4" t="s">
        <v>124</v>
      </c>
      <c r="L215" s="4" t="s">
        <v>53</v>
      </c>
      <c r="M215" s="4" t="s">
        <v>89</v>
      </c>
      <c r="N215" s="4" t="s">
        <v>212</v>
      </c>
      <c r="O215" s="4" t="s">
        <v>202</v>
      </c>
    </row>
    <row r="216" spans="1:15" ht="15" thickBot="1" x14ac:dyDescent="0.35">
      <c r="A216" s="3">
        <v>45484</v>
      </c>
      <c r="B216" s="4" t="s">
        <v>162</v>
      </c>
      <c r="C216" s="4" t="s">
        <v>18</v>
      </c>
      <c r="D216" s="4" t="s">
        <v>162</v>
      </c>
      <c r="E216" s="4" t="s">
        <v>209</v>
      </c>
      <c r="F216" s="4" t="s">
        <v>109</v>
      </c>
      <c r="G216" s="4" t="s">
        <v>49</v>
      </c>
      <c r="H216" s="4" t="s">
        <v>114</v>
      </c>
      <c r="I216" s="4" t="s">
        <v>37</v>
      </c>
      <c r="J216" s="4" t="s">
        <v>46</v>
      </c>
      <c r="K216" s="4" t="s">
        <v>50</v>
      </c>
      <c r="L216" s="4" t="s">
        <v>28</v>
      </c>
      <c r="M216" s="4" t="s">
        <v>90</v>
      </c>
      <c r="N216" s="4" t="s">
        <v>195</v>
      </c>
      <c r="O216" s="4" t="s">
        <v>109</v>
      </c>
    </row>
    <row r="217" spans="1:15" ht="15" thickBot="1" x14ac:dyDescent="0.35">
      <c r="A217" s="3">
        <v>45515</v>
      </c>
      <c r="B217" s="4" t="s">
        <v>81</v>
      </c>
      <c r="C217" s="4" t="s">
        <v>18</v>
      </c>
      <c r="D217" s="4" t="s">
        <v>162</v>
      </c>
      <c r="E217" s="4" t="s">
        <v>209</v>
      </c>
      <c r="F217" s="4" t="s">
        <v>170</v>
      </c>
      <c r="G217" s="4" t="s">
        <v>89</v>
      </c>
      <c r="H217" s="4" t="s">
        <v>72</v>
      </c>
      <c r="I217" s="4" t="s">
        <v>70</v>
      </c>
      <c r="J217" s="4" t="s">
        <v>63</v>
      </c>
      <c r="K217" s="4" t="s">
        <v>67</v>
      </c>
      <c r="L217" s="4" t="s">
        <v>28</v>
      </c>
      <c r="M217" s="4" t="s">
        <v>45</v>
      </c>
      <c r="N217" s="4" t="s">
        <v>156</v>
      </c>
      <c r="O217" s="4" t="s">
        <v>97</v>
      </c>
    </row>
    <row r="218" spans="1:15" ht="15" thickBot="1" x14ac:dyDescent="0.35">
      <c r="A218" s="3">
        <v>45637</v>
      </c>
      <c r="B218" s="4" t="s">
        <v>81</v>
      </c>
      <c r="C218" s="4" t="s">
        <v>18</v>
      </c>
      <c r="D218" s="4" t="s">
        <v>81</v>
      </c>
      <c r="E218" s="4" t="s">
        <v>209</v>
      </c>
      <c r="F218" s="4" t="s">
        <v>153</v>
      </c>
      <c r="G218" s="4" t="s">
        <v>148</v>
      </c>
      <c r="H218" s="4" t="s">
        <v>41</v>
      </c>
      <c r="I218" s="4" t="s">
        <v>87</v>
      </c>
      <c r="J218" s="4" t="s">
        <v>120</v>
      </c>
      <c r="K218" s="4" t="s">
        <v>72</v>
      </c>
      <c r="L218" s="4" t="s">
        <v>41</v>
      </c>
      <c r="M218" s="4" t="s">
        <v>83</v>
      </c>
      <c r="N218" s="4" t="s">
        <v>81</v>
      </c>
      <c r="O218" s="4" t="s">
        <v>156</v>
      </c>
    </row>
    <row r="219" spans="1:15" ht="15" thickBot="1" x14ac:dyDescent="0.35">
      <c r="A219" s="4" t="s">
        <v>359</v>
      </c>
      <c r="B219" s="4" t="s">
        <v>162</v>
      </c>
      <c r="C219" s="4" t="s">
        <v>18</v>
      </c>
      <c r="D219" s="4" t="s">
        <v>165</v>
      </c>
      <c r="E219" s="4" t="s">
        <v>202</v>
      </c>
      <c r="F219" s="4" t="s">
        <v>173</v>
      </c>
      <c r="G219" s="4" t="s">
        <v>49</v>
      </c>
      <c r="H219" s="4" t="s">
        <v>90</v>
      </c>
      <c r="I219" s="4" t="s">
        <v>124</v>
      </c>
      <c r="J219" s="4" t="s">
        <v>28</v>
      </c>
      <c r="K219" s="4" t="s">
        <v>45</v>
      </c>
      <c r="L219" s="4" t="s">
        <v>41</v>
      </c>
      <c r="M219" s="4" t="s">
        <v>101</v>
      </c>
      <c r="N219" s="4" t="s">
        <v>123</v>
      </c>
      <c r="O219" s="4" t="s">
        <v>209</v>
      </c>
    </row>
    <row r="220" spans="1:15" ht="15" thickBot="1" x14ac:dyDescent="0.35">
      <c r="A220" s="4" t="s">
        <v>360</v>
      </c>
      <c r="B220" s="4" t="s">
        <v>81</v>
      </c>
      <c r="C220" s="4" t="s">
        <v>18</v>
      </c>
      <c r="D220" s="4" t="s">
        <v>127</v>
      </c>
      <c r="E220" s="4" t="s">
        <v>177</v>
      </c>
      <c r="F220" s="4" t="s">
        <v>170</v>
      </c>
      <c r="G220" s="4" t="s">
        <v>83</v>
      </c>
      <c r="H220" s="4" t="s">
        <v>57</v>
      </c>
      <c r="I220" s="4" t="s">
        <v>87</v>
      </c>
      <c r="J220" s="4" t="s">
        <v>45</v>
      </c>
      <c r="K220" s="4" t="s">
        <v>72</v>
      </c>
      <c r="L220" s="4" t="s">
        <v>41</v>
      </c>
      <c r="M220" s="4" t="s">
        <v>83</v>
      </c>
      <c r="N220" s="4" t="s">
        <v>162</v>
      </c>
      <c r="O220" s="4" t="s">
        <v>156</v>
      </c>
    </row>
    <row r="221" spans="1:15" ht="15" thickBot="1" x14ac:dyDescent="0.35">
      <c r="A221" s="4" t="s">
        <v>361</v>
      </c>
      <c r="B221" s="4" t="s">
        <v>81</v>
      </c>
      <c r="C221" s="4" t="s">
        <v>18</v>
      </c>
      <c r="D221" s="4" t="s">
        <v>165</v>
      </c>
      <c r="E221" s="4" t="s">
        <v>202</v>
      </c>
      <c r="F221" s="4" t="s">
        <v>109</v>
      </c>
      <c r="G221" s="4" t="s">
        <v>101</v>
      </c>
      <c r="H221" s="4" t="s">
        <v>87</v>
      </c>
      <c r="I221" s="4" t="s">
        <v>90</v>
      </c>
      <c r="J221" s="4" t="s">
        <v>124</v>
      </c>
      <c r="K221" s="4" t="s">
        <v>45</v>
      </c>
      <c r="L221" s="4" t="s">
        <v>57</v>
      </c>
      <c r="M221" s="4" t="s">
        <v>83</v>
      </c>
      <c r="N221" s="4" t="s">
        <v>81</v>
      </c>
      <c r="O221" s="4" t="s">
        <v>202</v>
      </c>
    </row>
    <row r="222" spans="1:15" ht="15" thickBot="1" x14ac:dyDescent="0.35">
      <c r="A222" s="4" t="s">
        <v>362</v>
      </c>
      <c r="B222" s="4" t="s">
        <v>81</v>
      </c>
      <c r="C222" s="4" t="s">
        <v>18</v>
      </c>
      <c r="D222" s="4" t="s">
        <v>76</v>
      </c>
      <c r="E222" s="4" t="s">
        <v>209</v>
      </c>
      <c r="F222" s="4" t="s">
        <v>109</v>
      </c>
      <c r="G222" s="4" t="s">
        <v>101</v>
      </c>
      <c r="H222" s="4" t="s">
        <v>24</v>
      </c>
      <c r="I222" s="4" t="s">
        <v>120</v>
      </c>
      <c r="J222" s="4" t="s">
        <v>28</v>
      </c>
      <c r="K222" s="4" t="s">
        <v>114</v>
      </c>
      <c r="L222" s="4" t="s">
        <v>66</v>
      </c>
      <c r="M222" s="4" t="s">
        <v>89</v>
      </c>
      <c r="N222" s="4" t="s">
        <v>81</v>
      </c>
      <c r="O222" s="4" t="s">
        <v>177</v>
      </c>
    </row>
    <row r="223" spans="1:15" ht="15" thickBot="1" x14ac:dyDescent="0.35">
      <c r="A223" s="4" t="s">
        <v>363</v>
      </c>
      <c r="B223" s="4" t="s">
        <v>165</v>
      </c>
      <c r="C223" s="4" t="s">
        <v>18</v>
      </c>
      <c r="D223" s="4" t="s">
        <v>209</v>
      </c>
      <c r="E223" s="4" t="s">
        <v>195</v>
      </c>
      <c r="F223" s="4" t="s">
        <v>166</v>
      </c>
      <c r="G223" s="4" t="s">
        <v>101</v>
      </c>
      <c r="H223" s="4" t="s">
        <v>87</v>
      </c>
      <c r="I223" s="4" t="s">
        <v>124</v>
      </c>
      <c r="J223" s="4" t="s">
        <v>152</v>
      </c>
      <c r="K223" s="4" t="s">
        <v>28</v>
      </c>
      <c r="L223" s="4" t="s">
        <v>72</v>
      </c>
      <c r="M223" s="4" t="s">
        <v>95</v>
      </c>
      <c r="N223" s="4" t="s">
        <v>215</v>
      </c>
      <c r="O223" s="4" t="s">
        <v>147</v>
      </c>
    </row>
    <row r="224" spans="1:15" ht="15" thickBot="1" x14ac:dyDescent="0.35">
      <c r="A224" s="4" t="s">
        <v>364</v>
      </c>
      <c r="B224" s="4" t="s">
        <v>127</v>
      </c>
      <c r="C224" s="4" t="s">
        <v>18</v>
      </c>
      <c r="D224" s="4" t="s">
        <v>209</v>
      </c>
      <c r="E224" s="4" t="s">
        <v>195</v>
      </c>
      <c r="F224" s="4" t="s">
        <v>109</v>
      </c>
      <c r="G224" s="4" t="s">
        <v>101</v>
      </c>
      <c r="H224" s="4" t="s">
        <v>53</v>
      </c>
      <c r="I224" s="4" t="s">
        <v>90</v>
      </c>
      <c r="J224" s="4" t="s">
        <v>70</v>
      </c>
      <c r="K224" s="4" t="s">
        <v>114</v>
      </c>
      <c r="L224" s="4" t="s">
        <v>87</v>
      </c>
      <c r="M224" s="4" t="s">
        <v>110</v>
      </c>
      <c r="N224" s="4" t="s">
        <v>215</v>
      </c>
      <c r="O224" s="4" t="s">
        <v>142</v>
      </c>
    </row>
    <row r="225" spans="1:15" ht="15" thickBot="1" x14ac:dyDescent="0.35">
      <c r="A225" s="4" t="s">
        <v>365</v>
      </c>
      <c r="B225" s="4" t="s">
        <v>188</v>
      </c>
      <c r="C225" s="4" t="s">
        <v>18</v>
      </c>
      <c r="D225" s="4" t="s">
        <v>165</v>
      </c>
      <c r="E225" s="4" t="s">
        <v>209</v>
      </c>
      <c r="F225" s="4" t="s">
        <v>109</v>
      </c>
      <c r="G225" s="4" t="s">
        <v>148</v>
      </c>
      <c r="H225" s="4" t="s">
        <v>95</v>
      </c>
      <c r="I225" s="4" t="s">
        <v>87</v>
      </c>
      <c r="J225" s="4" t="s">
        <v>45</v>
      </c>
      <c r="K225" s="4" t="s">
        <v>45</v>
      </c>
      <c r="L225" s="4" t="s">
        <v>57</v>
      </c>
      <c r="M225" s="4" t="s">
        <v>83</v>
      </c>
      <c r="N225" s="4" t="s">
        <v>127</v>
      </c>
      <c r="O225" s="4" t="s">
        <v>177</v>
      </c>
    </row>
    <row r="226" spans="1:15" ht="15" thickBot="1" x14ac:dyDescent="0.35">
      <c r="A226" s="4" t="s">
        <v>366</v>
      </c>
      <c r="B226" s="4" t="s">
        <v>188</v>
      </c>
      <c r="C226" s="4" t="s">
        <v>18</v>
      </c>
      <c r="D226" s="4" t="s">
        <v>165</v>
      </c>
      <c r="E226" s="4" t="s">
        <v>209</v>
      </c>
      <c r="F226" s="4" t="s">
        <v>170</v>
      </c>
      <c r="G226" s="4" t="s">
        <v>134</v>
      </c>
      <c r="H226" s="4" t="s">
        <v>89</v>
      </c>
      <c r="I226" s="4" t="s">
        <v>53</v>
      </c>
      <c r="J226" s="4" t="s">
        <v>72</v>
      </c>
      <c r="K226" s="4" t="s">
        <v>45</v>
      </c>
      <c r="L226" s="4" t="s">
        <v>66</v>
      </c>
      <c r="M226" s="4" t="s">
        <v>110</v>
      </c>
      <c r="N226" s="4" t="s">
        <v>165</v>
      </c>
      <c r="O226" s="4" t="s">
        <v>202</v>
      </c>
    </row>
    <row r="227" spans="1:15" ht="15" thickBot="1" x14ac:dyDescent="0.35">
      <c r="A227" s="4" t="s">
        <v>367</v>
      </c>
      <c r="B227" s="4" t="s">
        <v>203</v>
      </c>
      <c r="C227" s="4" t="s">
        <v>18</v>
      </c>
      <c r="D227" s="4" t="s">
        <v>165</v>
      </c>
      <c r="E227" s="4" t="s">
        <v>195</v>
      </c>
      <c r="F227" s="4" t="s">
        <v>109</v>
      </c>
      <c r="G227" s="4" t="s">
        <v>134</v>
      </c>
      <c r="H227" s="4" t="s">
        <v>53</v>
      </c>
      <c r="I227" s="4" t="s">
        <v>37</v>
      </c>
      <c r="J227" s="4" t="s">
        <v>37</v>
      </c>
      <c r="K227" s="4" t="s">
        <v>50</v>
      </c>
      <c r="L227" s="4" t="s">
        <v>37</v>
      </c>
      <c r="M227" s="4" t="s">
        <v>124</v>
      </c>
      <c r="N227" s="4" t="s">
        <v>170</v>
      </c>
      <c r="O227" s="4" t="s">
        <v>148</v>
      </c>
    </row>
    <row r="228" spans="1:15" ht="15" thickBot="1" x14ac:dyDescent="0.35">
      <c r="A228" s="4" t="s">
        <v>368</v>
      </c>
      <c r="B228" s="4" t="s">
        <v>203</v>
      </c>
      <c r="C228" s="4" t="s">
        <v>18</v>
      </c>
      <c r="D228" s="4" t="s">
        <v>165</v>
      </c>
      <c r="E228" s="4" t="s">
        <v>177</v>
      </c>
      <c r="F228" s="4" t="s">
        <v>109</v>
      </c>
      <c r="G228" s="4" t="s">
        <v>148</v>
      </c>
      <c r="H228" s="4" t="s">
        <v>53</v>
      </c>
      <c r="I228" s="4" t="s">
        <v>37</v>
      </c>
      <c r="J228" s="4" t="s">
        <v>37</v>
      </c>
      <c r="K228" s="4" t="s">
        <v>50</v>
      </c>
      <c r="L228" s="4" t="s">
        <v>152</v>
      </c>
      <c r="M228" s="4" t="s">
        <v>45</v>
      </c>
      <c r="N228" s="4" t="s">
        <v>146</v>
      </c>
      <c r="O228" s="4" t="s">
        <v>92</v>
      </c>
    </row>
    <row r="229" spans="1:15" ht="15" thickBot="1" x14ac:dyDescent="0.35">
      <c r="A229" s="4" t="s">
        <v>369</v>
      </c>
      <c r="B229" s="4" t="s">
        <v>113</v>
      </c>
      <c r="C229" s="4" t="s">
        <v>18</v>
      </c>
      <c r="D229" s="4" t="s">
        <v>81</v>
      </c>
      <c r="E229" s="4" t="s">
        <v>202</v>
      </c>
      <c r="F229" s="4" t="s">
        <v>153</v>
      </c>
      <c r="G229" s="4" t="s">
        <v>83</v>
      </c>
      <c r="H229" s="4" t="s">
        <v>87</v>
      </c>
      <c r="I229" s="4" t="s">
        <v>108</v>
      </c>
      <c r="J229" s="4" t="s">
        <v>50</v>
      </c>
      <c r="K229" s="4" t="s">
        <v>58</v>
      </c>
      <c r="L229" s="4" t="s">
        <v>50</v>
      </c>
      <c r="M229" s="4" t="s">
        <v>28</v>
      </c>
      <c r="N229" s="4" t="s">
        <v>109</v>
      </c>
      <c r="O229" s="4" t="s">
        <v>101</v>
      </c>
    </row>
    <row r="230" spans="1:15" ht="15" thickBot="1" x14ac:dyDescent="0.35">
      <c r="A230" s="4" t="s">
        <v>370</v>
      </c>
      <c r="B230" s="4" t="s">
        <v>113</v>
      </c>
      <c r="C230" s="4" t="s">
        <v>18</v>
      </c>
      <c r="D230" s="4" t="s">
        <v>162</v>
      </c>
      <c r="E230" s="4" t="s">
        <v>156</v>
      </c>
      <c r="F230" s="4" t="s">
        <v>109</v>
      </c>
      <c r="G230" s="4" t="s">
        <v>89</v>
      </c>
      <c r="H230" s="4" t="s">
        <v>45</v>
      </c>
      <c r="I230" s="4" t="s">
        <v>46</v>
      </c>
      <c r="J230" s="4" t="s">
        <v>65</v>
      </c>
      <c r="K230" s="4" t="s">
        <v>38</v>
      </c>
      <c r="L230" s="4" t="s">
        <v>65</v>
      </c>
      <c r="M230" s="4" t="s">
        <v>63</v>
      </c>
      <c r="N230" s="4" t="s">
        <v>148</v>
      </c>
      <c r="O230" s="4" t="s">
        <v>57</v>
      </c>
    </row>
    <row r="231" spans="1:15" ht="15" thickBot="1" x14ac:dyDescent="0.35">
      <c r="A231" s="3">
        <v>45334</v>
      </c>
      <c r="B231" s="4" t="s">
        <v>69</v>
      </c>
      <c r="C231" s="4" t="s">
        <v>18</v>
      </c>
      <c r="D231" s="4" t="s">
        <v>209</v>
      </c>
      <c r="E231" s="4" t="s">
        <v>166</v>
      </c>
      <c r="F231" s="4" t="s">
        <v>166</v>
      </c>
      <c r="G231" s="4" t="s">
        <v>83</v>
      </c>
      <c r="H231" s="4" t="s">
        <v>45</v>
      </c>
      <c r="I231" s="4" t="s">
        <v>50</v>
      </c>
      <c r="J231" s="4" t="s">
        <v>58</v>
      </c>
      <c r="K231" s="4" t="s">
        <v>29</v>
      </c>
      <c r="L231" s="4" t="s">
        <v>46</v>
      </c>
      <c r="M231" s="4" t="s">
        <v>108</v>
      </c>
      <c r="N231" s="4" t="s">
        <v>134</v>
      </c>
      <c r="O231" s="4" t="s">
        <v>57</v>
      </c>
    </row>
    <row r="232" spans="1:15" ht="15" thickBot="1" x14ac:dyDescent="0.35">
      <c r="A232" s="3">
        <v>45363</v>
      </c>
      <c r="B232" s="4" t="s">
        <v>215</v>
      </c>
      <c r="C232" s="4" t="s">
        <v>18</v>
      </c>
      <c r="D232" s="4" t="s">
        <v>146</v>
      </c>
      <c r="E232" s="4" t="s">
        <v>115</v>
      </c>
      <c r="F232" s="4" t="s">
        <v>92</v>
      </c>
      <c r="G232" s="4" t="s">
        <v>49</v>
      </c>
      <c r="H232" s="4" t="s">
        <v>124</v>
      </c>
      <c r="I232" s="4" t="s">
        <v>50</v>
      </c>
      <c r="J232" s="4" t="s">
        <v>46</v>
      </c>
      <c r="K232" s="4" t="s">
        <v>58</v>
      </c>
      <c r="L232" s="4" t="s">
        <v>50</v>
      </c>
      <c r="M232" s="4" t="s">
        <v>178</v>
      </c>
      <c r="N232" s="4" t="s">
        <v>173</v>
      </c>
      <c r="O232" s="4" t="s">
        <v>49</v>
      </c>
    </row>
    <row r="233" spans="1:15" ht="15" thickBot="1" x14ac:dyDescent="0.35">
      <c r="A233" s="3">
        <v>45394</v>
      </c>
      <c r="B233" s="4" t="s">
        <v>76</v>
      </c>
      <c r="C233" s="4" t="s">
        <v>18</v>
      </c>
      <c r="D233" s="4" t="s">
        <v>153</v>
      </c>
      <c r="E233" s="4" t="s">
        <v>97</v>
      </c>
      <c r="F233" s="4" t="s">
        <v>134</v>
      </c>
      <c r="G233" s="4" t="s">
        <v>41</v>
      </c>
      <c r="H233" s="4" t="s">
        <v>178</v>
      </c>
      <c r="I233" s="4" t="s">
        <v>46</v>
      </c>
      <c r="J233" s="4" t="s">
        <v>25</v>
      </c>
      <c r="K233" s="4" t="s">
        <v>33</v>
      </c>
      <c r="L233" s="4" t="s">
        <v>46</v>
      </c>
      <c r="M233" s="4" t="s">
        <v>108</v>
      </c>
      <c r="N233" s="4" t="s">
        <v>148</v>
      </c>
      <c r="O233" s="4" t="s">
        <v>66</v>
      </c>
    </row>
    <row r="234" spans="1:15" ht="15" thickBot="1" x14ac:dyDescent="0.35">
      <c r="A234" s="3">
        <v>45424</v>
      </c>
      <c r="B234" s="4" t="s">
        <v>142</v>
      </c>
      <c r="C234" s="4" t="s">
        <v>18</v>
      </c>
      <c r="D234" s="4" t="s">
        <v>170</v>
      </c>
      <c r="E234" s="4" t="s">
        <v>134</v>
      </c>
      <c r="F234" s="4" t="s">
        <v>134</v>
      </c>
      <c r="G234" s="4" t="s">
        <v>41</v>
      </c>
      <c r="H234" s="4" t="s">
        <v>178</v>
      </c>
      <c r="I234" s="4" t="s">
        <v>96</v>
      </c>
      <c r="J234" s="4" t="s">
        <v>65</v>
      </c>
      <c r="K234" s="4" t="s">
        <v>33</v>
      </c>
      <c r="L234" s="4" t="s">
        <v>88</v>
      </c>
      <c r="M234" s="4" t="s">
        <v>50</v>
      </c>
      <c r="N234" s="4" t="s">
        <v>83</v>
      </c>
      <c r="O234" s="4" t="s">
        <v>24</v>
      </c>
    </row>
    <row r="235" spans="1:15" ht="15" thickBot="1" x14ac:dyDescent="0.35">
      <c r="A235" s="3">
        <v>45455</v>
      </c>
      <c r="B235" s="4" t="s">
        <v>147</v>
      </c>
      <c r="C235" s="4" t="s">
        <v>18</v>
      </c>
      <c r="D235" s="4" t="s">
        <v>173</v>
      </c>
      <c r="E235" s="4" t="s">
        <v>89</v>
      </c>
      <c r="F235" s="4" t="s">
        <v>89</v>
      </c>
      <c r="G235" s="4" t="s">
        <v>87</v>
      </c>
      <c r="H235" s="4" t="s">
        <v>108</v>
      </c>
      <c r="I235" s="4" t="s">
        <v>65</v>
      </c>
      <c r="J235" s="4" t="s">
        <v>38</v>
      </c>
      <c r="K235" s="4" t="s">
        <v>100</v>
      </c>
      <c r="L235" s="4" t="s">
        <v>25</v>
      </c>
      <c r="M235" s="4" t="s">
        <v>96</v>
      </c>
      <c r="N235" s="4" t="s">
        <v>89</v>
      </c>
      <c r="O235" s="4" t="s">
        <v>87</v>
      </c>
    </row>
    <row r="236" spans="1:15" ht="15" thickBot="1" x14ac:dyDescent="0.35">
      <c r="A236" s="3">
        <v>45547</v>
      </c>
      <c r="B236" s="4" t="s">
        <v>146</v>
      </c>
      <c r="C236" s="4" t="s">
        <v>18</v>
      </c>
      <c r="D236" s="4" t="s">
        <v>173</v>
      </c>
      <c r="E236" s="4" t="s">
        <v>89</v>
      </c>
      <c r="F236" s="4" t="s">
        <v>83</v>
      </c>
      <c r="G236" s="4" t="s">
        <v>87</v>
      </c>
      <c r="H236" s="4" t="s">
        <v>67</v>
      </c>
      <c r="I236" s="4" t="s">
        <v>46</v>
      </c>
      <c r="J236" s="4" t="s">
        <v>25</v>
      </c>
      <c r="K236" s="4" t="s">
        <v>33</v>
      </c>
      <c r="L236" s="4" t="s">
        <v>46</v>
      </c>
      <c r="M236" s="4" t="s">
        <v>67</v>
      </c>
      <c r="N236" s="4" t="s">
        <v>97</v>
      </c>
      <c r="O236" s="4" t="s">
        <v>95</v>
      </c>
    </row>
    <row r="237" spans="1:15" ht="15" thickBot="1" x14ac:dyDescent="0.35">
      <c r="A237" s="3">
        <v>45577</v>
      </c>
      <c r="B237" s="4" t="s">
        <v>170</v>
      </c>
      <c r="C237" s="4" t="s">
        <v>18</v>
      </c>
      <c r="D237" s="4" t="s">
        <v>92</v>
      </c>
      <c r="E237" s="4" t="s">
        <v>110</v>
      </c>
      <c r="F237" s="4" t="s">
        <v>89</v>
      </c>
      <c r="G237" s="4" t="s">
        <v>66</v>
      </c>
      <c r="H237" s="4" t="s">
        <v>82</v>
      </c>
      <c r="I237" s="4" t="s">
        <v>96</v>
      </c>
      <c r="J237" s="4" t="s">
        <v>29</v>
      </c>
      <c r="K237" s="4" t="s">
        <v>25</v>
      </c>
      <c r="L237" s="4" t="s">
        <v>96</v>
      </c>
      <c r="M237" s="4" t="s">
        <v>82</v>
      </c>
      <c r="N237" s="4" t="s">
        <v>115</v>
      </c>
      <c r="O237" s="4" t="s">
        <v>110</v>
      </c>
    </row>
    <row r="238" spans="1:15" ht="15" thickBot="1" x14ac:dyDescent="0.35">
      <c r="A238" s="3">
        <v>45608</v>
      </c>
      <c r="B238" s="4" t="s">
        <v>115</v>
      </c>
      <c r="C238" s="4" t="s">
        <v>18</v>
      </c>
      <c r="D238" s="4" t="s">
        <v>148</v>
      </c>
      <c r="E238" s="4" t="s">
        <v>41</v>
      </c>
      <c r="F238" s="4" t="s">
        <v>41</v>
      </c>
      <c r="G238" s="4" t="s">
        <v>72</v>
      </c>
      <c r="H238" s="4" t="s">
        <v>37</v>
      </c>
      <c r="I238" s="4" t="s">
        <v>96</v>
      </c>
      <c r="J238" s="4" t="s">
        <v>25</v>
      </c>
      <c r="K238" s="4" t="s">
        <v>46</v>
      </c>
      <c r="L238" s="4" t="s">
        <v>67</v>
      </c>
      <c r="M238" s="4" t="s">
        <v>70</v>
      </c>
      <c r="N238" s="4" t="s">
        <v>181</v>
      </c>
      <c r="O238" s="4" t="s">
        <v>92</v>
      </c>
    </row>
    <row r="239" spans="1:15" ht="15" thickBot="1" x14ac:dyDescent="0.35">
      <c r="A239" s="3">
        <v>45638</v>
      </c>
      <c r="B239" s="4" t="s">
        <v>83</v>
      </c>
      <c r="C239" s="4" t="s">
        <v>18</v>
      </c>
      <c r="D239" s="4" t="s">
        <v>101</v>
      </c>
      <c r="E239" s="4" t="s">
        <v>66</v>
      </c>
      <c r="F239" s="4" t="s">
        <v>57</v>
      </c>
      <c r="G239" s="4" t="s">
        <v>90</v>
      </c>
      <c r="H239" s="4" t="s">
        <v>82</v>
      </c>
      <c r="I239" s="4" t="s">
        <v>63</v>
      </c>
      <c r="J239" s="4" t="s">
        <v>42</v>
      </c>
      <c r="K239" s="4" t="s">
        <v>63</v>
      </c>
      <c r="L239" s="4" t="s">
        <v>28</v>
      </c>
      <c r="M239" s="4" t="s">
        <v>72</v>
      </c>
      <c r="N239" s="4" t="s">
        <v>195</v>
      </c>
      <c r="O239" s="4" t="s">
        <v>181</v>
      </c>
    </row>
    <row r="240" spans="1:15" ht="15" thickBot="1" x14ac:dyDescent="0.35">
      <c r="A240" s="4" t="s">
        <v>371</v>
      </c>
      <c r="B240" s="4" t="s">
        <v>83</v>
      </c>
      <c r="C240" s="4" t="s">
        <v>18</v>
      </c>
      <c r="D240" s="4" t="s">
        <v>83</v>
      </c>
      <c r="E240" s="4" t="s">
        <v>87</v>
      </c>
      <c r="F240" s="4" t="s">
        <v>57</v>
      </c>
      <c r="G240" s="4" t="s">
        <v>72</v>
      </c>
      <c r="H240" s="4" t="s">
        <v>152</v>
      </c>
      <c r="I240" s="4" t="s">
        <v>28</v>
      </c>
      <c r="J240" s="4" t="s">
        <v>37</v>
      </c>
      <c r="K240" s="4" t="s">
        <v>28</v>
      </c>
      <c r="L240" s="4" t="s">
        <v>24</v>
      </c>
      <c r="M240" s="4" t="s">
        <v>49</v>
      </c>
      <c r="N240" s="4" t="s">
        <v>162</v>
      </c>
      <c r="O240" s="4" t="s">
        <v>177</v>
      </c>
    </row>
    <row r="241" spans="1:15" ht="15" thickBot="1" x14ac:dyDescent="0.35">
      <c r="A241" s="4" t="s">
        <v>372</v>
      </c>
      <c r="B241" s="4" t="s">
        <v>83</v>
      </c>
      <c r="C241" s="4" t="s">
        <v>18</v>
      </c>
      <c r="D241" s="4" t="s">
        <v>101</v>
      </c>
      <c r="E241" s="4" t="s">
        <v>53</v>
      </c>
      <c r="F241" s="4" t="s">
        <v>57</v>
      </c>
      <c r="G241" s="4" t="s">
        <v>45</v>
      </c>
      <c r="H241" s="4" t="s">
        <v>152</v>
      </c>
      <c r="I241" s="4" t="s">
        <v>28</v>
      </c>
      <c r="J241" s="4" t="s">
        <v>82</v>
      </c>
      <c r="K241" s="4" t="s">
        <v>28</v>
      </c>
      <c r="L241" s="4" t="s">
        <v>72</v>
      </c>
      <c r="M241" s="4" t="s">
        <v>95</v>
      </c>
      <c r="N241" s="4" t="s">
        <v>127</v>
      </c>
      <c r="O241" s="4" t="s">
        <v>202</v>
      </c>
    </row>
    <row r="242" spans="1:15" ht="15" thickBot="1" x14ac:dyDescent="0.35">
      <c r="A242" s="4" t="s">
        <v>373</v>
      </c>
      <c r="B242" s="4" t="s">
        <v>134</v>
      </c>
      <c r="C242" s="4" t="s">
        <v>18</v>
      </c>
      <c r="D242" s="4" t="s">
        <v>101</v>
      </c>
      <c r="E242" s="4" t="s">
        <v>41</v>
      </c>
      <c r="F242" s="4" t="s">
        <v>57</v>
      </c>
      <c r="G242" s="4" t="s">
        <v>45</v>
      </c>
      <c r="H242" s="4" t="s">
        <v>28</v>
      </c>
      <c r="I242" s="4" t="s">
        <v>28</v>
      </c>
      <c r="J242" s="4" t="s">
        <v>82</v>
      </c>
      <c r="K242" s="4" t="s">
        <v>70</v>
      </c>
      <c r="L242" s="4" t="s">
        <v>24</v>
      </c>
      <c r="M242" s="4" t="s">
        <v>49</v>
      </c>
      <c r="N242" s="4" t="s">
        <v>127</v>
      </c>
      <c r="O242" s="4" t="s">
        <v>142</v>
      </c>
    </row>
    <row r="243" spans="1:15" ht="15" thickBot="1" x14ac:dyDescent="0.35">
      <c r="A243" s="4" t="s">
        <v>374</v>
      </c>
      <c r="B243" s="4" t="s">
        <v>101</v>
      </c>
      <c r="C243" s="4" t="s">
        <v>18</v>
      </c>
      <c r="D243" s="4" t="s">
        <v>83</v>
      </c>
      <c r="E243" s="4" t="s">
        <v>57</v>
      </c>
      <c r="F243" s="4" t="s">
        <v>57</v>
      </c>
      <c r="G243" s="4" t="s">
        <v>45</v>
      </c>
      <c r="H243" s="4" t="s">
        <v>45</v>
      </c>
      <c r="I243" s="4" t="s">
        <v>66</v>
      </c>
      <c r="J243" s="4" t="s">
        <v>66</v>
      </c>
      <c r="K243" s="4" t="s">
        <v>49</v>
      </c>
      <c r="L243" s="4" t="s">
        <v>148</v>
      </c>
      <c r="M243" s="4" t="s">
        <v>173</v>
      </c>
      <c r="N243" s="4" t="s">
        <v>203</v>
      </c>
      <c r="O243" s="4" t="s">
        <v>76</v>
      </c>
    </row>
    <row r="244" spans="1:15" ht="15" thickBot="1" x14ac:dyDescent="0.35">
      <c r="A244" s="4" t="s">
        <v>375</v>
      </c>
      <c r="B244" s="4" t="s">
        <v>89</v>
      </c>
      <c r="C244" s="4" t="s">
        <v>18</v>
      </c>
      <c r="D244" s="4" t="s">
        <v>89</v>
      </c>
      <c r="E244" s="4" t="s">
        <v>66</v>
      </c>
      <c r="F244" s="4" t="s">
        <v>66</v>
      </c>
      <c r="G244" s="4" t="s">
        <v>120</v>
      </c>
      <c r="H244" s="4" t="s">
        <v>114</v>
      </c>
      <c r="I244" s="4" t="s">
        <v>72</v>
      </c>
      <c r="J244" s="4" t="s">
        <v>66</v>
      </c>
      <c r="K244" s="4" t="s">
        <v>83</v>
      </c>
      <c r="L244" s="4" t="s">
        <v>166</v>
      </c>
      <c r="M244" s="4" t="s">
        <v>147</v>
      </c>
      <c r="N244" s="4" t="s">
        <v>56</v>
      </c>
      <c r="O244" s="4" t="s">
        <v>203</v>
      </c>
    </row>
    <row r="245" spans="1:15" ht="15" thickBot="1" x14ac:dyDescent="0.35">
      <c r="A245" s="4" t="s">
        <v>376</v>
      </c>
      <c r="B245" s="4" t="s">
        <v>83</v>
      </c>
      <c r="C245" s="4" t="s">
        <v>18</v>
      </c>
      <c r="D245" s="4" t="s">
        <v>89</v>
      </c>
      <c r="E245" s="4" t="s">
        <v>87</v>
      </c>
      <c r="F245" s="4" t="s">
        <v>66</v>
      </c>
      <c r="G245" s="4" t="s">
        <v>120</v>
      </c>
      <c r="H245" s="4" t="s">
        <v>124</v>
      </c>
      <c r="I245" s="4" t="s">
        <v>45</v>
      </c>
      <c r="J245" s="4" t="s">
        <v>72</v>
      </c>
      <c r="K245" s="4" t="s">
        <v>53</v>
      </c>
      <c r="L245" s="4" t="s">
        <v>148</v>
      </c>
      <c r="M245" s="4" t="s">
        <v>109</v>
      </c>
      <c r="N245" s="4" t="s">
        <v>227</v>
      </c>
      <c r="O245" s="4" t="s">
        <v>188</v>
      </c>
    </row>
    <row r="246" spans="1:15" ht="15" thickBot="1" x14ac:dyDescent="0.35">
      <c r="A246" s="4" t="s">
        <v>377</v>
      </c>
      <c r="B246" s="4" t="s">
        <v>101</v>
      </c>
      <c r="C246" s="4" t="s">
        <v>18</v>
      </c>
      <c r="D246" s="4" t="s">
        <v>101</v>
      </c>
      <c r="E246" s="4" t="s">
        <v>57</v>
      </c>
      <c r="F246" s="4" t="s">
        <v>53</v>
      </c>
      <c r="G246" s="4" t="s">
        <v>45</v>
      </c>
      <c r="H246" s="4" t="s">
        <v>70</v>
      </c>
      <c r="I246" s="4" t="s">
        <v>45</v>
      </c>
      <c r="J246" s="4" t="s">
        <v>57</v>
      </c>
      <c r="K246" s="4" t="s">
        <v>101</v>
      </c>
      <c r="L246" s="4" t="s">
        <v>109</v>
      </c>
      <c r="M246" s="4" t="s">
        <v>142</v>
      </c>
      <c r="N246" s="4" t="s">
        <v>40</v>
      </c>
      <c r="O246" s="4" t="s">
        <v>117</v>
      </c>
    </row>
    <row r="247" spans="1:15" ht="15" thickBot="1" x14ac:dyDescent="0.35">
      <c r="A247" s="4" t="s">
        <v>378</v>
      </c>
      <c r="B247" s="4" t="s">
        <v>101</v>
      </c>
      <c r="C247" s="4" t="s">
        <v>18</v>
      </c>
      <c r="D247" s="4" t="s">
        <v>101</v>
      </c>
      <c r="E247" s="4" t="s">
        <v>49</v>
      </c>
      <c r="F247" s="4" t="s">
        <v>41</v>
      </c>
      <c r="G247" s="4" t="s">
        <v>45</v>
      </c>
      <c r="H247" s="4" t="s">
        <v>152</v>
      </c>
      <c r="I247" s="4" t="s">
        <v>120</v>
      </c>
      <c r="J247" s="4" t="s">
        <v>57</v>
      </c>
      <c r="K247" s="4" t="s">
        <v>83</v>
      </c>
      <c r="L247" s="4" t="s">
        <v>109</v>
      </c>
      <c r="M247" s="4" t="s">
        <v>142</v>
      </c>
      <c r="N247" s="4" t="s">
        <v>48</v>
      </c>
      <c r="O247" s="4" t="s">
        <v>113</v>
      </c>
    </row>
    <row r="248" spans="1:15" ht="15" thickBot="1" x14ac:dyDescent="0.35">
      <c r="A248" s="4" t="s">
        <v>379</v>
      </c>
      <c r="B248" s="4" t="s">
        <v>148</v>
      </c>
      <c r="C248" s="4" t="s">
        <v>18</v>
      </c>
      <c r="D248" s="4" t="s">
        <v>148</v>
      </c>
      <c r="E248" s="4" t="s">
        <v>66</v>
      </c>
      <c r="F248" s="4" t="s">
        <v>53</v>
      </c>
      <c r="G248" s="4" t="s">
        <v>90</v>
      </c>
      <c r="H248" s="4" t="s">
        <v>178</v>
      </c>
      <c r="I248" s="4" t="s">
        <v>45</v>
      </c>
      <c r="J248" s="4" t="s">
        <v>66</v>
      </c>
      <c r="K248" s="4" t="s">
        <v>89</v>
      </c>
      <c r="L248" s="4" t="s">
        <v>115</v>
      </c>
      <c r="M248" s="4" t="s">
        <v>156</v>
      </c>
      <c r="N248" s="4" t="s">
        <v>99</v>
      </c>
      <c r="O248" s="4" t="s">
        <v>113</v>
      </c>
    </row>
    <row r="249" spans="1:15" ht="15" thickBot="1" x14ac:dyDescent="0.35">
      <c r="A249" s="4" t="s">
        <v>380</v>
      </c>
      <c r="B249" s="4" t="s">
        <v>101</v>
      </c>
      <c r="C249" s="4" t="s">
        <v>18</v>
      </c>
      <c r="D249" s="4" t="s">
        <v>83</v>
      </c>
      <c r="E249" s="4" t="s">
        <v>90</v>
      </c>
      <c r="F249" s="4" t="s">
        <v>66</v>
      </c>
      <c r="G249" s="4" t="s">
        <v>120</v>
      </c>
      <c r="H249" s="4" t="s">
        <v>67</v>
      </c>
      <c r="I249" s="4" t="s">
        <v>90</v>
      </c>
      <c r="J249" s="4" t="s">
        <v>57</v>
      </c>
      <c r="K249" s="4" t="s">
        <v>148</v>
      </c>
      <c r="L249" s="4" t="s">
        <v>170</v>
      </c>
      <c r="M249" s="4" t="s">
        <v>195</v>
      </c>
      <c r="N249" s="4" t="s">
        <v>220</v>
      </c>
      <c r="O249" s="4" t="s">
        <v>56</v>
      </c>
    </row>
    <row r="250" spans="1:15" ht="15" thickBot="1" x14ac:dyDescent="0.35">
      <c r="A250" s="4" t="s">
        <v>381</v>
      </c>
      <c r="B250" s="4" t="s">
        <v>83</v>
      </c>
      <c r="C250" s="4" t="s">
        <v>18</v>
      </c>
      <c r="D250" s="4" t="s">
        <v>89</v>
      </c>
      <c r="E250" s="4" t="s">
        <v>53</v>
      </c>
      <c r="F250" s="4" t="s">
        <v>24</v>
      </c>
      <c r="G250" s="4" t="s">
        <v>28</v>
      </c>
      <c r="H250" s="4" t="s">
        <v>50</v>
      </c>
      <c r="I250" s="4" t="s">
        <v>152</v>
      </c>
      <c r="J250" s="4" t="s">
        <v>120</v>
      </c>
      <c r="K250" s="4" t="s">
        <v>53</v>
      </c>
      <c r="L250" s="4" t="s">
        <v>134</v>
      </c>
      <c r="M250" s="4" t="s">
        <v>181</v>
      </c>
      <c r="N250" s="4" t="s">
        <v>48</v>
      </c>
      <c r="O250" s="4" t="s">
        <v>204</v>
      </c>
    </row>
    <row r="251" spans="1:15" ht="15" thickBot="1" x14ac:dyDescent="0.35">
      <c r="A251" s="4" t="s">
        <v>382</v>
      </c>
      <c r="B251" s="4" t="s">
        <v>49</v>
      </c>
      <c r="C251" s="4" t="s">
        <v>18</v>
      </c>
      <c r="D251" s="4" t="s">
        <v>95</v>
      </c>
      <c r="E251" s="4" t="s">
        <v>53</v>
      </c>
      <c r="F251" s="4" t="s">
        <v>72</v>
      </c>
      <c r="G251" s="4" t="s">
        <v>152</v>
      </c>
      <c r="H251" s="4" t="s">
        <v>103</v>
      </c>
      <c r="I251" s="4" t="s">
        <v>28</v>
      </c>
      <c r="J251" s="4" t="s">
        <v>124</v>
      </c>
      <c r="K251" s="4" t="s">
        <v>41</v>
      </c>
      <c r="L251" s="4" t="s">
        <v>92</v>
      </c>
      <c r="M251" s="4" t="s">
        <v>156</v>
      </c>
      <c r="N251" s="4" t="s">
        <v>136</v>
      </c>
      <c r="O251" s="4" t="s">
        <v>117</v>
      </c>
    </row>
  </sheetData>
  <hyperlinks>
    <hyperlink ref="Q1" r:id="rId1" xr:uid="{E2BB1941-5E2F-428E-8041-04C9367531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822E6-9509-4CBD-8EFA-198DA11737E2}">
  <dimension ref="A1:O251"/>
  <sheetViews>
    <sheetView workbookViewId="0">
      <selection activeCell="Q9" sqref="Q9"/>
    </sheetView>
  </sheetViews>
  <sheetFormatPr defaultRowHeight="14.4" x14ac:dyDescent="0.3"/>
  <cols>
    <col min="2" max="2" width="11" bestFit="1" customWidth="1"/>
    <col min="3" max="3" width="9.6640625" bestFit="1" customWidth="1"/>
    <col min="4" max="4" width="9.21875" bestFit="1" customWidth="1"/>
    <col min="5" max="5" width="10" bestFit="1" customWidth="1"/>
    <col min="6" max="6" width="12" bestFit="1" customWidth="1"/>
    <col min="7" max="7" width="13.44140625" bestFit="1" customWidth="1"/>
    <col min="8" max="8" width="14.5546875" bestFit="1" customWidth="1"/>
    <col min="9" max="9" width="7" bestFit="1" customWidth="1"/>
    <col min="10" max="10" width="12.6640625" bestFit="1" customWidth="1"/>
    <col min="11" max="11" width="14.77734375" customWidth="1"/>
    <col min="13" max="14" width="18.6640625" bestFit="1" customWidth="1"/>
  </cols>
  <sheetData>
    <row r="1" spans="1:15" ht="15" thickBot="1" x14ac:dyDescent="0.35">
      <c r="A1" s="9" t="s">
        <v>383</v>
      </c>
      <c r="B1" s="9" t="s">
        <v>2</v>
      </c>
      <c r="C1" s="9" t="s">
        <v>6</v>
      </c>
      <c r="D1" s="9" t="s">
        <v>384</v>
      </c>
      <c r="E1" s="9" t="s">
        <v>385</v>
      </c>
      <c r="F1" s="9" t="s">
        <v>401</v>
      </c>
      <c r="G1" s="9" t="s">
        <v>386</v>
      </c>
      <c r="H1" s="9" t="s">
        <v>400</v>
      </c>
      <c r="I1" s="9" t="s">
        <v>398</v>
      </c>
      <c r="J1" s="13" t="s">
        <v>399</v>
      </c>
      <c r="K1" s="15" t="s">
        <v>402</v>
      </c>
      <c r="M1" s="12" t="s">
        <v>387</v>
      </c>
      <c r="N1" s="11" t="s">
        <v>388</v>
      </c>
      <c r="O1" s="10">
        <v>5.8999999999999997E-2</v>
      </c>
    </row>
    <row r="2" spans="1:15" ht="15" thickBot="1" x14ac:dyDescent="0.35">
      <c r="A2" s="5">
        <v>1</v>
      </c>
      <c r="B2" s="6" t="s">
        <v>382</v>
      </c>
      <c r="C2" s="7">
        <v>4.37</v>
      </c>
      <c r="D2" s="5">
        <f>C2/100</f>
        <v>4.3700000000000003E-2</v>
      </c>
      <c r="E2" s="5">
        <f>D2-D3</f>
        <v>0</v>
      </c>
      <c r="F2" s="5">
        <f ca="1">$O$1*($O$2-D3)*$O$6 + $O$3 * SQRT($O$6) *NORMINV(RAND(),0,0.01)</f>
        <v>1.9196643129907183E-5</v>
      </c>
      <c r="G2" s="5">
        <f ca="1">F2+D3</f>
        <v>4.3719196643129912E-2</v>
      </c>
      <c r="H2" s="5">
        <f ca="1">E2-F2</f>
        <v>-1.9196643129907183E-5</v>
      </c>
      <c r="I2" s="5">
        <f ca="1">NORMDIST(H2,0,$O$3,FALSE)</f>
        <v>47.414138543669736</v>
      </c>
      <c r="J2" s="5">
        <f ca="1">LN(I2)</f>
        <v>3.8589204657359648</v>
      </c>
      <c r="K2" s="14">
        <f ca="1">SUM(J2:J251)</f>
        <v>932.44554364846704</v>
      </c>
      <c r="M2" s="12" t="s">
        <v>389</v>
      </c>
      <c r="N2" s="10" t="s">
        <v>390</v>
      </c>
      <c r="O2" s="10">
        <v>7.4388386911291043E-2</v>
      </c>
    </row>
    <row r="3" spans="1:15" x14ac:dyDescent="0.3">
      <c r="A3" s="5">
        <v>2</v>
      </c>
      <c r="B3" s="6" t="s">
        <v>381</v>
      </c>
      <c r="C3" s="7">
        <v>4.37</v>
      </c>
      <c r="D3" s="5">
        <f>C3/100</f>
        <v>4.3700000000000003E-2</v>
      </c>
      <c r="E3" s="5">
        <f t="shared" ref="E3:E66" si="0">D3-D4</f>
        <v>6.0000000000000331E-4</v>
      </c>
      <c r="F3" s="5">
        <f t="shared" ref="F3:F66" ca="1" si="1">$O$1*($O$2-D4)*$O$6 + $O$3 * SQRT($O$6) *NORMINV(RAND(),0,0.01)</f>
        <v>9.8761619819668953E-6</v>
      </c>
      <c r="G3" s="5">
        <f t="shared" ref="G3:G66" ca="1" si="2">F3+D4</f>
        <v>4.3109876161981968E-2</v>
      </c>
      <c r="H3" s="5">
        <f ca="1">E3-F3</f>
        <v>5.9012383801803638E-4</v>
      </c>
      <c r="I3" s="5">
        <f t="shared" ref="I3:I66" ca="1" si="3">NORMDIST(H3,0,$O$3,FALSE)</f>
        <v>47.297787890758123</v>
      </c>
      <c r="J3" s="5">
        <f t="shared" ref="J3:J66" ca="1" si="4">LN(I3)</f>
        <v>3.8564635267669982</v>
      </c>
      <c r="K3" s="5"/>
      <c r="M3" s="12" t="s">
        <v>391</v>
      </c>
      <c r="N3" s="10" t="s">
        <v>397</v>
      </c>
      <c r="O3" s="10">
        <v>8.4139721682768599E-3</v>
      </c>
    </row>
    <row r="4" spans="1:15" x14ac:dyDescent="0.3">
      <c r="A4" s="5">
        <v>3</v>
      </c>
      <c r="B4" s="6" t="s">
        <v>380</v>
      </c>
      <c r="C4" s="7">
        <v>4.3099999999999996</v>
      </c>
      <c r="D4" s="5">
        <f>C4/100</f>
        <v>4.3099999999999999E-2</v>
      </c>
      <c r="E4" s="5">
        <f t="shared" si="0"/>
        <v>-3.9999999999999758E-4</v>
      </c>
      <c r="F4" s="5">
        <f t="shared" ca="1" si="1"/>
        <v>4.8442395256881798E-6</v>
      </c>
      <c r="G4" s="5">
        <f t="shared" ca="1" si="2"/>
        <v>4.3504844239525685E-2</v>
      </c>
      <c r="H4" s="5">
        <f t="shared" ref="H3:H66" ca="1" si="5">E4-F4</f>
        <v>-4.0484423952568576E-4</v>
      </c>
      <c r="I4" s="5">
        <f t="shared" ca="1" si="3"/>
        <v>47.359408812693026</v>
      </c>
      <c r="J4" s="5">
        <f t="shared" ca="1" si="4"/>
        <v>3.8577655076577422</v>
      </c>
      <c r="K4" s="5"/>
      <c r="M4" s="12" t="s">
        <v>392</v>
      </c>
      <c r="N4" s="10" t="s">
        <v>393</v>
      </c>
      <c r="O4" s="10">
        <f>D2</f>
        <v>4.3700000000000003E-2</v>
      </c>
    </row>
    <row r="5" spans="1:15" x14ac:dyDescent="0.3">
      <c r="A5" s="5">
        <v>4</v>
      </c>
      <c r="B5" s="6" t="s">
        <v>379</v>
      </c>
      <c r="C5" s="7">
        <v>4.3499999999999996</v>
      </c>
      <c r="D5" s="5">
        <f>C5/100</f>
        <v>4.3499999999999997E-2</v>
      </c>
      <c r="E5" s="5">
        <f t="shared" si="0"/>
        <v>-5.0000000000000738E-4</v>
      </c>
      <c r="F5" s="5">
        <f t="shared" ca="1" si="1"/>
        <v>1.3054430382175777E-5</v>
      </c>
      <c r="G5" s="5">
        <f t="shared" ca="1" si="2"/>
        <v>4.4013054430382177E-2</v>
      </c>
      <c r="H5" s="5">
        <f t="shared" ca="1" si="5"/>
        <v>-5.1305443038218311E-4</v>
      </c>
      <c r="I5" s="5">
        <f t="shared" ca="1" si="3"/>
        <v>47.326197601286658</v>
      </c>
      <c r="J5" s="5">
        <f t="shared" ca="1" si="4"/>
        <v>3.8570640026660938</v>
      </c>
      <c r="K5" s="5"/>
      <c r="M5" s="12" t="s">
        <v>394</v>
      </c>
      <c r="N5" s="10"/>
      <c r="O5" s="10">
        <v>250</v>
      </c>
    </row>
    <row r="6" spans="1:15" x14ac:dyDescent="0.3">
      <c r="A6" s="5">
        <v>5</v>
      </c>
      <c r="B6" s="6" t="s">
        <v>378</v>
      </c>
      <c r="C6" s="7">
        <v>4.4000000000000004</v>
      </c>
      <c r="D6" s="5">
        <f>C6/100</f>
        <v>4.4000000000000004E-2</v>
      </c>
      <c r="E6" s="5">
        <f t="shared" si="0"/>
        <v>4.0000000000000452E-4</v>
      </c>
      <c r="F6" s="5">
        <f t="shared" ca="1" si="1"/>
        <v>-8.4601135641650742E-9</v>
      </c>
      <c r="G6" s="5">
        <f t="shared" ca="1" si="2"/>
        <v>4.3599991539886439E-2</v>
      </c>
      <c r="H6" s="5">
        <f t="shared" ca="1" si="5"/>
        <v>4.000084601135687E-4</v>
      </c>
      <c r="I6" s="5">
        <f t="shared" ca="1" si="3"/>
        <v>47.360710668817887</v>
      </c>
      <c r="J6" s="5">
        <f t="shared" ca="1" si="4"/>
        <v>3.8577929961392194</v>
      </c>
      <c r="K6" s="5"/>
      <c r="M6" s="12" t="s">
        <v>395</v>
      </c>
      <c r="N6" s="10" t="s">
        <v>396</v>
      </c>
      <c r="O6" s="10">
        <f>1/O5</f>
        <v>4.0000000000000001E-3</v>
      </c>
    </row>
    <row r="7" spans="1:15" x14ac:dyDescent="0.3">
      <c r="A7" s="5">
        <v>6</v>
      </c>
      <c r="B7" s="6" t="s">
        <v>377</v>
      </c>
      <c r="C7" s="7">
        <v>4.3600000000000003</v>
      </c>
      <c r="D7" s="5">
        <f>C7/100</f>
        <v>4.36E-2</v>
      </c>
      <c r="E7" s="5">
        <f t="shared" si="0"/>
        <v>1.9999999999999879E-4</v>
      </c>
      <c r="F7" s="5">
        <f t="shared" ca="1" si="1"/>
        <v>4.0892863513328154E-6</v>
      </c>
      <c r="G7" s="5">
        <f t="shared" ca="1" si="2"/>
        <v>4.3404089286351331E-2</v>
      </c>
      <c r="H7" s="5">
        <f t="shared" ca="1" si="5"/>
        <v>1.9591071364866597E-4</v>
      </c>
      <c r="I7" s="5">
        <f t="shared" ca="1" si="3"/>
        <v>47.401411022592342</v>
      </c>
      <c r="J7" s="5">
        <f t="shared" ca="1" si="4"/>
        <v>3.8586519966670818</v>
      </c>
      <c r="K7" s="5"/>
    </row>
    <row r="8" spans="1:15" x14ac:dyDescent="0.3">
      <c r="A8" s="5">
        <v>7</v>
      </c>
      <c r="B8" s="6" t="s">
        <v>376</v>
      </c>
      <c r="C8" s="7">
        <v>4.34</v>
      </c>
      <c r="D8" s="5">
        <f>C8/100</f>
        <v>4.3400000000000001E-2</v>
      </c>
      <c r="E8" s="5">
        <f t="shared" si="0"/>
        <v>-9.9999999999995925E-5</v>
      </c>
      <c r="F8" s="5">
        <f t="shared" ca="1" si="1"/>
        <v>6.4533114467611225E-6</v>
      </c>
      <c r="G8" s="5">
        <f t="shared" ca="1" si="2"/>
        <v>4.3506453311446758E-2</v>
      </c>
      <c r="H8" s="5">
        <f t="shared" ca="1" si="5"/>
        <v>-1.0645331144675705E-4</v>
      </c>
      <c r="I8" s="5">
        <f t="shared" ca="1" si="3"/>
        <v>47.410467243667838</v>
      </c>
      <c r="J8" s="5">
        <f t="shared" ca="1" si="4"/>
        <v>3.858843032247615</v>
      </c>
      <c r="K8" s="5"/>
    </row>
    <row r="9" spans="1:15" x14ac:dyDescent="0.3">
      <c r="A9" s="5">
        <v>8</v>
      </c>
      <c r="B9" s="6" t="s">
        <v>375</v>
      </c>
      <c r="C9" s="7">
        <v>4.3499999999999996</v>
      </c>
      <c r="D9" s="5">
        <f>C9/100</f>
        <v>4.3499999999999997E-2</v>
      </c>
      <c r="E9" s="5">
        <f t="shared" si="0"/>
        <v>-1.0000000000000286E-4</v>
      </c>
      <c r="F9" s="5">
        <f t="shared" ca="1" si="1"/>
        <v>-2.1004487074744706E-6</v>
      </c>
      <c r="G9" s="5">
        <f t="shared" ca="1" si="2"/>
        <v>4.3597899551292528E-2</v>
      </c>
      <c r="H9" s="5">
        <f t="shared" ca="1" si="5"/>
        <v>-9.7899551292528398E-5</v>
      </c>
      <c r="I9" s="5">
        <f t="shared" ca="1" si="3"/>
        <v>47.411052549124413</v>
      </c>
      <c r="J9" s="5">
        <f t="shared" ca="1" si="4"/>
        <v>3.8588553776615648</v>
      </c>
      <c r="K9" s="5"/>
    </row>
    <row r="10" spans="1:15" x14ac:dyDescent="0.3">
      <c r="A10" s="5">
        <v>9</v>
      </c>
      <c r="B10" s="6" t="s">
        <v>374</v>
      </c>
      <c r="C10" s="7">
        <v>4.3600000000000003</v>
      </c>
      <c r="D10" s="5">
        <f>C10/100</f>
        <v>4.36E-2</v>
      </c>
      <c r="E10" s="5">
        <f t="shared" si="0"/>
        <v>-1.9999999999999879E-4</v>
      </c>
      <c r="F10" s="5">
        <f t="shared" ca="1" si="1"/>
        <v>-2.0399617151306422E-6</v>
      </c>
      <c r="G10" s="5">
        <f t="shared" ca="1" si="2"/>
        <v>4.3797960038284865E-2</v>
      </c>
      <c r="H10" s="5">
        <f t="shared" ca="1" si="5"/>
        <v>-1.9796003828486815E-4</v>
      </c>
      <c r="I10" s="5">
        <f t="shared" ca="1" si="3"/>
        <v>47.401140799545118</v>
      </c>
      <c r="J10" s="5">
        <f t="shared" ca="1" si="4"/>
        <v>3.8586462959123651</v>
      </c>
      <c r="K10" s="5"/>
    </row>
    <row r="11" spans="1:15" x14ac:dyDescent="0.3">
      <c r="A11" s="5">
        <v>10</v>
      </c>
      <c r="B11" s="6" t="s">
        <v>373</v>
      </c>
      <c r="C11" s="7">
        <v>4.38</v>
      </c>
      <c r="D11" s="5">
        <f>C11/100</f>
        <v>4.3799999999999999E-2</v>
      </c>
      <c r="E11" s="5">
        <f t="shared" si="0"/>
        <v>9.9999999999995925E-5</v>
      </c>
      <c r="F11" s="5">
        <f t="shared" ca="1" si="1"/>
        <v>7.4880548076126678E-6</v>
      </c>
      <c r="G11" s="5">
        <f t="shared" ca="1" si="2"/>
        <v>4.3707488054807613E-2</v>
      </c>
      <c r="H11" s="5">
        <f t="shared" ca="1" si="5"/>
        <v>9.251194519238326E-5</v>
      </c>
      <c r="I11" s="5">
        <f t="shared" ca="1" si="3"/>
        <v>47.411396058056759</v>
      </c>
      <c r="J11" s="5">
        <f t="shared" ca="1" si="4"/>
        <v>3.8588626229697676</v>
      </c>
      <c r="K11" s="5"/>
    </row>
    <row r="12" spans="1:15" x14ac:dyDescent="0.3">
      <c r="A12" s="5">
        <v>11</v>
      </c>
      <c r="B12" s="6" t="s">
        <v>372</v>
      </c>
      <c r="C12" s="7">
        <v>4.37</v>
      </c>
      <c r="D12" s="5">
        <f>C12/100</f>
        <v>4.3700000000000003E-2</v>
      </c>
      <c r="E12" s="5">
        <f t="shared" si="0"/>
        <v>3.0000000000000165E-4</v>
      </c>
      <c r="F12" s="5">
        <f t="shared" ca="1" si="1"/>
        <v>1.2142380110965059E-5</v>
      </c>
      <c r="G12" s="5">
        <f t="shared" ca="1" si="2"/>
        <v>4.3412142380110964E-2</v>
      </c>
      <c r="H12" s="5">
        <f t="shared" ca="1" si="5"/>
        <v>2.8785761988903662E-4</v>
      </c>
      <c r="I12" s="5">
        <f t="shared" ca="1" si="3"/>
        <v>47.386522024512075</v>
      </c>
      <c r="J12" s="5">
        <f t="shared" ca="1" si="4"/>
        <v>3.8583378427927628</v>
      </c>
      <c r="K12" s="5"/>
    </row>
    <row r="13" spans="1:15" x14ac:dyDescent="0.3">
      <c r="A13" s="5">
        <v>12</v>
      </c>
      <c r="B13" s="6" t="s">
        <v>371</v>
      </c>
      <c r="C13" s="7">
        <v>4.34</v>
      </c>
      <c r="D13" s="5">
        <f>C13/100</f>
        <v>4.3400000000000001E-2</v>
      </c>
      <c r="E13" s="5">
        <f t="shared" si="0"/>
        <v>-2.3999999999999994E-3</v>
      </c>
      <c r="F13" s="5">
        <f t="shared" ca="1" si="1"/>
        <v>-7.7073450210516856E-7</v>
      </c>
      <c r="G13" s="5">
        <f t="shared" ca="1" si="2"/>
        <v>4.5799229265497898E-2</v>
      </c>
      <c r="H13" s="5">
        <f t="shared" ca="1" si="5"/>
        <v>-2.3992292654978942E-3</v>
      </c>
      <c r="I13" s="5">
        <f t="shared" ca="1" si="3"/>
        <v>45.525304401223181</v>
      </c>
      <c r="J13" s="5">
        <f t="shared" ca="1" si="4"/>
        <v>3.8182683120542098</v>
      </c>
      <c r="K13" s="5"/>
    </row>
    <row r="14" spans="1:15" x14ac:dyDescent="0.3">
      <c r="A14" s="5">
        <v>13</v>
      </c>
      <c r="B14" s="6" t="s">
        <v>370</v>
      </c>
      <c r="C14" s="7">
        <v>4.58</v>
      </c>
      <c r="D14" s="5">
        <f>C14/100</f>
        <v>4.58E-2</v>
      </c>
      <c r="E14" s="5">
        <f t="shared" si="0"/>
        <v>-1.9999999999999879E-4</v>
      </c>
      <c r="F14" s="5">
        <f t="shared" ca="1" si="1"/>
        <v>1.354334313720181E-5</v>
      </c>
      <c r="G14" s="5">
        <f t="shared" ca="1" si="2"/>
        <v>4.6013543343137203E-2</v>
      </c>
      <c r="H14" s="5">
        <f t="shared" ca="1" si="5"/>
        <v>-2.135433431372006E-4</v>
      </c>
      <c r="I14" s="5">
        <f t="shared" ca="1" si="3"/>
        <v>47.398994057825092</v>
      </c>
      <c r="J14" s="5">
        <f t="shared" ca="1" si="4"/>
        <v>3.858601006067079</v>
      </c>
      <c r="K14" s="5"/>
    </row>
    <row r="15" spans="1:15" x14ac:dyDescent="0.3">
      <c r="A15" s="5">
        <v>14</v>
      </c>
      <c r="B15" s="6" t="s">
        <v>369</v>
      </c>
      <c r="C15" s="7">
        <v>4.5999999999999996</v>
      </c>
      <c r="D15" s="5">
        <f>C15/100</f>
        <v>4.5999999999999999E-2</v>
      </c>
      <c r="E15" s="5">
        <f t="shared" si="0"/>
        <v>-1.0000000000000286E-4</v>
      </c>
      <c r="F15" s="5">
        <f t="shared" ca="1" si="1"/>
        <v>9.5589880294924234E-6</v>
      </c>
      <c r="G15" s="5">
        <f t="shared" ca="1" si="2"/>
        <v>4.6109558988029493E-2</v>
      </c>
      <c r="H15" s="5">
        <f t="shared" ca="1" si="5"/>
        <v>-1.0955898802949529E-4</v>
      </c>
      <c r="I15" s="5">
        <f t="shared" ca="1" si="3"/>
        <v>47.410242609520118</v>
      </c>
      <c r="J15" s="5">
        <f t="shared" ca="1" si="4"/>
        <v>3.8588382941656483</v>
      </c>
      <c r="K15" s="5"/>
    </row>
    <row r="16" spans="1:15" x14ac:dyDescent="0.3">
      <c r="A16" s="5">
        <v>15</v>
      </c>
      <c r="B16" s="6" t="s">
        <v>368</v>
      </c>
      <c r="C16" s="7">
        <v>4.6100000000000003</v>
      </c>
      <c r="D16" s="5">
        <f>C16/100</f>
        <v>4.6100000000000002E-2</v>
      </c>
      <c r="E16" s="5">
        <f t="shared" si="0"/>
        <v>-9.9999999999995925E-5</v>
      </c>
      <c r="F16" s="5">
        <f t="shared" ca="1" si="1"/>
        <v>9.1728776887221933E-6</v>
      </c>
      <c r="G16" s="5">
        <f t="shared" ca="1" si="2"/>
        <v>4.620917287768872E-2</v>
      </c>
      <c r="H16" s="5">
        <f t="shared" ca="1" si="5"/>
        <v>-1.0917287768871812E-4</v>
      </c>
      <c r="I16" s="5">
        <f t="shared" ca="1" si="3"/>
        <v>47.41027088849485</v>
      </c>
      <c r="J16" s="5">
        <f t="shared" ca="1" si="4"/>
        <v>3.8588388906394218</v>
      </c>
      <c r="K16" s="5"/>
    </row>
    <row r="17" spans="1:11" x14ac:dyDescent="0.3">
      <c r="A17" s="5">
        <v>16</v>
      </c>
      <c r="B17" s="6" t="s">
        <v>367</v>
      </c>
      <c r="C17" s="7">
        <v>4.62</v>
      </c>
      <c r="D17" s="5">
        <f>C17/100</f>
        <v>4.6199999999999998E-2</v>
      </c>
      <c r="E17" s="5">
        <f t="shared" si="0"/>
        <v>-1.0000000000000286E-4</v>
      </c>
      <c r="F17" s="5">
        <f t="shared" ca="1" si="1"/>
        <v>2.3585345649043864E-6</v>
      </c>
      <c r="G17" s="5">
        <f t="shared" ca="1" si="2"/>
        <v>4.6302358534564908E-2</v>
      </c>
      <c r="H17" s="5">
        <f t="shared" ca="1" si="5"/>
        <v>-1.0235853456490724E-4</v>
      </c>
      <c r="I17" s="5">
        <f t="shared" ca="1" si="3"/>
        <v>47.410753548570121</v>
      </c>
      <c r="J17" s="5">
        <f t="shared" ca="1" si="4"/>
        <v>3.8588490710836458</v>
      </c>
      <c r="K17" s="5"/>
    </row>
    <row r="18" spans="1:11" x14ac:dyDescent="0.3">
      <c r="A18" s="5">
        <v>17</v>
      </c>
      <c r="B18" s="6" t="s">
        <v>366</v>
      </c>
      <c r="C18" s="7">
        <v>4.63</v>
      </c>
      <c r="D18" s="5">
        <f>C18/100</f>
        <v>4.6300000000000001E-2</v>
      </c>
      <c r="E18" s="5">
        <f t="shared" si="0"/>
        <v>0</v>
      </c>
      <c r="F18" s="5">
        <f t="shared" ca="1" si="1"/>
        <v>7.8904583093192174E-7</v>
      </c>
      <c r="G18" s="5">
        <f t="shared" ca="1" si="2"/>
        <v>4.6300789045830931E-2</v>
      </c>
      <c r="H18" s="5">
        <f t="shared" ca="1" si="5"/>
        <v>-7.8904583093192174E-7</v>
      </c>
      <c r="I18" s="5">
        <f t="shared" ca="1" si="3"/>
        <v>47.414261738510227</v>
      </c>
      <c r="J18" s="5">
        <f t="shared" ca="1" si="4"/>
        <v>3.8589230640048404</v>
      </c>
      <c r="K18" s="5"/>
    </row>
    <row r="19" spans="1:11" x14ac:dyDescent="0.3">
      <c r="A19" s="5">
        <v>18</v>
      </c>
      <c r="B19" s="6" t="s">
        <v>365</v>
      </c>
      <c r="C19" s="7">
        <v>4.63</v>
      </c>
      <c r="D19" s="5">
        <f>C19/100</f>
        <v>4.6300000000000001E-2</v>
      </c>
      <c r="E19" s="5">
        <f t="shared" si="0"/>
        <v>1.0000000000000286E-4</v>
      </c>
      <c r="F19" s="5">
        <f t="shared" ca="1" si="1"/>
        <v>3.4159629729872969E-6</v>
      </c>
      <c r="G19" s="5">
        <f t="shared" ca="1" si="2"/>
        <v>4.6203415962972984E-2</v>
      </c>
      <c r="H19" s="5">
        <f t="shared" ca="1" si="5"/>
        <v>9.6584037027015564E-5</v>
      </c>
      <c r="I19" s="5">
        <f t="shared" ca="1" si="3"/>
        <v>47.411138218652049</v>
      </c>
      <c r="J19" s="5">
        <f t="shared" ca="1" si="4"/>
        <v>3.8588571846125945</v>
      </c>
      <c r="K19" s="5"/>
    </row>
    <row r="20" spans="1:11" x14ac:dyDescent="0.3">
      <c r="A20" s="5">
        <v>19</v>
      </c>
      <c r="B20" s="6" t="s">
        <v>364</v>
      </c>
      <c r="C20" s="7">
        <v>4.62</v>
      </c>
      <c r="D20" s="5">
        <f>C20/100</f>
        <v>4.6199999999999998E-2</v>
      </c>
      <c r="E20" s="5">
        <f t="shared" si="0"/>
        <v>0</v>
      </c>
      <c r="F20" s="5">
        <f t="shared" ca="1" si="1"/>
        <v>1.8762105109688579E-5</v>
      </c>
      <c r="G20" s="5">
        <f t="shared" ca="1" si="2"/>
        <v>4.6218762105109688E-2</v>
      </c>
      <c r="H20" s="5">
        <f t="shared" ca="1" si="5"/>
        <v>-1.8762105109688579E-5</v>
      </c>
      <c r="I20" s="5">
        <f t="shared" ca="1" si="3"/>
        <v>47.41414406718318</v>
      </c>
      <c r="J20" s="5">
        <f t="shared" ca="1" si="4"/>
        <v>3.8589205822310291</v>
      </c>
      <c r="K20" s="5"/>
    </row>
    <row r="21" spans="1:11" x14ac:dyDescent="0.3">
      <c r="A21" s="5">
        <v>20</v>
      </c>
      <c r="B21" s="6" t="s">
        <v>363</v>
      </c>
      <c r="C21" s="7">
        <v>4.62</v>
      </c>
      <c r="D21" s="5">
        <f>C21/100</f>
        <v>4.6199999999999998E-2</v>
      </c>
      <c r="E21" s="5">
        <f t="shared" si="0"/>
        <v>-1.0000000000000286E-4</v>
      </c>
      <c r="F21" s="5">
        <f t="shared" ca="1" si="1"/>
        <v>4.2735960706467372E-6</v>
      </c>
      <c r="G21" s="5">
        <f t="shared" ca="1" si="2"/>
        <v>4.6304273596070644E-2</v>
      </c>
      <c r="H21" s="5">
        <f t="shared" ca="1" si="5"/>
        <v>-1.0427359607064959E-4</v>
      </c>
      <c r="I21" s="5">
        <f t="shared" ca="1" si="3"/>
        <v>47.410621045880539</v>
      </c>
      <c r="J21" s="5">
        <f t="shared" ca="1" si="4"/>
        <v>3.8588462762983951</v>
      </c>
      <c r="K21" s="5"/>
    </row>
    <row r="22" spans="1:11" x14ac:dyDescent="0.3">
      <c r="A22" s="5">
        <v>21</v>
      </c>
      <c r="B22" s="6" t="s">
        <v>362</v>
      </c>
      <c r="C22" s="7">
        <v>4.63</v>
      </c>
      <c r="D22" s="5">
        <f>C22/100</f>
        <v>4.6300000000000001E-2</v>
      </c>
      <c r="E22" s="5">
        <f t="shared" si="0"/>
        <v>3.0000000000000165E-4</v>
      </c>
      <c r="F22" s="5">
        <f t="shared" ca="1" si="1"/>
        <v>1.7824083514327419E-7</v>
      </c>
      <c r="G22" s="5">
        <f t="shared" ca="1" si="2"/>
        <v>4.6000178240835139E-2</v>
      </c>
      <c r="H22" s="5">
        <f t="shared" ca="1" si="5"/>
        <v>2.9982175916485839E-4</v>
      </c>
      <c r="I22" s="5">
        <f t="shared" ca="1" si="3"/>
        <v>47.3841689600455</v>
      </c>
      <c r="J22" s="5">
        <f t="shared" ca="1" si="4"/>
        <v>3.8582881847298611</v>
      </c>
      <c r="K22" s="5"/>
    </row>
    <row r="23" spans="1:11" x14ac:dyDescent="0.3">
      <c r="A23" s="5">
        <v>22</v>
      </c>
      <c r="B23" s="6" t="s">
        <v>361</v>
      </c>
      <c r="C23" s="7">
        <v>4.5999999999999996</v>
      </c>
      <c r="D23" s="5">
        <f>C23/100</f>
        <v>4.5999999999999999E-2</v>
      </c>
      <c r="E23" s="5">
        <f t="shared" si="0"/>
        <v>-1.0000000000000286E-4</v>
      </c>
      <c r="F23" s="5">
        <f t="shared" ca="1" si="1"/>
        <v>6.1858131216336812E-6</v>
      </c>
      <c r="G23" s="5">
        <f t="shared" ca="1" si="2"/>
        <v>4.6106185813121633E-2</v>
      </c>
      <c r="H23" s="5">
        <f t="shared" ca="1" si="5"/>
        <v>-1.0618581312163655E-4</v>
      </c>
      <c r="I23" s="5">
        <f t="shared" ca="1" si="3"/>
        <v>47.410486289783947</v>
      </c>
      <c r="J23" s="5">
        <f t="shared" ca="1" si="4"/>
        <v>3.8588434339756175</v>
      </c>
      <c r="K23" s="5"/>
    </row>
    <row r="24" spans="1:11" x14ac:dyDescent="0.3">
      <c r="A24" s="5">
        <v>23</v>
      </c>
      <c r="B24" s="6" t="s">
        <v>360</v>
      </c>
      <c r="C24" s="7">
        <v>4.6100000000000003</v>
      </c>
      <c r="D24" s="5">
        <f>C24/100</f>
        <v>4.6100000000000002E-2</v>
      </c>
      <c r="E24" s="5">
        <f t="shared" si="0"/>
        <v>1.0000000000000286E-4</v>
      </c>
      <c r="F24" s="5">
        <f t="shared" ca="1" si="1"/>
        <v>8.5672615179232932E-6</v>
      </c>
      <c r="G24" s="5">
        <f t="shared" ca="1" si="2"/>
        <v>4.6008567261517926E-2</v>
      </c>
      <c r="H24" s="5">
        <f t="shared" ca="1" si="5"/>
        <v>9.1432738482079566E-5</v>
      </c>
      <c r="I24" s="5">
        <f t="shared" ca="1" si="3"/>
        <v>47.411462530675372</v>
      </c>
      <c r="J24" s="5">
        <f t="shared" ca="1" si="4"/>
        <v>3.8588640250076223</v>
      </c>
      <c r="K24" s="5"/>
    </row>
    <row r="25" spans="1:11" x14ac:dyDescent="0.3">
      <c r="A25" s="5">
        <v>24</v>
      </c>
      <c r="B25" s="6" t="s">
        <v>359</v>
      </c>
      <c r="C25" s="7">
        <v>4.5999999999999996</v>
      </c>
      <c r="D25" s="5">
        <f>C25/100</f>
        <v>4.5999999999999999E-2</v>
      </c>
      <c r="E25" s="5">
        <f t="shared" si="0"/>
        <v>-3.9999999999999758E-4</v>
      </c>
      <c r="F25" s="5">
        <f t="shared" ca="1" si="1"/>
        <v>-5.4815171647493886E-7</v>
      </c>
      <c r="G25" s="5">
        <f t="shared" ca="1" si="2"/>
        <v>4.6399451848283521E-2</v>
      </c>
      <c r="H25" s="5">
        <f t="shared" ca="1" si="5"/>
        <v>-3.9945184828352263E-4</v>
      </c>
      <c r="I25" s="5">
        <f t="shared" ca="1" si="3"/>
        <v>47.360859514449842</v>
      </c>
      <c r="J25" s="5">
        <f t="shared" ca="1" si="4"/>
        <v>3.8577961389425255</v>
      </c>
      <c r="K25" s="5"/>
    </row>
    <row r="26" spans="1:11" x14ac:dyDescent="0.3">
      <c r="A26" s="5">
        <v>25</v>
      </c>
      <c r="B26" s="6" t="s">
        <v>358</v>
      </c>
      <c r="C26" s="7">
        <v>4.6399999999999997</v>
      </c>
      <c r="D26" s="5">
        <f>C26/100</f>
        <v>4.6399999999999997E-2</v>
      </c>
      <c r="E26" s="5">
        <f t="shared" si="0"/>
        <v>-3.0000000000000165E-4</v>
      </c>
      <c r="F26" s="5">
        <f t="shared" ca="1" si="1"/>
        <v>1.0463260632734177E-5</v>
      </c>
      <c r="G26" s="5">
        <f t="shared" ca="1" si="2"/>
        <v>4.6710463260632731E-2</v>
      </c>
      <c r="H26" s="5">
        <f t="shared" ca="1" si="5"/>
        <v>-3.1046326063273585E-4</v>
      </c>
      <c r="I26" s="5">
        <f t="shared" ca="1" si="3"/>
        <v>47.381995624468068</v>
      </c>
      <c r="J26" s="5">
        <f t="shared" ca="1" si="4"/>
        <v>3.8582423173976266</v>
      </c>
      <c r="K26" s="5"/>
    </row>
    <row r="27" spans="1:11" x14ac:dyDescent="0.3">
      <c r="A27" s="5">
        <v>26</v>
      </c>
      <c r="B27" s="6" t="s">
        <v>357</v>
      </c>
      <c r="C27" s="7">
        <v>4.67</v>
      </c>
      <c r="D27" s="5">
        <f>C27/100</f>
        <v>4.6699999999999998E-2</v>
      </c>
      <c r="E27" s="5">
        <f t="shared" si="0"/>
        <v>-3.0000000000000165E-4</v>
      </c>
      <c r="F27" s="5">
        <f t="shared" ca="1" si="1"/>
        <v>1.076440652689752E-5</v>
      </c>
      <c r="G27" s="5">
        <f t="shared" ca="1" si="2"/>
        <v>4.7010764406526899E-2</v>
      </c>
      <c r="H27" s="5">
        <f t="shared" ca="1" si="5"/>
        <v>-3.1076440652689916E-4</v>
      </c>
      <c r="I27" s="5">
        <f t="shared" ca="1" si="3"/>
        <v>47.381933019520076</v>
      </c>
      <c r="J27" s="5">
        <f t="shared" ca="1" si="4"/>
        <v>3.8582409961153856</v>
      </c>
      <c r="K27" s="5"/>
    </row>
    <row r="28" spans="1:11" x14ac:dyDescent="0.3">
      <c r="A28" s="5">
        <v>27</v>
      </c>
      <c r="B28" s="6" t="s">
        <v>356</v>
      </c>
      <c r="C28" s="7">
        <v>4.7</v>
      </c>
      <c r="D28" s="5">
        <f>C28/100</f>
        <v>4.7E-2</v>
      </c>
      <c r="E28" s="5">
        <f t="shared" si="0"/>
        <v>0</v>
      </c>
      <c r="F28" s="5">
        <f t="shared" ca="1" si="1"/>
        <v>1.7085505888720217E-5</v>
      </c>
      <c r="G28" s="5">
        <f t="shared" ca="1" si="2"/>
        <v>4.701708550588872E-2</v>
      </c>
      <c r="H28" s="5">
        <f t="shared" ca="1" si="5"/>
        <v>-1.7085505888720217E-5</v>
      </c>
      <c r="I28" s="5">
        <f t="shared" ca="1" si="3"/>
        <v>47.414164193548309</v>
      </c>
      <c r="J28" s="5">
        <f t="shared" ca="1" si="4"/>
        <v>3.8589210067111339</v>
      </c>
      <c r="K28" s="5"/>
    </row>
    <row r="29" spans="1:11" x14ac:dyDescent="0.3">
      <c r="A29" s="5">
        <v>28</v>
      </c>
      <c r="B29" s="6" t="s">
        <v>355</v>
      </c>
      <c r="C29" s="7">
        <v>4.7</v>
      </c>
      <c r="D29" s="5">
        <f>C29/100</f>
        <v>4.7E-2</v>
      </c>
      <c r="E29" s="5">
        <f t="shared" si="0"/>
        <v>-3.0000000000000165E-4</v>
      </c>
      <c r="F29" s="5">
        <f t="shared" ca="1" si="1"/>
        <v>7.7302004037769122E-6</v>
      </c>
      <c r="G29" s="5">
        <f t="shared" ca="1" si="2"/>
        <v>4.7307730200403776E-2</v>
      </c>
      <c r="H29" s="5">
        <f t="shared" ca="1" si="5"/>
        <v>-3.0773020040377857E-4</v>
      </c>
      <c r="I29" s="5">
        <f t="shared" ca="1" si="3"/>
        <v>47.382561026559948</v>
      </c>
      <c r="J29" s="5">
        <f t="shared" ca="1" si="4"/>
        <v>3.8582542501731676</v>
      </c>
      <c r="K29" s="5"/>
    </row>
    <row r="30" spans="1:11" x14ac:dyDescent="0.3">
      <c r="A30" s="5">
        <v>29</v>
      </c>
      <c r="B30" s="6" t="s">
        <v>354</v>
      </c>
      <c r="C30" s="7">
        <v>4.7300000000000004</v>
      </c>
      <c r="D30" s="5">
        <f>C30/100</f>
        <v>4.7300000000000002E-2</v>
      </c>
      <c r="E30" s="5">
        <f t="shared" si="0"/>
        <v>3.0000000000000165E-4</v>
      </c>
      <c r="F30" s="5">
        <f t="shared" ca="1" si="1"/>
        <v>6.5116671435681437E-6</v>
      </c>
      <c r="G30" s="5">
        <f t="shared" ca="1" si="2"/>
        <v>4.700651166714357E-2</v>
      </c>
      <c r="H30" s="5">
        <f t="shared" ca="1" si="5"/>
        <v>2.934883328564335E-4</v>
      </c>
      <c r="I30" s="5">
        <f t="shared" ca="1" si="3"/>
        <v>47.385426516094604</v>
      </c>
      <c r="J30" s="5">
        <f t="shared" ca="1" si="4"/>
        <v>3.8583147239599351</v>
      </c>
      <c r="K30" s="5"/>
    </row>
    <row r="31" spans="1:11" x14ac:dyDescent="0.3">
      <c r="A31" s="5">
        <v>30</v>
      </c>
      <c r="B31" s="6" t="s">
        <v>353</v>
      </c>
      <c r="C31" s="7">
        <v>4.7</v>
      </c>
      <c r="D31" s="5">
        <f>C31/100</f>
        <v>4.7E-2</v>
      </c>
      <c r="E31" s="5">
        <f t="shared" si="0"/>
        <v>-3.0000000000000165E-4</v>
      </c>
      <c r="F31" s="5">
        <f t="shared" ca="1" si="1"/>
        <v>7.1960240917796858E-6</v>
      </c>
      <c r="G31" s="5">
        <f t="shared" ca="1" si="2"/>
        <v>4.730719602409178E-2</v>
      </c>
      <c r="H31" s="5">
        <f t="shared" ca="1" si="5"/>
        <v>-3.0719602409178134E-4</v>
      </c>
      <c r="I31" s="5">
        <f t="shared" ca="1" si="3"/>
        <v>47.382670951069464</v>
      </c>
      <c r="J31" s="5">
        <f t="shared" ca="1" si="4"/>
        <v>3.8582565701064855</v>
      </c>
      <c r="K31" s="5"/>
    </row>
    <row r="32" spans="1:11" x14ac:dyDescent="0.3">
      <c r="A32" s="5">
        <v>31</v>
      </c>
      <c r="B32" s="6" t="s">
        <v>352</v>
      </c>
      <c r="C32" s="7">
        <v>4.7300000000000004</v>
      </c>
      <c r="D32" s="5">
        <f>C32/100</f>
        <v>4.7300000000000002E-2</v>
      </c>
      <c r="E32" s="5">
        <f t="shared" si="0"/>
        <v>1.0000000000000286E-4</v>
      </c>
      <c r="F32" s="5">
        <f t="shared" ca="1" si="1"/>
        <v>5.1554365645758069E-6</v>
      </c>
      <c r="G32" s="5">
        <f t="shared" ca="1" si="2"/>
        <v>4.7205155436564575E-2</v>
      </c>
      <c r="H32" s="5">
        <f t="shared" ca="1" si="5"/>
        <v>9.484456343542706E-5</v>
      </c>
      <c r="I32" s="5">
        <f t="shared" ca="1" si="3"/>
        <v>47.411249718280047</v>
      </c>
      <c r="J32" s="5">
        <f t="shared" ca="1" si="4"/>
        <v>3.8588595363700313</v>
      </c>
      <c r="K32" s="5"/>
    </row>
    <row r="33" spans="1:11" x14ac:dyDescent="0.3">
      <c r="A33" s="5">
        <v>32</v>
      </c>
      <c r="B33" s="6" t="s">
        <v>351</v>
      </c>
      <c r="C33" s="7">
        <v>4.72</v>
      </c>
      <c r="D33" s="5">
        <f>C33/100</f>
        <v>4.7199999999999999E-2</v>
      </c>
      <c r="E33" s="5">
        <f t="shared" si="0"/>
        <v>-1.0000000000000286E-4</v>
      </c>
      <c r="F33" s="5">
        <f t="shared" ca="1" si="1"/>
        <v>2.9301417064301411E-6</v>
      </c>
      <c r="G33" s="5">
        <f t="shared" ca="1" si="2"/>
        <v>4.7302930141706431E-2</v>
      </c>
      <c r="H33" s="5">
        <f t="shared" ca="1" si="5"/>
        <v>-1.0293014170643301E-4</v>
      </c>
      <c r="I33" s="5">
        <f t="shared" ca="1" si="3"/>
        <v>47.410714256294604</v>
      </c>
      <c r="J33" s="5">
        <f t="shared" ca="1" si="4"/>
        <v>3.8588482423203621</v>
      </c>
      <c r="K33" s="5"/>
    </row>
    <row r="34" spans="1:11" x14ac:dyDescent="0.3">
      <c r="A34" s="5">
        <v>33</v>
      </c>
      <c r="B34" s="6" t="s">
        <v>350</v>
      </c>
      <c r="C34" s="7">
        <v>4.7300000000000004</v>
      </c>
      <c r="D34" s="5">
        <f>C34/100</f>
        <v>4.7300000000000002E-2</v>
      </c>
      <c r="E34" s="5">
        <f t="shared" si="0"/>
        <v>0</v>
      </c>
      <c r="F34" s="5">
        <f t="shared" ca="1" si="1"/>
        <v>-7.6856229380812115E-7</v>
      </c>
      <c r="G34" s="5">
        <f t="shared" ca="1" si="2"/>
        <v>4.7299231437706195E-2</v>
      </c>
      <c r="H34" s="5">
        <f t="shared" ca="1" si="5"/>
        <v>7.6856229380812115E-7</v>
      </c>
      <c r="I34" s="5">
        <f t="shared" ca="1" si="3"/>
        <v>47.414261749194381</v>
      </c>
      <c r="J34" s="5">
        <f t="shared" ca="1" si="4"/>
        <v>3.8589230642301766</v>
      </c>
      <c r="K34" s="5"/>
    </row>
    <row r="35" spans="1:11" x14ac:dyDescent="0.3">
      <c r="A35" s="5">
        <v>34</v>
      </c>
      <c r="B35" s="6" t="s">
        <v>349</v>
      </c>
      <c r="C35" s="7">
        <v>4.7300000000000004</v>
      </c>
      <c r="D35" s="5">
        <f>C35/100</f>
        <v>4.7300000000000002E-2</v>
      </c>
      <c r="E35" s="5">
        <f t="shared" si="0"/>
        <v>-1.0000000000000286E-4</v>
      </c>
      <c r="F35" s="5">
        <f t="shared" ca="1" si="1"/>
        <v>2.6852108629777834E-7</v>
      </c>
      <c r="G35" s="5">
        <f t="shared" ca="1" si="2"/>
        <v>4.7400268521086301E-2</v>
      </c>
      <c r="H35" s="5">
        <f t="shared" ca="1" si="5"/>
        <v>-1.0026852108630064E-4</v>
      </c>
      <c r="I35" s="5">
        <f t="shared" ca="1" si="3"/>
        <v>47.410895353683138</v>
      </c>
      <c r="J35" s="5">
        <f t="shared" ca="1" si="4"/>
        <v>3.8588520620696634</v>
      </c>
      <c r="K35" s="5"/>
    </row>
    <row r="36" spans="1:11" x14ac:dyDescent="0.3">
      <c r="A36" s="5">
        <v>35</v>
      </c>
      <c r="B36" s="6" t="s">
        <v>348</v>
      </c>
      <c r="C36" s="7">
        <v>4.74</v>
      </c>
      <c r="D36" s="5">
        <f>C36/100</f>
        <v>4.7400000000000005E-2</v>
      </c>
      <c r="E36" s="5">
        <f t="shared" si="0"/>
        <v>2.0000000000000573E-4</v>
      </c>
      <c r="F36" s="5">
        <f t="shared" ca="1" si="1"/>
        <v>-8.3997969618930979E-7</v>
      </c>
      <c r="G36" s="5">
        <f t="shared" ca="1" si="2"/>
        <v>4.7199160020303811E-2</v>
      </c>
      <c r="H36" s="5">
        <f t="shared" ca="1" si="5"/>
        <v>2.0083997969619504E-4</v>
      </c>
      <c r="I36" s="5">
        <f t="shared" ca="1" si="3"/>
        <v>47.400756301871454</v>
      </c>
      <c r="J36" s="5">
        <f t="shared" ca="1" si="4"/>
        <v>3.8586381843094242</v>
      </c>
      <c r="K36" s="5"/>
    </row>
    <row r="37" spans="1:11" x14ac:dyDescent="0.3">
      <c r="A37" s="5">
        <v>36</v>
      </c>
      <c r="B37" s="6" t="s">
        <v>347</v>
      </c>
      <c r="C37" s="7">
        <v>4.72</v>
      </c>
      <c r="D37" s="5">
        <f>C37/100</f>
        <v>4.7199999999999999E-2</v>
      </c>
      <c r="E37" s="5">
        <f t="shared" si="0"/>
        <v>-1.0000000000000286E-4</v>
      </c>
      <c r="F37" s="5">
        <f t="shared" ca="1" si="1"/>
        <v>4.5250893574950183E-6</v>
      </c>
      <c r="G37" s="5">
        <f t="shared" ca="1" si="2"/>
        <v>4.7304525089357494E-2</v>
      </c>
      <c r="H37" s="5">
        <f t="shared" ca="1" si="5"/>
        <v>-1.0452508935749789E-4</v>
      </c>
      <c r="I37" s="5">
        <f t="shared" ca="1" si="3"/>
        <v>47.410603462694027</v>
      </c>
      <c r="J37" s="5">
        <f t="shared" ca="1" si="4"/>
        <v>3.8588459054281263</v>
      </c>
      <c r="K37" s="5"/>
    </row>
    <row r="38" spans="1:11" x14ac:dyDescent="0.3">
      <c r="A38" s="5">
        <v>37</v>
      </c>
      <c r="B38" s="6" t="s">
        <v>346</v>
      </c>
      <c r="C38" s="7">
        <v>4.7300000000000004</v>
      </c>
      <c r="D38" s="5">
        <f>C38/100</f>
        <v>4.7300000000000002E-2</v>
      </c>
      <c r="E38" s="5">
        <f t="shared" si="0"/>
        <v>0</v>
      </c>
      <c r="F38" s="5">
        <f t="shared" ca="1" si="1"/>
        <v>4.8156610271684237E-6</v>
      </c>
      <c r="G38" s="5">
        <f t="shared" ca="1" si="2"/>
        <v>4.7304815661027171E-2</v>
      </c>
      <c r="H38" s="5">
        <f t="shared" ca="1" si="5"/>
        <v>-4.8156610271684237E-6</v>
      </c>
      <c r="I38" s="5">
        <f t="shared" ca="1" si="3"/>
        <v>47.414254181154746</v>
      </c>
      <c r="J38" s="5">
        <f t="shared" ca="1" si="4"/>
        <v>3.8589229046149054</v>
      </c>
      <c r="K38" s="5"/>
    </row>
    <row r="39" spans="1:11" x14ac:dyDescent="0.3">
      <c r="A39" s="5">
        <v>38</v>
      </c>
      <c r="B39" s="6" t="s">
        <v>345</v>
      </c>
      <c r="C39" s="7">
        <v>4.7300000000000004</v>
      </c>
      <c r="D39" s="5">
        <f>C39/100</f>
        <v>4.7300000000000002E-2</v>
      </c>
      <c r="E39" s="5">
        <f t="shared" si="0"/>
        <v>5.0000000000000738E-4</v>
      </c>
      <c r="F39" s="5">
        <f t="shared" ca="1" si="1"/>
        <v>5.8730768950042287E-6</v>
      </c>
      <c r="G39" s="5">
        <f t="shared" ca="1" si="2"/>
        <v>4.6805873076894995E-2</v>
      </c>
      <c r="H39" s="5">
        <f t="shared" ca="1" si="5"/>
        <v>4.9412692310500314E-4</v>
      </c>
      <c r="I39" s="5">
        <f t="shared" ca="1" si="3"/>
        <v>47.332569954057334</v>
      </c>
      <c r="J39" s="5">
        <f t="shared" ca="1" si="4"/>
        <v>3.8571986410719146</v>
      </c>
      <c r="K39" s="5"/>
    </row>
    <row r="40" spans="1:11" x14ac:dyDescent="0.3">
      <c r="A40" s="5">
        <v>39</v>
      </c>
      <c r="B40" s="6" t="s">
        <v>344</v>
      </c>
      <c r="C40" s="7">
        <v>4.68</v>
      </c>
      <c r="D40" s="5">
        <f>C40/100</f>
        <v>4.6799999999999994E-2</v>
      </c>
      <c r="E40" s="5">
        <f t="shared" si="0"/>
        <v>0</v>
      </c>
      <c r="F40" s="5">
        <f t="shared" ca="1" si="1"/>
        <v>2.1293041712848945E-5</v>
      </c>
      <c r="G40" s="5">
        <f t="shared" ca="1" si="2"/>
        <v>4.6821293041712841E-2</v>
      </c>
      <c r="H40" s="5">
        <f t="shared" ca="1" si="5"/>
        <v>-2.1293041712848945E-5</v>
      </c>
      <c r="I40" s="5">
        <f t="shared" ca="1" si="3"/>
        <v>47.414110119103221</v>
      </c>
      <c r="J40" s="5">
        <f t="shared" ca="1" si="4"/>
        <v>3.8589198662402042</v>
      </c>
      <c r="K40" s="5"/>
    </row>
    <row r="41" spans="1:11" x14ac:dyDescent="0.3">
      <c r="A41" s="5">
        <v>40</v>
      </c>
      <c r="B41" s="6" t="s">
        <v>343</v>
      </c>
      <c r="C41" s="7">
        <v>4.68</v>
      </c>
      <c r="D41" s="5">
        <f>C41/100</f>
        <v>4.6799999999999994E-2</v>
      </c>
      <c r="E41" s="5">
        <f t="shared" si="0"/>
        <v>-1.000000000000098E-4</v>
      </c>
      <c r="F41" s="5">
        <f t="shared" ca="1" si="1"/>
        <v>1.0090288583272188E-5</v>
      </c>
      <c r="G41" s="5">
        <f t="shared" ca="1" si="2"/>
        <v>4.6910090288583277E-2</v>
      </c>
      <c r="H41" s="5">
        <f t="shared" ca="1" si="5"/>
        <v>-1.10090288583282E-4</v>
      </c>
      <c r="I41" s="5">
        <f t="shared" ca="1" si="3"/>
        <v>47.410203533537597</v>
      </c>
      <c r="J41" s="5">
        <f t="shared" ca="1" si="4"/>
        <v>3.8588374699555943</v>
      </c>
      <c r="K41" s="5"/>
    </row>
    <row r="42" spans="1:11" x14ac:dyDescent="0.3">
      <c r="A42" s="5">
        <v>41</v>
      </c>
      <c r="B42" s="6" t="s">
        <v>341</v>
      </c>
      <c r="C42" s="7">
        <v>4.6900000000000004</v>
      </c>
      <c r="D42" s="5">
        <f>C42/100</f>
        <v>4.6900000000000004E-2</v>
      </c>
      <c r="E42" s="5">
        <f t="shared" si="0"/>
        <v>0</v>
      </c>
      <c r="F42" s="5">
        <f t="shared" ca="1" si="1"/>
        <v>2.24419875458985E-6</v>
      </c>
      <c r="G42" s="5">
        <f t="shared" ca="1" si="2"/>
        <v>4.6902244198754592E-2</v>
      </c>
      <c r="H42" s="5">
        <f t="shared" ca="1" si="5"/>
        <v>-2.24419875458985E-6</v>
      </c>
      <c r="I42" s="5">
        <f t="shared" ca="1" si="3"/>
        <v>47.414260260447328</v>
      </c>
      <c r="J42" s="5">
        <f t="shared" ca="1" si="4"/>
        <v>3.8589230328314579</v>
      </c>
      <c r="K42" s="5"/>
    </row>
    <row r="43" spans="1:11" x14ac:dyDescent="0.3">
      <c r="A43" s="5">
        <v>42</v>
      </c>
      <c r="B43" s="6" t="s">
        <v>340</v>
      </c>
      <c r="C43" s="7">
        <v>4.6900000000000004</v>
      </c>
      <c r="D43" s="5">
        <f>C43/100</f>
        <v>4.6900000000000004E-2</v>
      </c>
      <c r="E43" s="5">
        <f t="shared" si="0"/>
        <v>-2.9999999999999472E-4</v>
      </c>
      <c r="F43" s="5">
        <f t="shared" ca="1" si="1"/>
        <v>-8.7214177761977341E-6</v>
      </c>
      <c r="G43" s="5">
        <f t="shared" ca="1" si="2"/>
        <v>4.71912785822238E-2</v>
      </c>
      <c r="H43" s="5">
        <f t="shared" ca="1" si="5"/>
        <v>-2.9127858222379696E-4</v>
      </c>
      <c r="I43" s="5">
        <f t="shared" ca="1" si="3"/>
        <v>47.385858970870771</v>
      </c>
      <c r="J43" s="5">
        <f t="shared" ca="1" si="4"/>
        <v>3.8583238502427317</v>
      </c>
      <c r="K43" s="5"/>
    </row>
    <row r="44" spans="1:11" x14ac:dyDescent="0.3">
      <c r="A44" s="5">
        <v>43</v>
      </c>
      <c r="B44" s="6" t="s">
        <v>339</v>
      </c>
      <c r="C44" s="7">
        <v>4.72</v>
      </c>
      <c r="D44" s="5">
        <f>C44/100</f>
        <v>4.7199999999999999E-2</v>
      </c>
      <c r="E44" s="5">
        <f t="shared" si="0"/>
        <v>-3.0000000000000165E-4</v>
      </c>
      <c r="F44" s="5">
        <f t="shared" ca="1" si="1"/>
        <v>-1.5707376154873631E-6</v>
      </c>
      <c r="G44" s="5">
        <f t="shared" ca="1" si="2"/>
        <v>4.7498429262384512E-2</v>
      </c>
      <c r="H44" s="5">
        <f t="shared" ca="1" si="5"/>
        <v>-2.984292623845143E-4</v>
      </c>
      <c r="I44" s="5">
        <f t="shared" ca="1" si="3"/>
        <v>47.384447751884409</v>
      </c>
      <c r="J44" s="5">
        <f t="shared" ca="1" si="4"/>
        <v>3.8582940683619871</v>
      </c>
      <c r="K44" s="5"/>
    </row>
    <row r="45" spans="1:11" x14ac:dyDescent="0.3">
      <c r="A45" s="5">
        <v>44</v>
      </c>
      <c r="B45" s="6" t="s">
        <v>335</v>
      </c>
      <c r="C45" s="7">
        <v>4.75</v>
      </c>
      <c r="D45" s="5">
        <f>C45/100</f>
        <v>4.7500000000000001E-2</v>
      </c>
      <c r="E45" s="5">
        <f t="shared" si="0"/>
        <v>-5.0000000000000044E-4</v>
      </c>
      <c r="F45" s="5">
        <f t="shared" ca="1" si="1"/>
        <v>1.4901163818652784E-5</v>
      </c>
      <c r="G45" s="5">
        <f t="shared" ca="1" si="2"/>
        <v>4.8014901163818652E-2</v>
      </c>
      <c r="H45" s="5">
        <f t="shared" ca="1" si="5"/>
        <v>-5.149011638186532E-4</v>
      </c>
      <c r="I45" s="5">
        <f t="shared" ca="1" si="3"/>
        <v>47.325563081557448</v>
      </c>
      <c r="J45" s="5">
        <f t="shared" ca="1" si="4"/>
        <v>3.8570505952085963</v>
      </c>
      <c r="K45" s="5"/>
    </row>
    <row r="46" spans="1:11" x14ac:dyDescent="0.3">
      <c r="A46" s="5">
        <v>45</v>
      </c>
      <c r="B46" s="6" t="s">
        <v>334</v>
      </c>
      <c r="C46" s="7">
        <v>4.8</v>
      </c>
      <c r="D46" s="5">
        <f>C46/100</f>
        <v>4.8000000000000001E-2</v>
      </c>
      <c r="E46" s="5">
        <f t="shared" si="0"/>
        <v>-3.9999999999999758E-4</v>
      </c>
      <c r="F46" s="5">
        <f t="shared" ca="1" si="1"/>
        <v>-1.4369316216322101E-6</v>
      </c>
      <c r="G46" s="5">
        <f t="shared" ca="1" si="2"/>
        <v>4.8398563068378364E-2</v>
      </c>
      <c r="H46" s="5">
        <f t="shared" ca="1" si="5"/>
        <v>-3.9856306837836536E-4</v>
      </c>
      <c r="I46" s="5">
        <f t="shared" ca="1" si="3"/>
        <v>47.361096757643409</v>
      </c>
      <c r="J46" s="5">
        <f t="shared" ca="1" si="4"/>
        <v>3.8578011481970407</v>
      </c>
      <c r="K46" s="5"/>
    </row>
    <row r="47" spans="1:11" x14ac:dyDescent="0.3">
      <c r="A47" s="5">
        <v>46</v>
      </c>
      <c r="B47" s="6" t="s">
        <v>333</v>
      </c>
      <c r="C47" s="7">
        <v>4.84</v>
      </c>
      <c r="D47" s="5">
        <f>C47/100</f>
        <v>4.8399999999999999E-2</v>
      </c>
      <c r="E47" s="5">
        <f t="shared" si="0"/>
        <v>-1.1000000000000038E-3</v>
      </c>
      <c r="F47" s="5">
        <f t="shared" ca="1" si="1"/>
        <v>1.1073233154147577E-6</v>
      </c>
      <c r="G47" s="5">
        <f t="shared" ca="1" si="2"/>
        <v>4.9501107323315419E-2</v>
      </c>
      <c r="H47" s="5">
        <f t="shared" ca="1" si="5"/>
        <v>-1.1011073233154185E-3</v>
      </c>
      <c r="I47" s="5">
        <f t="shared" ca="1" si="3"/>
        <v>47.009985864409224</v>
      </c>
      <c r="J47" s="5">
        <f t="shared" ca="1" si="4"/>
        <v>3.8503600443427208</v>
      </c>
      <c r="K47" s="5"/>
    </row>
    <row r="48" spans="1:11" x14ac:dyDescent="0.3">
      <c r="A48" s="5">
        <v>47</v>
      </c>
      <c r="B48" s="6" t="s">
        <v>331</v>
      </c>
      <c r="C48" s="7">
        <v>4.95</v>
      </c>
      <c r="D48" s="5">
        <f>C48/100</f>
        <v>4.9500000000000002E-2</v>
      </c>
      <c r="E48" s="5">
        <f t="shared" si="0"/>
        <v>-9.9999999999995925E-5</v>
      </c>
      <c r="F48" s="5">
        <f t="shared" ca="1" si="1"/>
        <v>5.1967319963113221E-6</v>
      </c>
      <c r="G48" s="5">
        <f t="shared" ca="1" si="2"/>
        <v>4.9605196731996308E-2</v>
      </c>
      <c r="H48" s="5">
        <f t="shared" ca="1" si="5"/>
        <v>-1.0519673199630725E-4</v>
      </c>
      <c r="I48" s="5">
        <f t="shared" ca="1" si="3"/>
        <v>47.410556297132501</v>
      </c>
      <c r="J48" s="5">
        <f t="shared" ca="1" si="4"/>
        <v>3.8588449105961362</v>
      </c>
      <c r="K48" s="5"/>
    </row>
    <row r="49" spans="1:11" x14ac:dyDescent="0.3">
      <c r="A49" s="5">
        <v>48</v>
      </c>
      <c r="B49" s="6" t="s">
        <v>328</v>
      </c>
      <c r="C49" s="7">
        <v>4.96</v>
      </c>
      <c r="D49" s="5">
        <f>C49/100</f>
        <v>4.9599999999999998E-2</v>
      </c>
      <c r="E49" s="5">
        <f t="shared" si="0"/>
        <v>-9.9999999999995925E-5</v>
      </c>
      <c r="F49" s="5">
        <f t="shared" ca="1" si="1"/>
        <v>3.7448305877952629E-6</v>
      </c>
      <c r="G49" s="5">
        <f t="shared" ca="1" si="2"/>
        <v>4.9703744830587787E-2</v>
      </c>
      <c r="H49" s="5">
        <f t="shared" ca="1" si="5"/>
        <v>-1.0374483058779119E-4</v>
      </c>
      <c r="I49" s="5">
        <f t="shared" ca="1" si="3"/>
        <v>47.410657876462359</v>
      </c>
      <c r="J49" s="5">
        <f t="shared" ca="1" si="4"/>
        <v>3.8588470531405181</v>
      </c>
      <c r="K49" s="5"/>
    </row>
    <row r="50" spans="1:11" x14ac:dyDescent="0.3">
      <c r="A50" s="5">
        <v>49</v>
      </c>
      <c r="B50" s="6" t="s">
        <v>327</v>
      </c>
      <c r="C50" s="7">
        <v>4.97</v>
      </c>
      <c r="D50" s="5">
        <f>C50/100</f>
        <v>4.9699999999999994E-2</v>
      </c>
      <c r="E50" s="5">
        <f t="shared" si="0"/>
        <v>-2.4000000000000063E-3</v>
      </c>
      <c r="F50" s="5">
        <f t="shared" ca="1" si="1"/>
        <v>2.383087906686829E-6</v>
      </c>
      <c r="G50" s="5">
        <f t="shared" ca="1" si="2"/>
        <v>5.2102383087906684E-2</v>
      </c>
      <c r="H50" s="5">
        <f t="shared" ca="1" si="5"/>
        <v>-2.4023830879066933E-3</v>
      </c>
      <c r="I50" s="5">
        <f t="shared" ca="1" si="3"/>
        <v>45.5204356024432</v>
      </c>
      <c r="J50" s="5">
        <f t="shared" ca="1" si="4"/>
        <v>3.8181613592459964</v>
      </c>
      <c r="K50" s="5"/>
    </row>
    <row r="51" spans="1:11" x14ac:dyDescent="0.3">
      <c r="A51" s="5">
        <v>50</v>
      </c>
      <c r="B51" s="6" t="s">
        <v>312</v>
      </c>
      <c r="C51" s="7">
        <v>5.21</v>
      </c>
      <c r="D51" s="5">
        <f>C51/100</f>
        <v>5.21E-2</v>
      </c>
      <c r="E51" s="5">
        <f t="shared" si="0"/>
        <v>-9.9999999999995925E-5</v>
      </c>
      <c r="F51" s="5">
        <f t="shared" ca="1" si="1"/>
        <v>-6.3683041434127464E-6</v>
      </c>
      <c r="G51" s="5">
        <f t="shared" ca="1" si="2"/>
        <v>5.2193631695856585E-2</v>
      </c>
      <c r="H51" s="5">
        <f t="shared" ca="1" si="5"/>
        <v>-9.3631695856583182E-5</v>
      </c>
      <c r="I51" s="5">
        <f t="shared" ca="1" si="3"/>
        <v>47.411326263778697</v>
      </c>
      <c r="J51" s="5">
        <f t="shared" ca="1" si="4"/>
        <v>3.8588611508694872</v>
      </c>
      <c r="K51" s="5"/>
    </row>
    <row r="52" spans="1:11" x14ac:dyDescent="0.3">
      <c r="A52" s="5">
        <v>51</v>
      </c>
      <c r="B52" s="6" t="s">
        <v>311</v>
      </c>
      <c r="C52" s="7">
        <v>5.22</v>
      </c>
      <c r="D52" s="5">
        <f>C52/100</f>
        <v>5.2199999999999996E-2</v>
      </c>
      <c r="E52" s="5">
        <f t="shared" si="0"/>
        <v>9.9999999999995925E-5</v>
      </c>
      <c r="F52" s="5">
        <f t="shared" ca="1" si="1"/>
        <v>8.2622656410592964E-6</v>
      </c>
      <c r="G52" s="5">
        <f t="shared" ca="1" si="2"/>
        <v>5.210826226564106E-2</v>
      </c>
      <c r="H52" s="5">
        <f t="shared" ca="1" si="5"/>
        <v>9.1737734358936636E-5</v>
      </c>
      <c r="I52" s="5">
        <f t="shared" ca="1" si="3"/>
        <v>47.411443823829686</v>
      </c>
      <c r="J52" s="5">
        <f t="shared" ca="1" si="4"/>
        <v>3.8588636304437682</v>
      </c>
      <c r="K52" s="5"/>
    </row>
    <row r="53" spans="1:11" x14ac:dyDescent="0.3">
      <c r="A53" s="5">
        <v>52</v>
      </c>
      <c r="B53" s="6" t="s">
        <v>309</v>
      </c>
      <c r="C53" s="7">
        <v>5.21</v>
      </c>
      <c r="D53" s="5">
        <f>C53/100</f>
        <v>5.21E-2</v>
      </c>
      <c r="E53" s="5">
        <f t="shared" si="0"/>
        <v>-2.0000000000000573E-4</v>
      </c>
      <c r="F53" s="5">
        <f t="shared" ca="1" si="1"/>
        <v>6.7196500565686076E-6</v>
      </c>
      <c r="G53" s="5">
        <f t="shared" ca="1" si="2"/>
        <v>5.2306719650056573E-2</v>
      </c>
      <c r="H53" s="5">
        <f t="shared" ca="1" si="5"/>
        <v>-2.0671965005657434E-4</v>
      </c>
      <c r="I53" s="5">
        <f t="shared" ca="1" si="3"/>
        <v>47.399954081667524</v>
      </c>
      <c r="J53" s="5">
        <f t="shared" ca="1" si="4"/>
        <v>3.8586212599593699</v>
      </c>
      <c r="K53" s="5"/>
    </row>
    <row r="54" spans="1:11" x14ac:dyDescent="0.3">
      <c r="A54" s="5">
        <v>53</v>
      </c>
      <c r="B54" s="6" t="s">
        <v>308</v>
      </c>
      <c r="C54" s="7">
        <v>5.23</v>
      </c>
      <c r="D54" s="5">
        <f>C54/100</f>
        <v>5.2300000000000006E-2</v>
      </c>
      <c r="E54" s="5">
        <f t="shared" si="0"/>
        <v>-9.9999999999995925E-5</v>
      </c>
      <c r="F54" s="5">
        <f t="shared" ca="1" si="1"/>
        <v>2.6201758183974517E-6</v>
      </c>
      <c r="G54" s="5">
        <f t="shared" ca="1" si="2"/>
        <v>5.2402620175818398E-2</v>
      </c>
      <c r="H54" s="5">
        <f t="shared" ca="1" si="5"/>
        <v>-1.0262017581839338E-4</v>
      </c>
      <c r="I54" s="5">
        <f t="shared" ca="1" si="3"/>
        <v>47.410735590501965</v>
      </c>
      <c r="J54" s="5">
        <f t="shared" ca="1" si="4"/>
        <v>3.8588486923073089</v>
      </c>
      <c r="K54" s="5"/>
    </row>
    <row r="55" spans="1:11" x14ac:dyDescent="0.3">
      <c r="A55" s="5">
        <v>54</v>
      </c>
      <c r="B55" s="6" t="s">
        <v>307</v>
      </c>
      <c r="C55" s="7">
        <v>5.24</v>
      </c>
      <c r="D55" s="5">
        <f>C55/100</f>
        <v>5.2400000000000002E-2</v>
      </c>
      <c r="E55" s="5">
        <f t="shared" si="0"/>
        <v>-9.9999999999995925E-5</v>
      </c>
      <c r="F55" s="5">
        <f t="shared" ca="1" si="1"/>
        <v>9.3303376939292998E-6</v>
      </c>
      <c r="G55" s="5">
        <f t="shared" ca="1" si="2"/>
        <v>5.2509330337693928E-2</v>
      </c>
      <c r="H55" s="5">
        <f t="shared" ca="1" si="5"/>
        <v>-1.0933033769392523E-4</v>
      </c>
      <c r="I55" s="5">
        <f t="shared" ca="1" si="3"/>
        <v>47.410259368074122</v>
      </c>
      <c r="J55" s="5">
        <f t="shared" ca="1" si="4"/>
        <v>3.8588386476451944</v>
      </c>
      <c r="K55" s="5"/>
    </row>
    <row r="56" spans="1:11" x14ac:dyDescent="0.3">
      <c r="A56" s="5">
        <v>55</v>
      </c>
      <c r="B56" s="6" t="s">
        <v>305</v>
      </c>
      <c r="C56" s="7">
        <v>5.25</v>
      </c>
      <c r="D56" s="5">
        <f>C56/100</f>
        <v>5.2499999999999998E-2</v>
      </c>
      <c r="E56" s="5">
        <f t="shared" si="0"/>
        <v>-3.0000000000000165E-4</v>
      </c>
      <c r="F56" s="5">
        <f t="shared" ca="1" si="1"/>
        <v>-2.132130654147415E-6</v>
      </c>
      <c r="G56" s="5">
        <f t="shared" ca="1" si="2"/>
        <v>5.2797867869345851E-2</v>
      </c>
      <c r="H56" s="5">
        <f t="shared" ca="1" si="5"/>
        <v>-2.9786786934585426E-4</v>
      </c>
      <c r="I56" s="5">
        <f t="shared" ca="1" si="3"/>
        <v>47.384559781782855</v>
      </c>
      <c r="J56" s="5">
        <f t="shared" ca="1" si="4"/>
        <v>3.8582964326348939</v>
      </c>
      <c r="K56" s="5"/>
    </row>
    <row r="57" spans="1:11" x14ac:dyDescent="0.3">
      <c r="A57" s="5">
        <v>56</v>
      </c>
      <c r="B57" s="6" t="s">
        <v>304</v>
      </c>
      <c r="C57" s="7">
        <v>5.28</v>
      </c>
      <c r="D57" s="5">
        <f>C57/100</f>
        <v>5.28E-2</v>
      </c>
      <c r="E57" s="5">
        <f t="shared" si="0"/>
        <v>1.9999999999999879E-4</v>
      </c>
      <c r="F57" s="5">
        <f t="shared" ca="1" si="1"/>
        <v>6.02684879106404E-6</v>
      </c>
      <c r="G57" s="5">
        <f t="shared" ca="1" si="2"/>
        <v>5.2606026848791065E-2</v>
      </c>
      <c r="H57" s="5">
        <f t="shared" ca="1" si="5"/>
        <v>1.9397315120893476E-4</v>
      </c>
      <c r="I57" s="5">
        <f t="shared" ca="1" si="3"/>
        <v>47.401663924007664</v>
      </c>
      <c r="J57" s="5">
        <f t="shared" ca="1" si="4"/>
        <v>3.8586573319669224</v>
      </c>
      <c r="K57" s="5"/>
    </row>
    <row r="58" spans="1:11" x14ac:dyDescent="0.3">
      <c r="A58" s="5">
        <v>57</v>
      </c>
      <c r="B58" s="6" t="s">
        <v>301</v>
      </c>
      <c r="C58" s="7">
        <v>5.26</v>
      </c>
      <c r="D58" s="5">
        <f>C58/100</f>
        <v>5.2600000000000001E-2</v>
      </c>
      <c r="E58" s="5">
        <f t="shared" si="0"/>
        <v>-3.0000000000000165E-4</v>
      </c>
      <c r="F58" s="5">
        <f t="shared" ca="1" si="1"/>
        <v>8.5780470390910822E-6</v>
      </c>
      <c r="G58" s="5">
        <f t="shared" ca="1" si="2"/>
        <v>5.2908578047039093E-2</v>
      </c>
      <c r="H58" s="5">
        <f t="shared" ca="1" si="5"/>
        <v>-3.0857804703909273E-4</v>
      </c>
      <c r="I58" s="5">
        <f t="shared" ca="1" si="3"/>
        <v>47.382386162373436</v>
      </c>
      <c r="J58" s="5">
        <f t="shared" ca="1" si="4"/>
        <v>3.8582505596907328</v>
      </c>
      <c r="K58" s="5"/>
    </row>
    <row r="59" spans="1:11" x14ac:dyDescent="0.3">
      <c r="A59" s="5">
        <v>58</v>
      </c>
      <c r="B59" s="6" t="s">
        <v>300</v>
      </c>
      <c r="C59" s="7">
        <v>5.29</v>
      </c>
      <c r="D59" s="5">
        <f>C59/100</f>
        <v>5.2900000000000003E-2</v>
      </c>
      <c r="E59" s="5">
        <f t="shared" si="0"/>
        <v>-1.9999999999999185E-4</v>
      </c>
      <c r="F59" s="5">
        <f t="shared" ca="1" si="1"/>
        <v>1.0248613193987459E-6</v>
      </c>
      <c r="G59" s="5">
        <f t="shared" ca="1" si="2"/>
        <v>5.3101024861319394E-2</v>
      </c>
      <c r="H59" s="5">
        <f t="shared" ca="1" si="5"/>
        <v>-2.010248613193906E-4</v>
      </c>
      <c r="I59" s="5">
        <f t="shared" ca="1" si="3"/>
        <v>47.400731428951275</v>
      </c>
      <c r="J59" s="5">
        <f t="shared" ca="1" si="4"/>
        <v>3.8586376595725076</v>
      </c>
      <c r="K59" s="5"/>
    </row>
    <row r="60" spans="1:11" x14ac:dyDescent="0.3">
      <c r="A60" s="5">
        <v>59</v>
      </c>
      <c r="B60" s="6" t="s">
        <v>299</v>
      </c>
      <c r="C60" s="7">
        <v>5.31</v>
      </c>
      <c r="D60" s="5">
        <f>C60/100</f>
        <v>5.3099999999999994E-2</v>
      </c>
      <c r="E60" s="5">
        <f t="shared" si="0"/>
        <v>-2.0000000000000573E-4</v>
      </c>
      <c r="F60" s="5">
        <f t="shared" ca="1" si="1"/>
        <v>4.1179859342857764E-6</v>
      </c>
      <c r="G60" s="5">
        <f t="shared" ca="1" si="2"/>
        <v>5.3304117985934284E-2</v>
      </c>
      <c r="H60" s="5">
        <f t="shared" ca="1" si="5"/>
        <v>-2.0411798593429151E-4</v>
      </c>
      <c r="I60" s="5">
        <f t="shared" ca="1" si="3"/>
        <v>47.400311905177759</v>
      </c>
      <c r="J60" s="5">
        <f t="shared" ca="1" si="4"/>
        <v>3.8586288089573926</v>
      </c>
      <c r="K60" s="5"/>
    </row>
    <row r="61" spans="1:11" x14ac:dyDescent="0.3">
      <c r="A61" s="5">
        <v>60</v>
      </c>
      <c r="B61" s="6" t="s">
        <v>297</v>
      </c>
      <c r="C61" s="7">
        <v>5.33</v>
      </c>
      <c r="D61" s="5">
        <f>C61/100</f>
        <v>5.33E-2</v>
      </c>
      <c r="E61" s="5">
        <f t="shared" si="0"/>
        <v>-9.9999999999995925E-5</v>
      </c>
      <c r="F61" s="5">
        <f t="shared" ca="1" si="1"/>
        <v>-3.2448959457892518E-7</v>
      </c>
      <c r="G61" s="5">
        <f t="shared" ca="1" si="2"/>
        <v>5.339967551040542E-2</v>
      </c>
      <c r="H61" s="5">
        <f t="shared" ca="1" si="5"/>
        <v>-9.9675510405416998E-5</v>
      </c>
      <c r="I61" s="5">
        <f t="shared" ca="1" si="3"/>
        <v>47.410935056119769</v>
      </c>
      <c r="J61" s="5">
        <f t="shared" ca="1" si="4"/>
        <v>3.8588528994809739</v>
      </c>
      <c r="K61" s="5"/>
    </row>
    <row r="62" spans="1:11" x14ac:dyDescent="0.3">
      <c r="A62" s="5">
        <v>61</v>
      </c>
      <c r="B62" s="6" t="s">
        <v>296</v>
      </c>
      <c r="C62" s="7">
        <v>5.34</v>
      </c>
      <c r="D62" s="5">
        <f>C62/100</f>
        <v>5.3399999999999996E-2</v>
      </c>
      <c r="E62" s="5">
        <f t="shared" si="0"/>
        <v>1.9999999999999185E-4</v>
      </c>
      <c r="F62" s="5">
        <f t="shared" ca="1" si="1"/>
        <v>3.8500966062996552E-6</v>
      </c>
      <c r="G62" s="5">
        <f t="shared" ca="1" si="2"/>
        <v>5.3203850096606303E-2</v>
      </c>
      <c r="H62" s="5">
        <f t="shared" ca="1" si="5"/>
        <v>1.9614990339369219E-4</v>
      </c>
      <c r="I62" s="5">
        <f t="shared" ca="1" si="3"/>
        <v>47.401379628006154</v>
      </c>
      <c r="J62" s="5">
        <f t="shared" ca="1" si="4"/>
        <v>3.8586513343535365</v>
      </c>
      <c r="K62" s="5"/>
    </row>
    <row r="63" spans="1:11" x14ac:dyDescent="0.3">
      <c r="A63" s="5">
        <v>62</v>
      </c>
      <c r="B63" s="6" t="s">
        <v>293</v>
      </c>
      <c r="C63" s="7">
        <v>5.32</v>
      </c>
      <c r="D63" s="5">
        <f>C63/100</f>
        <v>5.3200000000000004E-2</v>
      </c>
      <c r="E63" s="5">
        <f t="shared" si="0"/>
        <v>0</v>
      </c>
      <c r="F63" s="5">
        <f t="shared" ca="1" si="1"/>
        <v>1.0229553951995262E-5</v>
      </c>
      <c r="G63" s="5">
        <f t="shared" ca="1" si="2"/>
        <v>5.3210229553952E-2</v>
      </c>
      <c r="H63" s="5">
        <f t="shared" ca="1" si="5"/>
        <v>-1.0229553951995262E-5</v>
      </c>
      <c r="I63" s="5">
        <f t="shared" ca="1" si="3"/>
        <v>47.414226904901085</v>
      </c>
      <c r="J63" s="5">
        <f t="shared" ca="1" si="4"/>
        <v>3.858922329339348</v>
      </c>
      <c r="K63" s="5"/>
    </row>
    <row r="64" spans="1:11" x14ac:dyDescent="0.3">
      <c r="A64" s="5">
        <v>63</v>
      </c>
      <c r="B64" s="6" t="s">
        <v>291</v>
      </c>
      <c r="C64" s="7">
        <v>5.32</v>
      </c>
      <c r="D64" s="5">
        <f>C64/100</f>
        <v>5.3200000000000004E-2</v>
      </c>
      <c r="E64" s="5">
        <f t="shared" si="0"/>
        <v>-8.9999999999999802E-4</v>
      </c>
      <c r="F64" s="5">
        <f t="shared" ca="1" si="1"/>
        <v>5.6750469342254498E-6</v>
      </c>
      <c r="G64" s="5">
        <f t="shared" ca="1" si="2"/>
        <v>5.4105675046934226E-2</v>
      </c>
      <c r="H64" s="5">
        <f t="shared" ca="1" si="5"/>
        <v>-9.0567504693422343E-4</v>
      </c>
      <c r="I64" s="5">
        <f t="shared" ca="1" si="3"/>
        <v>47.140379431404561</v>
      </c>
      <c r="J64" s="5">
        <f t="shared" ca="1" si="4"/>
        <v>3.8531299465083571</v>
      </c>
      <c r="K64" s="5"/>
    </row>
    <row r="65" spans="1:11" x14ac:dyDescent="0.3">
      <c r="A65" s="5">
        <v>64</v>
      </c>
      <c r="B65" s="6" t="s">
        <v>271</v>
      </c>
      <c r="C65" s="7">
        <v>5.41</v>
      </c>
      <c r="D65" s="5">
        <f>C65/100</f>
        <v>5.4100000000000002E-2</v>
      </c>
      <c r="E65" s="5">
        <f t="shared" si="0"/>
        <v>9.9999999999995925E-5</v>
      </c>
      <c r="F65" s="5">
        <f t="shared" ca="1" si="1"/>
        <v>7.6524911728645324E-6</v>
      </c>
      <c r="G65" s="5">
        <f t="shared" ca="1" si="2"/>
        <v>5.4007652491172869E-2</v>
      </c>
      <c r="H65" s="5">
        <f t="shared" ca="1" si="5"/>
        <v>9.2347508827131391E-5</v>
      </c>
      <c r="I65" s="5">
        <f t="shared" ca="1" si="3"/>
        <v>47.411406236706895</v>
      </c>
      <c r="J65" s="5">
        <f t="shared" ca="1" si="4"/>
        <v>3.8588628376575826</v>
      </c>
      <c r="K65" s="5"/>
    </row>
    <row r="66" spans="1:11" x14ac:dyDescent="0.3">
      <c r="A66" s="5">
        <v>65</v>
      </c>
      <c r="B66" s="6" t="s">
        <v>270</v>
      </c>
      <c r="C66" s="7">
        <v>5.4</v>
      </c>
      <c r="D66" s="5">
        <f>C66/100</f>
        <v>5.4000000000000006E-2</v>
      </c>
      <c r="E66" s="5">
        <f t="shared" si="0"/>
        <v>-9.9999999999995925E-5</v>
      </c>
      <c r="F66" s="5">
        <f t="shared" ca="1" si="1"/>
        <v>3.3052351315891273E-6</v>
      </c>
      <c r="G66" s="5">
        <f t="shared" ca="1" si="2"/>
        <v>5.4103305235131592E-2</v>
      </c>
      <c r="H66" s="5">
        <f t="shared" ca="1" si="5"/>
        <v>-1.0330523513158505E-4</v>
      </c>
      <c r="I66" s="5">
        <f t="shared" ca="1" si="3"/>
        <v>47.410688353485924</v>
      </c>
      <c r="J66" s="5">
        <f t="shared" ca="1" si="4"/>
        <v>3.8588476959709519</v>
      </c>
      <c r="K66" s="5"/>
    </row>
    <row r="67" spans="1:11" x14ac:dyDescent="0.3">
      <c r="A67" s="5">
        <v>66</v>
      </c>
      <c r="B67" s="6" t="s">
        <v>269</v>
      </c>
      <c r="C67" s="7">
        <v>5.41</v>
      </c>
      <c r="D67" s="5">
        <f>C67/100</f>
        <v>5.4100000000000002E-2</v>
      </c>
      <c r="E67" s="5">
        <f t="shared" ref="E67:E130" si="6">D67-D68</f>
        <v>3.0000000000000165E-4</v>
      </c>
      <c r="F67" s="5">
        <f t="shared" ref="F67:F130" ca="1" si="7">$O$1*($O$2-D68)*$O$6 + $O$3 * SQRT($O$6) *NORMINV(RAND(),0,0.01)</f>
        <v>3.0152196676941061E-6</v>
      </c>
      <c r="G67" s="5">
        <f t="shared" ref="G67:G130" ca="1" si="8">F67+D68</f>
        <v>5.3803015219667696E-2</v>
      </c>
      <c r="H67" s="5">
        <f t="shared" ref="H67:H130" ca="1" si="9">E67-F67</f>
        <v>2.9698478033230753E-4</v>
      </c>
      <c r="I67" s="5">
        <f t="shared" ref="I67:I130" ca="1" si="10">NORMDIST(H67,0,$O$3,FALSE)</f>
        <v>47.384735581997163</v>
      </c>
      <c r="J67" s="5">
        <f t="shared" ref="J67:J130" ca="1" si="11">LN(I67)</f>
        <v>3.8583001427018226</v>
      </c>
      <c r="K67" s="5"/>
    </row>
    <row r="68" spans="1:11" x14ac:dyDescent="0.3">
      <c r="A68" s="5">
        <v>67</v>
      </c>
      <c r="B68" s="6" t="s">
        <v>268</v>
      </c>
      <c r="C68" s="7">
        <v>5.38</v>
      </c>
      <c r="D68" s="5">
        <f>C68/100</f>
        <v>5.3800000000000001E-2</v>
      </c>
      <c r="E68" s="5">
        <f t="shared" si="6"/>
        <v>-9.9999999999995925E-5</v>
      </c>
      <c r="F68" s="5">
        <f t="shared" ca="1" si="7"/>
        <v>1.5493466701347783E-5</v>
      </c>
      <c r="G68" s="5">
        <f t="shared" ca="1" si="8"/>
        <v>5.3915493466701346E-2</v>
      </c>
      <c r="H68" s="5">
        <f t="shared" ca="1" si="9"/>
        <v>-1.1549346670134371E-4</v>
      </c>
      <c r="I68" s="5">
        <f t="shared" ca="1" si="10"/>
        <v>47.409795406920793</v>
      </c>
      <c r="J68" s="5">
        <f t="shared" ca="1" si="11"/>
        <v>3.8588288615054496</v>
      </c>
      <c r="K68" s="5"/>
    </row>
    <row r="69" spans="1:11" x14ac:dyDescent="0.3">
      <c r="A69" s="5">
        <v>68</v>
      </c>
      <c r="B69" s="6" t="s">
        <v>267</v>
      </c>
      <c r="C69" s="7">
        <v>5.39</v>
      </c>
      <c r="D69" s="5">
        <f>C69/100</f>
        <v>5.3899999999999997E-2</v>
      </c>
      <c r="E69" s="5">
        <f t="shared" si="6"/>
        <v>-1.000000000000098E-4</v>
      </c>
      <c r="F69" s="5">
        <f t="shared" ca="1" si="7"/>
        <v>-1.8355800347576295E-6</v>
      </c>
      <c r="G69" s="5">
        <f t="shared" ca="1" si="8"/>
        <v>5.3998164419965251E-2</v>
      </c>
      <c r="H69" s="5">
        <f t="shared" ca="1" si="9"/>
        <v>-9.8164419965252167E-5</v>
      </c>
      <c r="I69" s="5">
        <f t="shared" ca="1" si="10"/>
        <v>47.411035160077887</v>
      </c>
      <c r="J69" s="5">
        <f t="shared" ca="1" si="11"/>
        <v>3.8588550108894983</v>
      </c>
      <c r="K69" s="5"/>
    </row>
    <row r="70" spans="1:11" x14ac:dyDescent="0.3">
      <c r="A70" s="5">
        <v>69</v>
      </c>
      <c r="B70" s="6" t="s">
        <v>266</v>
      </c>
      <c r="C70" s="7">
        <v>5.4</v>
      </c>
      <c r="D70" s="5">
        <f>C70/100</f>
        <v>5.4000000000000006E-2</v>
      </c>
      <c r="E70" s="5">
        <f t="shared" si="6"/>
        <v>-9.9999999999995925E-5</v>
      </c>
      <c r="F70" s="5">
        <f t="shared" ca="1" si="7"/>
        <v>1.4196854806271707E-6</v>
      </c>
      <c r="G70" s="5">
        <f t="shared" ca="1" si="8"/>
        <v>5.4101419685480628E-2</v>
      </c>
      <c r="H70" s="5">
        <f t="shared" ca="1" si="9"/>
        <v>-1.014196854806231E-4</v>
      </c>
      <c r="I70" s="5">
        <f t="shared" ca="1" si="10"/>
        <v>47.410817610285719</v>
      </c>
      <c r="J70" s="5">
        <f t="shared" ca="1" si="11"/>
        <v>3.8588504222891746</v>
      </c>
      <c r="K70" s="5"/>
    </row>
    <row r="71" spans="1:11" x14ac:dyDescent="0.3">
      <c r="A71" s="5">
        <v>70</v>
      </c>
      <c r="B71" s="6" t="s">
        <v>265</v>
      </c>
      <c r="C71" s="7">
        <v>5.41</v>
      </c>
      <c r="D71" s="5">
        <f>C71/100</f>
        <v>5.4100000000000002E-2</v>
      </c>
      <c r="E71" s="5">
        <f t="shared" si="6"/>
        <v>-1.9999999999999185E-4</v>
      </c>
      <c r="F71" s="5">
        <f t="shared" ca="1" si="7"/>
        <v>3.1207796184232224E-6</v>
      </c>
      <c r="G71" s="5">
        <f t="shared" ca="1" si="8"/>
        <v>5.4303120779618415E-2</v>
      </c>
      <c r="H71" s="5">
        <f t="shared" ca="1" si="9"/>
        <v>-2.0312077961841507E-4</v>
      </c>
      <c r="I71" s="5">
        <f t="shared" ca="1" si="10"/>
        <v>47.400447856619365</v>
      </c>
      <c r="J71" s="5">
        <f t="shared" ca="1" si="11"/>
        <v>3.85863167710828</v>
      </c>
      <c r="K71" s="5"/>
    </row>
    <row r="72" spans="1:11" x14ac:dyDescent="0.3">
      <c r="A72" s="5">
        <v>71</v>
      </c>
      <c r="B72" s="6" t="s">
        <v>264</v>
      </c>
      <c r="C72" s="7">
        <v>5.43</v>
      </c>
      <c r="D72" s="5">
        <f>C72/100</f>
        <v>5.4299999999999994E-2</v>
      </c>
      <c r="E72" s="5">
        <f t="shared" si="6"/>
        <v>0</v>
      </c>
      <c r="F72" s="5">
        <f t="shared" ca="1" si="7"/>
        <v>8.9426634945408541E-6</v>
      </c>
      <c r="G72" s="5">
        <f t="shared" ca="1" si="8"/>
        <v>5.4308942663494536E-2</v>
      </c>
      <c r="H72" s="5">
        <f t="shared" ca="1" si="9"/>
        <v>-8.9426634945408541E-6</v>
      </c>
      <c r="I72" s="5">
        <f t="shared" ca="1" si="10"/>
        <v>47.41423516700209</v>
      </c>
      <c r="J72" s="5">
        <f t="shared" ca="1" si="11"/>
        <v>3.85892250359296</v>
      </c>
      <c r="K72" s="5"/>
    </row>
    <row r="73" spans="1:11" x14ac:dyDescent="0.3">
      <c r="A73" s="5">
        <v>72</v>
      </c>
      <c r="B73" s="6" t="s">
        <v>263</v>
      </c>
      <c r="C73" s="7">
        <v>5.43</v>
      </c>
      <c r="D73" s="5">
        <f>C73/100</f>
        <v>5.4299999999999994E-2</v>
      </c>
      <c r="E73" s="5">
        <f t="shared" si="6"/>
        <v>0</v>
      </c>
      <c r="F73" s="5">
        <f t="shared" ca="1" si="7"/>
        <v>6.2303288999536805E-6</v>
      </c>
      <c r="G73" s="5">
        <f t="shared" ca="1" si="8"/>
        <v>5.4306230328899946E-2</v>
      </c>
      <c r="H73" s="5">
        <f t="shared" ca="1" si="9"/>
        <v>-6.2303288999536805E-6</v>
      </c>
      <c r="I73" s="5">
        <f t="shared" ca="1" si="10"/>
        <v>47.414248948333551</v>
      </c>
      <c r="J73" s="5">
        <f t="shared" ca="1" si="11"/>
        <v>3.8589227942510167</v>
      </c>
      <c r="K73" s="5"/>
    </row>
    <row r="74" spans="1:11" x14ac:dyDescent="0.3">
      <c r="A74" s="5">
        <v>73</v>
      </c>
      <c r="B74" s="6" t="s">
        <v>262</v>
      </c>
      <c r="C74" s="7">
        <v>5.43</v>
      </c>
      <c r="D74" s="5">
        <f>C74/100</f>
        <v>5.4299999999999994E-2</v>
      </c>
      <c r="E74" s="5">
        <f t="shared" si="6"/>
        <v>0</v>
      </c>
      <c r="F74" s="5">
        <f t="shared" ca="1" si="7"/>
        <v>7.7621198951888066E-6</v>
      </c>
      <c r="G74" s="5">
        <f t="shared" ca="1" si="8"/>
        <v>5.430776211989518E-2</v>
      </c>
      <c r="H74" s="5">
        <f t="shared" ca="1" si="9"/>
        <v>-7.7621198951888066E-6</v>
      </c>
      <c r="I74" s="5">
        <f t="shared" ca="1" si="10"/>
        <v>47.414241770887386</v>
      </c>
      <c r="J74" s="5">
        <f t="shared" ca="1" si="11"/>
        <v>3.8589226428735959</v>
      </c>
      <c r="K74" s="5"/>
    </row>
    <row r="75" spans="1:11" x14ac:dyDescent="0.3">
      <c r="A75" s="5">
        <v>74</v>
      </c>
      <c r="B75" s="6" t="s">
        <v>261</v>
      </c>
      <c r="C75" s="7">
        <v>5.43</v>
      </c>
      <c r="D75" s="5">
        <f>C75/100</f>
        <v>5.4299999999999994E-2</v>
      </c>
      <c r="E75" s="5">
        <f t="shared" si="6"/>
        <v>0</v>
      </c>
      <c r="F75" s="5">
        <f t="shared" ca="1" si="7"/>
        <v>1.2697735852299508E-5</v>
      </c>
      <c r="G75" s="5">
        <f t="shared" ca="1" si="8"/>
        <v>5.4312697735852296E-2</v>
      </c>
      <c r="H75" s="5">
        <f t="shared" ca="1" si="9"/>
        <v>-1.2697735852299508E-5</v>
      </c>
      <c r="I75" s="5">
        <f t="shared" ca="1" si="10"/>
        <v>47.414207955026818</v>
      </c>
      <c r="J75" s="5">
        <f t="shared" ca="1" si="11"/>
        <v>3.8589219296728494</v>
      </c>
      <c r="K75" s="5"/>
    </row>
    <row r="76" spans="1:11" x14ac:dyDescent="0.3">
      <c r="A76" s="5">
        <v>75</v>
      </c>
      <c r="B76" s="6" t="s">
        <v>260</v>
      </c>
      <c r="C76" s="7">
        <v>5.43</v>
      </c>
      <c r="D76" s="5">
        <f>C76/100</f>
        <v>5.4299999999999994E-2</v>
      </c>
      <c r="E76" s="5">
        <f t="shared" si="6"/>
        <v>0</v>
      </c>
      <c r="F76" s="5">
        <f t="shared" ca="1" si="7"/>
        <v>7.5331733735002238E-6</v>
      </c>
      <c r="G76" s="5">
        <f t="shared" ca="1" si="8"/>
        <v>5.4307533173373494E-2</v>
      </c>
      <c r="H76" s="5">
        <f t="shared" ca="1" si="9"/>
        <v>-7.5331733735002238E-6</v>
      </c>
      <c r="I76" s="5">
        <f t="shared" ca="1" si="10"/>
        <v>47.414242943537737</v>
      </c>
      <c r="J76" s="5">
        <f t="shared" ca="1" si="11"/>
        <v>3.8589226676056234</v>
      </c>
      <c r="K76" s="5"/>
    </row>
    <row r="77" spans="1:11" x14ac:dyDescent="0.3">
      <c r="A77" s="5">
        <v>76</v>
      </c>
      <c r="B77" s="6" t="s">
        <v>259</v>
      </c>
      <c r="C77" s="7">
        <v>5.43</v>
      </c>
      <c r="D77" s="5">
        <f>C77/100</f>
        <v>5.4299999999999994E-2</v>
      </c>
      <c r="E77" s="5">
        <f t="shared" si="6"/>
        <v>-5.0000000000000738E-4</v>
      </c>
      <c r="F77" s="5">
        <f t="shared" ca="1" si="7"/>
        <v>1.2737251465181831E-5</v>
      </c>
      <c r="G77" s="5">
        <f t="shared" ca="1" si="8"/>
        <v>5.4812737251465182E-2</v>
      </c>
      <c r="H77" s="5">
        <f t="shared" ca="1" si="9"/>
        <v>-5.1273725146518925E-4</v>
      </c>
      <c r="I77" s="5">
        <f t="shared" ca="1" si="10"/>
        <v>47.326306352336637</v>
      </c>
      <c r="J77" s="5">
        <f t="shared" ca="1" si="11"/>
        <v>3.8570663005672681</v>
      </c>
      <c r="K77" s="5"/>
    </row>
    <row r="78" spans="1:11" x14ac:dyDescent="0.3">
      <c r="A78" s="5">
        <v>77</v>
      </c>
      <c r="B78" s="6" t="s">
        <v>258</v>
      </c>
      <c r="C78" s="7">
        <v>5.48</v>
      </c>
      <c r="D78" s="5">
        <f>C78/100</f>
        <v>5.4800000000000001E-2</v>
      </c>
      <c r="E78" s="5">
        <f t="shared" si="6"/>
        <v>-1.0000000000000286E-4</v>
      </c>
      <c r="F78" s="5">
        <f t="shared" ca="1" si="7"/>
        <v>1.0975527104909043E-5</v>
      </c>
      <c r="G78" s="5">
        <f t="shared" ca="1" si="8"/>
        <v>5.4910975527104916E-2</v>
      </c>
      <c r="H78" s="5">
        <f t="shared" ca="1" si="9"/>
        <v>-1.1097552710491191E-4</v>
      </c>
      <c r="I78" s="5">
        <f t="shared" ca="1" si="10"/>
        <v>47.41013800638796</v>
      </c>
      <c r="J78" s="5">
        <f t="shared" ca="1" si="11"/>
        <v>3.8588360878228456</v>
      </c>
      <c r="K78" s="5"/>
    </row>
    <row r="79" spans="1:11" x14ac:dyDescent="0.3">
      <c r="A79" s="5">
        <v>78</v>
      </c>
      <c r="B79" s="6" t="s">
        <v>257</v>
      </c>
      <c r="C79" s="7">
        <v>5.49</v>
      </c>
      <c r="D79" s="5">
        <f>C79/100</f>
        <v>5.4900000000000004E-2</v>
      </c>
      <c r="E79" s="5">
        <f t="shared" si="6"/>
        <v>-9.9999999999995925E-5</v>
      </c>
      <c r="F79" s="5">
        <f t="shared" ca="1" si="7"/>
        <v>-2.3081113729348103E-6</v>
      </c>
      <c r="G79" s="5">
        <f t="shared" ca="1" si="8"/>
        <v>5.4997691888627062E-2</v>
      </c>
      <c r="H79" s="5">
        <f t="shared" ca="1" si="9"/>
        <v>-9.7691888627061119E-5</v>
      </c>
      <c r="I79" s="5">
        <f t="shared" ca="1" si="10"/>
        <v>47.41106614965306</v>
      </c>
      <c r="J79" s="5">
        <f t="shared" ca="1" si="11"/>
        <v>3.8588556645256178</v>
      </c>
      <c r="K79" s="5"/>
    </row>
    <row r="80" spans="1:11" x14ac:dyDescent="0.3">
      <c r="A80" s="5">
        <v>79</v>
      </c>
      <c r="B80" s="6" t="s">
        <v>256</v>
      </c>
      <c r="C80" s="7">
        <v>5.5</v>
      </c>
      <c r="D80" s="5">
        <f>C80/100</f>
        <v>5.5E-2</v>
      </c>
      <c r="E80" s="5">
        <f t="shared" si="6"/>
        <v>9.9999999999995925E-5</v>
      </c>
      <c r="F80" s="5">
        <f t="shared" ca="1" si="7"/>
        <v>7.5327050025240161E-6</v>
      </c>
      <c r="G80" s="5">
        <f t="shared" ca="1" si="8"/>
        <v>5.4907532705002531E-2</v>
      </c>
      <c r="H80" s="5">
        <f t="shared" ca="1" si="9"/>
        <v>9.2467294997471906E-5</v>
      </c>
      <c r="I80" s="5">
        <f t="shared" ca="1" si="10"/>
        <v>47.41139882370517</v>
      </c>
      <c r="J80" s="5">
        <f t="shared" ca="1" si="11"/>
        <v>3.858862681302754</v>
      </c>
      <c r="K80" s="5"/>
    </row>
    <row r="81" spans="1:11" x14ac:dyDescent="0.3">
      <c r="A81" s="5">
        <v>80</v>
      </c>
      <c r="B81" s="6" t="s">
        <v>255</v>
      </c>
      <c r="C81" s="7">
        <v>5.49</v>
      </c>
      <c r="D81" s="5">
        <f>C81/100</f>
        <v>5.4900000000000004E-2</v>
      </c>
      <c r="E81" s="5">
        <f t="shared" si="6"/>
        <v>-9.9999999999995925E-5</v>
      </c>
      <c r="F81" s="5">
        <f t="shared" ca="1" si="7"/>
        <v>-3.3342099033961821E-6</v>
      </c>
      <c r="G81" s="5">
        <f t="shared" ca="1" si="8"/>
        <v>5.4996665790096606E-2</v>
      </c>
      <c r="H81" s="5">
        <f t="shared" ca="1" si="9"/>
        <v>-9.6665790096599742E-5</v>
      </c>
      <c r="I81" s="5">
        <f t="shared" ca="1" si="10"/>
        <v>47.411132928460439</v>
      </c>
      <c r="J81" s="5">
        <f t="shared" ca="1" si="11"/>
        <v>3.8588570730313903</v>
      </c>
      <c r="K81" s="5"/>
    </row>
    <row r="82" spans="1:11" x14ac:dyDescent="0.3">
      <c r="A82" s="5">
        <v>81</v>
      </c>
      <c r="B82" s="6" t="s">
        <v>254</v>
      </c>
      <c r="C82" s="7">
        <v>5.5</v>
      </c>
      <c r="D82" s="5">
        <f>C82/100</f>
        <v>5.5E-2</v>
      </c>
      <c r="E82" s="5">
        <f t="shared" si="6"/>
        <v>9.9999999999995925E-5</v>
      </c>
      <c r="F82" s="5">
        <f t="shared" ca="1" si="7"/>
        <v>7.5081687253618528E-6</v>
      </c>
      <c r="G82" s="5">
        <f t="shared" ca="1" si="8"/>
        <v>5.4907508168725368E-2</v>
      </c>
      <c r="H82" s="5">
        <f t="shared" ca="1" si="9"/>
        <v>9.2491831274634068E-5</v>
      </c>
      <c r="I82" s="5">
        <f t="shared" ca="1" si="10"/>
        <v>47.411397304084979</v>
      </c>
      <c r="J82" s="5">
        <f t="shared" ca="1" si="11"/>
        <v>3.8588626492509639</v>
      </c>
      <c r="K82" s="5"/>
    </row>
    <row r="83" spans="1:11" x14ac:dyDescent="0.3">
      <c r="A83" s="5">
        <v>82</v>
      </c>
      <c r="B83" s="6" t="s">
        <v>253</v>
      </c>
      <c r="C83" s="7">
        <v>5.49</v>
      </c>
      <c r="D83" s="5">
        <f>C83/100</f>
        <v>5.4900000000000004E-2</v>
      </c>
      <c r="E83" s="5">
        <f t="shared" si="6"/>
        <v>-9.9999999999995925E-5</v>
      </c>
      <c r="F83" s="5">
        <f t="shared" ca="1" si="7"/>
        <v>5.609586654466891E-6</v>
      </c>
      <c r="G83" s="5">
        <f t="shared" ca="1" si="8"/>
        <v>5.5005609586654465E-2</v>
      </c>
      <c r="H83" s="5">
        <f t="shared" ca="1" si="9"/>
        <v>-1.0560958665446281E-4</v>
      </c>
      <c r="I83" s="5">
        <f t="shared" ca="1" si="10"/>
        <v>47.410527154848047</v>
      </c>
      <c r="J83" s="5">
        <f t="shared" ca="1" si="11"/>
        <v>3.8588442959167129</v>
      </c>
      <c r="K83" s="5"/>
    </row>
    <row r="84" spans="1:11" x14ac:dyDescent="0.3">
      <c r="A84" s="5">
        <v>83</v>
      </c>
      <c r="B84" s="6" t="s">
        <v>252</v>
      </c>
      <c r="C84" s="7">
        <v>5.5</v>
      </c>
      <c r="D84" s="5">
        <f>C84/100</f>
        <v>5.5E-2</v>
      </c>
      <c r="E84" s="5">
        <f t="shared" si="6"/>
        <v>0</v>
      </c>
      <c r="F84" s="5">
        <f t="shared" ca="1" si="7"/>
        <v>2.3622099053222476E-6</v>
      </c>
      <c r="G84" s="5">
        <f t="shared" ca="1" si="8"/>
        <v>5.5002362209905321E-2</v>
      </c>
      <c r="H84" s="5">
        <f t="shared" ca="1" si="9"/>
        <v>-2.3622099053222476E-6</v>
      </c>
      <c r="I84" s="5">
        <f t="shared" ca="1" si="10"/>
        <v>47.414260078409207</v>
      </c>
      <c r="J84" s="5">
        <f t="shared" ca="1" si="11"/>
        <v>3.8589230289921459</v>
      </c>
      <c r="K84" s="5"/>
    </row>
    <row r="85" spans="1:11" x14ac:dyDescent="0.3">
      <c r="A85" s="5">
        <v>84</v>
      </c>
      <c r="B85" s="6" t="s">
        <v>250</v>
      </c>
      <c r="C85" s="7">
        <v>5.5</v>
      </c>
      <c r="D85" s="5">
        <f>C85/100</f>
        <v>5.5E-2</v>
      </c>
      <c r="E85" s="5">
        <f t="shared" si="6"/>
        <v>-1.9999999999999879E-4</v>
      </c>
      <c r="F85" s="5">
        <f t="shared" ca="1" si="7"/>
        <v>2.9234526219518757E-6</v>
      </c>
      <c r="G85" s="5">
        <f t="shared" ca="1" si="8"/>
        <v>5.5202923452621948E-2</v>
      </c>
      <c r="H85" s="5">
        <f t="shared" ca="1" si="9"/>
        <v>-2.0292345262195067E-4</v>
      </c>
      <c r="I85" s="5">
        <f t="shared" ca="1" si="10"/>
        <v>47.400474679800432</v>
      </c>
      <c r="J85" s="5">
        <f t="shared" ca="1" si="11"/>
        <v>3.8586322429926687</v>
      </c>
      <c r="K85" s="5"/>
    </row>
    <row r="86" spans="1:11" x14ac:dyDescent="0.3">
      <c r="A86" s="5">
        <v>85</v>
      </c>
      <c r="B86" s="6" t="s">
        <v>249</v>
      </c>
      <c r="C86" s="7">
        <v>5.52</v>
      </c>
      <c r="D86" s="5">
        <f>C86/100</f>
        <v>5.5199999999999999E-2</v>
      </c>
      <c r="E86" s="5">
        <f t="shared" si="6"/>
        <v>1.0000000000000286E-4</v>
      </c>
      <c r="F86" s="5">
        <f t="shared" ca="1" si="7"/>
        <v>8.9672489257024171E-6</v>
      </c>
      <c r="G86" s="5">
        <f t="shared" ca="1" si="8"/>
        <v>5.5108967248925701E-2</v>
      </c>
      <c r="H86" s="5">
        <f t="shared" ca="1" si="9"/>
        <v>9.1032751074300442E-5</v>
      </c>
      <c r="I86" s="5">
        <f t="shared" ca="1" si="10"/>
        <v>47.411486969391255</v>
      </c>
      <c r="J86" s="5">
        <f t="shared" ca="1" si="11"/>
        <v>3.858864540467561</v>
      </c>
      <c r="K86" s="5"/>
    </row>
    <row r="87" spans="1:11" x14ac:dyDescent="0.3">
      <c r="A87" s="5">
        <v>86</v>
      </c>
      <c r="B87" s="6" t="s">
        <v>248</v>
      </c>
      <c r="C87" s="7">
        <v>5.51</v>
      </c>
      <c r="D87" s="5">
        <f>C87/100</f>
        <v>5.5099999999999996E-2</v>
      </c>
      <c r="E87" s="5">
        <f t="shared" si="6"/>
        <v>0</v>
      </c>
      <c r="F87" s="5">
        <f t="shared" ca="1" si="7"/>
        <v>4.5624459217821974E-6</v>
      </c>
      <c r="G87" s="5">
        <f t="shared" ca="1" si="8"/>
        <v>5.5104562445921781E-2</v>
      </c>
      <c r="H87" s="5">
        <f t="shared" ca="1" si="9"/>
        <v>-4.5624459217821974E-6</v>
      </c>
      <c r="I87" s="5">
        <f t="shared" ca="1" si="10"/>
        <v>47.414254976364276</v>
      </c>
      <c r="J87" s="5">
        <f t="shared" ca="1" si="11"/>
        <v>3.858922921386434</v>
      </c>
      <c r="K87" s="5"/>
    </row>
    <row r="88" spans="1:11" x14ac:dyDescent="0.3">
      <c r="A88" s="5">
        <v>87</v>
      </c>
      <c r="B88" s="6" t="s">
        <v>247</v>
      </c>
      <c r="C88" s="7">
        <v>5.51</v>
      </c>
      <c r="D88" s="5">
        <f>C88/100</f>
        <v>5.5099999999999996E-2</v>
      </c>
      <c r="E88" s="5">
        <f t="shared" si="6"/>
        <v>4.9999999999999351E-4</v>
      </c>
      <c r="F88" s="5">
        <f t="shared" ca="1" si="7"/>
        <v>-1.3066984095421724E-6</v>
      </c>
      <c r="G88" s="5">
        <f t="shared" ca="1" si="8"/>
        <v>5.4598693301590458E-2</v>
      </c>
      <c r="H88" s="5">
        <f t="shared" ca="1" si="9"/>
        <v>5.0130669840953569E-4</v>
      </c>
      <c r="I88" s="5">
        <f t="shared" ca="1" si="10"/>
        <v>47.330180822059361</v>
      </c>
      <c r="J88" s="5">
        <f t="shared" ca="1" si="11"/>
        <v>3.8571481643642573</v>
      </c>
      <c r="K88" s="5"/>
    </row>
    <row r="89" spans="1:11" x14ac:dyDescent="0.3">
      <c r="A89" s="5">
        <v>88</v>
      </c>
      <c r="B89" s="6" t="s">
        <v>244</v>
      </c>
      <c r="C89" s="7">
        <v>5.46</v>
      </c>
      <c r="D89" s="5">
        <f>C89/100</f>
        <v>5.4600000000000003E-2</v>
      </c>
      <c r="E89" s="5">
        <f t="shared" si="6"/>
        <v>0</v>
      </c>
      <c r="F89" s="5">
        <f t="shared" ca="1" si="7"/>
        <v>-4.175152628588189E-7</v>
      </c>
      <c r="G89" s="5">
        <f t="shared" ca="1" si="8"/>
        <v>5.4599582484737147E-2</v>
      </c>
      <c r="H89" s="5">
        <f t="shared" ca="1" si="9"/>
        <v>4.175152628588189E-7</v>
      </c>
      <c r="I89" s="5">
        <f t="shared" ca="1" si="10"/>
        <v>47.414261888624061</v>
      </c>
      <c r="J89" s="5">
        <f t="shared" ca="1" si="11"/>
        <v>3.8589230671708461</v>
      </c>
      <c r="K89" s="5"/>
    </row>
    <row r="90" spans="1:11" x14ac:dyDescent="0.3">
      <c r="A90" s="5">
        <v>89</v>
      </c>
      <c r="B90" s="6" t="s">
        <v>243</v>
      </c>
      <c r="C90" s="7">
        <v>5.46</v>
      </c>
      <c r="D90" s="5">
        <f>C90/100</f>
        <v>5.4600000000000003E-2</v>
      </c>
      <c r="E90" s="5">
        <f t="shared" si="6"/>
        <v>0</v>
      </c>
      <c r="F90" s="5">
        <f t="shared" ca="1" si="7"/>
        <v>9.0996354225281378E-6</v>
      </c>
      <c r="G90" s="5">
        <f t="shared" ca="1" si="8"/>
        <v>5.4609099635422528E-2</v>
      </c>
      <c r="H90" s="5">
        <f t="shared" ca="1" si="9"/>
        <v>-9.0996354225281378E-6</v>
      </c>
      <c r="I90" s="5">
        <f t="shared" ca="1" si="10"/>
        <v>47.414234218604435</v>
      </c>
      <c r="J90" s="5">
        <f t="shared" ca="1" si="11"/>
        <v>3.8589224835905775</v>
      </c>
      <c r="K90" s="5"/>
    </row>
    <row r="91" spans="1:11" x14ac:dyDescent="0.3">
      <c r="A91" s="5">
        <v>90</v>
      </c>
      <c r="B91" s="6" t="s">
        <v>242</v>
      </c>
      <c r="C91" s="7">
        <v>5.46</v>
      </c>
      <c r="D91" s="5">
        <f>C91/100</f>
        <v>5.4600000000000003E-2</v>
      </c>
      <c r="E91" s="5">
        <f t="shared" si="6"/>
        <v>0</v>
      </c>
      <c r="F91" s="5">
        <f t="shared" ca="1" si="7"/>
        <v>6.3668653533861454E-6</v>
      </c>
      <c r="G91" s="5">
        <f t="shared" ca="1" si="8"/>
        <v>5.460636686535339E-2</v>
      </c>
      <c r="H91" s="5">
        <f t="shared" ca="1" si="9"/>
        <v>-6.3668653533861454E-6</v>
      </c>
      <c r="I91" s="5">
        <f t="shared" ca="1" si="10"/>
        <v>47.414248372364455</v>
      </c>
      <c r="J91" s="5">
        <f t="shared" ca="1" si="11"/>
        <v>3.8589227821034213</v>
      </c>
      <c r="K91" s="5"/>
    </row>
    <row r="92" spans="1:11" x14ac:dyDescent="0.3">
      <c r="A92" s="5">
        <v>91</v>
      </c>
      <c r="B92" s="6" t="s">
        <v>241</v>
      </c>
      <c r="C92" s="7">
        <v>5.46</v>
      </c>
      <c r="D92" s="5">
        <f>C92/100</f>
        <v>5.4600000000000003E-2</v>
      </c>
      <c r="E92" s="5">
        <f t="shared" si="6"/>
        <v>0</v>
      </c>
      <c r="F92" s="5">
        <f t="shared" ca="1" si="7"/>
        <v>9.7287782055708642E-7</v>
      </c>
      <c r="G92" s="5">
        <f t="shared" ca="1" si="8"/>
        <v>5.4600972877820557E-2</v>
      </c>
      <c r="H92" s="5">
        <f t="shared" ca="1" si="9"/>
        <v>-9.7287782055708642E-7</v>
      </c>
      <c r="I92" s="5">
        <f t="shared" ca="1" si="10"/>
        <v>47.414261630046376</v>
      </c>
      <c r="J92" s="5">
        <f t="shared" ca="1" si="11"/>
        <v>3.8589230617172618</v>
      </c>
      <c r="K92" s="5"/>
    </row>
    <row r="93" spans="1:11" x14ac:dyDescent="0.3">
      <c r="A93" s="5">
        <v>92</v>
      </c>
      <c r="B93" s="6" t="s">
        <v>240</v>
      </c>
      <c r="C93" s="7">
        <v>5.46</v>
      </c>
      <c r="D93" s="5">
        <f>C93/100</f>
        <v>5.4600000000000003E-2</v>
      </c>
      <c r="E93" s="5">
        <f t="shared" si="6"/>
        <v>0</v>
      </c>
      <c r="F93" s="5">
        <f t="shared" ca="1" si="7"/>
        <v>1.1652401200627631E-5</v>
      </c>
      <c r="G93" s="5">
        <f t="shared" ca="1" si="8"/>
        <v>5.4611652401200632E-2</v>
      </c>
      <c r="H93" s="5">
        <f t="shared" ca="1" si="9"/>
        <v>-1.1652401200627631E-5</v>
      </c>
      <c r="I93" s="5">
        <f t="shared" ca="1" si="10"/>
        <v>47.41421647882499</v>
      </c>
      <c r="J93" s="5">
        <f t="shared" ca="1" si="11"/>
        <v>3.8589221094459125</v>
      </c>
      <c r="K93" s="5"/>
    </row>
    <row r="94" spans="1:11" x14ac:dyDescent="0.3">
      <c r="A94" s="5">
        <v>93</v>
      </c>
      <c r="B94" s="6" t="s">
        <v>238</v>
      </c>
      <c r="C94" s="7">
        <v>5.46</v>
      </c>
      <c r="D94" s="5">
        <f>C94/100</f>
        <v>5.4600000000000003E-2</v>
      </c>
      <c r="E94" s="5">
        <f t="shared" si="6"/>
        <v>1.0000000000000286E-4</v>
      </c>
      <c r="F94" s="5">
        <f t="shared" ca="1" si="7"/>
        <v>-8.7274138105046135E-7</v>
      </c>
      <c r="G94" s="5">
        <f t="shared" ca="1" si="8"/>
        <v>5.4499127258618947E-2</v>
      </c>
      <c r="H94" s="5">
        <f t="shared" ca="1" si="9"/>
        <v>1.0087274138105333E-4</v>
      </c>
      <c r="I94" s="5">
        <f t="shared" ca="1" si="10"/>
        <v>47.410854658565079</v>
      </c>
      <c r="J94" s="5">
        <f t="shared" ca="1" si="11"/>
        <v>3.8588512037198006</v>
      </c>
      <c r="K94" s="5"/>
    </row>
    <row r="95" spans="1:11" x14ac:dyDescent="0.3">
      <c r="A95" s="5">
        <v>94</v>
      </c>
      <c r="B95" s="6" t="s">
        <v>237</v>
      </c>
      <c r="C95" s="7">
        <v>5.45</v>
      </c>
      <c r="D95" s="5">
        <f>C95/100</f>
        <v>5.45E-2</v>
      </c>
      <c r="E95" s="5">
        <f t="shared" si="6"/>
        <v>0</v>
      </c>
      <c r="F95" s="5">
        <f t="shared" ca="1" si="7"/>
        <v>1.1815096654587906E-7</v>
      </c>
      <c r="G95" s="5">
        <f t="shared" ca="1" si="8"/>
        <v>5.4500118150966545E-2</v>
      </c>
      <c r="H95" s="5">
        <f t="shared" ca="1" si="9"/>
        <v>-1.1815096654587906E-7</v>
      </c>
      <c r="I95" s="5">
        <f t="shared" ca="1" si="10"/>
        <v>47.414261942323677</v>
      </c>
      <c r="J95" s="5">
        <f t="shared" ca="1" si="11"/>
        <v>3.8589230683034086</v>
      </c>
      <c r="K95" s="5"/>
    </row>
    <row r="96" spans="1:11" x14ac:dyDescent="0.3">
      <c r="A96" s="5">
        <v>95</v>
      </c>
      <c r="B96" s="6" t="s">
        <v>236</v>
      </c>
      <c r="C96" s="7">
        <v>5.45</v>
      </c>
      <c r="D96" s="5">
        <f>C96/100</f>
        <v>5.45E-2</v>
      </c>
      <c r="E96" s="5">
        <f t="shared" si="6"/>
        <v>0</v>
      </c>
      <c r="F96" s="5">
        <f t="shared" ca="1" si="7"/>
        <v>4.2423116806668911E-7</v>
      </c>
      <c r="G96" s="5">
        <f t="shared" ca="1" si="8"/>
        <v>5.4500424231168069E-2</v>
      </c>
      <c r="H96" s="5">
        <f t="shared" ca="1" si="9"/>
        <v>-4.2423116806668911E-7</v>
      </c>
      <c r="I96" s="5">
        <f t="shared" ca="1" si="10"/>
        <v>47.414261886731012</v>
      </c>
      <c r="J96" s="5">
        <f t="shared" ca="1" si="11"/>
        <v>3.8589230671309203</v>
      </c>
      <c r="K96" s="5"/>
    </row>
    <row r="97" spans="1:11" x14ac:dyDescent="0.3">
      <c r="A97" s="5">
        <v>96</v>
      </c>
      <c r="B97" s="6" t="s">
        <v>235</v>
      </c>
      <c r="C97" s="7">
        <v>5.45</v>
      </c>
      <c r="D97" s="5">
        <f>C97/100</f>
        <v>5.45E-2</v>
      </c>
      <c r="E97" s="5">
        <f t="shared" si="6"/>
        <v>-1.0000000000000286E-4</v>
      </c>
      <c r="F97" s="5">
        <f t="shared" ca="1" si="7"/>
        <v>9.3641785314111381E-6</v>
      </c>
      <c r="G97" s="5">
        <f t="shared" ca="1" si="8"/>
        <v>5.4609364178531412E-2</v>
      </c>
      <c r="H97" s="5">
        <f t="shared" ca="1" si="9"/>
        <v>-1.09364178531414E-4</v>
      </c>
      <c r="I97" s="5">
        <f t="shared" ca="1" si="10"/>
        <v>47.410256889972125</v>
      </c>
      <c r="J97" s="5">
        <f t="shared" ca="1" si="11"/>
        <v>3.8588385953758735</v>
      </c>
      <c r="K97" s="5"/>
    </row>
    <row r="98" spans="1:11" x14ac:dyDescent="0.3">
      <c r="A98" s="5">
        <v>97</v>
      </c>
      <c r="B98" s="6" t="s">
        <v>234</v>
      </c>
      <c r="C98" s="7">
        <v>5.46</v>
      </c>
      <c r="D98" s="5">
        <f>C98/100</f>
        <v>5.4600000000000003E-2</v>
      </c>
      <c r="E98" s="5">
        <f t="shared" si="6"/>
        <v>1.0000000000000286E-4</v>
      </c>
      <c r="F98" s="5">
        <f t="shared" ca="1" si="7"/>
        <v>4.2681066904569804E-6</v>
      </c>
      <c r="G98" s="5">
        <f t="shared" ca="1" si="8"/>
        <v>5.4504268106690457E-2</v>
      </c>
      <c r="H98" s="5">
        <f t="shared" ca="1" si="9"/>
        <v>9.5731893309545878E-5</v>
      </c>
      <c r="I98" s="5">
        <f t="shared" ca="1" si="10"/>
        <v>47.411193093913411</v>
      </c>
      <c r="J98" s="5">
        <f t="shared" ca="1" si="11"/>
        <v>3.8588583420458828</v>
      </c>
      <c r="K98" s="5"/>
    </row>
    <row r="99" spans="1:11" x14ac:dyDescent="0.3">
      <c r="A99" s="5">
        <v>98</v>
      </c>
      <c r="B99" s="6" t="s">
        <v>233</v>
      </c>
      <c r="C99" s="7">
        <v>5.45</v>
      </c>
      <c r="D99" s="5">
        <f>C99/100</f>
        <v>5.45E-2</v>
      </c>
      <c r="E99" s="5">
        <f t="shared" si="6"/>
        <v>0</v>
      </c>
      <c r="F99" s="5">
        <f t="shared" ca="1" si="7"/>
        <v>1.5912224518062429E-5</v>
      </c>
      <c r="G99" s="5">
        <f t="shared" ca="1" si="8"/>
        <v>5.4515912224518064E-2</v>
      </c>
      <c r="H99" s="5">
        <f t="shared" ca="1" si="9"/>
        <v>-1.5912224518062429E-5</v>
      </c>
      <c r="I99" s="5">
        <f t="shared" ca="1" si="10"/>
        <v>47.414177158242161</v>
      </c>
      <c r="J99" s="5">
        <f t="shared" ca="1" si="11"/>
        <v>3.8589212801461361</v>
      </c>
      <c r="K99" s="5"/>
    </row>
    <row r="100" spans="1:11" x14ac:dyDescent="0.3">
      <c r="A100" s="5">
        <v>99</v>
      </c>
      <c r="B100" s="6" t="s">
        <v>231</v>
      </c>
      <c r="C100" s="7">
        <v>5.45</v>
      </c>
      <c r="D100" s="5">
        <f>C100/100</f>
        <v>5.45E-2</v>
      </c>
      <c r="E100" s="5">
        <f t="shared" si="6"/>
        <v>9.9999999999995925E-5</v>
      </c>
      <c r="F100" s="5">
        <f t="shared" ca="1" si="7"/>
        <v>-1.0677690879220093E-6</v>
      </c>
      <c r="G100" s="5">
        <f t="shared" ca="1" si="8"/>
        <v>5.4398932230912085E-2</v>
      </c>
      <c r="H100" s="5">
        <f t="shared" ca="1" si="9"/>
        <v>1.0106776908791793E-4</v>
      </c>
      <c r="I100" s="5">
        <f t="shared" ca="1" si="10"/>
        <v>47.410841470977708</v>
      </c>
      <c r="J100" s="5">
        <f t="shared" ca="1" si="11"/>
        <v>3.8588509255643166</v>
      </c>
      <c r="K100" s="5"/>
    </row>
    <row r="101" spans="1:11" x14ac:dyDescent="0.3">
      <c r="A101" s="5">
        <v>100</v>
      </c>
      <c r="B101" s="6" t="s">
        <v>230</v>
      </c>
      <c r="C101" s="7">
        <v>5.44</v>
      </c>
      <c r="D101" s="5">
        <f>C101/100</f>
        <v>5.4400000000000004E-2</v>
      </c>
      <c r="E101" s="5">
        <f t="shared" si="6"/>
        <v>-9.9999999999995925E-5</v>
      </c>
      <c r="F101" s="5">
        <f t="shared" ca="1" si="7"/>
        <v>7.9608010294782216E-6</v>
      </c>
      <c r="G101" s="5">
        <f t="shared" ca="1" si="8"/>
        <v>5.450796080102948E-2</v>
      </c>
      <c r="H101" s="5">
        <f t="shared" ca="1" si="9"/>
        <v>-1.0796080102947415E-4</v>
      </c>
      <c r="I101" s="5">
        <f t="shared" ca="1" si="10"/>
        <v>47.41035901326169</v>
      </c>
      <c r="J101" s="5">
        <f t="shared" ca="1" si="11"/>
        <v>3.8588407494072219</v>
      </c>
      <c r="K101" s="5"/>
    </row>
    <row r="102" spans="1:11" x14ac:dyDescent="0.3">
      <c r="A102" s="5">
        <v>101</v>
      </c>
      <c r="B102" s="6" t="s">
        <v>229</v>
      </c>
      <c r="C102" s="7">
        <v>5.45</v>
      </c>
      <c r="D102" s="5">
        <f>C102/100</f>
        <v>5.45E-2</v>
      </c>
      <c r="E102" s="5">
        <f t="shared" si="6"/>
        <v>-1.0000000000000286E-4</v>
      </c>
      <c r="F102" s="5">
        <f t="shared" ca="1" si="7"/>
        <v>4.8319742923799442E-6</v>
      </c>
      <c r="G102" s="5">
        <f t="shared" ca="1" si="8"/>
        <v>5.4604831974292382E-2</v>
      </c>
      <c r="H102" s="5">
        <f t="shared" ca="1" si="9"/>
        <v>-1.0483197429238281E-4</v>
      </c>
      <c r="I102" s="5">
        <f t="shared" ca="1" si="10"/>
        <v>47.410581949423701</v>
      </c>
      <c r="J102" s="5">
        <f t="shared" ca="1" si="11"/>
        <v>3.8588454516630688</v>
      </c>
      <c r="K102" s="5"/>
    </row>
    <row r="103" spans="1:11" x14ac:dyDescent="0.3">
      <c r="A103" s="5">
        <v>102</v>
      </c>
      <c r="B103" s="6" t="s">
        <v>225</v>
      </c>
      <c r="C103" s="7">
        <v>5.46</v>
      </c>
      <c r="D103" s="5">
        <f>C103/100</f>
        <v>5.4600000000000003E-2</v>
      </c>
      <c r="E103" s="5">
        <f t="shared" si="6"/>
        <v>1.0000000000000286E-4</v>
      </c>
      <c r="F103" s="5">
        <f t="shared" ca="1" si="7"/>
        <v>-6.8836384668310554E-6</v>
      </c>
      <c r="G103" s="5">
        <f t="shared" ca="1" si="8"/>
        <v>5.4493116361533166E-2</v>
      </c>
      <c r="H103" s="5">
        <f t="shared" ca="1" si="9"/>
        <v>1.0688363846683393E-4</v>
      </c>
      <c r="I103" s="5">
        <f t="shared" ca="1" si="10"/>
        <v>47.410436503470265</v>
      </c>
      <c r="J103" s="5">
        <f t="shared" ca="1" si="11"/>
        <v>3.8588423838632115</v>
      </c>
      <c r="K103" s="5"/>
    </row>
    <row r="104" spans="1:11" x14ac:dyDescent="0.3">
      <c r="A104" s="5">
        <v>103</v>
      </c>
      <c r="B104" s="6" t="s">
        <v>224</v>
      </c>
      <c r="C104" s="7">
        <v>5.45</v>
      </c>
      <c r="D104" s="5">
        <f>C104/100</f>
        <v>5.45E-2</v>
      </c>
      <c r="E104" s="5">
        <f t="shared" si="6"/>
        <v>-1.0000000000000286E-4</v>
      </c>
      <c r="F104" s="5">
        <f t="shared" ca="1" si="7"/>
        <v>-1.5657149118567845E-7</v>
      </c>
      <c r="G104" s="5">
        <f t="shared" ca="1" si="8"/>
        <v>5.4599843428508814E-2</v>
      </c>
      <c r="H104" s="5">
        <f t="shared" ca="1" si="9"/>
        <v>-9.9843428508817188E-5</v>
      </c>
      <c r="I104" s="5">
        <f t="shared" ca="1" si="10"/>
        <v>47.410923837795778</v>
      </c>
      <c r="J104" s="5">
        <f t="shared" ca="1" si="11"/>
        <v>3.8588526628620312</v>
      </c>
      <c r="K104" s="5"/>
    </row>
    <row r="105" spans="1:11" x14ac:dyDescent="0.3">
      <c r="A105" s="5">
        <v>104</v>
      </c>
      <c r="B105" s="6" t="s">
        <v>223</v>
      </c>
      <c r="C105" s="7">
        <v>5.46</v>
      </c>
      <c r="D105" s="5">
        <f>C105/100</f>
        <v>5.4600000000000003E-2</v>
      </c>
      <c r="E105" s="5">
        <f t="shared" si="6"/>
        <v>-9.9999999999995925E-5</v>
      </c>
      <c r="F105" s="5">
        <f t="shared" ca="1" si="7"/>
        <v>1.2905037078524325E-5</v>
      </c>
      <c r="G105" s="5">
        <f t="shared" ca="1" si="8"/>
        <v>5.471290503707852E-2</v>
      </c>
      <c r="H105" s="5">
        <f t="shared" ca="1" si="9"/>
        <v>-1.1290503707852024E-4</v>
      </c>
      <c r="I105" s="5">
        <f t="shared" ca="1" si="10"/>
        <v>47.409993361916285</v>
      </c>
      <c r="J105" s="5">
        <f t="shared" ca="1" si="11"/>
        <v>3.858833036899596</v>
      </c>
      <c r="K105" s="5"/>
    </row>
    <row r="106" spans="1:11" x14ac:dyDescent="0.3">
      <c r="A106" s="5">
        <v>105</v>
      </c>
      <c r="B106" s="6" t="s">
        <v>221</v>
      </c>
      <c r="C106" s="7">
        <v>5.47</v>
      </c>
      <c r="D106" s="5">
        <f>C106/100</f>
        <v>5.4699999999999999E-2</v>
      </c>
      <c r="E106" s="5">
        <f t="shared" si="6"/>
        <v>9.9999999999995925E-5</v>
      </c>
      <c r="F106" s="5">
        <f t="shared" ca="1" si="7"/>
        <v>1.2285627416920371E-5</v>
      </c>
      <c r="G106" s="5">
        <f t="shared" ca="1" si="8"/>
        <v>5.461228562741692E-2</v>
      </c>
      <c r="H106" s="5">
        <f t="shared" ca="1" si="9"/>
        <v>8.7714372583075551E-5</v>
      </c>
      <c r="I106" s="5">
        <f t="shared" ca="1" si="10"/>
        <v>47.411685586808346</v>
      </c>
      <c r="J106" s="5">
        <f t="shared" ca="1" si="11"/>
        <v>3.8588687296844317</v>
      </c>
      <c r="K106" s="5"/>
    </row>
    <row r="107" spans="1:11" x14ac:dyDescent="0.3">
      <c r="A107" s="5">
        <v>106</v>
      </c>
      <c r="B107" s="6" t="s">
        <v>219</v>
      </c>
      <c r="C107" s="7">
        <v>5.46</v>
      </c>
      <c r="D107" s="5">
        <f>C107/100</f>
        <v>5.4600000000000003E-2</v>
      </c>
      <c r="E107" s="5">
        <f t="shared" si="6"/>
        <v>1.0000000000000286E-4</v>
      </c>
      <c r="F107" s="5">
        <f t="shared" ca="1" si="7"/>
        <v>4.7070801269730303E-6</v>
      </c>
      <c r="G107" s="5">
        <f t="shared" ca="1" si="8"/>
        <v>5.4504707080126974E-2</v>
      </c>
      <c r="H107" s="5">
        <f t="shared" ca="1" si="9"/>
        <v>9.5292919873029834E-5</v>
      </c>
      <c r="I107" s="5">
        <f t="shared" ca="1" si="10"/>
        <v>47.411221172607114</v>
      </c>
      <c r="J107" s="5">
        <f t="shared" ca="1" si="11"/>
        <v>3.8588589342833601</v>
      </c>
      <c r="K107" s="5"/>
    </row>
    <row r="108" spans="1:11" x14ac:dyDescent="0.3">
      <c r="A108" s="5">
        <v>107</v>
      </c>
      <c r="B108" s="6" t="s">
        <v>217</v>
      </c>
      <c r="C108" s="7">
        <v>5.45</v>
      </c>
      <c r="D108" s="5">
        <f>C108/100</f>
        <v>5.45E-2</v>
      </c>
      <c r="E108" s="5">
        <f t="shared" si="6"/>
        <v>3.0000000000000165E-4</v>
      </c>
      <c r="F108" s="5">
        <f t="shared" ca="1" si="7"/>
        <v>1.6677968413243402E-6</v>
      </c>
      <c r="G108" s="5">
        <f t="shared" ca="1" si="8"/>
        <v>5.4201667796841324E-2</v>
      </c>
      <c r="H108" s="5">
        <f t="shared" ca="1" si="9"/>
        <v>2.9833220315867733E-4</v>
      </c>
      <c r="I108" s="5">
        <f t="shared" ca="1" si="10"/>
        <v>47.38446713579372</v>
      </c>
      <c r="J108" s="5">
        <f t="shared" ca="1" si="11"/>
        <v>3.858294477439359</v>
      </c>
      <c r="K108" s="5"/>
    </row>
    <row r="109" spans="1:11" x14ac:dyDescent="0.3">
      <c r="A109" s="5">
        <v>108</v>
      </c>
      <c r="B109" s="6" t="s">
        <v>216</v>
      </c>
      <c r="C109" s="7">
        <v>5.42</v>
      </c>
      <c r="D109" s="5">
        <f>C109/100</f>
        <v>5.4199999999999998E-2</v>
      </c>
      <c r="E109" s="5">
        <f t="shared" si="6"/>
        <v>-3.0000000000000165E-4</v>
      </c>
      <c r="F109" s="5">
        <f t="shared" ca="1" si="7"/>
        <v>1.3326843865627088E-6</v>
      </c>
      <c r="G109" s="5">
        <f t="shared" ca="1" si="8"/>
        <v>5.4501332684386561E-2</v>
      </c>
      <c r="H109" s="5">
        <f t="shared" ca="1" si="9"/>
        <v>-3.0133268438656437E-4</v>
      </c>
      <c r="I109" s="5">
        <f t="shared" ca="1" si="10"/>
        <v>47.383864991412892</v>
      </c>
      <c r="J109" s="5">
        <f t="shared" ca="1" si="11"/>
        <v>3.8582817697264065</v>
      </c>
      <c r="K109" s="5"/>
    </row>
    <row r="110" spans="1:11" x14ac:dyDescent="0.3">
      <c r="A110" s="5">
        <v>109</v>
      </c>
      <c r="B110" s="6" t="s">
        <v>214</v>
      </c>
      <c r="C110" s="7">
        <v>5.45</v>
      </c>
      <c r="D110" s="5">
        <f>C110/100</f>
        <v>5.45E-2</v>
      </c>
      <c r="E110" s="5">
        <f t="shared" si="6"/>
        <v>-1.0000000000000286E-4</v>
      </c>
      <c r="F110" s="5">
        <f t="shared" ca="1" si="7"/>
        <v>8.0555000841599241E-6</v>
      </c>
      <c r="G110" s="5">
        <f t="shared" ca="1" si="8"/>
        <v>5.4608055500084164E-2</v>
      </c>
      <c r="H110" s="5">
        <f t="shared" ca="1" si="9"/>
        <v>-1.080555000841628E-4</v>
      </c>
      <c r="I110" s="5">
        <f t="shared" ca="1" si="10"/>
        <v>47.410352163534988</v>
      </c>
      <c r="J110" s="5">
        <f t="shared" ca="1" si="11"/>
        <v>3.8588406049297843</v>
      </c>
      <c r="K110" s="5"/>
    </row>
    <row r="111" spans="1:11" x14ac:dyDescent="0.3">
      <c r="A111" s="5">
        <v>110</v>
      </c>
      <c r="B111" s="6" t="s">
        <v>213</v>
      </c>
      <c r="C111" s="7">
        <v>5.46</v>
      </c>
      <c r="D111" s="5">
        <f>C111/100</f>
        <v>5.4600000000000003E-2</v>
      </c>
      <c r="E111" s="5">
        <f t="shared" si="6"/>
        <v>1.0000000000000286E-4</v>
      </c>
      <c r="F111" s="5">
        <f t="shared" ca="1" si="7"/>
        <v>6.4247147780204547E-6</v>
      </c>
      <c r="G111" s="5">
        <f t="shared" ca="1" si="8"/>
        <v>5.4506424714778019E-2</v>
      </c>
      <c r="H111" s="5">
        <f t="shared" ca="1" si="9"/>
        <v>9.357528522198241E-5</v>
      </c>
      <c r="I111" s="5">
        <f t="shared" ca="1" si="10"/>
        <v>47.411329799947659</v>
      </c>
      <c r="J111" s="5">
        <f t="shared" ca="1" si="11"/>
        <v>3.8588612254543828</v>
      </c>
      <c r="K111" s="5"/>
    </row>
    <row r="112" spans="1:11" x14ac:dyDescent="0.3">
      <c r="A112" s="5">
        <v>111</v>
      </c>
      <c r="B112" s="6" t="s">
        <v>211</v>
      </c>
      <c r="C112" s="7">
        <v>5.45</v>
      </c>
      <c r="D112" s="5">
        <f>C112/100</f>
        <v>5.45E-2</v>
      </c>
      <c r="E112" s="5">
        <f t="shared" si="6"/>
        <v>0</v>
      </c>
      <c r="F112" s="5">
        <f t="shared" ca="1" si="7"/>
        <v>3.4613253023426865E-6</v>
      </c>
      <c r="G112" s="5">
        <f t="shared" ca="1" si="8"/>
        <v>5.4503461325302344E-2</v>
      </c>
      <c r="H112" s="5">
        <f t="shared" ca="1" si="9"/>
        <v>-3.4613253023426865E-6</v>
      </c>
      <c r="I112" s="5">
        <f t="shared" ca="1" si="10"/>
        <v>47.414257934991433</v>
      </c>
      <c r="J112" s="5">
        <f t="shared" ca="1" si="11"/>
        <v>3.8589229837859609</v>
      </c>
      <c r="K112" s="5"/>
    </row>
    <row r="113" spans="1:11" x14ac:dyDescent="0.3">
      <c r="A113" s="5">
        <v>112</v>
      </c>
      <c r="B113" s="6" t="s">
        <v>210</v>
      </c>
      <c r="C113" s="7">
        <v>5.45</v>
      </c>
      <c r="D113" s="5">
        <f>C113/100</f>
        <v>5.45E-2</v>
      </c>
      <c r="E113" s="5">
        <f t="shared" si="6"/>
        <v>0</v>
      </c>
      <c r="F113" s="5">
        <f t="shared" ca="1" si="7"/>
        <v>3.2829311530702006E-6</v>
      </c>
      <c r="G113" s="5">
        <f t="shared" ca="1" si="8"/>
        <v>5.4503282931153071E-2</v>
      </c>
      <c r="H113" s="5">
        <f t="shared" ca="1" si="9"/>
        <v>-3.2829311530702006E-6</v>
      </c>
      <c r="I113" s="5">
        <f t="shared" ca="1" si="10"/>
        <v>47.414258337886089</v>
      </c>
      <c r="J113" s="5">
        <f t="shared" ca="1" si="11"/>
        <v>3.8589229922832922</v>
      </c>
      <c r="K113" s="5"/>
    </row>
    <row r="114" spans="1:11" x14ac:dyDescent="0.3">
      <c r="A114" s="5">
        <v>113</v>
      </c>
      <c r="B114" s="6" t="s">
        <v>208</v>
      </c>
      <c r="C114" s="7">
        <v>5.45</v>
      </c>
      <c r="D114" s="5">
        <f>C114/100</f>
        <v>5.45E-2</v>
      </c>
      <c r="E114" s="5">
        <f t="shared" si="6"/>
        <v>-1.0000000000000286E-4</v>
      </c>
      <c r="F114" s="5">
        <f t="shared" ca="1" si="7"/>
        <v>4.4948084477412982E-6</v>
      </c>
      <c r="G114" s="5">
        <f t="shared" ca="1" si="8"/>
        <v>5.4604494808447743E-2</v>
      </c>
      <c r="H114" s="5">
        <f t="shared" ca="1" si="9"/>
        <v>-1.0449480844774417E-4</v>
      </c>
      <c r="I114" s="5">
        <f t="shared" ca="1" si="10"/>
        <v>47.41060558203047</v>
      </c>
      <c r="J114" s="5">
        <f t="shared" ca="1" si="11"/>
        <v>3.8588459501298646</v>
      </c>
      <c r="K114" s="5"/>
    </row>
    <row r="115" spans="1:11" x14ac:dyDescent="0.3">
      <c r="A115" s="5">
        <v>114</v>
      </c>
      <c r="B115" s="6" t="s">
        <v>200</v>
      </c>
      <c r="C115" s="7">
        <v>5.46</v>
      </c>
      <c r="D115" s="5">
        <f>C115/100</f>
        <v>5.4600000000000003E-2</v>
      </c>
      <c r="E115" s="5">
        <f t="shared" si="6"/>
        <v>1.0000000000000286E-4</v>
      </c>
      <c r="F115" s="5">
        <f t="shared" ca="1" si="7"/>
        <v>8.9804772926887928E-6</v>
      </c>
      <c r="G115" s="5">
        <f t="shared" ca="1" si="8"/>
        <v>5.450898047729269E-2</v>
      </c>
      <c r="H115" s="5">
        <f t="shared" ca="1" si="9"/>
        <v>9.1019522707314068E-5</v>
      </c>
      <c r="I115" s="5">
        <f t="shared" ca="1" si="10"/>
        <v>47.411487775797312</v>
      </c>
      <c r="J115" s="5">
        <f t="shared" ca="1" si="11"/>
        <v>3.8588645574762253</v>
      </c>
      <c r="K115" s="5"/>
    </row>
    <row r="116" spans="1:11" x14ac:dyDescent="0.3">
      <c r="A116" s="5">
        <v>115</v>
      </c>
      <c r="B116" s="6" t="s">
        <v>199</v>
      </c>
      <c r="C116" s="7">
        <v>5.45</v>
      </c>
      <c r="D116" s="5">
        <f>C116/100</f>
        <v>5.45E-2</v>
      </c>
      <c r="E116" s="5">
        <f t="shared" si="6"/>
        <v>-1.0000000000000286E-4</v>
      </c>
      <c r="F116" s="5">
        <f t="shared" ca="1" si="7"/>
        <v>6.4143572250367046E-6</v>
      </c>
      <c r="G116" s="5">
        <f t="shared" ca="1" si="8"/>
        <v>5.460641435722504E-2</v>
      </c>
      <c r="H116" s="5">
        <f t="shared" ca="1" si="9"/>
        <v>-1.0641435722503958E-4</v>
      </c>
      <c r="I116" s="5">
        <f t="shared" ca="1" si="10"/>
        <v>47.410470020223258</v>
      </c>
      <c r="J116" s="5">
        <f t="shared" ca="1" si="11"/>
        <v>3.8588430908117997</v>
      </c>
      <c r="K116" s="5"/>
    </row>
    <row r="117" spans="1:11" x14ac:dyDescent="0.3">
      <c r="A117" s="5">
        <v>116</v>
      </c>
      <c r="B117" s="6" t="s">
        <v>198</v>
      </c>
      <c r="C117" s="7">
        <v>5.46</v>
      </c>
      <c r="D117" s="5">
        <f>C117/100</f>
        <v>5.4600000000000003E-2</v>
      </c>
      <c r="E117" s="5">
        <f t="shared" si="6"/>
        <v>0</v>
      </c>
      <c r="F117" s="5">
        <f t="shared" ca="1" si="7"/>
        <v>3.1536575406648723E-6</v>
      </c>
      <c r="G117" s="5">
        <f t="shared" ca="1" si="8"/>
        <v>5.4603153657540669E-2</v>
      </c>
      <c r="H117" s="5">
        <f t="shared" ca="1" si="9"/>
        <v>-3.1536575406648723E-6</v>
      </c>
      <c r="I117" s="5">
        <f t="shared" ca="1" si="10"/>
        <v>47.414258616525458</v>
      </c>
      <c r="J117" s="5">
        <f t="shared" ca="1" si="11"/>
        <v>3.8589229981599922</v>
      </c>
      <c r="K117" s="5"/>
    </row>
    <row r="118" spans="1:11" x14ac:dyDescent="0.3">
      <c r="A118" s="5">
        <v>117</v>
      </c>
      <c r="B118" s="6" t="s">
        <v>197</v>
      </c>
      <c r="C118" s="7">
        <v>5.46</v>
      </c>
      <c r="D118" s="5">
        <f>C118/100</f>
        <v>5.4600000000000003E-2</v>
      </c>
      <c r="E118" s="5">
        <f t="shared" si="6"/>
        <v>0</v>
      </c>
      <c r="F118" s="5">
        <f t="shared" ca="1" si="7"/>
        <v>1.2602187751799223E-5</v>
      </c>
      <c r="G118" s="5">
        <f t="shared" ca="1" si="8"/>
        <v>5.4612602187751803E-2</v>
      </c>
      <c r="H118" s="5">
        <f t="shared" ca="1" si="9"/>
        <v>-1.2602187751799223E-5</v>
      </c>
      <c r="I118" s="5">
        <f t="shared" ca="1" si="10"/>
        <v>47.414208764528269</v>
      </c>
      <c r="J118" s="5">
        <f t="shared" ca="1" si="11"/>
        <v>3.8589219467458213</v>
      </c>
      <c r="K118" s="5"/>
    </row>
    <row r="119" spans="1:11" x14ac:dyDescent="0.3">
      <c r="A119" s="5">
        <v>118</v>
      </c>
      <c r="B119" s="6" t="s">
        <v>196</v>
      </c>
      <c r="C119" s="7">
        <v>5.46</v>
      </c>
      <c r="D119" s="5">
        <f>C119/100</f>
        <v>5.4600000000000003E-2</v>
      </c>
      <c r="E119" s="5">
        <f t="shared" si="6"/>
        <v>-1.9999999999999879E-4</v>
      </c>
      <c r="F119" s="5">
        <f t="shared" ca="1" si="7"/>
        <v>2.7674040772158954E-6</v>
      </c>
      <c r="G119" s="5">
        <f t="shared" ca="1" si="8"/>
        <v>5.4802767404077218E-2</v>
      </c>
      <c r="H119" s="5">
        <f t="shared" ca="1" si="9"/>
        <v>-2.0276740407721469E-4</v>
      </c>
      <c r="I119" s="5">
        <f t="shared" ca="1" si="10"/>
        <v>47.400495873442374</v>
      </c>
      <c r="J119" s="5">
        <f t="shared" ca="1" si="11"/>
        <v>3.8586326901113392</v>
      </c>
      <c r="K119" s="5"/>
    </row>
    <row r="120" spans="1:11" x14ac:dyDescent="0.3">
      <c r="A120" s="5">
        <v>119</v>
      </c>
      <c r="B120" s="6" t="s">
        <v>194</v>
      </c>
      <c r="C120" s="7">
        <v>5.48</v>
      </c>
      <c r="D120" s="5">
        <f>C120/100</f>
        <v>5.4800000000000001E-2</v>
      </c>
      <c r="E120" s="5">
        <f t="shared" si="6"/>
        <v>1.0000000000000286E-4</v>
      </c>
      <c r="F120" s="5">
        <f t="shared" ca="1" si="7"/>
        <v>1.2522926086312586E-5</v>
      </c>
      <c r="G120" s="5">
        <f t="shared" ca="1" si="8"/>
        <v>5.4712522926086311E-2</v>
      </c>
      <c r="H120" s="5">
        <f t="shared" ca="1" si="9"/>
        <v>8.7477073913690275E-5</v>
      </c>
      <c r="I120" s="5">
        <f t="shared" ca="1" si="10"/>
        <v>47.411699507522734</v>
      </c>
      <c r="J120" s="5">
        <f t="shared" ca="1" si="11"/>
        <v>3.8588690232979612</v>
      </c>
      <c r="K120" s="5"/>
    </row>
    <row r="121" spans="1:11" x14ac:dyDescent="0.3">
      <c r="A121" s="5">
        <v>120</v>
      </c>
      <c r="B121" s="6" t="s">
        <v>192</v>
      </c>
      <c r="C121" s="7">
        <v>5.47</v>
      </c>
      <c r="D121" s="5">
        <f>C121/100</f>
        <v>5.4699999999999999E-2</v>
      </c>
      <c r="E121" s="5">
        <f t="shared" si="6"/>
        <v>-1.0000000000000286E-4</v>
      </c>
      <c r="F121" s="5">
        <f t="shared" ca="1" si="7"/>
        <v>7.9112934430363233E-6</v>
      </c>
      <c r="G121" s="5">
        <f t="shared" ca="1" si="8"/>
        <v>5.4807911293443035E-2</v>
      </c>
      <c r="H121" s="5">
        <f t="shared" ca="1" si="9"/>
        <v>-1.0791129344303919E-4</v>
      </c>
      <c r="I121" s="5">
        <f t="shared" ca="1" si="10"/>
        <v>47.410362591830577</v>
      </c>
      <c r="J121" s="5">
        <f t="shared" ca="1" si="11"/>
        <v>3.8588408248879573</v>
      </c>
      <c r="K121" s="5"/>
    </row>
    <row r="122" spans="1:11" x14ac:dyDescent="0.3">
      <c r="A122" s="5">
        <v>121</v>
      </c>
      <c r="B122" s="6" t="s">
        <v>191</v>
      </c>
      <c r="C122" s="7">
        <v>5.48</v>
      </c>
      <c r="D122" s="5">
        <f>C122/100</f>
        <v>5.4800000000000001E-2</v>
      </c>
      <c r="E122" s="5">
        <f t="shared" si="6"/>
        <v>0</v>
      </c>
      <c r="F122" s="5">
        <f t="shared" ca="1" si="7"/>
        <v>7.7335562598543613E-6</v>
      </c>
      <c r="G122" s="5">
        <f t="shared" ca="1" si="8"/>
        <v>5.4807733556259855E-2</v>
      </c>
      <c r="H122" s="5">
        <f t="shared" ca="1" si="9"/>
        <v>-7.7335562598543613E-6</v>
      </c>
      <c r="I122" s="5">
        <f t="shared" ca="1" si="10"/>
        <v>47.414241919105294</v>
      </c>
      <c r="J122" s="5">
        <f t="shared" ca="1" si="11"/>
        <v>3.8589226459996167</v>
      </c>
      <c r="K122" s="5"/>
    </row>
    <row r="123" spans="1:11" x14ac:dyDescent="0.3">
      <c r="A123" s="5">
        <v>122</v>
      </c>
      <c r="B123" s="6" t="s">
        <v>189</v>
      </c>
      <c r="C123" s="7">
        <v>5.48</v>
      </c>
      <c r="D123" s="5">
        <f>C123/100</f>
        <v>5.4800000000000001E-2</v>
      </c>
      <c r="E123" s="5">
        <f t="shared" si="6"/>
        <v>0</v>
      </c>
      <c r="F123" s="5">
        <f t="shared" ca="1" si="7"/>
        <v>2.3588640636825965E-6</v>
      </c>
      <c r="G123" s="5">
        <f t="shared" ca="1" si="8"/>
        <v>5.4802358864063684E-2</v>
      </c>
      <c r="H123" s="5">
        <f t="shared" ca="1" si="9"/>
        <v>-2.3588640636825965E-6</v>
      </c>
      <c r="I123" s="5">
        <f t="shared" ca="1" si="10"/>
        <v>47.414260083698807</v>
      </c>
      <c r="J123" s="5">
        <f t="shared" ca="1" si="11"/>
        <v>3.8589230291037073</v>
      </c>
      <c r="K123" s="5"/>
    </row>
    <row r="124" spans="1:11" x14ac:dyDescent="0.3">
      <c r="A124" s="5">
        <v>123</v>
      </c>
      <c r="B124" s="6" t="s">
        <v>186</v>
      </c>
      <c r="C124" s="7">
        <v>5.48</v>
      </c>
      <c r="D124" s="5">
        <f>C124/100</f>
        <v>5.4800000000000001E-2</v>
      </c>
      <c r="E124" s="5">
        <f t="shared" si="6"/>
        <v>0</v>
      </c>
      <c r="F124" s="5">
        <f t="shared" ca="1" si="7"/>
        <v>1.0091314431108914E-5</v>
      </c>
      <c r="G124" s="5">
        <f t="shared" ca="1" si="8"/>
        <v>5.4810091314431111E-2</v>
      </c>
      <c r="H124" s="5">
        <f t="shared" ca="1" si="9"/>
        <v>-1.0091314431108914E-5</v>
      </c>
      <c r="I124" s="5">
        <f t="shared" ca="1" si="10"/>
        <v>47.41422784560082</v>
      </c>
      <c r="J124" s="5">
        <f t="shared" ca="1" si="11"/>
        <v>3.8589223491793789</v>
      </c>
      <c r="K124" s="5"/>
    </row>
    <row r="125" spans="1:11" x14ac:dyDescent="0.3">
      <c r="A125" s="5">
        <v>124</v>
      </c>
      <c r="B125" s="6" t="s">
        <v>184</v>
      </c>
      <c r="C125" s="7">
        <v>5.48</v>
      </c>
      <c r="D125" s="5">
        <f>C125/100</f>
        <v>5.4800000000000001E-2</v>
      </c>
      <c r="E125" s="5">
        <f t="shared" si="6"/>
        <v>0</v>
      </c>
      <c r="F125" s="5">
        <f t="shared" ca="1" si="7"/>
        <v>7.1954036610054915E-6</v>
      </c>
      <c r="G125" s="5">
        <f t="shared" ca="1" si="8"/>
        <v>5.480719540366101E-2</v>
      </c>
      <c r="H125" s="5">
        <f t="shared" ca="1" si="9"/>
        <v>-7.1954036610054915E-6</v>
      </c>
      <c r="I125" s="5">
        <f t="shared" ca="1" si="10"/>
        <v>47.414244609473236</v>
      </c>
      <c r="J125" s="5">
        <f t="shared" ca="1" si="11"/>
        <v>3.8589227027413839</v>
      </c>
      <c r="K125" s="5"/>
    </row>
    <row r="126" spans="1:11" x14ac:dyDescent="0.3">
      <c r="A126" s="5">
        <v>125</v>
      </c>
      <c r="B126" s="6" t="s">
        <v>183</v>
      </c>
      <c r="C126" s="7">
        <v>5.48</v>
      </c>
      <c r="D126" s="5">
        <f>C126/100</f>
        <v>5.4800000000000001E-2</v>
      </c>
      <c r="E126" s="5">
        <f t="shared" si="6"/>
        <v>3.0000000000000165E-4</v>
      </c>
      <c r="F126" s="5">
        <f t="shared" ca="1" si="7"/>
        <v>-3.178293114684843E-6</v>
      </c>
      <c r="G126" s="5">
        <f t="shared" ca="1" si="8"/>
        <v>5.4496821706885315E-2</v>
      </c>
      <c r="H126" s="5">
        <f t="shared" ca="1" si="9"/>
        <v>3.0317829311468647E-4</v>
      </c>
      <c r="I126" s="5">
        <f t="shared" ca="1" si="10"/>
        <v>47.383491620518299</v>
      </c>
      <c r="J126" s="5">
        <f t="shared" ca="1" si="11"/>
        <v>3.8582738899900089</v>
      </c>
      <c r="K126" s="5"/>
    </row>
    <row r="127" spans="1:11" x14ac:dyDescent="0.3">
      <c r="A127" s="5">
        <v>126</v>
      </c>
      <c r="B127" s="6" t="s">
        <v>175</v>
      </c>
      <c r="C127" s="7">
        <v>5.45</v>
      </c>
      <c r="D127" s="5">
        <f>C127/100</f>
        <v>5.45E-2</v>
      </c>
      <c r="E127" s="5">
        <f t="shared" si="6"/>
        <v>0</v>
      </c>
      <c r="F127" s="5">
        <f t="shared" ca="1" si="7"/>
        <v>1.6936596035503936E-6</v>
      </c>
      <c r="G127" s="5">
        <f t="shared" ca="1" si="8"/>
        <v>5.4501693659603549E-2</v>
      </c>
      <c r="H127" s="5">
        <f t="shared" ca="1" si="9"/>
        <v>-1.6936596035503936E-6</v>
      </c>
      <c r="I127" s="5">
        <f t="shared" ca="1" si="10"/>
        <v>47.414260986428147</v>
      </c>
      <c r="J127" s="5">
        <f t="shared" ca="1" si="11"/>
        <v>3.858923048142902</v>
      </c>
      <c r="K127" s="5"/>
    </row>
    <row r="128" spans="1:11" x14ac:dyDescent="0.3">
      <c r="A128" s="5">
        <v>127</v>
      </c>
      <c r="B128" s="6" t="s">
        <v>174</v>
      </c>
      <c r="C128" s="7">
        <v>5.45</v>
      </c>
      <c r="D128" s="5">
        <f>C128/100</f>
        <v>5.45E-2</v>
      </c>
      <c r="E128" s="5">
        <f t="shared" si="6"/>
        <v>0</v>
      </c>
      <c r="F128" s="5">
        <f t="shared" ca="1" si="7"/>
        <v>1.39364328370187E-5</v>
      </c>
      <c r="G128" s="5">
        <f t="shared" ca="1" si="8"/>
        <v>5.4513936432837015E-2</v>
      </c>
      <c r="H128" s="5">
        <f t="shared" ca="1" si="9"/>
        <v>-1.39364328370187E-5</v>
      </c>
      <c r="I128" s="5">
        <f t="shared" ca="1" si="10"/>
        <v>47.41419690710638</v>
      </c>
      <c r="J128" s="5">
        <f t="shared" ca="1" si="11"/>
        <v>3.8589216966641753</v>
      </c>
      <c r="K128" s="5"/>
    </row>
    <row r="129" spans="1:11" x14ac:dyDescent="0.3">
      <c r="A129" s="5">
        <v>128</v>
      </c>
      <c r="B129" s="6" t="s">
        <v>171</v>
      </c>
      <c r="C129" s="7">
        <v>5.45</v>
      </c>
      <c r="D129" s="5">
        <f>C129/100</f>
        <v>5.45E-2</v>
      </c>
      <c r="E129" s="5">
        <f t="shared" si="6"/>
        <v>-1.9999999999999879E-4</v>
      </c>
      <c r="F129" s="5">
        <f t="shared" ca="1" si="7"/>
        <v>1.3395799061694549E-6</v>
      </c>
      <c r="G129" s="5">
        <f t="shared" ca="1" si="8"/>
        <v>5.4701339579906166E-2</v>
      </c>
      <c r="H129" s="5">
        <f t="shared" ca="1" si="9"/>
        <v>-2.0133957990616826E-4</v>
      </c>
      <c r="I129" s="5">
        <f t="shared" ca="1" si="10"/>
        <v>47.400689035898019</v>
      </c>
      <c r="J129" s="5">
        <f t="shared" ca="1" si="11"/>
        <v>3.8586367652176961</v>
      </c>
      <c r="K129" s="5"/>
    </row>
    <row r="130" spans="1:11" x14ac:dyDescent="0.3">
      <c r="A130" s="5">
        <v>129</v>
      </c>
      <c r="B130" s="6" t="s">
        <v>167</v>
      </c>
      <c r="C130" s="7">
        <v>5.47</v>
      </c>
      <c r="D130" s="5">
        <f>C130/100</f>
        <v>5.4699999999999999E-2</v>
      </c>
      <c r="E130" s="5">
        <f t="shared" si="6"/>
        <v>9.9999999999995925E-5</v>
      </c>
      <c r="F130" s="5">
        <f t="shared" ca="1" si="7"/>
        <v>-1.4793432873462963E-6</v>
      </c>
      <c r="G130" s="5">
        <f t="shared" ca="1" si="8"/>
        <v>5.4598520656712654E-2</v>
      </c>
      <c r="H130" s="5">
        <f t="shared" ca="1" si="9"/>
        <v>1.0147934328734222E-4</v>
      </c>
      <c r="I130" s="5">
        <f t="shared" ca="1" si="10"/>
        <v>47.410813557136997</v>
      </c>
      <c r="J130" s="5">
        <f t="shared" ca="1" si="11"/>
        <v>3.8588503367992146</v>
      </c>
      <c r="K130" s="5"/>
    </row>
    <row r="131" spans="1:11" x14ac:dyDescent="0.3">
      <c r="A131" s="5">
        <v>130</v>
      </c>
      <c r="B131" s="6" t="s">
        <v>163</v>
      </c>
      <c r="C131" s="7">
        <v>5.46</v>
      </c>
      <c r="D131" s="5">
        <f>C131/100</f>
        <v>5.4600000000000003E-2</v>
      </c>
      <c r="E131" s="5">
        <f t="shared" ref="E131:E194" si="12">D131-D132</f>
        <v>1.0000000000000286E-4</v>
      </c>
      <c r="F131" s="5">
        <f t="shared" ref="F131:F194" ca="1" si="13">$O$1*($O$2-D132)*$O$6 + $O$3 * SQRT($O$6) *NORMINV(RAND(),0,0.01)</f>
        <v>-1.815021517014754E-6</v>
      </c>
      <c r="G131" s="5">
        <f t="shared" ref="G131:G194" ca="1" si="14">F131+D132</f>
        <v>5.4498184978482987E-2</v>
      </c>
      <c r="H131" s="5">
        <f t="shared" ref="H131:H194" ca="1" si="15">E131-F131</f>
        <v>1.0181502151701762E-4</v>
      </c>
      <c r="I131" s="5">
        <f t="shared" ref="I131:I194" ca="1" si="16">NORMDIST(H131,0,$O$3,FALSE)</f>
        <v>47.410790706743583</v>
      </c>
      <c r="J131" s="5">
        <f t="shared" ref="J131:J194" ca="1" si="17">LN(I131)</f>
        <v>3.8588498548332408</v>
      </c>
      <c r="K131" s="5"/>
    </row>
    <row r="132" spans="1:11" x14ac:dyDescent="0.3">
      <c r="A132" s="5">
        <v>131</v>
      </c>
      <c r="B132" s="6" t="s">
        <v>160</v>
      </c>
      <c r="C132" s="7">
        <v>5.45</v>
      </c>
      <c r="D132" s="5">
        <f>C132/100</f>
        <v>5.45E-2</v>
      </c>
      <c r="E132" s="5">
        <f t="shared" si="12"/>
        <v>9.9999999999995925E-5</v>
      </c>
      <c r="F132" s="5">
        <f t="shared" ca="1" si="13"/>
        <v>7.2079426829862137E-6</v>
      </c>
      <c r="G132" s="5">
        <f t="shared" ca="1" si="14"/>
        <v>5.4407207942682993E-2</v>
      </c>
      <c r="H132" s="5">
        <f t="shared" ca="1" si="15"/>
        <v>9.2792057317009715E-5</v>
      </c>
      <c r="I132" s="5">
        <f t="shared" ca="1" si="16"/>
        <v>47.411378677357952</v>
      </c>
      <c r="J132" s="5">
        <f t="shared" ca="1" si="17"/>
        <v>3.8588622563764283</v>
      </c>
      <c r="K132" s="5"/>
    </row>
    <row r="133" spans="1:11" x14ac:dyDescent="0.3">
      <c r="A133" s="5">
        <v>132</v>
      </c>
      <c r="B133" s="6" t="s">
        <v>159</v>
      </c>
      <c r="C133" s="7">
        <v>5.44</v>
      </c>
      <c r="D133" s="5">
        <f>C133/100</f>
        <v>5.4400000000000004E-2</v>
      </c>
      <c r="E133" s="5">
        <f t="shared" si="12"/>
        <v>0</v>
      </c>
      <c r="F133" s="5">
        <f t="shared" ca="1" si="13"/>
        <v>3.284563386093674E-6</v>
      </c>
      <c r="G133" s="5">
        <f t="shared" ca="1" si="14"/>
        <v>5.4403284563386098E-2</v>
      </c>
      <c r="H133" s="5">
        <f t="shared" ca="1" si="15"/>
        <v>-3.284563386093674E-6</v>
      </c>
      <c r="I133" s="5">
        <f t="shared" ca="1" si="16"/>
        <v>47.414258334296385</v>
      </c>
      <c r="J133" s="5">
        <f t="shared" ca="1" si="17"/>
        <v>3.8589229922075825</v>
      </c>
      <c r="K133" s="5"/>
    </row>
    <row r="134" spans="1:11" x14ac:dyDescent="0.3">
      <c r="A134" s="5">
        <v>133</v>
      </c>
      <c r="B134" s="6" t="s">
        <v>157</v>
      </c>
      <c r="C134" s="7">
        <v>5.44</v>
      </c>
      <c r="D134" s="5">
        <f>C134/100</f>
        <v>5.4400000000000004E-2</v>
      </c>
      <c r="E134" s="5">
        <f t="shared" si="12"/>
        <v>0</v>
      </c>
      <c r="F134" s="5">
        <f t="shared" ca="1" si="13"/>
        <v>6.2287099740571029E-6</v>
      </c>
      <c r="G134" s="5">
        <f t="shared" ca="1" si="14"/>
        <v>5.440622870997406E-2</v>
      </c>
      <c r="H134" s="5">
        <f t="shared" ca="1" si="15"/>
        <v>-6.2287099740571029E-6</v>
      </c>
      <c r="I134" s="5">
        <f t="shared" ca="1" si="16"/>
        <v>47.41424895508797</v>
      </c>
      <c r="J134" s="5">
        <f t="shared" ca="1" si="17"/>
        <v>3.8589227943934721</v>
      </c>
      <c r="K134" s="5"/>
    </row>
    <row r="135" spans="1:11" x14ac:dyDescent="0.3">
      <c r="A135" s="5">
        <v>134</v>
      </c>
      <c r="B135" s="6" t="s">
        <v>154</v>
      </c>
      <c r="C135" s="7">
        <v>5.44</v>
      </c>
      <c r="D135" s="5">
        <f>C135/100</f>
        <v>5.4400000000000004E-2</v>
      </c>
      <c r="E135" s="5">
        <f t="shared" si="12"/>
        <v>1.000000000000098E-4</v>
      </c>
      <c r="F135" s="5">
        <f t="shared" ca="1" si="13"/>
        <v>3.5163714393879222E-6</v>
      </c>
      <c r="G135" s="5">
        <f t="shared" ca="1" si="14"/>
        <v>5.4303516371439382E-2</v>
      </c>
      <c r="H135" s="5">
        <f t="shared" ca="1" si="15"/>
        <v>9.6483628560621877E-5</v>
      </c>
      <c r="I135" s="5">
        <f t="shared" ca="1" si="16"/>
        <v>47.411144709899318</v>
      </c>
      <c r="J135" s="5">
        <f t="shared" ca="1" si="17"/>
        <v>3.8588573215265578</v>
      </c>
      <c r="K135" s="5"/>
    </row>
    <row r="136" spans="1:11" x14ac:dyDescent="0.3">
      <c r="A136" s="5">
        <v>135</v>
      </c>
      <c r="B136" s="6" t="s">
        <v>149</v>
      </c>
      <c r="C136" s="7">
        <v>5.43</v>
      </c>
      <c r="D136" s="5">
        <f>C136/100</f>
        <v>5.4299999999999994E-2</v>
      </c>
      <c r="E136" s="5">
        <f t="shared" si="12"/>
        <v>0</v>
      </c>
      <c r="F136" s="5">
        <f t="shared" ca="1" si="13"/>
        <v>8.7504388718439457E-7</v>
      </c>
      <c r="G136" s="5">
        <f t="shared" ca="1" si="14"/>
        <v>5.4300875043887177E-2</v>
      </c>
      <c r="H136" s="5">
        <f t="shared" ca="1" si="15"/>
        <v>-8.7504388718439457E-7</v>
      </c>
      <c r="I136" s="5">
        <f t="shared" ca="1" si="16"/>
        <v>47.414261690587423</v>
      </c>
      <c r="J136" s="5">
        <f t="shared" ca="1" si="17"/>
        <v>3.8589230629941147</v>
      </c>
      <c r="K136" s="5"/>
    </row>
    <row r="137" spans="1:11" x14ac:dyDescent="0.3">
      <c r="A137" s="5">
        <v>136</v>
      </c>
      <c r="B137" s="6" t="s">
        <v>143</v>
      </c>
      <c r="C137" s="7">
        <v>5.43</v>
      </c>
      <c r="D137" s="5">
        <f>C137/100</f>
        <v>5.4299999999999994E-2</v>
      </c>
      <c r="E137" s="5">
        <f t="shared" si="12"/>
        <v>-2.0000000000000573E-4</v>
      </c>
      <c r="F137" s="5">
        <f t="shared" ca="1" si="13"/>
        <v>1.2061745818820357E-5</v>
      </c>
      <c r="G137" s="5">
        <f t="shared" ca="1" si="14"/>
        <v>5.4512061745818817E-2</v>
      </c>
      <c r="H137" s="5">
        <f t="shared" ca="1" si="15"/>
        <v>-2.1206174581882609E-4</v>
      </c>
      <c r="I137" s="5">
        <f t="shared" ca="1" si="16"/>
        <v>47.399205151368214</v>
      </c>
      <c r="J137" s="5">
        <f t="shared" ca="1" si="17"/>
        <v>3.8586054596019537</v>
      </c>
      <c r="K137" s="5"/>
    </row>
    <row r="138" spans="1:11" x14ac:dyDescent="0.3">
      <c r="A138" s="5">
        <v>137</v>
      </c>
      <c r="B138" s="6" t="s">
        <v>138</v>
      </c>
      <c r="C138" s="7">
        <v>5.45</v>
      </c>
      <c r="D138" s="5">
        <f>C138/100</f>
        <v>5.45E-2</v>
      </c>
      <c r="E138" s="5">
        <f t="shared" si="12"/>
        <v>3.0000000000000165E-4</v>
      </c>
      <c r="F138" s="5">
        <f t="shared" ca="1" si="13"/>
        <v>2.8797771114991544E-6</v>
      </c>
      <c r="G138" s="5">
        <f t="shared" ca="1" si="14"/>
        <v>5.4202879777111496E-2</v>
      </c>
      <c r="H138" s="5">
        <f t="shared" ca="1" si="15"/>
        <v>2.9712022288850252E-4</v>
      </c>
      <c r="I138" s="5">
        <f t="shared" ca="1" si="16"/>
        <v>47.384708652728968</v>
      </c>
      <c r="J138" s="5">
        <f t="shared" ca="1" si="17"/>
        <v>3.8582995743906245</v>
      </c>
      <c r="K138" s="5"/>
    </row>
    <row r="139" spans="1:11" x14ac:dyDescent="0.3">
      <c r="A139" s="5">
        <v>138</v>
      </c>
      <c r="B139" s="6" t="s">
        <v>122</v>
      </c>
      <c r="C139" s="7">
        <v>5.42</v>
      </c>
      <c r="D139" s="5">
        <f>C139/100</f>
        <v>5.4199999999999998E-2</v>
      </c>
      <c r="E139" s="5">
        <f t="shared" si="12"/>
        <v>0</v>
      </c>
      <c r="F139" s="5">
        <f t="shared" ca="1" si="13"/>
        <v>-4.1589591475585255E-6</v>
      </c>
      <c r="G139" s="5">
        <f t="shared" ca="1" si="14"/>
        <v>5.4195841040852441E-2</v>
      </c>
      <c r="H139" s="5">
        <f t="shared" ca="1" si="15"/>
        <v>4.1589591475585255E-6</v>
      </c>
      <c r="I139" s="5">
        <f t="shared" ca="1" si="16"/>
        <v>47.414256154763805</v>
      </c>
      <c r="J139" s="5">
        <f t="shared" ca="1" si="17"/>
        <v>3.858922946239709</v>
      </c>
      <c r="K139" s="5"/>
    </row>
    <row r="140" spans="1:11" x14ac:dyDescent="0.3">
      <c r="A140" s="5">
        <v>139</v>
      </c>
      <c r="B140" s="6" t="s">
        <v>121</v>
      </c>
      <c r="C140" s="7">
        <v>5.42</v>
      </c>
      <c r="D140" s="5">
        <f>C140/100</f>
        <v>5.4199999999999998E-2</v>
      </c>
      <c r="E140" s="5">
        <f t="shared" si="12"/>
        <v>0</v>
      </c>
      <c r="F140" s="5">
        <f t="shared" ca="1" si="13"/>
        <v>3.4074852078675538E-6</v>
      </c>
      <c r="G140" s="5">
        <f t="shared" ca="1" si="14"/>
        <v>5.4203407485207869E-2</v>
      </c>
      <c r="H140" s="5">
        <f t="shared" ca="1" si="15"/>
        <v>-3.4074852078675538E-6</v>
      </c>
      <c r="I140" s="5">
        <f t="shared" ca="1" si="16"/>
        <v>47.414258058832353</v>
      </c>
      <c r="J140" s="5">
        <f t="shared" ca="1" si="17"/>
        <v>3.8589229863978529</v>
      </c>
      <c r="K140" s="5"/>
    </row>
    <row r="141" spans="1:11" x14ac:dyDescent="0.3">
      <c r="A141" s="5">
        <v>140</v>
      </c>
      <c r="B141" s="6" t="s">
        <v>118</v>
      </c>
      <c r="C141" s="7">
        <v>5.42</v>
      </c>
      <c r="D141" s="5">
        <f>C141/100</f>
        <v>5.4199999999999998E-2</v>
      </c>
      <c r="E141" s="5">
        <f t="shared" si="12"/>
        <v>-2.0000000000000573E-4</v>
      </c>
      <c r="F141" s="5">
        <f t="shared" ca="1" si="13"/>
        <v>3.5772718754043945E-6</v>
      </c>
      <c r="G141" s="5">
        <f t="shared" ca="1" si="14"/>
        <v>5.4403577271875406E-2</v>
      </c>
      <c r="H141" s="5">
        <f t="shared" ca="1" si="15"/>
        <v>-2.0357727187541013E-4</v>
      </c>
      <c r="I141" s="5">
        <f t="shared" ca="1" si="16"/>
        <v>47.400385704559092</v>
      </c>
      <c r="J141" s="5">
        <f t="shared" ca="1" si="17"/>
        <v>3.8586303658949088</v>
      </c>
      <c r="K141" s="5"/>
    </row>
    <row r="142" spans="1:11" x14ac:dyDescent="0.3">
      <c r="A142" s="5">
        <v>141</v>
      </c>
      <c r="B142" s="6" t="s">
        <v>116</v>
      </c>
      <c r="C142" s="7">
        <v>5.44</v>
      </c>
      <c r="D142" s="5">
        <f>C142/100</f>
        <v>5.4400000000000004E-2</v>
      </c>
      <c r="E142" s="5">
        <f t="shared" si="12"/>
        <v>0</v>
      </c>
      <c r="F142" s="5">
        <f t="shared" ca="1" si="13"/>
        <v>4.8837455318604038E-7</v>
      </c>
      <c r="G142" s="5">
        <f t="shared" ca="1" si="14"/>
        <v>5.4400488374553191E-2</v>
      </c>
      <c r="H142" s="5">
        <f t="shared" ca="1" si="15"/>
        <v>-4.8837455318604038E-7</v>
      </c>
      <c r="I142" s="5">
        <f t="shared" ca="1" si="16"/>
        <v>47.414261867128495</v>
      </c>
      <c r="J142" s="5">
        <f t="shared" ca="1" si="17"/>
        <v>3.8589230667174896</v>
      </c>
      <c r="K142" s="5"/>
    </row>
    <row r="143" spans="1:11" x14ac:dyDescent="0.3">
      <c r="A143" s="5">
        <v>142</v>
      </c>
      <c r="B143" s="6" t="s">
        <v>111</v>
      </c>
      <c r="C143" s="7">
        <v>5.44</v>
      </c>
      <c r="D143" s="5">
        <f>C143/100</f>
        <v>5.4400000000000004E-2</v>
      </c>
      <c r="E143" s="5">
        <f t="shared" si="12"/>
        <v>0</v>
      </c>
      <c r="F143" s="5">
        <f t="shared" ca="1" si="13"/>
        <v>1.1499962740162378E-5</v>
      </c>
      <c r="G143" s="5">
        <f t="shared" ca="1" si="14"/>
        <v>5.4411499962740167E-2</v>
      </c>
      <c r="H143" s="5">
        <f t="shared" ca="1" si="15"/>
        <v>-1.1499962740162378E-5</v>
      </c>
      <c r="I143" s="5">
        <f t="shared" ca="1" si="16"/>
        <v>47.414217660685829</v>
      </c>
      <c r="J143" s="5">
        <f t="shared" ca="1" si="17"/>
        <v>3.8589221343722091</v>
      </c>
      <c r="K143" s="5"/>
    </row>
    <row r="144" spans="1:11" x14ac:dyDescent="0.3">
      <c r="A144" s="5">
        <v>143</v>
      </c>
      <c r="B144" s="6" t="s">
        <v>105</v>
      </c>
      <c r="C144" s="7">
        <v>5.44</v>
      </c>
      <c r="D144" s="5">
        <f>C144/100</f>
        <v>5.4400000000000004E-2</v>
      </c>
      <c r="E144" s="5">
        <f t="shared" si="12"/>
        <v>-9.9999999999995925E-5</v>
      </c>
      <c r="F144" s="5">
        <f t="shared" ca="1" si="13"/>
        <v>2.5496596093458586E-6</v>
      </c>
      <c r="G144" s="5">
        <f t="shared" ca="1" si="14"/>
        <v>5.4502549659609344E-2</v>
      </c>
      <c r="H144" s="5">
        <f t="shared" ca="1" si="15"/>
        <v>-1.0254965960934178E-4</v>
      </c>
      <c r="I144" s="5">
        <f t="shared" ca="1" si="16"/>
        <v>47.410740434980603</v>
      </c>
      <c r="J144" s="5">
        <f t="shared" ca="1" si="17"/>
        <v>3.8588487944883512</v>
      </c>
      <c r="K144" s="5"/>
    </row>
    <row r="145" spans="1:11" x14ac:dyDescent="0.3">
      <c r="A145" s="5">
        <v>144</v>
      </c>
      <c r="B145" s="6" t="s">
        <v>102</v>
      </c>
      <c r="C145" s="7">
        <v>5.45</v>
      </c>
      <c r="D145" s="5">
        <f>C145/100</f>
        <v>5.45E-2</v>
      </c>
      <c r="E145" s="5">
        <f t="shared" si="12"/>
        <v>-1.0000000000000286E-4</v>
      </c>
      <c r="F145" s="5">
        <f t="shared" ca="1" si="13"/>
        <v>4.1387511788171299E-6</v>
      </c>
      <c r="G145" s="5">
        <f t="shared" ca="1" si="14"/>
        <v>5.4604138751178817E-2</v>
      </c>
      <c r="H145" s="5">
        <f t="shared" ca="1" si="15"/>
        <v>-1.0413875117881999E-4</v>
      </c>
      <c r="I145" s="5">
        <f t="shared" ca="1" si="16"/>
        <v>47.410630456137739</v>
      </c>
      <c r="J145" s="5">
        <f t="shared" ca="1" si="17"/>
        <v>3.8588464747825335</v>
      </c>
      <c r="K145" s="5"/>
    </row>
    <row r="146" spans="1:11" x14ac:dyDescent="0.3">
      <c r="A146" s="5">
        <v>145</v>
      </c>
      <c r="B146" s="6" t="s">
        <v>98</v>
      </c>
      <c r="C146" s="7">
        <v>5.46</v>
      </c>
      <c r="D146" s="5">
        <f>C146/100</f>
        <v>5.4600000000000003E-2</v>
      </c>
      <c r="E146" s="5">
        <f t="shared" si="12"/>
        <v>1.0000000000000286E-4</v>
      </c>
      <c r="F146" s="5">
        <f t="shared" ca="1" si="13"/>
        <v>1.0515551122649484E-5</v>
      </c>
      <c r="G146" s="5">
        <f t="shared" ca="1" si="14"/>
        <v>5.451051555112265E-2</v>
      </c>
      <c r="H146" s="5">
        <f t="shared" ca="1" si="15"/>
        <v>8.9484448877353377E-5</v>
      </c>
      <c r="I146" s="5">
        <f t="shared" ca="1" si="16"/>
        <v>47.411580558688357</v>
      </c>
      <c r="J146" s="5">
        <f t="shared" ca="1" si="17"/>
        <v>3.8588665144449812</v>
      </c>
      <c r="K146" s="5"/>
    </row>
    <row r="147" spans="1:11" x14ac:dyDescent="0.3">
      <c r="A147" s="5">
        <v>146</v>
      </c>
      <c r="B147" s="6" t="s">
        <v>93</v>
      </c>
      <c r="C147" s="7">
        <v>5.45</v>
      </c>
      <c r="D147" s="5">
        <f>C147/100</f>
        <v>5.45E-2</v>
      </c>
      <c r="E147" s="5">
        <f t="shared" si="12"/>
        <v>0</v>
      </c>
      <c r="F147" s="5">
        <f t="shared" ca="1" si="13"/>
        <v>7.1944000402263164E-6</v>
      </c>
      <c r="G147" s="5">
        <f t="shared" ca="1" si="14"/>
        <v>5.4507194400040225E-2</v>
      </c>
      <c r="H147" s="5">
        <f t="shared" ca="1" si="15"/>
        <v>-7.1944000402263164E-6</v>
      </c>
      <c r="I147" s="5">
        <f t="shared" ca="1" si="16"/>
        <v>47.414244614309411</v>
      </c>
      <c r="J147" s="5">
        <f t="shared" ca="1" si="17"/>
        <v>3.8589227028433819</v>
      </c>
      <c r="K147" s="5"/>
    </row>
    <row r="148" spans="1:11" x14ac:dyDescent="0.3">
      <c r="A148" s="5">
        <v>147</v>
      </c>
      <c r="B148" s="6" t="s">
        <v>91</v>
      </c>
      <c r="C148" s="7">
        <v>5.45</v>
      </c>
      <c r="D148" s="5">
        <f>C148/100</f>
        <v>5.45E-2</v>
      </c>
      <c r="E148" s="5">
        <f t="shared" si="12"/>
        <v>-1.9999999999999879E-4</v>
      </c>
      <c r="F148" s="5">
        <f t="shared" ca="1" si="13"/>
        <v>4.2392371073547899E-6</v>
      </c>
      <c r="G148" s="5">
        <f t="shared" ca="1" si="14"/>
        <v>5.4704239237107356E-2</v>
      </c>
      <c r="H148" s="5">
        <f t="shared" ca="1" si="15"/>
        <v>-2.0423923710735357E-4</v>
      </c>
      <c r="I148" s="5">
        <f t="shared" ca="1" si="16"/>
        <v>47.400295329351863</v>
      </c>
      <c r="J148" s="5">
        <f t="shared" ca="1" si="17"/>
        <v>3.8586284592586644</v>
      </c>
      <c r="K148" s="5"/>
    </row>
    <row r="149" spans="1:11" x14ac:dyDescent="0.3">
      <c r="A149" s="5">
        <v>148</v>
      </c>
      <c r="B149" s="6" t="s">
        <v>84</v>
      </c>
      <c r="C149" s="7">
        <v>5.47</v>
      </c>
      <c r="D149" s="5">
        <f>C149/100</f>
        <v>5.4699999999999999E-2</v>
      </c>
      <c r="E149" s="5">
        <f t="shared" si="12"/>
        <v>1.9999999999999879E-4</v>
      </c>
      <c r="F149" s="5">
        <f t="shared" ca="1" si="13"/>
        <v>-3.0053000050518856E-7</v>
      </c>
      <c r="G149" s="5">
        <f t="shared" ca="1" si="14"/>
        <v>5.4499699469999496E-2</v>
      </c>
      <c r="H149" s="5">
        <f t="shared" ca="1" si="15"/>
        <v>2.0030053000050398E-4</v>
      </c>
      <c r="I149" s="5">
        <f t="shared" ca="1" si="16"/>
        <v>47.400828745624175</v>
      </c>
      <c r="J149" s="5">
        <f t="shared" ca="1" si="17"/>
        <v>3.8586397126330843</v>
      </c>
      <c r="K149" s="5"/>
    </row>
    <row r="150" spans="1:11" x14ac:dyDescent="0.3">
      <c r="A150" s="5">
        <v>149</v>
      </c>
      <c r="B150" s="6" t="s">
        <v>79</v>
      </c>
      <c r="C150" s="7">
        <v>5.45</v>
      </c>
      <c r="D150" s="5">
        <f>C150/100</f>
        <v>5.45E-2</v>
      </c>
      <c r="E150" s="5">
        <f t="shared" si="12"/>
        <v>1.1000000000000003E-2</v>
      </c>
      <c r="F150" s="5">
        <f t="shared" ca="1" si="13"/>
        <v>3.9424459270363013E-6</v>
      </c>
      <c r="G150" s="5">
        <f t="shared" ca="1" si="14"/>
        <v>4.3503942445927035E-2</v>
      </c>
      <c r="H150" s="5">
        <f t="shared" ca="1" si="15"/>
        <v>1.0996057554072966E-2</v>
      </c>
      <c r="I150" s="5">
        <f t="shared" ca="1" si="16"/>
        <v>20.185298256467426</v>
      </c>
      <c r="J150" s="5">
        <f t="shared" ca="1" si="17"/>
        <v>3.0049545303397771</v>
      </c>
      <c r="K150" s="5"/>
    </row>
    <row r="151" spans="1:11" x14ac:dyDescent="0.3">
      <c r="A151" s="5">
        <v>150</v>
      </c>
      <c r="B151" s="8">
        <v>45638</v>
      </c>
      <c r="C151" s="7">
        <v>4.3499999999999996</v>
      </c>
      <c r="D151" s="5">
        <f>C151/100</f>
        <v>4.3499999999999997E-2</v>
      </c>
      <c r="E151" s="5">
        <f t="shared" si="12"/>
        <v>-2.8000000000000039E-3</v>
      </c>
      <c r="F151" s="5">
        <f t="shared" ca="1" si="13"/>
        <v>7.6401431215728746E-6</v>
      </c>
      <c r="G151" s="5">
        <f t="shared" ca="1" si="14"/>
        <v>4.6307640143121574E-2</v>
      </c>
      <c r="H151" s="5">
        <f t="shared" ca="1" si="15"/>
        <v>-2.8076401431215768E-3</v>
      </c>
      <c r="I151" s="5">
        <f t="shared" ca="1" si="16"/>
        <v>44.846667536378227</v>
      </c>
      <c r="J151" s="5">
        <f t="shared" ca="1" si="17"/>
        <v>3.8032492833223532</v>
      </c>
      <c r="K151" s="5"/>
    </row>
    <row r="152" spans="1:11" x14ac:dyDescent="0.3">
      <c r="A152" s="5">
        <v>151</v>
      </c>
      <c r="B152" s="8">
        <v>45637</v>
      </c>
      <c r="C152" s="7">
        <v>4.63</v>
      </c>
      <c r="D152" s="5">
        <f>C152/100</f>
        <v>4.6300000000000001E-2</v>
      </c>
      <c r="E152" s="5">
        <f t="shared" si="12"/>
        <v>-4.2999999999999983E-3</v>
      </c>
      <c r="F152" s="5">
        <f t="shared" ca="1" si="13"/>
        <v>1.3644281216421045E-5</v>
      </c>
      <c r="G152" s="5">
        <f t="shared" ca="1" si="14"/>
        <v>5.0613644281216418E-2</v>
      </c>
      <c r="H152" s="5">
        <f t="shared" ca="1" si="15"/>
        <v>-4.3136442812164192E-3</v>
      </c>
      <c r="I152" s="5">
        <f t="shared" ca="1" si="16"/>
        <v>41.575230292074401</v>
      </c>
      <c r="J152" s="5">
        <f t="shared" ca="1" si="17"/>
        <v>3.7275045642596671</v>
      </c>
      <c r="K152" s="5"/>
    </row>
    <row r="153" spans="1:11" x14ac:dyDescent="0.3">
      <c r="A153" s="5">
        <v>152</v>
      </c>
      <c r="B153" s="8">
        <v>45635</v>
      </c>
      <c r="C153" s="7">
        <v>5.0599999999999996</v>
      </c>
      <c r="D153" s="5">
        <f>C153/100</f>
        <v>5.0599999999999999E-2</v>
      </c>
      <c r="E153" s="5">
        <f t="shared" si="12"/>
        <v>-2.700000000000001E-3</v>
      </c>
      <c r="F153" s="5">
        <f t="shared" ca="1" si="13"/>
        <v>3.6121872595288907E-6</v>
      </c>
      <c r="G153" s="5">
        <f t="shared" ca="1" si="14"/>
        <v>5.3303612187259528E-2</v>
      </c>
      <c r="H153" s="5">
        <f t="shared" ca="1" si="15"/>
        <v>-2.7036121872595297E-3</v>
      </c>
      <c r="I153" s="5">
        <f t="shared" ca="1" si="16"/>
        <v>45.028628390445995</v>
      </c>
      <c r="J153" s="5">
        <f t="shared" ca="1" si="17"/>
        <v>3.8072984739438605</v>
      </c>
      <c r="K153" s="5"/>
    </row>
    <row r="154" spans="1:11" x14ac:dyDescent="0.3">
      <c r="A154" s="5">
        <v>153</v>
      </c>
      <c r="B154" s="8">
        <v>45634</v>
      </c>
      <c r="C154" s="7">
        <v>5.33</v>
      </c>
      <c r="D154" s="5">
        <f>C154/100</f>
        <v>5.33E-2</v>
      </c>
      <c r="E154" s="5">
        <f t="shared" si="12"/>
        <v>-9.9999999999999395E-4</v>
      </c>
      <c r="F154" s="5">
        <f t="shared" ca="1" si="13"/>
        <v>9.6980989692790045E-6</v>
      </c>
      <c r="G154" s="5">
        <f t="shared" ca="1" si="14"/>
        <v>5.4309698098969274E-2</v>
      </c>
      <c r="H154" s="5">
        <f t="shared" ca="1" si="15"/>
        <v>-1.0096980989692729E-3</v>
      </c>
      <c r="I154" s="5">
        <f t="shared" ca="1" si="16"/>
        <v>47.074090900892529</v>
      </c>
      <c r="J154" s="5">
        <f t="shared" ca="1" si="17"/>
        <v>3.8517227626391115</v>
      </c>
      <c r="K154" s="5"/>
    </row>
    <row r="155" spans="1:11" x14ac:dyDescent="0.3">
      <c r="A155" s="5">
        <v>154</v>
      </c>
      <c r="B155" s="8">
        <v>45633</v>
      </c>
      <c r="C155" s="7">
        <v>5.43</v>
      </c>
      <c r="D155" s="5">
        <f>C155/100</f>
        <v>5.4299999999999994E-2</v>
      </c>
      <c r="E155" s="5">
        <f t="shared" si="12"/>
        <v>-8.000000000000021E-4</v>
      </c>
      <c r="F155" s="5">
        <f t="shared" ca="1" si="13"/>
        <v>1.2114723537832126E-7</v>
      </c>
      <c r="G155" s="5">
        <f t="shared" ca="1" si="14"/>
        <v>5.5100121147235372E-2</v>
      </c>
      <c r="H155" s="5">
        <f t="shared" ca="1" si="15"/>
        <v>-8.0012114723538046E-4</v>
      </c>
      <c r="I155" s="5">
        <f t="shared" ca="1" si="16"/>
        <v>47.200363859926924</v>
      </c>
      <c r="J155" s="5">
        <f t="shared" ca="1" si="17"/>
        <v>3.8544016014585534</v>
      </c>
      <c r="K155" s="5"/>
    </row>
    <row r="156" spans="1:11" x14ac:dyDescent="0.3">
      <c r="A156" s="5">
        <v>155</v>
      </c>
      <c r="B156" s="8">
        <v>45632</v>
      </c>
      <c r="C156" s="7">
        <v>5.51</v>
      </c>
      <c r="D156" s="5">
        <f>C156/100</f>
        <v>5.5099999999999996E-2</v>
      </c>
      <c r="E156" s="5">
        <f t="shared" si="12"/>
        <v>5.9999999999999637E-4</v>
      </c>
      <c r="F156" s="5">
        <f t="shared" ca="1" si="13"/>
        <v>-2.7048321143976948E-6</v>
      </c>
      <c r="G156" s="5">
        <f t="shared" ca="1" si="14"/>
        <v>5.4497295167885602E-2</v>
      </c>
      <c r="H156" s="5">
        <f t="shared" ca="1" si="15"/>
        <v>6.0270483211439401E-4</v>
      </c>
      <c r="I156" s="5">
        <f t="shared" ca="1" si="16"/>
        <v>47.292775110074977</v>
      </c>
      <c r="J156" s="5">
        <f t="shared" ca="1" si="17"/>
        <v>3.856357537743806</v>
      </c>
      <c r="K156" s="5"/>
    </row>
    <row r="157" spans="1:11" x14ac:dyDescent="0.3">
      <c r="A157" s="5">
        <v>156</v>
      </c>
      <c r="B157" s="8">
        <v>45630</v>
      </c>
      <c r="C157" s="7">
        <v>5.45</v>
      </c>
      <c r="D157" s="5">
        <f>C157/100</f>
        <v>5.45E-2</v>
      </c>
      <c r="E157" s="5">
        <f t="shared" si="12"/>
        <v>-3.0000000000000165E-4</v>
      </c>
      <c r="F157" s="5">
        <f t="shared" ca="1" si="13"/>
        <v>8.6173645683327765E-6</v>
      </c>
      <c r="G157" s="5">
        <f t="shared" ca="1" si="14"/>
        <v>5.4808617364568331E-2</v>
      </c>
      <c r="H157" s="5">
        <f t="shared" ca="1" si="15"/>
        <v>-3.0861736456833441E-4</v>
      </c>
      <c r="I157" s="5">
        <f t="shared" ca="1" si="16"/>
        <v>47.382378041669824</v>
      </c>
      <c r="J157" s="5">
        <f t="shared" ca="1" si="17"/>
        <v>3.8582503883041701</v>
      </c>
      <c r="K157" s="5"/>
    </row>
    <row r="158" spans="1:11" x14ac:dyDescent="0.3">
      <c r="A158" s="5">
        <v>157</v>
      </c>
      <c r="B158" s="8">
        <v>45629</v>
      </c>
      <c r="C158" s="7">
        <v>5.48</v>
      </c>
      <c r="D158" s="5">
        <f>C158/100</f>
        <v>5.4800000000000001E-2</v>
      </c>
      <c r="E158" s="5">
        <f t="shared" si="12"/>
        <v>5.0000000000000738E-4</v>
      </c>
      <c r="F158" s="5">
        <f t="shared" ca="1" si="13"/>
        <v>2.4202552452706055E-7</v>
      </c>
      <c r="G158" s="5">
        <f t="shared" ca="1" si="14"/>
        <v>5.4300242025524519E-2</v>
      </c>
      <c r="H158" s="5">
        <f t="shared" ca="1" si="15"/>
        <v>4.9975797447548032E-4</v>
      </c>
      <c r="I158" s="5">
        <f t="shared" ca="1" si="16"/>
        <v>47.330699078310346</v>
      </c>
      <c r="J158" s="5">
        <f t="shared" ca="1" si="17"/>
        <v>3.8571591141093164</v>
      </c>
      <c r="K158" s="5"/>
    </row>
    <row r="159" spans="1:11" x14ac:dyDescent="0.3">
      <c r="A159" s="5">
        <v>158</v>
      </c>
      <c r="B159" s="8">
        <v>45628</v>
      </c>
      <c r="C159" s="7">
        <v>5.43</v>
      </c>
      <c r="D159" s="5">
        <f>C159/100</f>
        <v>5.4299999999999994E-2</v>
      </c>
      <c r="E159" s="5">
        <f t="shared" si="12"/>
        <v>-2.0000000000000573E-4</v>
      </c>
      <c r="F159" s="5">
        <f t="shared" ca="1" si="13"/>
        <v>-3.2661662384624748E-6</v>
      </c>
      <c r="G159" s="5">
        <f t="shared" ca="1" si="14"/>
        <v>5.4496733833761538E-2</v>
      </c>
      <c r="H159" s="5">
        <f t="shared" ca="1" si="15"/>
        <v>-1.9673383376154325E-4</v>
      </c>
      <c r="I159" s="5">
        <f t="shared" ca="1" si="16"/>
        <v>47.401302824047306</v>
      </c>
      <c r="J159" s="5">
        <f t="shared" ca="1" si="17"/>
        <v>3.8586497140626994</v>
      </c>
      <c r="K159" s="5"/>
    </row>
    <row r="160" spans="1:11" x14ac:dyDescent="0.3">
      <c r="A160" s="5">
        <v>159</v>
      </c>
      <c r="B160" s="8">
        <v>45627</v>
      </c>
      <c r="C160" s="7">
        <v>5.45</v>
      </c>
      <c r="D160" s="5">
        <f>C160/100</f>
        <v>5.45E-2</v>
      </c>
      <c r="E160" s="5">
        <f t="shared" si="12"/>
        <v>1.0700000000000001E-2</v>
      </c>
      <c r="F160" s="5">
        <f t="shared" ca="1" si="13"/>
        <v>1.870035363826757E-6</v>
      </c>
      <c r="G160" s="5">
        <f t="shared" ca="1" si="14"/>
        <v>4.3801870035363823E-2</v>
      </c>
      <c r="H160" s="5">
        <f t="shared" ca="1" si="15"/>
        <v>1.0698129964636174E-2</v>
      </c>
      <c r="I160" s="5">
        <f t="shared" ca="1" si="16"/>
        <v>21.128071380936838</v>
      </c>
      <c r="J160" s="5">
        <f t="shared" ca="1" si="17"/>
        <v>3.0506025534885959</v>
      </c>
      <c r="K160" s="5"/>
    </row>
    <row r="161" spans="1:11" x14ac:dyDescent="0.3">
      <c r="A161" s="5">
        <v>160</v>
      </c>
      <c r="B161" s="8">
        <v>45608</v>
      </c>
      <c r="C161" s="7">
        <v>4.38</v>
      </c>
      <c r="D161" s="5">
        <f>C161/100</f>
        <v>4.3799999999999999E-2</v>
      </c>
      <c r="E161" s="5">
        <f t="shared" si="12"/>
        <v>-3.5000000000000031E-3</v>
      </c>
      <c r="F161" s="5">
        <f t="shared" ca="1" si="13"/>
        <v>5.9382324369721241E-6</v>
      </c>
      <c r="G161" s="5">
        <f t="shared" ca="1" si="14"/>
        <v>4.7305938232436971E-2</v>
      </c>
      <c r="H161" s="5">
        <f t="shared" ca="1" si="15"/>
        <v>-3.5059382324369752E-3</v>
      </c>
      <c r="I161" s="5">
        <f t="shared" ca="1" si="16"/>
        <v>43.471769212464281</v>
      </c>
      <c r="J161" s="5">
        <f t="shared" ca="1" si="17"/>
        <v>3.7721117437920997</v>
      </c>
      <c r="K161" s="5"/>
    </row>
    <row r="162" spans="1:11" x14ac:dyDescent="0.3">
      <c r="A162" s="5">
        <v>161</v>
      </c>
      <c r="B162" s="8">
        <v>45606</v>
      </c>
      <c r="C162" s="7">
        <v>4.7300000000000004</v>
      </c>
      <c r="D162" s="5">
        <f>C162/100</f>
        <v>4.7300000000000002E-2</v>
      </c>
      <c r="E162" s="5">
        <f t="shared" si="12"/>
        <v>-3.699999999999995E-3</v>
      </c>
      <c r="F162" s="5">
        <f t="shared" ca="1" si="13"/>
        <v>1.8328565898227893E-5</v>
      </c>
      <c r="G162" s="5">
        <f t="shared" ca="1" si="14"/>
        <v>5.1018328565898226E-2</v>
      </c>
      <c r="H162" s="5">
        <f t="shared" ca="1" si="15"/>
        <v>-3.7183285658982227E-3</v>
      </c>
      <c r="I162" s="5">
        <f t="shared" ca="1" si="16"/>
        <v>43.003222742858497</v>
      </c>
      <c r="J162" s="5">
        <f t="shared" ca="1" si="17"/>
        <v>3.7612750603934755</v>
      </c>
      <c r="K162" s="5"/>
    </row>
    <row r="163" spans="1:11" x14ac:dyDescent="0.3">
      <c r="A163" s="5">
        <v>162</v>
      </c>
      <c r="B163" s="8">
        <v>45605</v>
      </c>
      <c r="C163" s="7">
        <v>5.0999999999999996</v>
      </c>
      <c r="D163" s="5">
        <f>C163/100</f>
        <v>5.0999999999999997E-2</v>
      </c>
      <c r="E163" s="5">
        <f t="shared" si="12"/>
        <v>-3.4000000000000072E-3</v>
      </c>
      <c r="F163" s="5">
        <f t="shared" ca="1" si="13"/>
        <v>7.6323413685459584E-6</v>
      </c>
      <c r="G163" s="5">
        <f t="shared" ca="1" si="14"/>
        <v>5.4407632341368549E-2</v>
      </c>
      <c r="H163" s="5">
        <f t="shared" ca="1" si="15"/>
        <v>-3.4076323413685531E-3</v>
      </c>
      <c r="I163" s="5">
        <f t="shared" ca="1" si="16"/>
        <v>43.680939438820211</v>
      </c>
      <c r="J163" s="5">
        <f t="shared" ca="1" si="17"/>
        <v>3.7769118385043683</v>
      </c>
      <c r="K163" s="5"/>
    </row>
    <row r="164" spans="1:11" x14ac:dyDescent="0.3">
      <c r="A164" s="5">
        <v>163</v>
      </c>
      <c r="B164" s="8">
        <v>45603</v>
      </c>
      <c r="C164" s="7">
        <v>5.44</v>
      </c>
      <c r="D164" s="5">
        <f>C164/100</f>
        <v>5.4400000000000004E-2</v>
      </c>
      <c r="E164" s="5">
        <f t="shared" si="12"/>
        <v>-7.9999999999999516E-4</v>
      </c>
      <c r="F164" s="5">
        <f t="shared" ca="1" si="13"/>
        <v>6.107579063308025E-7</v>
      </c>
      <c r="G164" s="5">
        <f t="shared" ca="1" si="14"/>
        <v>5.5200610757906332E-2</v>
      </c>
      <c r="H164" s="5">
        <f t="shared" ca="1" si="15"/>
        <v>-8.0061075790632591E-4</v>
      </c>
      <c r="I164" s="5">
        <f t="shared" ca="1" si="16"/>
        <v>47.200102594777434</v>
      </c>
      <c r="J164" s="5">
        <f t="shared" ca="1" si="17"/>
        <v>3.8543960662073133</v>
      </c>
      <c r="K164" s="5"/>
    </row>
    <row r="165" spans="1:11" x14ac:dyDescent="0.3">
      <c r="A165" s="5">
        <v>164</v>
      </c>
      <c r="B165" s="8">
        <v>45602</v>
      </c>
      <c r="C165" s="7">
        <v>5.52</v>
      </c>
      <c r="D165" s="5">
        <f>C165/100</f>
        <v>5.5199999999999999E-2</v>
      </c>
      <c r="E165" s="5">
        <f t="shared" si="12"/>
        <v>6.9999999999999923E-4</v>
      </c>
      <c r="F165" s="5">
        <f t="shared" ca="1" si="13"/>
        <v>4.9909829609543124E-6</v>
      </c>
      <c r="G165" s="5">
        <f t="shared" ca="1" si="14"/>
        <v>5.4504990982960952E-2</v>
      </c>
      <c r="H165" s="5">
        <f t="shared" ca="1" si="15"/>
        <v>6.9500901703904488E-4</v>
      </c>
      <c r="I165" s="5">
        <f t="shared" ca="1" si="16"/>
        <v>47.252782541385507</v>
      </c>
      <c r="J165" s="5">
        <f t="shared" ca="1" si="17"/>
        <v>3.8555115419705901</v>
      </c>
      <c r="K165" s="5"/>
    </row>
    <row r="166" spans="1:11" x14ac:dyDescent="0.3">
      <c r="A166" s="5">
        <v>165</v>
      </c>
      <c r="B166" s="8">
        <v>45600</v>
      </c>
      <c r="C166" s="7">
        <v>5.45</v>
      </c>
      <c r="D166" s="5">
        <f>C166/100</f>
        <v>5.45E-2</v>
      </c>
      <c r="E166" s="5">
        <f t="shared" si="12"/>
        <v>-3.0000000000000165E-4</v>
      </c>
      <c r="F166" s="5">
        <f t="shared" ca="1" si="13"/>
        <v>-6.1747629447448537E-6</v>
      </c>
      <c r="G166" s="5">
        <f t="shared" ca="1" si="14"/>
        <v>5.4793825237055255E-2</v>
      </c>
      <c r="H166" s="5">
        <f t="shared" ca="1" si="15"/>
        <v>-2.9382523705525683E-4</v>
      </c>
      <c r="I166" s="5">
        <f t="shared" ca="1" si="16"/>
        <v>47.385360296150225</v>
      </c>
      <c r="J166" s="5">
        <f t="shared" ca="1" si="17"/>
        <v>3.8583133264840548</v>
      </c>
      <c r="K166" s="5"/>
    </row>
    <row r="167" spans="1:11" x14ac:dyDescent="0.3">
      <c r="A167" s="5">
        <v>166</v>
      </c>
      <c r="B167" s="8">
        <v>45599</v>
      </c>
      <c r="C167" s="7">
        <v>5.48</v>
      </c>
      <c r="D167" s="5">
        <f>C167/100</f>
        <v>5.4800000000000001E-2</v>
      </c>
      <c r="E167" s="5">
        <f t="shared" si="12"/>
        <v>1.9999999999999879E-4</v>
      </c>
      <c r="F167" s="5">
        <f t="shared" ca="1" si="13"/>
        <v>-7.9195831503403451E-7</v>
      </c>
      <c r="G167" s="5">
        <f t="shared" ca="1" si="14"/>
        <v>5.4599208041684971E-2</v>
      </c>
      <c r="H167" s="5">
        <f t="shared" ca="1" si="15"/>
        <v>2.0079195831503282E-4</v>
      </c>
      <c r="I167" s="5">
        <f t="shared" ca="1" si="16"/>
        <v>47.40076275865237</v>
      </c>
      <c r="J167" s="5">
        <f t="shared" ca="1" si="17"/>
        <v>3.8586383205262482</v>
      </c>
      <c r="K167" s="5"/>
    </row>
    <row r="168" spans="1:11" x14ac:dyDescent="0.3">
      <c r="A168" s="5">
        <v>167</v>
      </c>
      <c r="B168" s="8">
        <v>45597</v>
      </c>
      <c r="C168" s="7">
        <v>5.46</v>
      </c>
      <c r="D168" s="5">
        <f>C168/100</f>
        <v>5.4600000000000003E-2</v>
      </c>
      <c r="E168" s="5">
        <f t="shared" si="12"/>
        <v>1.0500000000000002E-2</v>
      </c>
      <c r="F168" s="5">
        <f t="shared" ca="1" si="13"/>
        <v>1.7820380616404377E-5</v>
      </c>
      <c r="G168" s="5">
        <f t="shared" ca="1" si="14"/>
        <v>4.4117820380616402E-2</v>
      </c>
      <c r="H168" s="5">
        <f t="shared" ca="1" si="15"/>
        <v>1.0482179619383598E-2</v>
      </c>
      <c r="I168" s="5">
        <f t="shared" ca="1" si="16"/>
        <v>21.821732729144859</v>
      </c>
      <c r="J168" s="5">
        <f t="shared" ca="1" si="17"/>
        <v>3.0829063873870686</v>
      </c>
      <c r="K168" s="5"/>
    </row>
    <row r="169" spans="1:11" x14ac:dyDescent="0.3">
      <c r="A169" s="5">
        <v>168</v>
      </c>
      <c r="B169" s="8">
        <v>45577</v>
      </c>
      <c r="C169" s="7">
        <v>4.41</v>
      </c>
      <c r="D169" s="5">
        <f>C169/100</f>
        <v>4.41E-2</v>
      </c>
      <c r="E169" s="5">
        <f t="shared" si="12"/>
        <v>-3.4000000000000002E-3</v>
      </c>
      <c r="F169" s="5">
        <f t="shared" ca="1" si="13"/>
        <v>1.8260561068085768E-5</v>
      </c>
      <c r="G169" s="5">
        <f t="shared" ca="1" si="14"/>
        <v>4.7518260561068087E-2</v>
      </c>
      <c r="H169" s="5">
        <f t="shared" ca="1" si="15"/>
        <v>-3.4182605610680859E-3</v>
      </c>
      <c r="I169" s="5">
        <f t="shared" ca="1" si="16"/>
        <v>43.658564154148529</v>
      </c>
      <c r="J169" s="5">
        <f t="shared" ca="1" si="17"/>
        <v>3.7763994635940308</v>
      </c>
      <c r="K169" s="5"/>
    </row>
    <row r="170" spans="1:11" x14ac:dyDescent="0.3">
      <c r="A170" s="5">
        <v>169</v>
      </c>
      <c r="B170" s="8">
        <v>45575</v>
      </c>
      <c r="C170" s="7">
        <v>4.75</v>
      </c>
      <c r="D170" s="5">
        <f>C170/100</f>
        <v>4.7500000000000001E-2</v>
      </c>
      <c r="E170" s="5">
        <f t="shared" si="12"/>
        <v>-3.0999999999999986E-3</v>
      </c>
      <c r="F170" s="5">
        <f t="shared" ca="1" si="13"/>
        <v>4.5531296210359119E-6</v>
      </c>
      <c r="G170" s="5">
        <f t="shared" ca="1" si="14"/>
        <v>5.0604553129621033E-2</v>
      </c>
      <c r="H170" s="5">
        <f t="shared" ca="1" si="15"/>
        <v>-3.1045531296210343E-3</v>
      </c>
      <c r="I170" s="5">
        <f t="shared" ca="1" si="16"/>
        <v>44.294098580155051</v>
      </c>
      <c r="J170" s="5">
        <f t="shared" ca="1" si="17"/>
        <v>3.7908514532822779</v>
      </c>
      <c r="K170" s="5"/>
    </row>
    <row r="171" spans="1:11" x14ac:dyDescent="0.3">
      <c r="A171" s="5">
        <v>170</v>
      </c>
      <c r="B171" s="8">
        <v>45574</v>
      </c>
      <c r="C171" s="7">
        <v>5.0599999999999996</v>
      </c>
      <c r="D171" s="5">
        <f>C171/100</f>
        <v>5.0599999999999999E-2</v>
      </c>
      <c r="E171" s="5">
        <f t="shared" si="12"/>
        <v>-4.0000000000000036E-3</v>
      </c>
      <c r="F171" s="5">
        <f t="shared" ca="1" si="13"/>
        <v>3.6431451775988385E-6</v>
      </c>
      <c r="G171" s="5">
        <f t="shared" ca="1" si="14"/>
        <v>5.4603643145177599E-2</v>
      </c>
      <c r="H171" s="5">
        <f t="shared" ca="1" si="15"/>
        <v>-4.003643145177602E-3</v>
      </c>
      <c r="I171" s="5">
        <f t="shared" ca="1" si="16"/>
        <v>42.339255696348822</v>
      </c>
      <c r="J171" s="5">
        <f t="shared" ca="1" si="17"/>
        <v>3.7457146863445701</v>
      </c>
      <c r="K171" s="5"/>
    </row>
    <row r="172" spans="1:11" x14ac:dyDescent="0.3">
      <c r="A172" s="5">
        <v>171</v>
      </c>
      <c r="B172" s="8">
        <v>45572</v>
      </c>
      <c r="C172" s="7">
        <v>5.46</v>
      </c>
      <c r="D172" s="5">
        <f>C172/100</f>
        <v>5.4600000000000003E-2</v>
      </c>
      <c r="E172" s="5">
        <f t="shared" si="12"/>
        <v>-5.9999999999999637E-4</v>
      </c>
      <c r="F172" s="5">
        <f t="shared" ca="1" si="13"/>
        <v>7.3149152850912122E-6</v>
      </c>
      <c r="G172" s="5">
        <f t="shared" ca="1" si="14"/>
        <v>5.5207314915285091E-2</v>
      </c>
      <c r="H172" s="5">
        <f t="shared" ca="1" si="15"/>
        <v>-6.073149152850876E-4</v>
      </c>
      <c r="I172" s="5">
        <f t="shared" ca="1" si="16"/>
        <v>47.290911927883364</v>
      </c>
      <c r="J172" s="5">
        <f t="shared" ca="1" si="17"/>
        <v>3.8563181402060231</v>
      </c>
      <c r="K172" s="5"/>
    </row>
    <row r="173" spans="1:11" x14ac:dyDescent="0.3">
      <c r="A173" s="5">
        <v>172</v>
      </c>
      <c r="B173" s="8">
        <v>45571</v>
      </c>
      <c r="C173" s="7">
        <v>5.52</v>
      </c>
      <c r="D173" s="5">
        <f>C173/100</f>
        <v>5.5199999999999999E-2</v>
      </c>
      <c r="E173" s="5">
        <f t="shared" si="12"/>
        <v>5.0000000000000044E-4</v>
      </c>
      <c r="F173" s="5">
        <f t="shared" ca="1" si="13"/>
        <v>4.4451616500191504E-6</v>
      </c>
      <c r="G173" s="5">
        <f t="shared" ca="1" si="14"/>
        <v>5.4704445161650017E-2</v>
      </c>
      <c r="H173" s="5">
        <f t="shared" ca="1" si="15"/>
        <v>4.9555483834998128E-4</v>
      </c>
      <c r="I173" s="5">
        <f t="shared" ca="1" si="16"/>
        <v>47.332097538950066</v>
      </c>
      <c r="J173" s="5">
        <f t="shared" ca="1" si="17"/>
        <v>3.8571886602602818</v>
      </c>
      <c r="K173" s="5"/>
    </row>
    <row r="174" spans="1:11" x14ac:dyDescent="0.3">
      <c r="A174" s="5">
        <v>173</v>
      </c>
      <c r="B174" s="8">
        <v>45570</v>
      </c>
      <c r="C174" s="7">
        <v>5.47</v>
      </c>
      <c r="D174" s="5">
        <f>C174/100</f>
        <v>5.4699999999999999E-2</v>
      </c>
      <c r="E174" s="5">
        <f t="shared" si="12"/>
        <v>1.9999999999999879E-4</v>
      </c>
      <c r="F174" s="5">
        <f t="shared" ca="1" si="13"/>
        <v>-3.0774463533669629E-6</v>
      </c>
      <c r="G174" s="5">
        <f t="shared" ca="1" si="14"/>
        <v>5.4496922553646632E-2</v>
      </c>
      <c r="H174" s="5">
        <f t="shared" ca="1" si="15"/>
        <v>2.0307744635336575E-4</v>
      </c>
      <c r="I174" s="5">
        <f t="shared" ca="1" si="16"/>
        <v>47.400453749257466</v>
      </c>
      <c r="J174" s="5">
        <f t="shared" ca="1" si="17"/>
        <v>3.858631801424357</v>
      </c>
      <c r="K174" s="5"/>
    </row>
    <row r="175" spans="1:11" x14ac:dyDescent="0.3">
      <c r="A175" s="5">
        <v>174</v>
      </c>
      <c r="B175" s="8">
        <v>45569</v>
      </c>
      <c r="C175" s="7">
        <v>5.45</v>
      </c>
      <c r="D175" s="5">
        <f>C175/100</f>
        <v>5.45E-2</v>
      </c>
      <c r="E175" s="5">
        <f t="shared" si="12"/>
        <v>-1.0000000000000286E-4</v>
      </c>
      <c r="F175" s="5">
        <f t="shared" ca="1" si="13"/>
        <v>4.0540176585807495E-6</v>
      </c>
      <c r="G175" s="5">
        <f t="shared" ca="1" si="14"/>
        <v>5.4604054017658582E-2</v>
      </c>
      <c r="H175" s="5">
        <f t="shared" ca="1" si="15"/>
        <v>-1.0405401765858361E-4</v>
      </c>
      <c r="I175" s="5">
        <f t="shared" ca="1" si="16"/>
        <v>47.410636363104274</v>
      </c>
      <c r="J175" s="5">
        <f t="shared" ca="1" si="17"/>
        <v>3.8588465993741305</v>
      </c>
      <c r="K175" s="5"/>
    </row>
    <row r="176" spans="1:11" x14ac:dyDescent="0.3">
      <c r="A176" s="5">
        <v>175</v>
      </c>
      <c r="B176" s="8">
        <v>45566</v>
      </c>
      <c r="C176" s="7">
        <v>5.46</v>
      </c>
      <c r="D176" s="5">
        <f>C176/100</f>
        <v>5.4600000000000003E-2</v>
      </c>
      <c r="E176" s="5">
        <f t="shared" si="12"/>
        <v>1.0400000000000006E-2</v>
      </c>
      <c r="F176" s="5">
        <f t="shared" ca="1" si="13"/>
        <v>1.2314110776064727E-5</v>
      </c>
      <c r="G176" s="5">
        <f t="shared" ca="1" si="14"/>
        <v>4.4212314110776058E-2</v>
      </c>
      <c r="H176" s="5">
        <f t="shared" ca="1" si="15"/>
        <v>1.0387685889223942E-2</v>
      </c>
      <c r="I176" s="5">
        <f t="shared" ca="1" si="16"/>
        <v>22.127793513723041</v>
      </c>
      <c r="J176" s="5">
        <f t="shared" ca="1" si="17"/>
        <v>3.0968344434310624</v>
      </c>
      <c r="K176" s="5"/>
    </row>
    <row r="177" spans="1:11" x14ac:dyDescent="0.3">
      <c r="A177" s="5">
        <v>176</v>
      </c>
      <c r="B177" s="8">
        <v>45547</v>
      </c>
      <c r="C177" s="7">
        <v>4.42</v>
      </c>
      <c r="D177" s="5">
        <f>C177/100</f>
        <v>4.4199999999999996E-2</v>
      </c>
      <c r="E177" s="5">
        <f t="shared" si="12"/>
        <v>-3.3000000000000043E-3</v>
      </c>
      <c r="F177" s="5">
        <f t="shared" ca="1" si="13"/>
        <v>7.6000484011581171E-6</v>
      </c>
      <c r="G177" s="5">
        <f t="shared" ca="1" si="14"/>
        <v>4.7507600048401162E-2</v>
      </c>
      <c r="H177" s="5">
        <f t="shared" ca="1" si="15"/>
        <v>-3.3076000484011624E-3</v>
      </c>
      <c r="I177" s="5">
        <f t="shared" ca="1" si="16"/>
        <v>43.888665848343514</v>
      </c>
      <c r="J177" s="5">
        <f t="shared" ca="1" si="17"/>
        <v>3.7816561056155127</v>
      </c>
      <c r="K177" s="5"/>
    </row>
    <row r="178" spans="1:11" x14ac:dyDescent="0.3">
      <c r="A178" s="5">
        <v>177</v>
      </c>
      <c r="B178" s="8">
        <v>45545</v>
      </c>
      <c r="C178" s="7">
        <v>4.75</v>
      </c>
      <c r="D178" s="5">
        <f>C178/100</f>
        <v>4.7500000000000001E-2</v>
      </c>
      <c r="E178" s="5">
        <f t="shared" si="12"/>
        <v>-3.600000000000006E-3</v>
      </c>
      <c r="F178" s="5">
        <f t="shared" ca="1" si="13"/>
        <v>1.16061477666452E-6</v>
      </c>
      <c r="G178" s="5">
        <f t="shared" ca="1" si="14"/>
        <v>5.1101160614776674E-2</v>
      </c>
      <c r="H178" s="5">
        <f t="shared" ca="1" si="15"/>
        <v>-3.6011606147766705E-3</v>
      </c>
      <c r="I178" s="5">
        <f t="shared" ca="1" si="16"/>
        <v>43.264483631032221</v>
      </c>
      <c r="J178" s="5">
        <f t="shared" ca="1" si="17"/>
        <v>3.76733205895991</v>
      </c>
      <c r="K178" s="5"/>
    </row>
    <row r="179" spans="1:11" x14ac:dyDescent="0.3">
      <c r="A179" s="5">
        <v>178</v>
      </c>
      <c r="B179" s="8">
        <v>45544</v>
      </c>
      <c r="C179" s="7">
        <v>5.1100000000000003</v>
      </c>
      <c r="D179" s="5">
        <f>C179/100</f>
        <v>5.1100000000000007E-2</v>
      </c>
      <c r="E179" s="5">
        <f t="shared" si="12"/>
        <v>-2.1999999999999936E-3</v>
      </c>
      <c r="F179" s="5">
        <f t="shared" ca="1" si="13"/>
        <v>4.6517369371478144E-6</v>
      </c>
      <c r="G179" s="5">
        <f t="shared" ca="1" si="14"/>
        <v>5.3304651736937145E-2</v>
      </c>
      <c r="H179" s="5">
        <f t="shared" ca="1" si="15"/>
        <v>-2.2046517369371413E-3</v>
      </c>
      <c r="I179" s="5">
        <f t="shared" ca="1" si="16"/>
        <v>45.814247327152692</v>
      </c>
      <c r="J179" s="5">
        <f t="shared" ca="1" si="17"/>
        <v>3.824595119757785</v>
      </c>
      <c r="K179" s="5"/>
    </row>
    <row r="180" spans="1:11" x14ac:dyDescent="0.3">
      <c r="A180" s="5">
        <v>179</v>
      </c>
      <c r="B180" s="8">
        <v>45543</v>
      </c>
      <c r="C180" s="7">
        <v>5.33</v>
      </c>
      <c r="D180" s="5">
        <f>C180/100</f>
        <v>5.33E-2</v>
      </c>
      <c r="E180" s="5">
        <f t="shared" si="12"/>
        <v>-1.3000000000000025E-3</v>
      </c>
      <c r="F180" s="5">
        <f t="shared" ca="1" si="13"/>
        <v>7.0589965324535881E-6</v>
      </c>
      <c r="G180" s="5">
        <f t="shared" ca="1" si="14"/>
        <v>5.4607058996532454E-2</v>
      </c>
      <c r="H180" s="5">
        <f t="shared" ca="1" si="15"/>
        <v>-1.3070589965324562E-3</v>
      </c>
      <c r="I180" s="5">
        <f t="shared" ca="1" si="16"/>
        <v>46.84560571283145</v>
      </c>
      <c r="J180" s="5">
        <f t="shared" ca="1" si="17"/>
        <v>3.8468572094685909</v>
      </c>
      <c r="K180" s="5"/>
    </row>
    <row r="181" spans="1:11" x14ac:dyDescent="0.3">
      <c r="A181" s="5">
        <v>180</v>
      </c>
      <c r="B181" s="8">
        <v>45542</v>
      </c>
      <c r="C181" s="7">
        <v>5.46</v>
      </c>
      <c r="D181" s="5">
        <f>C181/100</f>
        <v>5.4600000000000003E-2</v>
      </c>
      <c r="E181" s="5">
        <f t="shared" si="12"/>
        <v>0</v>
      </c>
      <c r="F181" s="5">
        <f t="shared" ca="1" si="13"/>
        <v>8.3373434538538869E-6</v>
      </c>
      <c r="G181" s="5">
        <f t="shared" ca="1" si="14"/>
        <v>5.4608337343453855E-2</v>
      </c>
      <c r="H181" s="5">
        <f t="shared" ca="1" si="15"/>
        <v>-8.3373434538538869E-6</v>
      </c>
      <c r="I181" s="5">
        <f t="shared" ca="1" si="16"/>
        <v>47.414238669723474</v>
      </c>
      <c r="J181" s="5">
        <f t="shared" ca="1" si="17"/>
        <v>3.8589225774678466</v>
      </c>
      <c r="K181" s="5"/>
    </row>
    <row r="182" spans="1:11" x14ac:dyDescent="0.3">
      <c r="A182" s="5">
        <v>181</v>
      </c>
      <c r="B182" s="8">
        <v>45540</v>
      </c>
      <c r="C182" s="7">
        <v>5.46</v>
      </c>
      <c r="D182" s="5">
        <f>C182/100</f>
        <v>5.4600000000000003E-2</v>
      </c>
      <c r="E182" s="5">
        <f t="shared" si="12"/>
        <v>3.0000000000000859E-4</v>
      </c>
      <c r="F182" s="5">
        <f t="shared" ca="1" si="13"/>
        <v>6.6189845688444855E-6</v>
      </c>
      <c r="G182" s="5">
        <f t="shared" ca="1" si="14"/>
        <v>5.4306618984568837E-2</v>
      </c>
      <c r="H182" s="5">
        <f t="shared" ca="1" si="15"/>
        <v>2.9338101543116411E-4</v>
      </c>
      <c r="I182" s="5">
        <f t="shared" ca="1" si="16"/>
        <v>47.385447593853122</v>
      </c>
      <c r="J182" s="5">
        <f t="shared" ca="1" si="17"/>
        <v>3.8583151687750479</v>
      </c>
      <c r="K182" s="5"/>
    </row>
    <row r="183" spans="1:11" x14ac:dyDescent="0.3">
      <c r="A183" s="5">
        <v>182</v>
      </c>
      <c r="B183" s="8">
        <v>45539</v>
      </c>
      <c r="C183" s="7">
        <v>5.43</v>
      </c>
      <c r="D183" s="5">
        <f>C183/100</f>
        <v>5.4299999999999994E-2</v>
      </c>
      <c r="E183" s="5">
        <f t="shared" si="12"/>
        <v>-1.000000000000098E-4</v>
      </c>
      <c r="F183" s="5">
        <f t="shared" ca="1" si="13"/>
        <v>2.4993694300600669E-6</v>
      </c>
      <c r="G183" s="5">
        <f t="shared" ca="1" si="14"/>
        <v>5.4402499369430063E-2</v>
      </c>
      <c r="H183" s="5">
        <f t="shared" ca="1" si="15"/>
        <v>-1.0249936943006986E-4</v>
      </c>
      <c r="I183" s="5">
        <f t="shared" ca="1" si="16"/>
        <v>47.410743887892643</v>
      </c>
      <c r="J183" s="5">
        <f t="shared" ca="1" si="17"/>
        <v>3.8588488673180916</v>
      </c>
      <c r="K183" s="5"/>
    </row>
    <row r="184" spans="1:11" x14ac:dyDescent="0.3">
      <c r="A184" s="5">
        <v>183</v>
      </c>
      <c r="B184" s="8">
        <v>45537</v>
      </c>
      <c r="C184" s="7">
        <v>5.44</v>
      </c>
      <c r="D184" s="5">
        <f>C184/100</f>
        <v>5.4400000000000004E-2</v>
      </c>
      <c r="E184" s="5">
        <f t="shared" si="12"/>
        <v>-2.9999999999999472E-4</v>
      </c>
      <c r="F184" s="5">
        <f t="shared" ca="1" si="13"/>
        <v>7.5364848667527536E-6</v>
      </c>
      <c r="G184" s="5">
        <f t="shared" ca="1" si="14"/>
        <v>5.4707536484866752E-2</v>
      </c>
      <c r="H184" s="5">
        <f t="shared" ca="1" si="15"/>
        <v>-3.0753648486674746E-4</v>
      </c>
      <c r="I184" s="5">
        <f t="shared" ca="1" si="16"/>
        <v>47.382600912003902</v>
      </c>
      <c r="J184" s="5">
        <f t="shared" ca="1" si="17"/>
        <v>3.8582550919475738</v>
      </c>
      <c r="K184" s="5"/>
    </row>
    <row r="185" spans="1:11" x14ac:dyDescent="0.3">
      <c r="A185" s="5">
        <v>184</v>
      </c>
      <c r="B185" s="8">
        <v>45536</v>
      </c>
      <c r="C185" s="7">
        <v>5.47</v>
      </c>
      <c r="D185" s="5">
        <f>C185/100</f>
        <v>5.4699999999999999E-2</v>
      </c>
      <c r="E185" s="5">
        <f t="shared" si="12"/>
        <v>8.3999999999999977E-3</v>
      </c>
      <c r="F185" s="5">
        <f t="shared" ca="1" si="13"/>
        <v>6.4526935519514078E-6</v>
      </c>
      <c r="G185" s="5">
        <f t="shared" ca="1" si="14"/>
        <v>4.630645269355195E-2</v>
      </c>
      <c r="H185" s="5">
        <f t="shared" ca="1" si="15"/>
        <v>8.393547306448047E-3</v>
      </c>
      <c r="I185" s="5">
        <f t="shared" ca="1" si="16"/>
        <v>28.828013790410949</v>
      </c>
      <c r="J185" s="5">
        <f t="shared" ca="1" si="17"/>
        <v>3.3613476154307129</v>
      </c>
      <c r="K185" s="5"/>
    </row>
    <row r="186" spans="1:11" x14ac:dyDescent="0.3">
      <c r="A186" s="5">
        <v>185</v>
      </c>
      <c r="B186" s="8">
        <v>45515</v>
      </c>
      <c r="C186" s="7">
        <v>4.63</v>
      </c>
      <c r="D186" s="5">
        <f>C186/100</f>
        <v>4.6300000000000001E-2</v>
      </c>
      <c r="E186" s="5">
        <f t="shared" si="12"/>
        <v>-1.1999999999999997E-3</v>
      </c>
      <c r="F186" s="5">
        <f t="shared" ca="1" si="13"/>
        <v>-3.0805959904537503E-6</v>
      </c>
      <c r="G186" s="5">
        <f t="shared" ca="1" si="14"/>
        <v>4.7496919404009547E-2</v>
      </c>
      <c r="H186" s="5">
        <f t="shared" ca="1" si="15"/>
        <v>-1.1969194040095459E-3</v>
      </c>
      <c r="I186" s="5">
        <f t="shared" ca="1" si="16"/>
        <v>46.936939988768671</v>
      </c>
      <c r="J186" s="5">
        <f t="shared" ca="1" si="17"/>
        <v>3.848804998454908</v>
      </c>
      <c r="K186" s="5"/>
    </row>
    <row r="187" spans="1:11" x14ac:dyDescent="0.3">
      <c r="A187" s="5">
        <v>186</v>
      </c>
      <c r="B187" s="8">
        <v>45514</v>
      </c>
      <c r="C187" s="7">
        <v>4.75</v>
      </c>
      <c r="D187" s="5">
        <f>C187/100</f>
        <v>4.7500000000000001E-2</v>
      </c>
      <c r="E187" s="5">
        <f t="shared" si="12"/>
        <v>-5.8999999999999955E-3</v>
      </c>
      <c r="F187" s="5">
        <f t="shared" ca="1" si="13"/>
        <v>-1.1968136584155979E-6</v>
      </c>
      <c r="G187" s="5">
        <f t="shared" ca="1" si="14"/>
        <v>5.3398803186341583E-2</v>
      </c>
      <c r="H187" s="5">
        <f t="shared" ca="1" si="15"/>
        <v>-5.8988031863415795E-3</v>
      </c>
      <c r="I187" s="5">
        <f t="shared" ca="1" si="16"/>
        <v>37.08348984751143</v>
      </c>
      <c r="J187" s="5">
        <f t="shared" ca="1" si="17"/>
        <v>3.6131718529763828</v>
      </c>
      <c r="K187" s="5"/>
    </row>
    <row r="188" spans="1:11" x14ac:dyDescent="0.3">
      <c r="A188" s="5">
        <v>187</v>
      </c>
      <c r="B188" s="8">
        <v>45512</v>
      </c>
      <c r="C188" s="7">
        <v>5.34</v>
      </c>
      <c r="D188" s="5">
        <f>C188/100</f>
        <v>5.3399999999999996E-2</v>
      </c>
      <c r="E188" s="5">
        <f t="shared" si="12"/>
        <v>-1.2000000000000066E-3</v>
      </c>
      <c r="F188" s="5">
        <f t="shared" ca="1" si="13"/>
        <v>-2.7437659170202998E-7</v>
      </c>
      <c r="G188" s="5">
        <f t="shared" ca="1" si="14"/>
        <v>5.4599725623408299E-2</v>
      </c>
      <c r="H188" s="5">
        <f t="shared" ca="1" si="15"/>
        <v>-1.1997256234083046E-3</v>
      </c>
      <c r="I188" s="5">
        <f t="shared" ca="1" si="16"/>
        <v>46.934710539176919</v>
      </c>
      <c r="J188" s="5">
        <f t="shared" ca="1" si="17"/>
        <v>3.8487574984998174</v>
      </c>
      <c r="K188" s="5"/>
    </row>
    <row r="189" spans="1:11" x14ac:dyDescent="0.3">
      <c r="A189" s="5">
        <v>188</v>
      </c>
      <c r="B189" s="8">
        <v>45511</v>
      </c>
      <c r="C189" s="7">
        <v>5.46</v>
      </c>
      <c r="D189" s="5">
        <f>C189/100</f>
        <v>5.4600000000000003E-2</v>
      </c>
      <c r="E189" s="5">
        <f t="shared" si="12"/>
        <v>1.0000000000000286E-4</v>
      </c>
      <c r="F189" s="5">
        <f t="shared" ca="1" si="13"/>
        <v>2.7139777006213908E-6</v>
      </c>
      <c r="G189" s="5">
        <f t="shared" ca="1" si="14"/>
        <v>5.4502713977700623E-2</v>
      </c>
      <c r="H189" s="5">
        <f t="shared" ca="1" si="15"/>
        <v>9.7286022299381474E-5</v>
      </c>
      <c r="I189" s="5">
        <f t="shared" ca="1" si="16"/>
        <v>47.411092647838792</v>
      </c>
      <c r="J189" s="5">
        <f t="shared" ca="1" si="17"/>
        <v>3.8588562234284329</v>
      </c>
      <c r="K189" s="5"/>
    </row>
    <row r="190" spans="1:11" x14ac:dyDescent="0.3">
      <c r="A190" s="5">
        <v>189</v>
      </c>
      <c r="B190" s="8">
        <v>45509</v>
      </c>
      <c r="C190" s="7">
        <v>5.45</v>
      </c>
      <c r="D190" s="5">
        <f>C190/100</f>
        <v>5.45E-2</v>
      </c>
      <c r="E190" s="5">
        <f t="shared" si="12"/>
        <v>2.0000000000000573E-4</v>
      </c>
      <c r="F190" s="5">
        <f t="shared" ca="1" si="13"/>
        <v>5.6785196443617471E-6</v>
      </c>
      <c r="G190" s="5">
        <f t="shared" ca="1" si="14"/>
        <v>5.4305678519644358E-2</v>
      </c>
      <c r="H190" s="5">
        <f t="shared" ca="1" si="15"/>
        <v>1.9432148035564397E-4</v>
      </c>
      <c r="I190" s="5">
        <f t="shared" ca="1" si="16"/>
        <v>47.401618643379457</v>
      </c>
      <c r="J190" s="5">
        <f t="shared" ca="1" si="17"/>
        <v>3.8586563767124842</v>
      </c>
      <c r="K190" s="5"/>
    </row>
    <row r="191" spans="1:11" x14ac:dyDescent="0.3">
      <c r="A191" s="5">
        <v>190</v>
      </c>
      <c r="B191" s="8">
        <v>45508</v>
      </c>
      <c r="C191" s="7">
        <v>5.43</v>
      </c>
      <c r="D191" s="5">
        <f>C191/100</f>
        <v>5.4299999999999994E-2</v>
      </c>
      <c r="E191" s="5">
        <f t="shared" si="12"/>
        <v>-3.0000000000000859E-4</v>
      </c>
      <c r="F191" s="5">
        <f t="shared" ca="1" si="13"/>
        <v>8.4001784858985845E-6</v>
      </c>
      <c r="G191" s="5">
        <f t="shared" ca="1" si="14"/>
        <v>5.4608400178485901E-2</v>
      </c>
      <c r="H191" s="5">
        <f t="shared" ca="1" si="15"/>
        <v>-3.0840017848590717E-4</v>
      </c>
      <c r="I191" s="5">
        <f t="shared" ca="1" si="16"/>
        <v>47.382422886710756</v>
      </c>
      <c r="J191" s="5">
        <f t="shared" ca="1" si="17"/>
        <v>3.8582513347534948</v>
      </c>
      <c r="K191" s="5"/>
    </row>
    <row r="192" spans="1:11" x14ac:dyDescent="0.3">
      <c r="A192" s="5">
        <v>191</v>
      </c>
      <c r="B192" s="8">
        <v>45507</v>
      </c>
      <c r="C192" s="7">
        <v>5.46</v>
      </c>
      <c r="D192" s="5">
        <f>C192/100</f>
        <v>5.4600000000000003E-2</v>
      </c>
      <c r="E192" s="5">
        <f t="shared" si="12"/>
        <v>1.9999999999999879E-4</v>
      </c>
      <c r="F192" s="5">
        <f t="shared" ca="1" si="13"/>
        <v>9.3474810849376395E-6</v>
      </c>
      <c r="G192" s="5">
        <f t="shared" ca="1" si="14"/>
        <v>5.440934748108494E-2</v>
      </c>
      <c r="H192" s="5">
        <f t="shared" ca="1" si="15"/>
        <v>1.9065251891506115E-4</v>
      </c>
      <c r="I192" s="5">
        <f t="shared" ca="1" si="16"/>
        <v>47.402091509007043</v>
      </c>
      <c r="J192" s="5">
        <f t="shared" ca="1" si="17"/>
        <v>3.8586663523901623</v>
      </c>
      <c r="K192" s="5"/>
    </row>
    <row r="193" spans="1:11" x14ac:dyDescent="0.3">
      <c r="A193" s="5">
        <v>192</v>
      </c>
      <c r="B193" s="8">
        <v>45506</v>
      </c>
      <c r="C193" s="7">
        <v>5.44</v>
      </c>
      <c r="D193" s="5">
        <f>C193/100</f>
        <v>5.4400000000000004E-2</v>
      </c>
      <c r="E193" s="5">
        <f t="shared" si="12"/>
        <v>-5.0000000000000044E-4</v>
      </c>
      <c r="F193" s="5">
        <f t="shared" ca="1" si="13"/>
        <v>7.7978699208845307E-7</v>
      </c>
      <c r="G193" s="5">
        <f t="shared" ca="1" si="14"/>
        <v>5.4900779786992093E-2</v>
      </c>
      <c r="H193" s="5">
        <f t="shared" ca="1" si="15"/>
        <v>-5.0077978699208893E-4</v>
      </c>
      <c r="I193" s="5">
        <f t="shared" ca="1" si="16"/>
        <v>47.330357324067073</v>
      </c>
      <c r="J193" s="5">
        <f t="shared" ca="1" si="17"/>
        <v>3.8571518935213311</v>
      </c>
      <c r="K193" s="5"/>
    </row>
    <row r="194" spans="1:11" x14ac:dyDescent="0.3">
      <c r="A194" s="5">
        <v>193</v>
      </c>
      <c r="B194" s="8">
        <v>45505</v>
      </c>
      <c r="C194" s="7">
        <v>5.49</v>
      </c>
      <c r="D194" s="5">
        <f>C194/100</f>
        <v>5.4900000000000004E-2</v>
      </c>
      <c r="E194" s="5">
        <f t="shared" si="12"/>
        <v>8.6000000000000035E-3</v>
      </c>
      <c r="F194" s="5">
        <f t="shared" ca="1" si="13"/>
        <v>-7.6264969699779123E-7</v>
      </c>
      <c r="G194" s="5">
        <f t="shared" ca="1" si="14"/>
        <v>4.6299237350303002E-2</v>
      </c>
      <c r="H194" s="5">
        <f t="shared" ca="1" si="15"/>
        <v>8.6007626496970007E-3</v>
      </c>
      <c r="I194" s="5">
        <f t="shared" ca="1" si="16"/>
        <v>28.119874728489759</v>
      </c>
      <c r="J194" s="5">
        <f t="shared" ca="1" si="17"/>
        <v>3.3364766120424187</v>
      </c>
      <c r="K194" s="5"/>
    </row>
    <row r="195" spans="1:11" x14ac:dyDescent="0.3">
      <c r="A195" s="5">
        <v>194</v>
      </c>
      <c r="B195" s="8">
        <v>45484</v>
      </c>
      <c r="C195" s="7">
        <v>4.63</v>
      </c>
      <c r="D195" s="5">
        <f>C195/100</f>
        <v>4.6300000000000001E-2</v>
      </c>
      <c r="E195" s="5">
        <f t="shared" ref="E195:E251" si="18">D195-D196</f>
        <v>-1.3999999999999915E-3</v>
      </c>
      <c r="F195" s="5">
        <f t="shared" ref="F195:F251" ca="1" si="19">$O$1*($O$2-D196)*$O$6 + $O$3 * SQRT($O$6) *NORMINV(RAND(),0,0.01)</f>
        <v>2.1132929804984206E-6</v>
      </c>
      <c r="G195" s="5">
        <f t="shared" ref="G195:G251" ca="1" si="20">F195+D196</f>
        <v>4.7702113292980491E-2</v>
      </c>
      <c r="H195" s="5">
        <f t="shared" ref="H195:H251" ca="1" si="21">E195-F195</f>
        <v>-1.4021132929804899E-3</v>
      </c>
      <c r="I195" s="5">
        <f t="shared" ref="I195:I251" ca="1" si="22">NORMDIST(H195,0,$O$3,FALSE)</f>
        <v>46.760482066678044</v>
      </c>
      <c r="J195" s="5">
        <f t="shared" ref="J195:J251" ca="1" si="23">LN(I195)</f>
        <v>3.8450384459322073</v>
      </c>
      <c r="K195" s="5"/>
    </row>
    <row r="196" spans="1:11" x14ac:dyDescent="0.3">
      <c r="A196" s="5">
        <v>195</v>
      </c>
      <c r="B196" s="8">
        <v>45483</v>
      </c>
      <c r="C196" s="7">
        <v>4.7699999999999996</v>
      </c>
      <c r="D196" s="5">
        <f>C196/100</f>
        <v>4.7699999999999992E-2</v>
      </c>
      <c r="E196" s="5">
        <f t="shared" si="18"/>
        <v>-5.7000000000000037E-3</v>
      </c>
      <c r="F196" s="5">
        <f t="shared" ca="1" si="19"/>
        <v>4.4866629359426364E-6</v>
      </c>
      <c r="G196" s="5">
        <f t="shared" ca="1" si="20"/>
        <v>5.3404486662935936E-2</v>
      </c>
      <c r="H196" s="5">
        <f t="shared" ca="1" si="21"/>
        <v>-5.7044866629359465E-3</v>
      </c>
      <c r="I196" s="5">
        <f t="shared" ca="1" si="22"/>
        <v>37.678743167587058</v>
      </c>
      <c r="J196" s="5">
        <f t="shared" ca="1" si="23"/>
        <v>3.6290960937268859</v>
      </c>
      <c r="K196" s="5"/>
    </row>
    <row r="197" spans="1:11" x14ac:dyDescent="0.3">
      <c r="A197" s="5">
        <v>196</v>
      </c>
      <c r="B197" s="8">
        <v>45481</v>
      </c>
      <c r="C197" s="7">
        <v>5.34</v>
      </c>
      <c r="D197" s="5">
        <f>C197/100</f>
        <v>5.3399999999999996E-2</v>
      </c>
      <c r="E197" s="5">
        <f t="shared" si="18"/>
        <v>-1.800000000000003E-3</v>
      </c>
      <c r="F197" s="5">
        <f t="shared" ca="1" si="19"/>
        <v>7.5179233905664761E-6</v>
      </c>
      <c r="G197" s="5">
        <f t="shared" ca="1" si="20"/>
        <v>5.5207517923390563E-2</v>
      </c>
      <c r="H197" s="5">
        <f t="shared" ca="1" si="21"/>
        <v>-1.8075179233905695E-3</v>
      </c>
      <c r="I197" s="5">
        <f t="shared" ca="1" si="22"/>
        <v>46.332725540210369</v>
      </c>
      <c r="J197" s="5">
        <f t="shared" ca="1" si="23"/>
        <v>3.835848526539356</v>
      </c>
      <c r="K197" s="5"/>
    </row>
    <row r="198" spans="1:11" x14ac:dyDescent="0.3">
      <c r="A198" s="5">
        <v>197</v>
      </c>
      <c r="B198" s="8">
        <v>45479</v>
      </c>
      <c r="C198" s="7">
        <v>5.52</v>
      </c>
      <c r="D198" s="5">
        <f>C198/100</f>
        <v>5.5199999999999999E-2</v>
      </c>
      <c r="E198" s="5">
        <f t="shared" si="18"/>
        <v>6.9999999999999923E-4</v>
      </c>
      <c r="F198" s="5">
        <f t="shared" ca="1" si="19"/>
        <v>1.5748859067192395E-5</v>
      </c>
      <c r="G198" s="5">
        <f t="shared" ca="1" si="20"/>
        <v>5.4515748859067195E-2</v>
      </c>
      <c r="H198" s="5">
        <f t="shared" ca="1" si="21"/>
        <v>6.8425114093280685E-4</v>
      </c>
      <c r="I198" s="5">
        <f t="shared" ca="1" si="22"/>
        <v>47.257734656543562</v>
      </c>
      <c r="J198" s="5">
        <f t="shared" ca="1" si="23"/>
        <v>3.8556163369777368</v>
      </c>
      <c r="K198" s="5"/>
    </row>
    <row r="199" spans="1:11" x14ac:dyDescent="0.3">
      <c r="A199" s="5">
        <v>198</v>
      </c>
      <c r="B199" s="8">
        <v>45478</v>
      </c>
      <c r="C199" s="7">
        <v>5.45</v>
      </c>
      <c r="D199" s="5">
        <f>C199/100</f>
        <v>5.45E-2</v>
      </c>
      <c r="E199" s="5">
        <f t="shared" si="18"/>
        <v>-1.9999999999999879E-4</v>
      </c>
      <c r="F199" s="5">
        <f t="shared" ca="1" si="19"/>
        <v>5.4631672425547795E-6</v>
      </c>
      <c r="G199" s="5">
        <f t="shared" ca="1" si="20"/>
        <v>5.4705463167242556E-2</v>
      </c>
      <c r="H199" s="5">
        <f t="shared" ca="1" si="21"/>
        <v>-2.0546316724255357E-4</v>
      </c>
      <c r="I199" s="5">
        <f t="shared" ca="1" si="22"/>
        <v>47.400127459278117</v>
      </c>
      <c r="J199" s="5">
        <f t="shared" ca="1" si="23"/>
        <v>3.8586249177117216</v>
      </c>
      <c r="K199" s="5"/>
    </row>
    <row r="200" spans="1:11" x14ac:dyDescent="0.3">
      <c r="A200" s="5">
        <v>199</v>
      </c>
      <c r="B200" s="8">
        <v>45476</v>
      </c>
      <c r="C200" s="7">
        <v>5.47</v>
      </c>
      <c r="D200" s="5">
        <f>C200/100</f>
        <v>5.4699999999999999E-2</v>
      </c>
      <c r="E200" s="5">
        <f t="shared" si="18"/>
        <v>4.0000000000000452E-4</v>
      </c>
      <c r="F200" s="5">
        <f t="shared" ca="1" si="19"/>
        <v>8.4637911828742529E-7</v>
      </c>
      <c r="G200" s="5">
        <f t="shared" ca="1" si="20"/>
        <v>5.4300846379118278E-2</v>
      </c>
      <c r="H200" s="5">
        <f t="shared" ca="1" si="21"/>
        <v>3.991536208817171E-4</v>
      </c>
      <c r="I200" s="5">
        <f t="shared" ca="1" si="22"/>
        <v>47.360939179462186</v>
      </c>
      <c r="J200" s="5">
        <f t="shared" ca="1" si="23"/>
        <v>3.8577978210265536</v>
      </c>
      <c r="K200" s="5"/>
    </row>
    <row r="201" spans="1:11" x14ac:dyDescent="0.3">
      <c r="A201" s="5">
        <v>200</v>
      </c>
      <c r="B201" s="8">
        <v>45475</v>
      </c>
      <c r="C201" s="7">
        <v>5.43</v>
      </c>
      <c r="D201" s="5">
        <f>C201/100</f>
        <v>5.4299999999999994E-2</v>
      </c>
      <c r="E201" s="5">
        <f t="shared" si="18"/>
        <v>1.0099999999999998E-2</v>
      </c>
      <c r="F201" s="5">
        <f t="shared" ca="1" si="19"/>
        <v>4.2183731665261993E-6</v>
      </c>
      <c r="G201" s="5">
        <f t="shared" ca="1" si="20"/>
        <v>4.4204218373166522E-2</v>
      </c>
      <c r="H201" s="5">
        <f t="shared" ca="1" si="21"/>
        <v>1.0095781626833472E-2</v>
      </c>
      <c r="I201" s="5">
        <f t="shared" ca="1" si="22"/>
        <v>23.082241106994683</v>
      </c>
      <c r="J201" s="5">
        <f t="shared" ca="1" si="23"/>
        <v>3.1390635386153791</v>
      </c>
      <c r="K201" s="5"/>
    </row>
    <row r="202" spans="1:11" x14ac:dyDescent="0.3">
      <c r="A202" s="5">
        <v>201</v>
      </c>
      <c r="B202" s="8">
        <v>45455</v>
      </c>
      <c r="C202" s="7">
        <v>4.42</v>
      </c>
      <c r="D202" s="5">
        <f>C202/100</f>
        <v>4.4199999999999996E-2</v>
      </c>
      <c r="E202" s="5">
        <f t="shared" si="18"/>
        <v>-2.2000000000000006E-3</v>
      </c>
      <c r="F202" s="5">
        <f t="shared" ca="1" si="19"/>
        <v>-7.2145111274832936E-7</v>
      </c>
      <c r="G202" s="5">
        <f t="shared" ca="1" si="20"/>
        <v>4.639927854888725E-2</v>
      </c>
      <c r="H202" s="5">
        <f t="shared" ca="1" si="21"/>
        <v>-2.1992785488872523E-3</v>
      </c>
      <c r="I202" s="5">
        <f t="shared" ca="1" si="22"/>
        <v>45.821904653998324</v>
      </c>
      <c r="J202" s="5">
        <f t="shared" ca="1" si="23"/>
        <v>3.8247622443412141</v>
      </c>
      <c r="K202" s="5"/>
    </row>
    <row r="203" spans="1:11" x14ac:dyDescent="0.3">
      <c r="A203" s="5">
        <v>202</v>
      </c>
      <c r="B203" s="8">
        <v>45454</v>
      </c>
      <c r="C203" s="7">
        <v>4.6399999999999997</v>
      </c>
      <c r="D203" s="5">
        <f>C203/100</f>
        <v>4.6399999999999997E-2</v>
      </c>
      <c r="E203" s="5">
        <f t="shared" si="18"/>
        <v>-4.9000000000000016E-3</v>
      </c>
      <c r="F203" s="5">
        <f t="shared" ca="1" si="19"/>
        <v>6.2864279324050534E-6</v>
      </c>
      <c r="G203" s="5">
        <f t="shared" ca="1" si="20"/>
        <v>5.1306286427932404E-2</v>
      </c>
      <c r="H203" s="5">
        <f t="shared" ca="1" si="21"/>
        <v>-4.9062864279324067E-3</v>
      </c>
      <c r="I203" s="5">
        <f t="shared" ca="1" si="22"/>
        <v>40.001357246907553</v>
      </c>
      <c r="J203" s="5">
        <f t="shared" ca="1" si="23"/>
        <v>3.6889133847109759</v>
      </c>
      <c r="K203" s="5"/>
    </row>
    <row r="204" spans="1:11" x14ac:dyDescent="0.3">
      <c r="A204" s="5">
        <v>203</v>
      </c>
      <c r="B204" s="8">
        <v>45452</v>
      </c>
      <c r="C204" s="7">
        <v>5.13</v>
      </c>
      <c r="D204" s="5">
        <f>C204/100</f>
        <v>5.1299999999999998E-2</v>
      </c>
      <c r="E204" s="5">
        <f t="shared" si="18"/>
        <v>-2.0999999999999977E-3</v>
      </c>
      <c r="F204" s="5">
        <f t="shared" ca="1" si="19"/>
        <v>4.4367471058015374E-6</v>
      </c>
      <c r="G204" s="5">
        <f t="shared" ca="1" si="20"/>
        <v>5.34044367471058E-2</v>
      </c>
      <c r="H204" s="5">
        <f t="shared" ca="1" si="21"/>
        <v>-2.1044367471057994E-3</v>
      </c>
      <c r="I204" s="5">
        <f t="shared" ca="1" si="22"/>
        <v>45.954189612906653</v>
      </c>
      <c r="J204" s="5">
        <f t="shared" ca="1" si="23"/>
        <v>3.8276450222928546</v>
      </c>
      <c r="K204" s="5"/>
    </row>
    <row r="205" spans="1:11" x14ac:dyDescent="0.3">
      <c r="A205" s="5">
        <v>204</v>
      </c>
      <c r="B205" s="8">
        <v>45451</v>
      </c>
      <c r="C205" s="7">
        <v>5.34</v>
      </c>
      <c r="D205" s="5">
        <f>C205/100</f>
        <v>5.3399999999999996E-2</v>
      </c>
      <c r="E205" s="5">
        <f t="shared" si="18"/>
        <v>-1.7000000000000001E-3</v>
      </c>
      <c r="F205" s="5">
        <f t="shared" ca="1" si="19"/>
        <v>6.9148560804643058E-6</v>
      </c>
      <c r="G205" s="5">
        <f t="shared" ca="1" si="20"/>
        <v>5.5106914856080463E-2</v>
      </c>
      <c r="H205" s="5">
        <f t="shared" ca="1" si="21"/>
        <v>-1.7069148560804645E-3</v>
      </c>
      <c r="I205" s="5">
        <f t="shared" ca="1" si="22"/>
        <v>46.448567133711798</v>
      </c>
      <c r="J205" s="5">
        <f t="shared" ca="1" si="23"/>
        <v>3.8383456172859223</v>
      </c>
      <c r="K205" s="5"/>
    </row>
    <row r="206" spans="1:11" x14ac:dyDescent="0.3">
      <c r="A206" s="5">
        <v>205</v>
      </c>
      <c r="B206" s="8">
        <v>45449</v>
      </c>
      <c r="C206" s="7">
        <v>5.51</v>
      </c>
      <c r="D206" s="5">
        <f>C206/100</f>
        <v>5.5099999999999996E-2</v>
      </c>
      <c r="E206" s="5">
        <f t="shared" si="18"/>
        <v>5.9999999999999637E-4</v>
      </c>
      <c r="F206" s="5">
        <f t="shared" ca="1" si="19"/>
        <v>1.7661497494386075E-6</v>
      </c>
      <c r="G206" s="5">
        <f t="shared" ca="1" si="20"/>
        <v>5.4501766149749435E-2</v>
      </c>
      <c r="H206" s="5">
        <f t="shared" ca="1" si="21"/>
        <v>5.9823385025055778E-4</v>
      </c>
      <c r="I206" s="5">
        <f t="shared" ca="1" si="22"/>
        <v>47.29456858222693</v>
      </c>
      <c r="J206" s="5">
        <f t="shared" ca="1" si="23"/>
        <v>3.8563954597761234</v>
      </c>
      <c r="K206" s="5"/>
    </row>
    <row r="207" spans="1:11" x14ac:dyDescent="0.3">
      <c r="A207" s="5">
        <v>206</v>
      </c>
      <c r="B207" s="8">
        <v>45448</v>
      </c>
      <c r="C207" s="7">
        <v>5.45</v>
      </c>
      <c r="D207" s="5">
        <f>C207/100</f>
        <v>5.45E-2</v>
      </c>
      <c r="E207" s="5">
        <f t="shared" si="18"/>
        <v>-1.9999999999999879E-4</v>
      </c>
      <c r="F207" s="5">
        <f t="shared" ca="1" si="19"/>
        <v>1.0858453169237216E-5</v>
      </c>
      <c r="G207" s="5">
        <f t="shared" ca="1" si="20"/>
        <v>5.4710858453169232E-2</v>
      </c>
      <c r="H207" s="5">
        <f t="shared" ca="1" si="21"/>
        <v>-2.1085845316923602E-4</v>
      </c>
      <c r="I207" s="5">
        <f t="shared" ca="1" si="22"/>
        <v>47.399375512059301</v>
      </c>
      <c r="J207" s="5">
        <f t="shared" ca="1" si="23"/>
        <v>3.8586090537631721</v>
      </c>
      <c r="K207" s="5"/>
    </row>
    <row r="208" spans="1:11" x14ac:dyDescent="0.3">
      <c r="A208" s="5">
        <v>207</v>
      </c>
      <c r="B208" s="8">
        <v>45446</v>
      </c>
      <c r="C208" s="7">
        <v>5.47</v>
      </c>
      <c r="D208" s="5">
        <f>C208/100</f>
        <v>5.4699999999999999E-2</v>
      </c>
      <c r="E208" s="5">
        <f t="shared" si="18"/>
        <v>2.9999999999999472E-4</v>
      </c>
      <c r="F208" s="5">
        <f t="shared" ca="1" si="19"/>
        <v>-4.019358133968243E-6</v>
      </c>
      <c r="G208" s="5">
        <f t="shared" ca="1" si="20"/>
        <v>5.4395980641866036E-2</v>
      </c>
      <c r="H208" s="5">
        <f t="shared" ca="1" si="21"/>
        <v>3.0401935813396296E-4</v>
      </c>
      <c r="I208" s="5">
        <f t="shared" ca="1" si="22"/>
        <v>47.383320715902414</v>
      </c>
      <c r="J208" s="5">
        <f t="shared" ca="1" si="23"/>
        <v>3.8582702831447078</v>
      </c>
      <c r="K208" s="5"/>
    </row>
    <row r="209" spans="1:11" x14ac:dyDescent="0.3">
      <c r="A209" s="5">
        <v>208</v>
      </c>
      <c r="B209" s="8">
        <v>45445</v>
      </c>
      <c r="C209" s="7">
        <v>5.44</v>
      </c>
      <c r="D209" s="5">
        <f>C209/100</f>
        <v>5.4400000000000004E-2</v>
      </c>
      <c r="E209" s="5">
        <f t="shared" si="18"/>
        <v>9.8000000000000032E-3</v>
      </c>
      <c r="F209" s="5">
        <f t="shared" ca="1" si="19"/>
        <v>4.0914679910270078E-6</v>
      </c>
      <c r="G209" s="5">
        <f t="shared" ca="1" si="20"/>
        <v>4.4604091467991026E-2</v>
      </c>
      <c r="H209" s="5">
        <f t="shared" ca="1" si="21"/>
        <v>9.7959085320089758E-3</v>
      </c>
      <c r="I209" s="5">
        <f t="shared" ca="1" si="22"/>
        <v>24.07543776283886</v>
      </c>
      <c r="J209" s="5">
        <f t="shared" ca="1" si="23"/>
        <v>3.1811921408143626</v>
      </c>
      <c r="K209" s="5"/>
    </row>
    <row r="210" spans="1:11" x14ac:dyDescent="0.3">
      <c r="A210" s="5">
        <v>209</v>
      </c>
      <c r="B210" s="8">
        <v>45424</v>
      </c>
      <c r="C210" s="7">
        <v>4.46</v>
      </c>
      <c r="D210" s="5">
        <f>C210/100</f>
        <v>4.4600000000000001E-2</v>
      </c>
      <c r="E210" s="5">
        <f t="shared" si="18"/>
        <v>-1.799999999999996E-3</v>
      </c>
      <c r="F210" s="5">
        <f t="shared" ca="1" si="19"/>
        <v>1.2694648297212701E-5</v>
      </c>
      <c r="G210" s="5">
        <f t="shared" ca="1" si="20"/>
        <v>4.6412694648297212E-2</v>
      </c>
      <c r="H210" s="5">
        <f t="shared" ca="1" si="21"/>
        <v>-1.8126946482972088E-3</v>
      </c>
      <c r="I210" s="5">
        <f t="shared" ca="1" si="22"/>
        <v>46.32659334278506</v>
      </c>
      <c r="J210" s="5">
        <f t="shared" ca="1" si="23"/>
        <v>3.8357161664592652</v>
      </c>
      <c r="K210" s="5"/>
    </row>
    <row r="211" spans="1:11" x14ac:dyDescent="0.3">
      <c r="A211" s="5">
        <v>210</v>
      </c>
      <c r="B211" s="8">
        <v>45423</v>
      </c>
      <c r="C211" s="7">
        <v>4.6399999999999997</v>
      </c>
      <c r="D211" s="5">
        <f>C211/100</f>
        <v>4.6399999999999997E-2</v>
      </c>
      <c r="E211" s="5">
        <f t="shared" si="18"/>
        <v>-5.1000000000000073E-3</v>
      </c>
      <c r="F211" s="5">
        <f t="shared" ca="1" si="19"/>
        <v>3.9704656239268792E-6</v>
      </c>
      <c r="G211" s="5">
        <f t="shared" ca="1" si="20"/>
        <v>5.1503970465623931E-2</v>
      </c>
      <c r="H211" s="5">
        <f t="shared" ca="1" si="21"/>
        <v>-5.1039704656239346E-3</v>
      </c>
      <c r="I211" s="5">
        <f t="shared" ca="1" si="22"/>
        <v>39.446184565624456</v>
      </c>
      <c r="J211" s="5">
        <f t="shared" ca="1" si="23"/>
        <v>3.674937326914351</v>
      </c>
      <c r="K211" s="5"/>
    </row>
    <row r="212" spans="1:11" x14ac:dyDescent="0.3">
      <c r="A212" s="5">
        <v>211</v>
      </c>
      <c r="B212" s="8">
        <v>45421</v>
      </c>
      <c r="C212" s="7">
        <v>5.15</v>
      </c>
      <c r="D212" s="5">
        <f>C212/100</f>
        <v>5.1500000000000004E-2</v>
      </c>
      <c r="E212" s="5">
        <f t="shared" si="18"/>
        <v>-1.9999999999999948E-3</v>
      </c>
      <c r="F212" s="5">
        <f t="shared" ca="1" si="19"/>
        <v>-1.9854341174074996E-6</v>
      </c>
      <c r="G212" s="5">
        <f t="shared" ca="1" si="20"/>
        <v>5.3498014565882594E-2</v>
      </c>
      <c r="H212" s="5">
        <f t="shared" ca="1" si="21"/>
        <v>-1.9980145658825875E-3</v>
      </c>
      <c r="I212" s="5">
        <f t="shared" ca="1" si="22"/>
        <v>46.096107883537456</v>
      </c>
      <c r="J212" s="5">
        <f t="shared" ca="1" si="23"/>
        <v>3.8307285187493925</v>
      </c>
      <c r="K212" s="5"/>
    </row>
    <row r="213" spans="1:11" x14ac:dyDescent="0.3">
      <c r="A213" s="5">
        <v>212</v>
      </c>
      <c r="B213" s="8">
        <v>45420</v>
      </c>
      <c r="C213" s="7">
        <v>5.35</v>
      </c>
      <c r="D213" s="5">
        <f>C213/100</f>
        <v>5.3499999999999999E-2</v>
      </c>
      <c r="E213" s="5">
        <f t="shared" si="18"/>
        <v>-1.1000000000000038E-3</v>
      </c>
      <c r="F213" s="5">
        <f t="shared" ca="1" si="19"/>
        <v>2.3212469563364398E-6</v>
      </c>
      <c r="G213" s="5">
        <f t="shared" ca="1" si="20"/>
        <v>5.460232124695634E-2</v>
      </c>
      <c r="H213" s="5">
        <f t="shared" ca="1" si="21"/>
        <v>-1.1023212469563402E-3</v>
      </c>
      <c r="I213" s="5">
        <f t="shared" ca="1" si="22"/>
        <v>47.009097800488981</v>
      </c>
      <c r="J213" s="5">
        <f t="shared" ca="1" si="23"/>
        <v>3.85034115320093</v>
      </c>
      <c r="K213" s="5"/>
    </row>
    <row r="214" spans="1:11" x14ac:dyDescent="0.3">
      <c r="A214" s="5">
        <v>213</v>
      </c>
      <c r="B214" s="8">
        <v>45419</v>
      </c>
      <c r="C214" s="7">
        <v>5.46</v>
      </c>
      <c r="D214" s="5">
        <f>C214/100</f>
        <v>5.4600000000000003E-2</v>
      </c>
      <c r="E214" s="5">
        <f t="shared" si="18"/>
        <v>-4.9999999999999351E-4</v>
      </c>
      <c r="F214" s="5">
        <f t="shared" ca="1" si="19"/>
        <v>8.1650384801639174E-6</v>
      </c>
      <c r="G214" s="5">
        <f t="shared" ca="1" si="20"/>
        <v>5.5108165038480157E-2</v>
      </c>
      <c r="H214" s="5">
        <f t="shared" ca="1" si="21"/>
        <v>-5.0816503848015741E-4</v>
      </c>
      <c r="I214" s="5">
        <f t="shared" ca="1" si="22"/>
        <v>47.327866581035764</v>
      </c>
      <c r="J214" s="5">
        <f t="shared" ca="1" si="23"/>
        <v>3.8570992674962667</v>
      </c>
      <c r="K214" s="5"/>
    </row>
    <row r="215" spans="1:11" x14ac:dyDescent="0.3">
      <c r="A215" s="5">
        <v>214</v>
      </c>
      <c r="B215" s="8">
        <v>45418</v>
      </c>
      <c r="C215" s="7">
        <v>5.51</v>
      </c>
      <c r="D215" s="5">
        <f>C215/100</f>
        <v>5.5099999999999996E-2</v>
      </c>
      <c r="E215" s="5">
        <f t="shared" si="18"/>
        <v>8.000000000000021E-4</v>
      </c>
      <c r="F215" s="5">
        <f t="shared" ca="1" si="19"/>
        <v>-8.688722689584102E-7</v>
      </c>
      <c r="G215" s="5">
        <f t="shared" ca="1" si="20"/>
        <v>5.4299131127731035E-2</v>
      </c>
      <c r="H215" s="5">
        <f t="shared" ca="1" si="21"/>
        <v>8.0086887226896056E-4</v>
      </c>
      <c r="I215" s="5">
        <f t="shared" ca="1" si="22"/>
        <v>47.199964796508731</v>
      </c>
      <c r="J215" s="5">
        <f t="shared" ca="1" si="23"/>
        <v>3.854393146754552</v>
      </c>
      <c r="K215" s="5"/>
    </row>
    <row r="216" spans="1:11" x14ac:dyDescent="0.3">
      <c r="A216" s="5">
        <v>215</v>
      </c>
      <c r="B216" s="8">
        <v>45416</v>
      </c>
      <c r="C216" s="7">
        <v>5.43</v>
      </c>
      <c r="D216" s="5">
        <f>C216/100</f>
        <v>5.4299999999999994E-2</v>
      </c>
      <c r="E216" s="5">
        <f t="shared" si="18"/>
        <v>-4.0000000000000452E-4</v>
      </c>
      <c r="F216" s="5">
        <f t="shared" ca="1" si="19"/>
        <v>-1.4485379624219436E-6</v>
      </c>
      <c r="G216" s="5">
        <f t="shared" ca="1" si="20"/>
        <v>5.469855146203758E-2</v>
      </c>
      <c r="H216" s="5">
        <f t="shared" ca="1" si="21"/>
        <v>-3.9855146203758259E-4</v>
      </c>
      <c r="I216" s="5">
        <f t="shared" ca="1" si="22"/>
        <v>47.361099852251606</v>
      </c>
      <c r="J216" s="5">
        <f t="shared" ca="1" si="23"/>
        <v>3.8578012135377593</v>
      </c>
      <c r="K216" s="5"/>
    </row>
    <row r="217" spans="1:11" x14ac:dyDescent="0.3">
      <c r="A217" s="5">
        <v>216</v>
      </c>
      <c r="B217" s="8">
        <v>45415</v>
      </c>
      <c r="C217" s="7">
        <v>5.47</v>
      </c>
      <c r="D217" s="5">
        <f>C217/100</f>
        <v>5.4699999999999999E-2</v>
      </c>
      <c r="E217" s="5">
        <f t="shared" si="18"/>
        <v>5.0000000000000044E-4</v>
      </c>
      <c r="F217" s="5">
        <f t="shared" ca="1" si="19"/>
        <v>1.3207065414580586E-5</v>
      </c>
      <c r="G217" s="5">
        <f t="shared" ca="1" si="20"/>
        <v>5.4213207065414576E-2</v>
      </c>
      <c r="H217" s="5">
        <f t="shared" ca="1" si="21"/>
        <v>4.8679293458541985E-4</v>
      </c>
      <c r="I217" s="5">
        <f t="shared" ca="1" si="22"/>
        <v>47.334974941055663</v>
      </c>
      <c r="J217" s="5">
        <f t="shared" ca="1" si="23"/>
        <v>3.8572494501850381</v>
      </c>
      <c r="K217" s="5"/>
    </row>
    <row r="218" spans="1:11" x14ac:dyDescent="0.3">
      <c r="A218" s="5">
        <v>217</v>
      </c>
      <c r="B218" s="8">
        <v>45414</v>
      </c>
      <c r="C218" s="7">
        <v>5.42</v>
      </c>
      <c r="D218" s="5">
        <f>C218/100</f>
        <v>5.4199999999999998E-2</v>
      </c>
      <c r="E218" s="5">
        <f t="shared" si="18"/>
        <v>-5.0000000000000044E-4</v>
      </c>
      <c r="F218" s="5">
        <f t="shared" ca="1" si="19"/>
        <v>-6.1061706464410252E-6</v>
      </c>
      <c r="G218" s="5">
        <f t="shared" ca="1" si="20"/>
        <v>5.4693893829353558E-2</v>
      </c>
      <c r="H218" s="5">
        <f t="shared" ca="1" si="21"/>
        <v>-4.9389382935355938E-4</v>
      </c>
      <c r="I218" s="5">
        <f t="shared" ca="1" si="22"/>
        <v>47.332646942404999</v>
      </c>
      <c r="J218" s="5">
        <f t="shared" ca="1" si="23"/>
        <v>3.8572002676112116</v>
      </c>
      <c r="K218" s="5"/>
    </row>
    <row r="219" spans="1:11" x14ac:dyDescent="0.3">
      <c r="A219" s="5">
        <v>218</v>
      </c>
      <c r="B219" s="8">
        <v>45413</v>
      </c>
      <c r="C219" s="7">
        <v>5.47</v>
      </c>
      <c r="D219" s="5">
        <f>C219/100</f>
        <v>5.4699999999999999E-2</v>
      </c>
      <c r="E219" s="5">
        <f t="shared" si="18"/>
        <v>1.0000000000000002E-2</v>
      </c>
      <c r="F219" s="5">
        <f t="shared" ca="1" si="19"/>
        <v>8.4358952265378264E-6</v>
      </c>
      <c r="G219" s="5">
        <f t="shared" ca="1" si="20"/>
        <v>4.4708435895226536E-2</v>
      </c>
      <c r="H219" s="5">
        <f t="shared" ca="1" si="21"/>
        <v>9.9915641047734639E-3</v>
      </c>
      <c r="I219" s="5">
        <f t="shared" ca="1" si="22"/>
        <v>23.42605520673694</v>
      </c>
      <c r="J219" s="5">
        <f t="shared" ca="1" si="23"/>
        <v>3.1538488732886751</v>
      </c>
      <c r="K219" s="5"/>
    </row>
    <row r="220" spans="1:11" x14ac:dyDescent="0.3">
      <c r="A220" s="5">
        <v>219</v>
      </c>
      <c r="B220" s="8">
        <v>45394</v>
      </c>
      <c r="C220" s="7">
        <v>4.47</v>
      </c>
      <c r="D220" s="5">
        <f>C220/100</f>
        <v>4.4699999999999997E-2</v>
      </c>
      <c r="E220" s="5">
        <f t="shared" si="18"/>
        <v>-1.8000000000000099E-3</v>
      </c>
      <c r="F220" s="5">
        <f t="shared" ca="1" si="19"/>
        <v>8.6821056494864865E-6</v>
      </c>
      <c r="G220" s="5">
        <f t="shared" ca="1" si="20"/>
        <v>4.6508682105649492E-2</v>
      </c>
      <c r="H220" s="5">
        <f t="shared" ca="1" si="21"/>
        <v>-1.8086821056494964E-3</v>
      </c>
      <c r="I220" s="5">
        <f t="shared" ca="1" si="22"/>
        <v>46.331347941662855</v>
      </c>
      <c r="J220" s="5">
        <f t="shared" ca="1" si="23"/>
        <v>3.8358187933645485</v>
      </c>
      <c r="K220" s="5"/>
    </row>
    <row r="221" spans="1:11" x14ac:dyDescent="0.3">
      <c r="A221" s="5">
        <v>220</v>
      </c>
      <c r="B221" s="8">
        <v>45393</v>
      </c>
      <c r="C221" s="7">
        <v>4.6500000000000004</v>
      </c>
      <c r="D221" s="5">
        <f>C221/100</f>
        <v>4.6500000000000007E-2</v>
      </c>
      <c r="E221" s="5">
        <f t="shared" si="18"/>
        <v>-7.9999999999999516E-4</v>
      </c>
      <c r="F221" s="5">
        <f t="shared" ca="1" si="19"/>
        <v>2.163958493461899E-6</v>
      </c>
      <c r="G221" s="5">
        <f t="shared" ca="1" si="20"/>
        <v>4.7302163958493466E-2</v>
      </c>
      <c r="H221" s="5">
        <f t="shared" ca="1" si="21"/>
        <v>-8.0216395849345707E-4</v>
      </c>
      <c r="I221" s="5">
        <f t="shared" ca="1" si="22"/>
        <v>47.199272730604115</v>
      </c>
      <c r="J221" s="5">
        <f t="shared" ca="1" si="23"/>
        <v>3.8543784842228885</v>
      </c>
      <c r="K221" s="5"/>
    </row>
    <row r="222" spans="1:11" x14ac:dyDescent="0.3">
      <c r="A222" s="5">
        <v>221</v>
      </c>
      <c r="B222" s="8">
        <v>45392</v>
      </c>
      <c r="C222" s="7">
        <v>4.7300000000000004</v>
      </c>
      <c r="D222" s="5">
        <f>C222/100</f>
        <v>4.7300000000000002E-2</v>
      </c>
      <c r="E222" s="5">
        <f t="shared" si="18"/>
        <v>-4.4999999999999971E-3</v>
      </c>
      <c r="F222" s="5">
        <f t="shared" ca="1" si="19"/>
        <v>6.7997031683774361E-6</v>
      </c>
      <c r="G222" s="5">
        <f t="shared" ca="1" si="20"/>
        <v>5.1806799703168378E-2</v>
      </c>
      <c r="H222" s="5">
        <f t="shared" ca="1" si="21"/>
        <v>-4.5067997031683748E-3</v>
      </c>
      <c r="I222" s="5">
        <f t="shared" ca="1" si="22"/>
        <v>41.077963319828314</v>
      </c>
      <c r="J222" s="5">
        <f t="shared" ca="1" si="23"/>
        <v>3.7154718054434874</v>
      </c>
      <c r="K222" s="5"/>
    </row>
    <row r="223" spans="1:11" x14ac:dyDescent="0.3">
      <c r="A223" s="5">
        <v>222</v>
      </c>
      <c r="B223" s="8">
        <v>45391</v>
      </c>
      <c r="C223" s="7">
        <v>5.18</v>
      </c>
      <c r="D223" s="5">
        <f>C223/100</f>
        <v>5.1799999999999999E-2</v>
      </c>
      <c r="E223" s="5">
        <f t="shared" si="18"/>
        <v>-3.4000000000000002E-3</v>
      </c>
      <c r="F223" s="5">
        <f t="shared" ca="1" si="19"/>
        <v>1.1870681145361851E-5</v>
      </c>
      <c r="G223" s="5">
        <f t="shared" ca="1" si="20"/>
        <v>5.5211870681145359E-2</v>
      </c>
      <c r="H223" s="5">
        <f t="shared" ca="1" si="21"/>
        <v>-3.4118706811453619E-3</v>
      </c>
      <c r="I223" s="5">
        <f t="shared" ca="1" si="22"/>
        <v>43.672023563186315</v>
      </c>
      <c r="J223" s="5">
        <f t="shared" ca="1" si="23"/>
        <v>3.7767077040283654</v>
      </c>
      <c r="K223" s="5"/>
    </row>
    <row r="224" spans="1:11" x14ac:dyDescent="0.3">
      <c r="A224" s="5">
        <v>223</v>
      </c>
      <c r="B224" s="8">
        <v>45388</v>
      </c>
      <c r="C224" s="7">
        <v>5.52</v>
      </c>
      <c r="D224" s="5">
        <f>C224/100</f>
        <v>5.5199999999999999E-2</v>
      </c>
      <c r="E224" s="5">
        <f t="shared" si="18"/>
        <v>1.0999999999999968E-3</v>
      </c>
      <c r="F224" s="5">
        <f t="shared" ca="1" si="19"/>
        <v>6.8374962737684237E-6</v>
      </c>
      <c r="G224" s="5">
        <f t="shared" ca="1" si="20"/>
        <v>5.410683749627377E-2</v>
      </c>
      <c r="H224" s="5">
        <f t="shared" ca="1" si="21"/>
        <v>1.0931625037262284E-3</v>
      </c>
      <c r="I224" s="5">
        <f t="shared" ca="1" si="22"/>
        <v>47.015774267808716</v>
      </c>
      <c r="J224" s="5">
        <f t="shared" ca="1" si="23"/>
        <v>3.8504831681206868</v>
      </c>
      <c r="K224" s="5"/>
    </row>
    <row r="225" spans="1:11" x14ac:dyDescent="0.3">
      <c r="A225" s="5">
        <v>224</v>
      </c>
      <c r="B225" s="8">
        <v>45386</v>
      </c>
      <c r="C225" s="7">
        <v>5.41</v>
      </c>
      <c r="D225" s="5">
        <f>C225/100</f>
        <v>5.4100000000000002E-2</v>
      </c>
      <c r="E225" s="5">
        <f t="shared" si="18"/>
        <v>-6.9999999999999923E-4</v>
      </c>
      <c r="F225" s="5">
        <f t="shared" ca="1" si="19"/>
        <v>1.7311298644972784E-6</v>
      </c>
      <c r="G225" s="5">
        <f t="shared" ca="1" si="20"/>
        <v>5.48017311298645E-2</v>
      </c>
      <c r="H225" s="5">
        <f t="shared" ca="1" si="21"/>
        <v>-7.0173112986449647E-4</v>
      </c>
      <c r="I225" s="5">
        <f t="shared" ca="1" si="22"/>
        <v>47.249649239325343</v>
      </c>
      <c r="J225" s="5">
        <f t="shared" ca="1" si="23"/>
        <v>3.8554452304058553</v>
      </c>
      <c r="K225" s="5"/>
    </row>
    <row r="226" spans="1:11" x14ac:dyDescent="0.3">
      <c r="A226" s="5">
        <v>225</v>
      </c>
      <c r="B226" s="8">
        <v>45385</v>
      </c>
      <c r="C226" s="7">
        <v>5.48</v>
      </c>
      <c r="D226" s="5">
        <f>C226/100</f>
        <v>5.4800000000000001E-2</v>
      </c>
      <c r="E226" s="5">
        <f t="shared" si="18"/>
        <v>0</v>
      </c>
      <c r="F226" s="5">
        <f t="shared" ca="1" si="19"/>
        <v>5.7914111096162102E-6</v>
      </c>
      <c r="G226" s="5">
        <f t="shared" ca="1" si="20"/>
        <v>5.4805791411109618E-2</v>
      </c>
      <c r="H226" s="5">
        <f t="shared" ca="1" si="21"/>
        <v>-5.7914111096162102E-6</v>
      </c>
      <c r="I226" s="5">
        <f t="shared" ca="1" si="22"/>
        <v>47.414250715295751</v>
      </c>
      <c r="J226" s="5">
        <f t="shared" ca="1" si="23"/>
        <v>3.8589228315174968</v>
      </c>
      <c r="K226" s="5"/>
    </row>
    <row r="227" spans="1:11" x14ac:dyDescent="0.3">
      <c r="A227" s="5">
        <v>226</v>
      </c>
      <c r="B227" s="8">
        <v>45383</v>
      </c>
      <c r="C227" s="7">
        <v>5.48</v>
      </c>
      <c r="D227" s="5">
        <f>C227/100</f>
        <v>5.4800000000000001E-2</v>
      </c>
      <c r="E227" s="5">
        <f t="shared" si="18"/>
        <v>9.8999999999999991E-3</v>
      </c>
      <c r="F227" s="5">
        <f t="shared" ca="1" si="19"/>
        <v>1.4704045468813332E-5</v>
      </c>
      <c r="G227" s="5">
        <f t="shared" ca="1" si="20"/>
        <v>4.4914704045468816E-2</v>
      </c>
      <c r="H227" s="5">
        <f t="shared" ca="1" si="21"/>
        <v>9.8852959545311855E-3</v>
      </c>
      <c r="I227" s="5">
        <f t="shared" ca="1" si="22"/>
        <v>23.77815147032857</v>
      </c>
      <c r="J227" s="5">
        <f t="shared" ca="1" si="23"/>
        <v>3.1687671536039921</v>
      </c>
      <c r="K227" s="5"/>
    </row>
    <row r="228" spans="1:11" x14ac:dyDescent="0.3">
      <c r="A228" s="5">
        <v>227</v>
      </c>
      <c r="B228" s="8">
        <v>45363</v>
      </c>
      <c r="C228" s="7">
        <v>4.49</v>
      </c>
      <c r="D228" s="5">
        <f>C228/100</f>
        <v>4.4900000000000002E-2</v>
      </c>
      <c r="E228" s="5">
        <f t="shared" si="18"/>
        <v>-1.899999999999992E-3</v>
      </c>
      <c r="F228" s="5">
        <f t="shared" ca="1" si="19"/>
        <v>8.8631427583762819E-6</v>
      </c>
      <c r="G228" s="5">
        <f t="shared" ca="1" si="20"/>
        <v>4.6808863142758374E-2</v>
      </c>
      <c r="H228" s="5">
        <f t="shared" ca="1" si="21"/>
        <v>-1.9088631427583683E-3</v>
      </c>
      <c r="I228" s="5">
        <f t="shared" ca="1" si="22"/>
        <v>46.209641506670941</v>
      </c>
      <c r="J228" s="5">
        <f t="shared" ca="1" si="23"/>
        <v>3.8331884669354177</v>
      </c>
      <c r="K228" s="5"/>
    </row>
    <row r="229" spans="1:11" x14ac:dyDescent="0.3">
      <c r="A229" s="5">
        <v>228</v>
      </c>
      <c r="B229" s="8">
        <v>45361</v>
      </c>
      <c r="C229" s="7">
        <v>4.68</v>
      </c>
      <c r="D229" s="5">
        <f>C229/100</f>
        <v>4.6799999999999994E-2</v>
      </c>
      <c r="E229" s="5">
        <f t="shared" si="18"/>
        <v>-5.1000000000000073E-3</v>
      </c>
      <c r="F229" s="5">
        <f t="shared" ca="1" si="19"/>
        <v>1.1935345915692893E-5</v>
      </c>
      <c r="G229" s="5">
        <f t="shared" ca="1" si="20"/>
        <v>5.1911935345915691E-2</v>
      </c>
      <c r="H229" s="5">
        <f t="shared" ca="1" si="21"/>
        <v>-5.1119353459157003E-3</v>
      </c>
      <c r="I229" s="5">
        <f t="shared" ca="1" si="22"/>
        <v>39.423522253640428</v>
      </c>
      <c r="J229" s="5">
        <f t="shared" ca="1" si="23"/>
        <v>3.6743626496771284</v>
      </c>
      <c r="K229" s="5"/>
    </row>
    <row r="230" spans="1:11" x14ac:dyDescent="0.3">
      <c r="A230" s="5">
        <v>229</v>
      </c>
      <c r="B230" s="8">
        <v>45360</v>
      </c>
      <c r="C230" s="7">
        <v>5.19</v>
      </c>
      <c r="D230" s="5">
        <f>C230/100</f>
        <v>5.1900000000000002E-2</v>
      </c>
      <c r="E230" s="5">
        <f t="shared" si="18"/>
        <v>-2.7999999999999969E-3</v>
      </c>
      <c r="F230" s="5">
        <f t="shared" ca="1" si="19"/>
        <v>6.9818156811492331E-7</v>
      </c>
      <c r="G230" s="5">
        <f t="shared" ca="1" si="20"/>
        <v>5.4700698181568114E-2</v>
      </c>
      <c r="H230" s="5">
        <f t="shared" ca="1" si="21"/>
        <v>-2.800698181568112E-3</v>
      </c>
      <c r="I230" s="5">
        <f t="shared" ca="1" si="22"/>
        <v>44.859000690483391</v>
      </c>
      <c r="J230" s="5">
        <f t="shared" ca="1" si="23"/>
        <v>3.8035242526621209</v>
      </c>
      <c r="K230" s="5"/>
    </row>
    <row r="231" spans="1:11" x14ac:dyDescent="0.3">
      <c r="A231" s="5">
        <v>230</v>
      </c>
      <c r="B231" s="8">
        <v>45358</v>
      </c>
      <c r="C231" s="7">
        <v>5.47</v>
      </c>
      <c r="D231" s="5">
        <f>C231/100</f>
        <v>5.4699999999999999E-2</v>
      </c>
      <c r="E231" s="5">
        <f t="shared" si="18"/>
        <v>-5.0000000000000044E-4</v>
      </c>
      <c r="F231" s="5">
        <f t="shared" ca="1" si="19"/>
        <v>2.3622457107637243E-6</v>
      </c>
      <c r="G231" s="5">
        <f t="shared" ca="1" si="20"/>
        <v>5.5202362245710762E-2</v>
      </c>
      <c r="H231" s="5">
        <f t="shared" ca="1" si="21"/>
        <v>-5.0236224571076414E-4</v>
      </c>
      <c r="I231" s="5">
        <f t="shared" ca="1" si="22"/>
        <v>47.329826684013149</v>
      </c>
      <c r="J231" s="5">
        <f t="shared" ca="1" si="23"/>
        <v>3.8571406820482181</v>
      </c>
      <c r="K231" s="5"/>
    </row>
    <row r="232" spans="1:11" x14ac:dyDescent="0.3">
      <c r="A232" s="5">
        <v>231</v>
      </c>
      <c r="B232" s="8">
        <v>45357</v>
      </c>
      <c r="C232" s="7">
        <v>5.52</v>
      </c>
      <c r="D232" s="5">
        <f>C232/100</f>
        <v>5.5199999999999999E-2</v>
      </c>
      <c r="E232" s="5">
        <f t="shared" si="18"/>
        <v>6.9999999999999923E-4</v>
      </c>
      <c r="F232" s="5">
        <f t="shared" ca="1" si="19"/>
        <v>8.746317442341516E-6</v>
      </c>
      <c r="G232" s="5">
        <f t="shared" ca="1" si="20"/>
        <v>5.450874631744234E-2</v>
      </c>
      <c r="H232" s="5">
        <f t="shared" ca="1" si="21"/>
        <v>6.9125368255765771E-4</v>
      </c>
      <c r="I232" s="5">
        <f t="shared" ca="1" si="22"/>
        <v>47.254519931700926</v>
      </c>
      <c r="J232" s="5">
        <f t="shared" ca="1" si="23"/>
        <v>3.8555483092948108</v>
      </c>
      <c r="K232" s="5"/>
    </row>
    <row r="233" spans="1:11" x14ac:dyDescent="0.3">
      <c r="A233" s="5">
        <v>232</v>
      </c>
      <c r="B233" s="8">
        <v>45356</v>
      </c>
      <c r="C233" s="7">
        <v>5.45</v>
      </c>
      <c r="D233" s="5">
        <f>C233/100</f>
        <v>5.45E-2</v>
      </c>
      <c r="E233" s="5">
        <f t="shared" si="18"/>
        <v>3.0000000000000165E-4</v>
      </c>
      <c r="F233" s="5">
        <f t="shared" ca="1" si="19"/>
        <v>8.1932248514240512E-6</v>
      </c>
      <c r="G233" s="5">
        <f t="shared" ca="1" si="20"/>
        <v>5.4208193224851424E-2</v>
      </c>
      <c r="H233" s="5">
        <f t="shared" ca="1" si="21"/>
        <v>2.9180677514857763E-4</v>
      </c>
      <c r="I233" s="5">
        <f t="shared" ca="1" si="22"/>
        <v>47.385755898833011</v>
      </c>
      <c r="J233" s="5">
        <f t="shared" ca="1" si="23"/>
        <v>3.8583216750758762</v>
      </c>
      <c r="K233" s="5"/>
    </row>
    <row r="234" spans="1:11" x14ac:dyDescent="0.3">
      <c r="A234" s="5">
        <v>233</v>
      </c>
      <c r="B234" s="8">
        <v>45355</v>
      </c>
      <c r="C234" s="7">
        <v>5.42</v>
      </c>
      <c r="D234" s="5">
        <f>C234/100</f>
        <v>5.4199999999999998E-2</v>
      </c>
      <c r="E234" s="5">
        <f t="shared" si="18"/>
        <v>-6.0000000000000331E-4</v>
      </c>
      <c r="F234" s="5">
        <f t="shared" ca="1" si="19"/>
        <v>8.6397325113971521E-6</v>
      </c>
      <c r="G234" s="5">
        <f t="shared" ca="1" si="20"/>
        <v>5.4808639732511398E-2</v>
      </c>
      <c r="H234" s="5">
        <f t="shared" ca="1" si="21"/>
        <v>-6.0863973251140051E-4</v>
      </c>
      <c r="I234" s="5">
        <f t="shared" ca="1" si="22"/>
        <v>47.2903738855792</v>
      </c>
      <c r="J234" s="5">
        <f t="shared" ca="1" si="23"/>
        <v>3.8563067628537375</v>
      </c>
      <c r="K234" s="5"/>
    </row>
    <row r="235" spans="1:11" x14ac:dyDescent="0.3">
      <c r="A235" s="5">
        <v>234</v>
      </c>
      <c r="B235" s="8">
        <v>45352</v>
      </c>
      <c r="C235" s="7">
        <v>5.48</v>
      </c>
      <c r="D235" s="5">
        <f>C235/100</f>
        <v>5.4800000000000001E-2</v>
      </c>
      <c r="E235" s="5">
        <f t="shared" si="18"/>
        <v>9.7000000000000003E-3</v>
      </c>
      <c r="F235" s="5">
        <f t="shared" ca="1" si="19"/>
        <v>-1.2005787917438421E-6</v>
      </c>
      <c r="G235" s="5">
        <f t="shared" ca="1" si="20"/>
        <v>4.5098799421208258E-2</v>
      </c>
      <c r="H235" s="5">
        <f t="shared" ca="1" si="21"/>
        <v>9.7012005787917438E-3</v>
      </c>
      <c r="I235" s="5">
        <f t="shared" ca="1" si="22"/>
        <v>24.391471692665917</v>
      </c>
      <c r="J235" s="5">
        <f t="shared" ca="1" si="23"/>
        <v>3.1942335504101469</v>
      </c>
      <c r="K235" s="5"/>
    </row>
    <row r="236" spans="1:11" x14ac:dyDescent="0.3">
      <c r="A236" s="5">
        <v>235</v>
      </c>
      <c r="B236" s="8">
        <v>45334</v>
      </c>
      <c r="C236" s="7">
        <v>4.51</v>
      </c>
      <c r="D236" s="5">
        <f>C236/100</f>
        <v>4.5100000000000001E-2</v>
      </c>
      <c r="E236" s="5">
        <f t="shared" si="18"/>
        <v>-1.800000000000003E-3</v>
      </c>
      <c r="F236" s="5">
        <f t="shared" ca="1" si="19"/>
        <v>-3.4613331370452388E-6</v>
      </c>
      <c r="G236" s="5">
        <f t="shared" ca="1" si="20"/>
        <v>4.6896538666862962E-2</v>
      </c>
      <c r="H236" s="5">
        <f t="shared" ca="1" si="21"/>
        <v>-1.7965386668629577E-3</v>
      </c>
      <c r="I236" s="5">
        <f t="shared" ca="1" si="22"/>
        <v>46.345675873086698</v>
      </c>
      <c r="J236" s="5">
        <f t="shared" ca="1" si="23"/>
        <v>3.8361279947382707</v>
      </c>
      <c r="K236" s="5"/>
    </row>
    <row r="237" spans="1:11" x14ac:dyDescent="0.3">
      <c r="A237" s="5">
        <v>236</v>
      </c>
      <c r="B237" s="8">
        <v>45332</v>
      </c>
      <c r="C237" s="7">
        <v>4.6900000000000004</v>
      </c>
      <c r="D237" s="5">
        <f>C237/100</f>
        <v>4.6900000000000004E-2</v>
      </c>
      <c r="E237" s="5">
        <f t="shared" si="18"/>
        <v>-5.9999999999999984E-3</v>
      </c>
      <c r="F237" s="5">
        <f t="shared" ca="1" si="19"/>
        <v>4.9448366996691297E-6</v>
      </c>
      <c r="G237" s="5">
        <f t="shared" ca="1" si="20"/>
        <v>5.290494483669967E-2</v>
      </c>
      <c r="H237" s="5">
        <f t="shared" ca="1" si="21"/>
        <v>-6.0049448366996678E-3</v>
      </c>
      <c r="I237" s="5">
        <f t="shared" ca="1" si="22"/>
        <v>36.754045743869852</v>
      </c>
      <c r="J237" s="5">
        <f t="shared" ca="1" si="23"/>
        <v>3.6042483078681444</v>
      </c>
      <c r="K237" s="5"/>
    </row>
    <row r="238" spans="1:11" x14ac:dyDescent="0.3">
      <c r="A238" s="5">
        <v>237</v>
      </c>
      <c r="B238" s="8">
        <v>45330</v>
      </c>
      <c r="C238" s="7">
        <v>5.29</v>
      </c>
      <c r="D238" s="5">
        <f>C238/100</f>
        <v>5.2900000000000003E-2</v>
      </c>
      <c r="E238" s="5">
        <f t="shared" si="18"/>
        <v>-1.799999999999996E-3</v>
      </c>
      <c r="F238" s="5">
        <f t="shared" ca="1" si="19"/>
        <v>1.3320517768108946E-6</v>
      </c>
      <c r="G238" s="5">
        <f t="shared" ca="1" si="20"/>
        <v>5.470133205177681E-2</v>
      </c>
      <c r="H238" s="5">
        <f t="shared" ca="1" si="21"/>
        <v>-1.8013320517768069E-3</v>
      </c>
      <c r="I238" s="5">
        <f t="shared" ca="1" si="22"/>
        <v>46.340031203935276</v>
      </c>
      <c r="J238" s="5">
        <f t="shared" ca="1" si="23"/>
        <v>3.8360061923733446</v>
      </c>
      <c r="K238" s="5"/>
    </row>
    <row r="239" spans="1:11" x14ac:dyDescent="0.3">
      <c r="A239" s="5">
        <v>238</v>
      </c>
      <c r="B239" s="8">
        <v>45329</v>
      </c>
      <c r="C239" s="7">
        <v>5.47</v>
      </c>
      <c r="D239" s="5">
        <f>C239/100</f>
        <v>5.4699999999999999E-2</v>
      </c>
      <c r="E239" s="5">
        <f t="shared" si="18"/>
        <v>9.9999999999995925E-5</v>
      </c>
      <c r="F239" s="5">
        <f t="shared" ca="1" si="19"/>
        <v>6.602369712513307E-6</v>
      </c>
      <c r="G239" s="5">
        <f t="shared" ca="1" si="20"/>
        <v>5.4606602369712515E-2</v>
      </c>
      <c r="H239" s="5">
        <f t="shared" ca="1" si="21"/>
        <v>9.339763028748262E-5</v>
      </c>
      <c r="I239" s="5">
        <f t="shared" ca="1" si="22"/>
        <v>47.41134092254012</v>
      </c>
      <c r="J239" s="5">
        <f t="shared" ca="1" si="23"/>
        <v>3.8588614600521298</v>
      </c>
      <c r="K239" s="5"/>
    </row>
    <row r="240" spans="1:11" x14ac:dyDescent="0.3">
      <c r="A240" s="5">
        <v>239</v>
      </c>
      <c r="B240" s="8">
        <v>45327</v>
      </c>
      <c r="C240" s="7">
        <v>5.46</v>
      </c>
      <c r="D240" s="5">
        <f>C240/100</f>
        <v>5.4600000000000003E-2</v>
      </c>
      <c r="E240" s="5">
        <f t="shared" si="18"/>
        <v>4.0000000000000452E-4</v>
      </c>
      <c r="F240" s="5">
        <f t="shared" ca="1" si="19"/>
        <v>1.1134944806006504E-5</v>
      </c>
      <c r="G240" s="5">
        <f t="shared" ca="1" si="20"/>
        <v>5.4211134944806005E-2</v>
      </c>
      <c r="H240" s="5">
        <f t="shared" ca="1" si="21"/>
        <v>3.8886505519399804E-4</v>
      </c>
      <c r="I240" s="5">
        <f t="shared" ca="1" si="22"/>
        <v>47.363651193588147</v>
      </c>
      <c r="J240" s="5">
        <f t="shared" ca="1" si="23"/>
        <v>3.8578550820633342</v>
      </c>
      <c r="K240" s="5"/>
    </row>
    <row r="241" spans="1:11" x14ac:dyDescent="0.3">
      <c r="A241" s="5">
        <v>240</v>
      </c>
      <c r="B241" s="8">
        <v>45326</v>
      </c>
      <c r="C241" s="7">
        <v>5.42</v>
      </c>
      <c r="D241" s="5">
        <f>C241/100</f>
        <v>5.4199999999999998E-2</v>
      </c>
      <c r="E241" s="5">
        <f t="shared" si="18"/>
        <v>-9.9999999999995925E-5</v>
      </c>
      <c r="F241" s="5">
        <f t="shared" ca="1" si="19"/>
        <v>5.4174087141224133E-6</v>
      </c>
      <c r="G241" s="5">
        <f t="shared" ca="1" si="20"/>
        <v>5.430541740871412E-2</v>
      </c>
      <c r="H241" s="5">
        <f t="shared" ca="1" si="21"/>
        <v>-1.0541740871411833E-4</v>
      </c>
      <c r="I241" s="5">
        <f t="shared" ca="1" si="22"/>
        <v>47.410540734363025</v>
      </c>
      <c r="J241" s="5">
        <f t="shared" ca="1" si="23"/>
        <v>3.8588445823407169</v>
      </c>
      <c r="K241" s="5"/>
    </row>
    <row r="242" spans="1:11" x14ac:dyDescent="0.3">
      <c r="A242" s="5">
        <v>241</v>
      </c>
      <c r="B242" s="8">
        <v>45324</v>
      </c>
      <c r="C242" s="7">
        <v>5.43</v>
      </c>
      <c r="D242" s="5">
        <f>C242/100</f>
        <v>5.4299999999999994E-2</v>
      </c>
      <c r="E242" s="5">
        <f t="shared" si="18"/>
        <v>-3.0000000000000859E-4</v>
      </c>
      <c r="F242" s="5">
        <f t="shared" ca="1" si="19"/>
        <v>3.3074741941239737E-6</v>
      </c>
      <c r="G242" s="5">
        <f t="shared" ca="1" si="20"/>
        <v>5.4603307474194125E-2</v>
      </c>
      <c r="H242" s="5">
        <f t="shared" ca="1" si="21"/>
        <v>-3.0330747419413258E-4</v>
      </c>
      <c r="I242" s="5">
        <f t="shared" ca="1" si="22"/>
        <v>47.383465401626893</v>
      </c>
      <c r="J242" s="5">
        <f t="shared" ca="1" si="23"/>
        <v>3.8582733366559729</v>
      </c>
      <c r="K242" s="5"/>
    </row>
    <row r="243" spans="1:11" x14ac:dyDescent="0.3">
      <c r="A243" s="5">
        <v>242</v>
      </c>
      <c r="B243" s="8">
        <v>45323</v>
      </c>
      <c r="C243" s="7">
        <v>5.46</v>
      </c>
      <c r="D243" s="5">
        <f>C243/100</f>
        <v>5.4600000000000003E-2</v>
      </c>
      <c r="E243" s="5">
        <f t="shared" si="18"/>
        <v>8.5000000000000006E-3</v>
      </c>
      <c r="F243" s="5">
        <f t="shared" ca="1" si="19"/>
        <v>1.4926326188862678E-6</v>
      </c>
      <c r="G243" s="5">
        <f t="shared" ca="1" si="20"/>
        <v>4.6101492632618889E-2</v>
      </c>
      <c r="H243" s="5">
        <f t="shared" ca="1" si="21"/>
        <v>8.498507367381114E-3</v>
      </c>
      <c r="I243" s="5">
        <f t="shared" ca="1" si="22"/>
        <v>28.469279533604851</v>
      </c>
      <c r="J243" s="5">
        <f t="shared" ca="1" si="23"/>
        <v>3.3488255948090391</v>
      </c>
      <c r="K243" s="5"/>
    </row>
    <row r="244" spans="1:11" x14ac:dyDescent="0.3">
      <c r="A244" s="5">
        <v>243</v>
      </c>
      <c r="B244" s="8">
        <v>45302</v>
      </c>
      <c r="C244" s="7">
        <v>4.6100000000000003</v>
      </c>
      <c r="D244" s="5">
        <f>C244/100</f>
        <v>4.6100000000000002E-2</v>
      </c>
      <c r="E244" s="5">
        <f t="shared" si="18"/>
        <v>-1.0000000000000009E-3</v>
      </c>
      <c r="F244" s="5">
        <f t="shared" ca="1" si="19"/>
        <v>1.0287284790304181E-5</v>
      </c>
      <c r="G244" s="5">
        <f t="shared" ca="1" si="20"/>
        <v>4.711028728479031E-2</v>
      </c>
      <c r="H244" s="5">
        <f t="shared" ca="1" si="21"/>
        <v>-1.0102872847903052E-3</v>
      </c>
      <c r="I244" s="5">
        <f t="shared" ca="1" si="22"/>
        <v>47.073695216889845</v>
      </c>
      <c r="J244" s="5">
        <f t="shared" ca="1" si="23"/>
        <v>3.8517143570457568</v>
      </c>
      <c r="K244" s="5"/>
    </row>
    <row r="245" spans="1:11" x14ac:dyDescent="0.3">
      <c r="A245" s="5">
        <v>244</v>
      </c>
      <c r="B245" s="8">
        <v>45301</v>
      </c>
      <c r="C245" s="7">
        <v>4.71</v>
      </c>
      <c r="D245" s="5">
        <f>C245/100</f>
        <v>4.7100000000000003E-2</v>
      </c>
      <c r="E245" s="5">
        <f t="shared" si="18"/>
        <v>-6.5999999999999948E-3</v>
      </c>
      <c r="F245" s="5">
        <f t="shared" ca="1" si="19"/>
        <v>5.523411550752295E-6</v>
      </c>
      <c r="G245" s="5">
        <f t="shared" ca="1" si="20"/>
        <v>5.370552341155075E-2</v>
      </c>
      <c r="H245" s="5">
        <f t="shared" ca="1" si="21"/>
        <v>-6.6055234115507469E-3</v>
      </c>
      <c r="I245" s="5">
        <f t="shared" ca="1" si="22"/>
        <v>34.839742536515807</v>
      </c>
      <c r="J245" s="5">
        <f t="shared" ca="1" si="23"/>
        <v>3.5507587620751311</v>
      </c>
      <c r="K245" s="5"/>
    </row>
    <row r="246" spans="1:11" x14ac:dyDescent="0.3">
      <c r="A246" s="5">
        <v>245</v>
      </c>
      <c r="B246" s="8">
        <v>45299</v>
      </c>
      <c r="C246" s="7">
        <v>5.37</v>
      </c>
      <c r="D246" s="5">
        <f>C246/100</f>
        <v>5.3699999999999998E-2</v>
      </c>
      <c r="E246" s="5">
        <f t="shared" si="18"/>
        <v>-1.0000000000000009E-3</v>
      </c>
      <c r="F246" s="5">
        <f t="shared" ca="1" si="19"/>
        <v>-1.0471405431688864E-6</v>
      </c>
      <c r="G246" s="5">
        <f t="shared" ca="1" si="20"/>
        <v>5.4698952859456827E-2</v>
      </c>
      <c r="H246" s="5">
        <f t="shared" ca="1" si="21"/>
        <v>-9.9895285945683209E-4</v>
      </c>
      <c r="I246" s="5">
        <f t="shared" ca="1" si="22"/>
        <v>47.081267248749775</v>
      </c>
      <c r="J246" s="5">
        <f t="shared" ca="1" si="23"/>
        <v>3.8518751989531395</v>
      </c>
      <c r="K246" s="5"/>
    </row>
    <row r="247" spans="1:11" x14ac:dyDescent="0.3">
      <c r="A247" s="5">
        <v>246</v>
      </c>
      <c r="B247" s="8">
        <v>45298</v>
      </c>
      <c r="C247" s="7">
        <v>5.47</v>
      </c>
      <c r="D247" s="5">
        <f>C247/100</f>
        <v>5.4699999999999999E-2</v>
      </c>
      <c r="E247" s="5">
        <f t="shared" si="18"/>
        <v>9.9999999999995925E-5</v>
      </c>
      <c r="F247" s="5">
        <f t="shared" ca="1" si="19"/>
        <v>5.8628208048600346E-6</v>
      </c>
      <c r="G247" s="5">
        <f t="shared" ca="1" si="20"/>
        <v>5.460586282080486E-2</v>
      </c>
      <c r="H247" s="5">
        <f t="shared" ca="1" si="21"/>
        <v>9.4137179195135886E-5</v>
      </c>
      <c r="I247" s="5">
        <f t="shared" ca="1" si="22"/>
        <v>47.411294481848437</v>
      </c>
      <c r="J247" s="5">
        <f t="shared" ca="1" si="23"/>
        <v>3.8588604805245841</v>
      </c>
      <c r="K247" s="5"/>
    </row>
    <row r="248" spans="1:11" x14ac:dyDescent="0.3">
      <c r="A248" s="5">
        <v>247</v>
      </c>
      <c r="B248" s="8">
        <v>45296</v>
      </c>
      <c r="C248" s="7">
        <v>5.46</v>
      </c>
      <c r="D248" s="5">
        <f>C248/100</f>
        <v>5.4600000000000003E-2</v>
      </c>
      <c r="E248" s="5">
        <f t="shared" si="18"/>
        <v>1.9999999999999879E-4</v>
      </c>
      <c r="F248" s="5">
        <f t="shared" ca="1" si="19"/>
        <v>8.3656467929575042E-6</v>
      </c>
      <c r="G248" s="5">
        <f t="shared" ca="1" si="20"/>
        <v>5.440836564679296E-2</v>
      </c>
      <c r="H248" s="5">
        <f t="shared" ca="1" si="21"/>
        <v>1.9163435320704129E-4</v>
      </c>
      <c r="I248" s="5">
        <f t="shared" ca="1" si="22"/>
        <v>47.401965850362238</v>
      </c>
      <c r="J248" s="5">
        <f t="shared" ca="1" si="23"/>
        <v>3.8586637014773575</v>
      </c>
      <c r="K248" s="5"/>
    </row>
    <row r="249" spans="1:11" x14ac:dyDescent="0.3">
      <c r="A249" s="5">
        <v>248</v>
      </c>
      <c r="B249" s="8">
        <v>45295</v>
      </c>
      <c r="C249" s="7">
        <v>5.44</v>
      </c>
      <c r="D249" s="5">
        <f>C249/100</f>
        <v>5.4400000000000004E-2</v>
      </c>
      <c r="E249" s="5">
        <f t="shared" si="18"/>
        <v>2.0000000000000573E-4</v>
      </c>
      <c r="F249" s="5">
        <f t="shared" ca="1" si="19"/>
        <v>-1.5283736492850995E-6</v>
      </c>
      <c r="G249" s="5">
        <f t="shared" ca="1" si="20"/>
        <v>5.4198471626350712E-2</v>
      </c>
      <c r="H249" s="5">
        <f t="shared" ca="1" si="21"/>
        <v>2.0152837364929084E-4</v>
      </c>
      <c r="I249" s="5">
        <f t="shared" ca="1" si="22"/>
        <v>47.400663573299646</v>
      </c>
      <c r="J249" s="5">
        <f t="shared" ca="1" si="23"/>
        <v>3.858636228039741</v>
      </c>
      <c r="K249" s="5"/>
    </row>
    <row r="250" spans="1:11" x14ac:dyDescent="0.3">
      <c r="A250" s="5">
        <v>249</v>
      </c>
      <c r="B250" s="8">
        <v>45294</v>
      </c>
      <c r="C250" s="7">
        <v>5.42</v>
      </c>
      <c r="D250" s="5">
        <f>C250/100</f>
        <v>5.4199999999999998E-2</v>
      </c>
      <c r="E250" s="5">
        <f t="shared" si="18"/>
        <v>0</v>
      </c>
      <c r="F250" s="5">
        <f t="shared" ca="1" si="19"/>
        <v>4.7379227143108899E-6</v>
      </c>
      <c r="G250" s="5">
        <f t="shared" ca="1" si="20"/>
        <v>5.4204737922714311E-2</v>
      </c>
      <c r="H250" s="5">
        <f t="shared" ca="1" si="21"/>
        <v>-4.7379227143108899E-6</v>
      </c>
      <c r="I250" s="5">
        <f t="shared" ca="1" si="22"/>
        <v>47.414254429856129</v>
      </c>
      <c r="J250" s="5">
        <f t="shared" ca="1" si="23"/>
        <v>3.8589229098601927</v>
      </c>
      <c r="K250" s="5"/>
    </row>
    <row r="251" spans="1:11" x14ac:dyDescent="0.3">
      <c r="A251" s="5">
        <v>250</v>
      </c>
      <c r="B251" s="8">
        <v>45293</v>
      </c>
      <c r="C251" s="7">
        <v>5.42</v>
      </c>
      <c r="D251" s="5">
        <f>C251/100</f>
        <v>5.4199999999999998E-2</v>
      </c>
      <c r="E251" s="5">
        <f t="shared" si="18"/>
        <v>5.4199999999999998E-2</v>
      </c>
      <c r="F251" s="5">
        <f t="shared" ca="1" si="19"/>
        <v>2.2539867133411318E-5</v>
      </c>
      <c r="G251" s="5">
        <f t="shared" ca="1" si="20"/>
        <v>2.2539867133411318E-5</v>
      </c>
      <c r="H251" s="5">
        <f t="shared" ca="1" si="21"/>
        <v>5.4177460132866589E-2</v>
      </c>
      <c r="I251" s="5">
        <f t="shared" ca="1" si="22"/>
        <v>4.7082907094061353E-8</v>
      </c>
      <c r="J251" s="5">
        <f t="shared" ca="1" si="23"/>
        <v>-16.871355808498443</v>
      </c>
      <c r="K251" s="5"/>
    </row>
  </sheetData>
  <sortState xmlns:xlrd2="http://schemas.microsoft.com/office/spreadsheetml/2017/richdata2" ref="B2:D251">
    <sortCondition descending="1" ref="B2:B251"/>
  </sortState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D38F-E80C-42CA-9D7C-1BC9750C67EB}">
  <dimension ref="A1:O253"/>
  <sheetViews>
    <sheetView tabSelected="1" topLeftCell="B1" workbookViewId="0">
      <selection activeCell="S1" sqref="S1"/>
    </sheetView>
  </sheetViews>
  <sheetFormatPr defaultRowHeight="14.4" x14ac:dyDescent="0.3"/>
  <cols>
    <col min="1" max="1" width="19.44140625" bestFit="1" customWidth="1"/>
  </cols>
  <sheetData>
    <row r="1" spans="1:15" x14ac:dyDescent="0.3">
      <c r="A1" s="12" t="s">
        <v>387</v>
      </c>
      <c r="B1" s="11" t="s">
        <v>388</v>
      </c>
      <c r="C1" s="10">
        <v>5.8999999999999997E-2</v>
      </c>
      <c r="E1" t="s">
        <v>403</v>
      </c>
      <c r="F1" t="s">
        <v>404</v>
      </c>
      <c r="G1" t="s">
        <v>405</v>
      </c>
      <c r="H1" t="s">
        <v>406</v>
      </c>
      <c r="I1" t="s">
        <v>407</v>
      </c>
      <c r="J1" t="s">
        <v>408</v>
      </c>
      <c r="K1" t="s">
        <v>409</v>
      </c>
      <c r="L1" t="s">
        <v>410</v>
      </c>
      <c r="M1" t="s">
        <v>411</v>
      </c>
      <c r="N1" t="s">
        <v>412</v>
      </c>
      <c r="O1" t="s">
        <v>413</v>
      </c>
    </row>
    <row r="2" spans="1:15" x14ac:dyDescent="0.3">
      <c r="A2" s="12" t="s">
        <v>389</v>
      </c>
      <c r="B2" s="10" t="s">
        <v>390</v>
      </c>
      <c r="C2" s="10">
        <v>7.4388386911291043E-2</v>
      </c>
      <c r="E2">
        <v>0</v>
      </c>
      <c r="F2">
        <f>$C$4</f>
        <v>4.3700000000000003E-2</v>
      </c>
      <c r="G2">
        <f t="shared" ref="G2:O2" si="0">$C$4</f>
        <v>4.3700000000000003E-2</v>
      </c>
      <c r="H2">
        <f t="shared" si="0"/>
        <v>4.3700000000000003E-2</v>
      </c>
      <c r="I2">
        <f t="shared" si="0"/>
        <v>4.3700000000000003E-2</v>
      </c>
      <c r="J2">
        <f t="shared" si="0"/>
        <v>4.3700000000000003E-2</v>
      </c>
      <c r="K2">
        <f t="shared" si="0"/>
        <v>4.3700000000000003E-2</v>
      </c>
      <c r="L2">
        <f t="shared" si="0"/>
        <v>4.3700000000000003E-2</v>
      </c>
      <c r="M2">
        <f t="shared" si="0"/>
        <v>4.3700000000000003E-2</v>
      </c>
      <c r="N2">
        <f t="shared" si="0"/>
        <v>4.3700000000000003E-2</v>
      </c>
      <c r="O2">
        <f t="shared" si="0"/>
        <v>4.3700000000000003E-2</v>
      </c>
    </row>
    <row r="3" spans="1:15" x14ac:dyDescent="0.3">
      <c r="A3" s="12" t="s">
        <v>391</v>
      </c>
      <c r="B3" s="10" t="s">
        <v>397</v>
      </c>
      <c r="C3" s="10">
        <v>8.4139721682768599E-3</v>
      </c>
      <c r="E3">
        <v>1</v>
      </c>
      <c r="F3">
        <f ca="1">$C$1*($C$2-F2)*$C$6+$C$3*SQRT($C$6)*NORMINV(RAND(),0,0.01)+F2</f>
        <v>4.3716832391957602E-2</v>
      </c>
      <c r="G3">
        <f t="shared" ref="G3:O3" ca="1" si="1">$C$1*($C$2-G2)*$C$6+$C$3*SQRT($C$6)*NORMINV(RAND(),0,0.01)+G2</f>
        <v>4.3709133502198315E-2</v>
      </c>
      <c r="H3">
        <f t="shared" ca="1" si="1"/>
        <v>4.3705920255320961E-2</v>
      </c>
      <c r="I3">
        <f t="shared" ca="1" si="1"/>
        <v>4.3705393536046126E-2</v>
      </c>
      <c r="J3">
        <f t="shared" ca="1" si="1"/>
        <v>4.3708444584317933E-2</v>
      </c>
      <c r="K3">
        <f t="shared" ca="1" si="1"/>
        <v>4.37012377520676E-2</v>
      </c>
      <c r="L3">
        <f t="shared" ca="1" si="1"/>
        <v>4.3698259322801254E-2</v>
      </c>
      <c r="M3">
        <f t="shared" ca="1" si="1"/>
        <v>4.3702219277704527E-2</v>
      </c>
      <c r="N3">
        <f t="shared" ca="1" si="1"/>
        <v>4.3710116805108057E-2</v>
      </c>
      <c r="O3">
        <f t="shared" ca="1" si="1"/>
        <v>4.371429644044604E-2</v>
      </c>
    </row>
    <row r="4" spans="1:15" x14ac:dyDescent="0.3">
      <c r="A4" s="12" t="s">
        <v>392</v>
      </c>
      <c r="B4" s="10" t="s">
        <v>393</v>
      </c>
      <c r="C4" s="10">
        <f>0.0437</f>
        <v>4.3700000000000003E-2</v>
      </c>
      <c r="E4">
        <v>2</v>
      </c>
      <c r="F4">
        <f t="shared" ref="F4:F67" ca="1" si="2">$C$1*($C$2-F3)*$C$6+$C$3*SQRT($C$6)*NORMINV(RAND(),0,0.01)+F3</f>
        <v>4.372968995657707E-2</v>
      </c>
      <c r="G4">
        <f t="shared" ref="G4:G67" ca="1" si="3">$C$1*($C$2-G3)*$C$6+$C$3*SQRT($C$6)*NORMINV(RAND(),0,0.01)+G3</f>
        <v>4.371899378137744E-2</v>
      </c>
      <c r="H4">
        <f t="shared" ref="H4:H67" ca="1" si="4">$C$1*($C$2-H3)*$C$6+$C$3*SQRT($C$6)*NORMINV(RAND(),0,0.01)+H3</f>
        <v>4.3717896513090992E-2</v>
      </c>
      <c r="I4">
        <f t="shared" ref="I4:I67" ca="1" si="5">$C$1*($C$2-I3)*$C$6+$C$3*SQRT($C$6)*NORMINV(RAND(),0,0.01)+I3</f>
        <v>4.3713911089727005E-2</v>
      </c>
      <c r="J4">
        <f t="shared" ref="J4:J67" ca="1" si="6">$C$1*($C$2-J3)*$C$6+$C$3*SQRT($C$6)*NORMINV(RAND(),0,0.01)+J3</f>
        <v>4.371736989705801E-2</v>
      </c>
      <c r="K4">
        <f t="shared" ref="K4:K67" ca="1" si="7">$C$1*($C$2-K3)*$C$6+$C$3*SQRT($C$6)*NORMINV(RAND(),0,0.01)+K3</f>
        <v>4.3713614924803051E-2</v>
      </c>
      <c r="L4">
        <f t="shared" ref="L4:L67" ca="1" si="8">$C$1*($C$2-L3)*$C$6+$C$3*SQRT($C$6)*NORMINV(RAND(),0,0.01)+L3</f>
        <v>4.3700520407290222E-2</v>
      </c>
      <c r="M4">
        <f t="shared" ref="M4:M67" ca="1" si="9">$C$1*($C$2-M3)*$C$6+$C$3*SQRT($C$6)*NORMINV(RAND(),0,0.01)+M3</f>
        <v>4.3714031729864336E-2</v>
      </c>
      <c r="N4">
        <f t="shared" ref="N4:N67" ca="1" si="10">$C$1*($C$2-N3)*$C$6+$C$3*SQRT($C$6)*NORMINV(RAND(),0,0.01)+N3</f>
        <v>4.3721322484002123E-2</v>
      </c>
      <c r="O4">
        <f t="shared" ref="O4:O67" ca="1" si="11">$C$1*($C$2-O3)*$C$6+$C$3*SQRT($C$6)*NORMINV(RAND(),0,0.01)+O3</f>
        <v>4.3726962838743465E-2</v>
      </c>
    </row>
    <row r="5" spans="1:15" x14ac:dyDescent="0.3">
      <c r="A5" s="12" t="s">
        <v>394</v>
      </c>
      <c r="B5" s="10"/>
      <c r="C5" s="10">
        <v>250</v>
      </c>
      <c r="E5">
        <v>3</v>
      </c>
      <c r="F5">
        <f t="shared" ca="1" si="2"/>
        <v>4.3739638500249589E-2</v>
      </c>
      <c r="G5">
        <f t="shared" ca="1" si="3"/>
        <v>4.3732546850602128E-2</v>
      </c>
      <c r="H5">
        <f t="shared" ca="1" si="4"/>
        <v>4.37299840021763E-2</v>
      </c>
      <c r="I5">
        <f t="shared" ca="1" si="5"/>
        <v>4.3718575457209648E-2</v>
      </c>
      <c r="J5">
        <f t="shared" ca="1" si="6"/>
        <v>4.3733324556714886E-2</v>
      </c>
      <c r="K5">
        <f t="shared" ca="1" si="7"/>
        <v>4.3722760545407725E-2</v>
      </c>
      <c r="L5">
        <f t="shared" ca="1" si="8"/>
        <v>4.3711194179023236E-2</v>
      </c>
      <c r="M5">
        <f t="shared" ca="1" si="9"/>
        <v>4.3723406357537332E-2</v>
      </c>
      <c r="N5">
        <f t="shared" ca="1" si="10"/>
        <v>4.3726217146465858E-2</v>
      </c>
      <c r="O5">
        <f t="shared" ca="1" si="11"/>
        <v>4.3735274946147124E-2</v>
      </c>
    </row>
    <row r="6" spans="1:15" x14ac:dyDescent="0.3">
      <c r="A6" s="12" t="s">
        <v>395</v>
      </c>
      <c r="B6" s="10" t="s">
        <v>396</v>
      </c>
      <c r="C6" s="10">
        <f>1/C5</f>
        <v>4.0000000000000001E-3</v>
      </c>
      <c r="E6">
        <v>4</v>
      </c>
      <c r="F6">
        <f t="shared" ca="1" si="2"/>
        <v>4.3745384818169322E-2</v>
      </c>
      <c r="G6">
        <f t="shared" ca="1" si="3"/>
        <v>4.3740708919260449E-2</v>
      </c>
      <c r="H6">
        <f t="shared" ca="1" si="4"/>
        <v>4.3737671063559233E-2</v>
      </c>
      <c r="I6">
        <f t="shared" ca="1" si="5"/>
        <v>4.3717069161171122E-2</v>
      </c>
      <c r="J6">
        <f t="shared" ca="1" si="6"/>
        <v>4.3745419716393008E-2</v>
      </c>
      <c r="K6">
        <f t="shared" ca="1" si="7"/>
        <v>4.3730472321710359E-2</v>
      </c>
      <c r="L6">
        <f t="shared" ca="1" si="8"/>
        <v>4.3717096151373029E-2</v>
      </c>
      <c r="M6">
        <f t="shared" ca="1" si="9"/>
        <v>4.3725644090618597E-2</v>
      </c>
      <c r="N6">
        <f t="shared" ca="1" si="10"/>
        <v>4.3743291698753448E-2</v>
      </c>
      <c r="O6">
        <f t="shared" ca="1" si="11"/>
        <v>4.3742939480536355E-2</v>
      </c>
    </row>
    <row r="7" spans="1:15" x14ac:dyDescent="0.3">
      <c r="E7">
        <v>5</v>
      </c>
      <c r="F7">
        <f t="shared" ca="1" si="2"/>
        <v>4.3757143293351959E-2</v>
      </c>
      <c r="G7">
        <f t="shared" ca="1" si="3"/>
        <v>4.3751846935118986E-2</v>
      </c>
      <c r="H7">
        <f t="shared" ca="1" si="4"/>
        <v>4.3749450566024715E-2</v>
      </c>
      <c r="I7">
        <f t="shared" ca="1" si="5"/>
        <v>4.3717250864054071E-2</v>
      </c>
      <c r="J7">
        <f t="shared" ca="1" si="6"/>
        <v>4.3752037497445495E-2</v>
      </c>
      <c r="K7">
        <f t="shared" ca="1" si="7"/>
        <v>4.3741509517978353E-2</v>
      </c>
      <c r="L7">
        <f t="shared" ca="1" si="8"/>
        <v>4.372930603980224E-2</v>
      </c>
      <c r="M7">
        <f t="shared" ca="1" si="9"/>
        <v>4.372846603543968E-2</v>
      </c>
      <c r="N7">
        <f t="shared" ca="1" si="10"/>
        <v>4.3751574704539539E-2</v>
      </c>
      <c r="O7">
        <f t="shared" ca="1" si="11"/>
        <v>4.3755809649879775E-2</v>
      </c>
    </row>
    <row r="8" spans="1:15" x14ac:dyDescent="0.3">
      <c r="E8">
        <v>6</v>
      </c>
      <c r="F8">
        <f t="shared" ca="1" si="2"/>
        <v>4.3762234600824783E-2</v>
      </c>
      <c r="G8">
        <f t="shared" ca="1" si="3"/>
        <v>4.3754909064598634E-2</v>
      </c>
      <c r="H8">
        <f t="shared" ca="1" si="4"/>
        <v>4.3748671767669528E-2</v>
      </c>
      <c r="I8">
        <f t="shared" ca="1" si="5"/>
        <v>4.3730148362878613E-2</v>
      </c>
      <c r="J8">
        <f t="shared" ca="1" si="6"/>
        <v>4.3765450522121614E-2</v>
      </c>
      <c r="K8">
        <f t="shared" ca="1" si="7"/>
        <v>4.3749757270268468E-2</v>
      </c>
      <c r="L8">
        <f t="shared" ca="1" si="8"/>
        <v>4.3749767337179814E-2</v>
      </c>
      <c r="M8">
        <f t="shared" ca="1" si="9"/>
        <v>4.3739421283224826E-2</v>
      </c>
      <c r="N8">
        <f t="shared" ca="1" si="10"/>
        <v>4.3758033111571407E-2</v>
      </c>
      <c r="O8">
        <f t="shared" ca="1" si="11"/>
        <v>4.3770425946359749E-2</v>
      </c>
    </row>
    <row r="9" spans="1:15" x14ac:dyDescent="0.3">
      <c r="E9">
        <v>7</v>
      </c>
      <c r="F9">
        <f t="shared" ca="1" si="2"/>
        <v>4.3772071280385856E-2</v>
      </c>
      <c r="G9">
        <f t="shared" ca="1" si="3"/>
        <v>4.3772114433889883E-2</v>
      </c>
      <c r="H9">
        <f t="shared" ca="1" si="4"/>
        <v>4.3761357031275233E-2</v>
      </c>
      <c r="I9">
        <f t="shared" ca="1" si="5"/>
        <v>4.3723283061221058E-2</v>
      </c>
      <c r="J9">
        <f t="shared" ca="1" si="6"/>
        <v>4.376861464672209E-2</v>
      </c>
      <c r="K9">
        <f t="shared" ca="1" si="7"/>
        <v>4.3765003302716356E-2</v>
      </c>
      <c r="L9">
        <f t="shared" ca="1" si="8"/>
        <v>4.375262861310697E-2</v>
      </c>
      <c r="M9">
        <f t="shared" ca="1" si="9"/>
        <v>4.3753786550978412E-2</v>
      </c>
      <c r="N9">
        <f t="shared" ca="1" si="10"/>
        <v>4.3757331712057111E-2</v>
      </c>
      <c r="O9">
        <f t="shared" ca="1" si="11"/>
        <v>4.3784865508001938E-2</v>
      </c>
    </row>
    <row r="10" spans="1:15" x14ac:dyDescent="0.3">
      <c r="E10">
        <v>8</v>
      </c>
      <c r="F10">
        <f t="shared" ca="1" si="2"/>
        <v>4.378410392426986E-2</v>
      </c>
      <c r="G10">
        <f t="shared" ca="1" si="3"/>
        <v>4.3778311340707025E-2</v>
      </c>
      <c r="H10">
        <f t="shared" ca="1" si="4"/>
        <v>4.3765550597706024E-2</v>
      </c>
      <c r="I10">
        <f t="shared" ca="1" si="5"/>
        <v>4.3736182735156656E-2</v>
      </c>
      <c r="J10">
        <f t="shared" ca="1" si="6"/>
        <v>4.37673250735542E-2</v>
      </c>
      <c r="K10">
        <f t="shared" ca="1" si="7"/>
        <v>4.3771171620810706E-2</v>
      </c>
      <c r="L10">
        <f t="shared" ca="1" si="8"/>
        <v>4.3758712045212637E-2</v>
      </c>
      <c r="M10">
        <f t="shared" ca="1" si="9"/>
        <v>4.3748958601398338E-2</v>
      </c>
      <c r="N10">
        <f t="shared" ca="1" si="10"/>
        <v>4.3764073052907068E-2</v>
      </c>
      <c r="O10">
        <f t="shared" ca="1" si="11"/>
        <v>4.3786513027394995E-2</v>
      </c>
    </row>
    <row r="11" spans="1:15" x14ac:dyDescent="0.3">
      <c r="E11">
        <v>9</v>
      </c>
      <c r="F11">
        <f t="shared" ca="1" si="2"/>
        <v>4.3791354081374245E-2</v>
      </c>
      <c r="G11">
        <f t="shared" ca="1" si="3"/>
        <v>4.3793680568718622E-2</v>
      </c>
      <c r="H11">
        <f t="shared" ca="1" si="4"/>
        <v>4.3776500769342801E-2</v>
      </c>
      <c r="I11">
        <f t="shared" ca="1" si="5"/>
        <v>4.3740960961060324E-2</v>
      </c>
      <c r="J11">
        <f t="shared" ca="1" si="6"/>
        <v>4.3771867164711556E-2</v>
      </c>
      <c r="K11">
        <f t="shared" ca="1" si="7"/>
        <v>4.3771088517134162E-2</v>
      </c>
      <c r="L11">
        <f t="shared" ca="1" si="8"/>
        <v>4.3757841487587087E-2</v>
      </c>
      <c r="M11">
        <f t="shared" ca="1" si="9"/>
        <v>4.3758492287924139E-2</v>
      </c>
      <c r="N11">
        <f t="shared" ca="1" si="10"/>
        <v>4.3764626716985257E-2</v>
      </c>
      <c r="O11">
        <f t="shared" ca="1" si="11"/>
        <v>4.3802213976104384E-2</v>
      </c>
    </row>
    <row r="12" spans="1:15" x14ac:dyDescent="0.3">
      <c r="E12">
        <v>10</v>
      </c>
      <c r="F12">
        <f t="shared" ca="1" si="2"/>
        <v>4.3800041256365961E-2</v>
      </c>
      <c r="G12">
        <f t="shared" ca="1" si="3"/>
        <v>4.3801708370930781E-2</v>
      </c>
      <c r="H12">
        <f t="shared" ca="1" si="4"/>
        <v>4.3789717347067776E-2</v>
      </c>
      <c r="I12">
        <f t="shared" ca="1" si="5"/>
        <v>4.374845745817757E-2</v>
      </c>
      <c r="J12">
        <f t="shared" ca="1" si="6"/>
        <v>4.3787086715843644E-2</v>
      </c>
      <c r="K12">
        <f t="shared" ca="1" si="7"/>
        <v>4.3778126205227787E-2</v>
      </c>
      <c r="L12">
        <f t="shared" ca="1" si="8"/>
        <v>4.375730834953289E-2</v>
      </c>
      <c r="M12">
        <f t="shared" ca="1" si="9"/>
        <v>4.3772437436561888E-2</v>
      </c>
      <c r="N12">
        <f t="shared" ca="1" si="10"/>
        <v>4.3781936207129918E-2</v>
      </c>
      <c r="O12">
        <f t="shared" ca="1" si="11"/>
        <v>4.380168862228468E-2</v>
      </c>
    </row>
    <row r="13" spans="1:15" x14ac:dyDescent="0.3">
      <c r="E13">
        <v>11</v>
      </c>
      <c r="F13">
        <f t="shared" ca="1" si="2"/>
        <v>4.3803313840719622E-2</v>
      </c>
      <c r="G13">
        <f t="shared" ca="1" si="3"/>
        <v>4.3817046108562671E-2</v>
      </c>
      <c r="H13">
        <f t="shared" ca="1" si="4"/>
        <v>4.3798594260038723E-2</v>
      </c>
      <c r="I13">
        <f t="shared" ca="1" si="5"/>
        <v>4.3754588250314357E-2</v>
      </c>
      <c r="J13">
        <f t="shared" ca="1" si="6"/>
        <v>4.37882799147307E-2</v>
      </c>
      <c r="K13">
        <f t="shared" ca="1" si="7"/>
        <v>4.3791436573302325E-2</v>
      </c>
      <c r="L13">
        <f t="shared" ca="1" si="8"/>
        <v>4.3767527374663572E-2</v>
      </c>
      <c r="M13">
        <f t="shared" ca="1" si="9"/>
        <v>4.3778308201723314E-2</v>
      </c>
      <c r="N13">
        <f t="shared" ca="1" si="10"/>
        <v>4.3792581616998207E-2</v>
      </c>
      <c r="O13">
        <f t="shared" ca="1" si="11"/>
        <v>4.3815494805627395E-2</v>
      </c>
    </row>
    <row r="14" spans="1:15" x14ac:dyDescent="0.3">
      <c r="E14">
        <v>12</v>
      </c>
      <c r="F14">
        <f t="shared" ca="1" si="2"/>
        <v>4.3796619954768898E-2</v>
      </c>
      <c r="G14">
        <f t="shared" ca="1" si="3"/>
        <v>4.3827059633365875E-2</v>
      </c>
      <c r="H14">
        <f t="shared" ca="1" si="4"/>
        <v>4.3806575501290676E-2</v>
      </c>
      <c r="I14">
        <f t="shared" ca="1" si="5"/>
        <v>4.3757250420046613E-2</v>
      </c>
      <c r="J14">
        <f t="shared" ca="1" si="6"/>
        <v>4.3792957849568437E-2</v>
      </c>
      <c r="K14">
        <f t="shared" ca="1" si="7"/>
        <v>4.3802780117423085E-2</v>
      </c>
      <c r="L14">
        <f t="shared" ca="1" si="8"/>
        <v>4.3778766763209673E-2</v>
      </c>
      <c r="M14">
        <f t="shared" ca="1" si="9"/>
        <v>4.378348434218373E-2</v>
      </c>
      <c r="N14">
        <f t="shared" ca="1" si="10"/>
        <v>4.3793707448645414E-2</v>
      </c>
      <c r="O14">
        <f t="shared" ca="1" si="11"/>
        <v>4.3817063280631764E-2</v>
      </c>
    </row>
    <row r="15" spans="1:15" x14ac:dyDescent="0.3">
      <c r="E15">
        <v>13</v>
      </c>
      <c r="F15">
        <f t="shared" ca="1" si="2"/>
        <v>4.3802000970849998E-2</v>
      </c>
      <c r="G15">
        <f t="shared" ca="1" si="3"/>
        <v>4.3837533850940823E-2</v>
      </c>
      <c r="H15">
        <f t="shared" ca="1" si="4"/>
        <v>4.3806767427541256E-2</v>
      </c>
      <c r="I15">
        <f t="shared" ca="1" si="5"/>
        <v>4.3773128850156877E-2</v>
      </c>
      <c r="J15">
        <f t="shared" ca="1" si="6"/>
        <v>4.3798554990594672E-2</v>
      </c>
      <c r="K15">
        <f t="shared" ca="1" si="7"/>
        <v>4.3799353063505603E-2</v>
      </c>
      <c r="L15">
        <f t="shared" ca="1" si="8"/>
        <v>4.3784611134426839E-2</v>
      </c>
      <c r="M15">
        <f t="shared" ca="1" si="9"/>
        <v>4.37967264793587E-2</v>
      </c>
      <c r="N15">
        <f t="shared" ca="1" si="10"/>
        <v>4.3803631877131814E-2</v>
      </c>
      <c r="O15">
        <f t="shared" ca="1" si="11"/>
        <v>4.383155373352312E-2</v>
      </c>
    </row>
    <row r="16" spans="1:15" x14ac:dyDescent="0.3">
      <c r="E16">
        <v>14</v>
      </c>
      <c r="F16">
        <f t="shared" ca="1" si="2"/>
        <v>4.3809764009689847E-2</v>
      </c>
      <c r="G16">
        <f t="shared" ca="1" si="3"/>
        <v>4.38479649085282E-2</v>
      </c>
      <c r="H16">
        <f t="shared" ca="1" si="4"/>
        <v>4.3814965660321809E-2</v>
      </c>
      <c r="I16">
        <f t="shared" ca="1" si="5"/>
        <v>4.3779823521092547E-2</v>
      </c>
      <c r="J16">
        <f t="shared" ca="1" si="6"/>
        <v>4.378921696839716E-2</v>
      </c>
      <c r="K16">
        <f t="shared" ca="1" si="7"/>
        <v>4.3813275736214581E-2</v>
      </c>
      <c r="L16">
        <f t="shared" ca="1" si="8"/>
        <v>4.378737118868109E-2</v>
      </c>
      <c r="M16">
        <f t="shared" ca="1" si="9"/>
        <v>4.3803860252762915E-2</v>
      </c>
      <c r="N16">
        <f t="shared" ca="1" si="10"/>
        <v>4.3808165573659609E-2</v>
      </c>
      <c r="O16">
        <f t="shared" ca="1" si="11"/>
        <v>4.3838107325940033E-2</v>
      </c>
    </row>
    <row r="17" spans="5:15" x14ac:dyDescent="0.3">
      <c r="E17">
        <v>15</v>
      </c>
      <c r="F17">
        <f t="shared" ca="1" si="2"/>
        <v>4.3816380517094786E-2</v>
      </c>
      <c r="G17">
        <f t="shared" ca="1" si="3"/>
        <v>4.3852245536408589E-2</v>
      </c>
      <c r="H17">
        <f t="shared" ca="1" si="4"/>
        <v>4.3820442739977331E-2</v>
      </c>
      <c r="I17">
        <f t="shared" ca="1" si="5"/>
        <v>4.3786764677130385E-2</v>
      </c>
      <c r="J17">
        <f t="shared" ca="1" si="6"/>
        <v>4.3793865396487025E-2</v>
      </c>
      <c r="K17">
        <f t="shared" ca="1" si="7"/>
        <v>4.3817755738724942E-2</v>
      </c>
      <c r="L17">
        <f t="shared" ca="1" si="8"/>
        <v>4.3798777982899273E-2</v>
      </c>
      <c r="M17">
        <f t="shared" ca="1" si="9"/>
        <v>4.3812705993873283E-2</v>
      </c>
      <c r="N17">
        <f t="shared" ca="1" si="10"/>
        <v>4.3820633547938845E-2</v>
      </c>
      <c r="O17">
        <f t="shared" ca="1" si="11"/>
        <v>4.3848973054420939E-2</v>
      </c>
    </row>
    <row r="18" spans="5:15" x14ac:dyDescent="0.3">
      <c r="E18">
        <v>16</v>
      </c>
      <c r="F18">
        <f t="shared" ca="1" si="2"/>
        <v>4.3823197198848862E-2</v>
      </c>
      <c r="G18">
        <f t="shared" ca="1" si="3"/>
        <v>4.3851577717436363E-2</v>
      </c>
      <c r="H18">
        <f t="shared" ca="1" si="4"/>
        <v>4.3818464025993216E-2</v>
      </c>
      <c r="I18">
        <f t="shared" ca="1" si="5"/>
        <v>4.3795757556312827E-2</v>
      </c>
      <c r="J18">
        <f t="shared" ca="1" si="6"/>
        <v>4.380604572257335E-2</v>
      </c>
      <c r="K18">
        <f t="shared" ca="1" si="7"/>
        <v>4.3836068482000369E-2</v>
      </c>
      <c r="L18">
        <f t="shared" ca="1" si="8"/>
        <v>4.3803242529272396E-2</v>
      </c>
      <c r="M18">
        <f t="shared" ca="1" si="9"/>
        <v>4.3820638275684609E-2</v>
      </c>
      <c r="N18">
        <f t="shared" ca="1" si="10"/>
        <v>4.3834698161187603E-2</v>
      </c>
      <c r="O18">
        <f t="shared" ca="1" si="11"/>
        <v>4.3863327024325258E-2</v>
      </c>
    </row>
    <row r="19" spans="5:15" x14ac:dyDescent="0.3">
      <c r="E19">
        <v>17</v>
      </c>
      <c r="F19">
        <f t="shared" ca="1" si="2"/>
        <v>4.382809878377121E-2</v>
      </c>
      <c r="G19">
        <f t="shared" ca="1" si="3"/>
        <v>4.3864700296138988E-2</v>
      </c>
      <c r="H19">
        <f t="shared" ca="1" si="4"/>
        <v>4.3835389563771879E-2</v>
      </c>
      <c r="I19">
        <f t="shared" ca="1" si="5"/>
        <v>4.3796218544012666E-2</v>
      </c>
      <c r="J19">
        <f t="shared" ca="1" si="6"/>
        <v>4.3814512407185743E-2</v>
      </c>
      <c r="K19">
        <f t="shared" ca="1" si="7"/>
        <v>4.3849254420957676E-2</v>
      </c>
      <c r="L19">
        <f t="shared" ca="1" si="8"/>
        <v>4.3815481811720534E-2</v>
      </c>
      <c r="M19">
        <f t="shared" ca="1" si="9"/>
        <v>4.3840027167948631E-2</v>
      </c>
      <c r="N19">
        <f t="shared" ca="1" si="10"/>
        <v>4.3843939501134285E-2</v>
      </c>
      <c r="O19">
        <f t="shared" ca="1" si="11"/>
        <v>4.3870635641373959E-2</v>
      </c>
    </row>
    <row r="20" spans="5:15" x14ac:dyDescent="0.3">
      <c r="E20">
        <v>18</v>
      </c>
      <c r="F20">
        <f t="shared" ca="1" si="2"/>
        <v>4.3828209509091984E-2</v>
      </c>
      <c r="G20">
        <f t="shared" ca="1" si="3"/>
        <v>4.3874078727662601E-2</v>
      </c>
      <c r="H20">
        <f t="shared" ca="1" si="4"/>
        <v>4.3842866533226471E-2</v>
      </c>
      <c r="I20">
        <f t="shared" ca="1" si="5"/>
        <v>4.3800678248090565E-2</v>
      </c>
      <c r="J20">
        <f t="shared" ca="1" si="6"/>
        <v>4.3826960691148262E-2</v>
      </c>
      <c r="K20">
        <f t="shared" ca="1" si="7"/>
        <v>4.3858452507698181E-2</v>
      </c>
      <c r="L20">
        <f t="shared" ca="1" si="8"/>
        <v>4.3823860480415353E-2</v>
      </c>
      <c r="M20">
        <f t="shared" ca="1" si="9"/>
        <v>4.3837507191274737E-2</v>
      </c>
      <c r="N20">
        <f t="shared" ca="1" si="10"/>
        <v>4.384748335777916E-2</v>
      </c>
      <c r="O20">
        <f t="shared" ca="1" si="11"/>
        <v>4.3871442139205755E-2</v>
      </c>
    </row>
    <row r="21" spans="5:15" x14ac:dyDescent="0.3">
      <c r="E21">
        <v>19</v>
      </c>
      <c r="F21">
        <f t="shared" ca="1" si="2"/>
        <v>4.3833801284964592E-2</v>
      </c>
      <c r="G21">
        <f t="shared" ca="1" si="3"/>
        <v>4.3884697572687127E-2</v>
      </c>
      <c r="H21">
        <f t="shared" ca="1" si="4"/>
        <v>4.3843278173191294E-2</v>
      </c>
      <c r="I21">
        <f t="shared" ca="1" si="5"/>
        <v>4.3811097286948347E-2</v>
      </c>
      <c r="J21">
        <f t="shared" ca="1" si="6"/>
        <v>4.3838580059336184E-2</v>
      </c>
      <c r="K21">
        <f t="shared" ca="1" si="7"/>
        <v>4.3856362441937621E-2</v>
      </c>
      <c r="L21">
        <f t="shared" ca="1" si="8"/>
        <v>4.3828358783245966E-2</v>
      </c>
      <c r="M21">
        <f t="shared" ca="1" si="9"/>
        <v>4.385041733169448E-2</v>
      </c>
      <c r="N21">
        <f t="shared" ca="1" si="10"/>
        <v>4.3856074851935066E-2</v>
      </c>
      <c r="O21">
        <f t="shared" ca="1" si="11"/>
        <v>4.3872394006465323E-2</v>
      </c>
    </row>
    <row r="22" spans="5:15" x14ac:dyDescent="0.3">
      <c r="E22">
        <v>20</v>
      </c>
      <c r="F22">
        <f t="shared" ca="1" si="2"/>
        <v>4.38472341866556E-2</v>
      </c>
      <c r="G22">
        <f t="shared" ca="1" si="3"/>
        <v>4.3892545108416517E-2</v>
      </c>
      <c r="H22">
        <f t="shared" ca="1" si="4"/>
        <v>4.3845193287291764E-2</v>
      </c>
      <c r="I22">
        <f t="shared" ca="1" si="5"/>
        <v>4.3820158980541757E-2</v>
      </c>
      <c r="J22">
        <f t="shared" ca="1" si="6"/>
        <v>4.3849263284989573E-2</v>
      </c>
      <c r="K22">
        <f t="shared" ca="1" si="7"/>
        <v>4.3860690680229908E-2</v>
      </c>
      <c r="L22">
        <f t="shared" ca="1" si="8"/>
        <v>4.3839584445543291E-2</v>
      </c>
      <c r="M22">
        <f t="shared" ca="1" si="9"/>
        <v>4.386152538173848E-2</v>
      </c>
      <c r="N22">
        <f t="shared" ca="1" si="10"/>
        <v>4.3862754731958851E-2</v>
      </c>
      <c r="O22">
        <f t="shared" ca="1" si="11"/>
        <v>4.3877389428311805E-2</v>
      </c>
    </row>
    <row r="23" spans="5:15" x14ac:dyDescent="0.3">
      <c r="E23">
        <v>21</v>
      </c>
      <c r="F23">
        <f t="shared" ca="1" si="2"/>
        <v>4.3854727347442009E-2</v>
      </c>
      <c r="G23">
        <f t="shared" ca="1" si="3"/>
        <v>4.3911107979646445E-2</v>
      </c>
      <c r="H23">
        <f t="shared" ca="1" si="4"/>
        <v>4.3852919909318291E-2</v>
      </c>
      <c r="I23">
        <f t="shared" ca="1" si="5"/>
        <v>4.3824827544912556E-2</v>
      </c>
      <c r="J23">
        <f t="shared" ca="1" si="6"/>
        <v>4.3850627809010743E-2</v>
      </c>
      <c r="K23">
        <f t="shared" ca="1" si="7"/>
        <v>4.3873898616543339E-2</v>
      </c>
      <c r="L23">
        <f t="shared" ca="1" si="8"/>
        <v>4.3846452552260766E-2</v>
      </c>
      <c r="M23">
        <f t="shared" ca="1" si="9"/>
        <v>4.3868227685870655E-2</v>
      </c>
      <c r="N23">
        <f t="shared" ca="1" si="10"/>
        <v>4.386615789077225E-2</v>
      </c>
      <c r="O23">
        <f t="shared" ca="1" si="11"/>
        <v>4.3892208086827977E-2</v>
      </c>
    </row>
    <row r="24" spans="5:15" x14ac:dyDescent="0.3">
      <c r="E24">
        <v>22</v>
      </c>
      <c r="F24">
        <f t="shared" ca="1" si="2"/>
        <v>4.3858620808363877E-2</v>
      </c>
      <c r="G24">
        <f t="shared" ca="1" si="3"/>
        <v>4.3920777583909679E-2</v>
      </c>
      <c r="H24">
        <f t="shared" ca="1" si="4"/>
        <v>4.3861531645542275E-2</v>
      </c>
      <c r="I24">
        <f t="shared" ca="1" si="5"/>
        <v>4.3845567875725924E-2</v>
      </c>
      <c r="J24">
        <f t="shared" ca="1" si="6"/>
        <v>4.3860933326808557E-2</v>
      </c>
      <c r="K24">
        <f t="shared" ca="1" si="7"/>
        <v>4.3880745705950283E-2</v>
      </c>
      <c r="L24">
        <f t="shared" ca="1" si="8"/>
        <v>4.3846811214628321E-2</v>
      </c>
      <c r="M24">
        <f t="shared" ca="1" si="9"/>
        <v>4.3882574509224427E-2</v>
      </c>
      <c r="N24">
        <f t="shared" ca="1" si="10"/>
        <v>4.3878278566200239E-2</v>
      </c>
      <c r="O24">
        <f t="shared" ca="1" si="11"/>
        <v>4.3890807790022274E-2</v>
      </c>
    </row>
    <row r="25" spans="5:15" x14ac:dyDescent="0.3">
      <c r="E25">
        <v>23</v>
      </c>
      <c r="F25">
        <f t="shared" ca="1" si="2"/>
        <v>4.3870230818702699E-2</v>
      </c>
      <c r="G25">
        <f t="shared" ca="1" si="3"/>
        <v>4.3929137390444933E-2</v>
      </c>
      <c r="H25">
        <f t="shared" ca="1" si="4"/>
        <v>4.3869675275331095E-2</v>
      </c>
      <c r="I25">
        <f t="shared" ca="1" si="5"/>
        <v>4.3855655628457689E-2</v>
      </c>
      <c r="J25">
        <f t="shared" ca="1" si="6"/>
        <v>4.3882301823693924E-2</v>
      </c>
      <c r="K25">
        <f t="shared" ca="1" si="7"/>
        <v>4.3893815786743479E-2</v>
      </c>
      <c r="L25">
        <f t="shared" ca="1" si="8"/>
        <v>4.3851069245987626E-2</v>
      </c>
      <c r="M25">
        <f t="shared" ca="1" si="9"/>
        <v>4.3900796225588186E-2</v>
      </c>
      <c r="N25">
        <f t="shared" ca="1" si="10"/>
        <v>4.3883779615670089E-2</v>
      </c>
      <c r="O25">
        <f t="shared" ca="1" si="11"/>
        <v>4.3902349506237379E-2</v>
      </c>
    </row>
    <row r="26" spans="5:15" x14ac:dyDescent="0.3">
      <c r="E26">
        <v>24</v>
      </c>
      <c r="F26">
        <f t="shared" ca="1" si="2"/>
        <v>4.3879295821462029E-2</v>
      </c>
      <c r="G26">
        <f t="shared" ca="1" si="3"/>
        <v>4.3922937424948488E-2</v>
      </c>
      <c r="H26">
        <f t="shared" ca="1" si="4"/>
        <v>4.3876563689828792E-2</v>
      </c>
      <c r="I26">
        <f t="shared" ca="1" si="5"/>
        <v>4.38572048597278E-2</v>
      </c>
      <c r="J26">
        <f t="shared" ca="1" si="6"/>
        <v>4.3889701990372496E-2</v>
      </c>
      <c r="K26">
        <f t="shared" ca="1" si="7"/>
        <v>4.3901795606283794E-2</v>
      </c>
      <c r="L26">
        <f t="shared" ca="1" si="8"/>
        <v>4.3849259907436218E-2</v>
      </c>
      <c r="M26">
        <f t="shared" ca="1" si="9"/>
        <v>4.3910159039923097E-2</v>
      </c>
      <c r="N26">
        <f t="shared" ca="1" si="10"/>
        <v>4.3890073190007421E-2</v>
      </c>
      <c r="O26">
        <f t="shared" ca="1" si="11"/>
        <v>4.3908671728544971E-2</v>
      </c>
    </row>
    <row r="27" spans="5:15" x14ac:dyDescent="0.3">
      <c r="E27">
        <v>25</v>
      </c>
      <c r="F27">
        <f t="shared" ca="1" si="2"/>
        <v>4.3887182481206294E-2</v>
      </c>
      <c r="G27">
        <f t="shared" ca="1" si="3"/>
        <v>4.3941387231170442E-2</v>
      </c>
      <c r="H27">
        <f t="shared" ca="1" si="4"/>
        <v>4.3893366992189778E-2</v>
      </c>
      <c r="I27">
        <f t="shared" ca="1" si="5"/>
        <v>4.3864380965318868E-2</v>
      </c>
      <c r="J27">
        <f t="shared" ca="1" si="6"/>
        <v>4.3896818300706457E-2</v>
      </c>
      <c r="K27">
        <f t="shared" ca="1" si="7"/>
        <v>4.3913849809284075E-2</v>
      </c>
      <c r="L27">
        <f t="shared" ca="1" si="8"/>
        <v>4.3858451199740509E-2</v>
      </c>
      <c r="M27">
        <f t="shared" ca="1" si="9"/>
        <v>4.3912080518676191E-2</v>
      </c>
      <c r="N27">
        <f t="shared" ca="1" si="10"/>
        <v>4.3897502238962507E-2</v>
      </c>
      <c r="O27">
        <f t="shared" ca="1" si="11"/>
        <v>4.3926608433131203E-2</v>
      </c>
    </row>
    <row r="28" spans="5:15" x14ac:dyDescent="0.3">
      <c r="E28">
        <v>26</v>
      </c>
      <c r="F28">
        <f t="shared" ca="1" si="2"/>
        <v>4.3894567354589555E-2</v>
      </c>
      <c r="G28">
        <f t="shared" ca="1" si="3"/>
        <v>4.3941226628755291E-2</v>
      </c>
      <c r="H28">
        <f t="shared" ca="1" si="4"/>
        <v>4.3904478651107678E-2</v>
      </c>
      <c r="I28">
        <f t="shared" ca="1" si="5"/>
        <v>4.3873065840779171E-2</v>
      </c>
      <c r="J28">
        <f t="shared" ca="1" si="6"/>
        <v>4.3908487441381157E-2</v>
      </c>
      <c r="K28">
        <f t="shared" ca="1" si="7"/>
        <v>4.391522979544691E-2</v>
      </c>
      <c r="L28">
        <f t="shared" ca="1" si="8"/>
        <v>4.3864957579453863E-2</v>
      </c>
      <c r="M28">
        <f t="shared" ca="1" si="9"/>
        <v>4.3923080845484873E-2</v>
      </c>
      <c r="N28">
        <f t="shared" ca="1" si="10"/>
        <v>4.3906514140506843E-2</v>
      </c>
      <c r="O28">
        <f t="shared" ca="1" si="11"/>
        <v>4.3932403221208671E-2</v>
      </c>
    </row>
    <row r="29" spans="5:15" x14ac:dyDescent="0.3">
      <c r="E29">
        <v>27</v>
      </c>
      <c r="F29">
        <f t="shared" ca="1" si="2"/>
        <v>4.3899232398293367E-2</v>
      </c>
      <c r="G29">
        <f t="shared" ca="1" si="3"/>
        <v>4.3946735342786522E-2</v>
      </c>
      <c r="H29">
        <f t="shared" ca="1" si="4"/>
        <v>4.3915399827533126E-2</v>
      </c>
      <c r="I29">
        <f t="shared" ca="1" si="5"/>
        <v>4.3884617123778856E-2</v>
      </c>
      <c r="J29">
        <f t="shared" ca="1" si="6"/>
        <v>4.3913329909820872E-2</v>
      </c>
      <c r="K29">
        <f t="shared" ca="1" si="7"/>
        <v>4.3928985909132218E-2</v>
      </c>
      <c r="L29">
        <f t="shared" ca="1" si="8"/>
        <v>4.3876198355206376E-2</v>
      </c>
      <c r="M29">
        <f t="shared" ca="1" si="9"/>
        <v>4.3932704538990681E-2</v>
      </c>
      <c r="N29">
        <f t="shared" ca="1" si="10"/>
        <v>4.3920395068691324E-2</v>
      </c>
      <c r="O29">
        <f t="shared" ca="1" si="11"/>
        <v>4.3937558455818301E-2</v>
      </c>
    </row>
    <row r="30" spans="5:15" x14ac:dyDescent="0.3">
      <c r="E30">
        <v>28</v>
      </c>
      <c r="F30">
        <f t="shared" ca="1" si="2"/>
        <v>4.3899368508492603E-2</v>
      </c>
      <c r="G30">
        <f t="shared" ca="1" si="3"/>
        <v>4.3954455654589039E-2</v>
      </c>
      <c r="H30">
        <f t="shared" ca="1" si="4"/>
        <v>4.39147165755659E-2</v>
      </c>
      <c r="I30">
        <f t="shared" ca="1" si="5"/>
        <v>4.3885139245090979E-2</v>
      </c>
      <c r="J30">
        <f t="shared" ca="1" si="6"/>
        <v>4.3918525173602715E-2</v>
      </c>
      <c r="K30">
        <f t="shared" ca="1" si="7"/>
        <v>4.3936862069365624E-2</v>
      </c>
      <c r="L30">
        <f t="shared" ca="1" si="8"/>
        <v>4.3883130003390357E-2</v>
      </c>
      <c r="M30">
        <f t="shared" ca="1" si="9"/>
        <v>4.3930758955867684E-2</v>
      </c>
      <c r="N30">
        <f t="shared" ca="1" si="10"/>
        <v>4.3928883809211672E-2</v>
      </c>
      <c r="O30">
        <f t="shared" ca="1" si="11"/>
        <v>4.394091410152396E-2</v>
      </c>
    </row>
    <row r="31" spans="5:15" x14ac:dyDescent="0.3">
      <c r="E31">
        <v>29</v>
      </c>
      <c r="F31">
        <f t="shared" ca="1" si="2"/>
        <v>4.3914753345644673E-2</v>
      </c>
      <c r="G31">
        <f t="shared" ca="1" si="3"/>
        <v>4.396581909431687E-2</v>
      </c>
      <c r="H31">
        <f t="shared" ca="1" si="4"/>
        <v>4.3927439249661547E-2</v>
      </c>
      <c r="I31">
        <f t="shared" ca="1" si="5"/>
        <v>4.3894560176948975E-2</v>
      </c>
      <c r="J31">
        <f t="shared" ca="1" si="6"/>
        <v>4.392969644444953E-2</v>
      </c>
      <c r="K31">
        <f t="shared" ca="1" si="7"/>
        <v>4.395069618113371E-2</v>
      </c>
      <c r="L31">
        <f t="shared" ca="1" si="8"/>
        <v>4.3896204694734341E-2</v>
      </c>
      <c r="M31">
        <f t="shared" ca="1" si="9"/>
        <v>4.3923664611552483E-2</v>
      </c>
      <c r="N31">
        <f t="shared" ca="1" si="10"/>
        <v>4.3938499286094834E-2</v>
      </c>
      <c r="O31">
        <f t="shared" ca="1" si="11"/>
        <v>4.3956715482913751E-2</v>
      </c>
    </row>
    <row r="32" spans="5:15" x14ac:dyDescent="0.3">
      <c r="E32">
        <v>30</v>
      </c>
      <c r="F32">
        <f t="shared" ca="1" si="2"/>
        <v>4.3929103394767688E-2</v>
      </c>
      <c r="G32">
        <f t="shared" ca="1" si="3"/>
        <v>4.3969905979607246E-2</v>
      </c>
      <c r="H32">
        <f t="shared" ca="1" si="4"/>
        <v>4.3933274427645962E-2</v>
      </c>
      <c r="I32">
        <f t="shared" ca="1" si="5"/>
        <v>4.3903638186551741E-2</v>
      </c>
      <c r="J32">
        <f t="shared" ca="1" si="6"/>
        <v>4.393959666899068E-2</v>
      </c>
      <c r="K32">
        <f t="shared" ca="1" si="7"/>
        <v>4.3953415626354242E-2</v>
      </c>
      <c r="L32">
        <f t="shared" ca="1" si="8"/>
        <v>4.3895118627756392E-2</v>
      </c>
      <c r="M32">
        <f t="shared" ca="1" si="9"/>
        <v>4.3934029158794442E-2</v>
      </c>
      <c r="N32">
        <f t="shared" ca="1" si="10"/>
        <v>4.3948572118000191E-2</v>
      </c>
      <c r="O32">
        <f t="shared" ca="1" si="11"/>
        <v>4.3949922964992387E-2</v>
      </c>
    </row>
    <row r="33" spans="5:15" x14ac:dyDescent="0.3">
      <c r="E33">
        <v>31</v>
      </c>
      <c r="F33">
        <f t="shared" ca="1" si="2"/>
        <v>4.3942170122655569E-2</v>
      </c>
      <c r="G33">
        <f t="shared" ca="1" si="3"/>
        <v>4.3965248661738274E-2</v>
      </c>
      <c r="H33">
        <f t="shared" ca="1" si="4"/>
        <v>4.3935831914011868E-2</v>
      </c>
      <c r="I33">
        <f t="shared" ca="1" si="5"/>
        <v>4.3899904882110319E-2</v>
      </c>
      <c r="J33">
        <f t="shared" ca="1" si="6"/>
        <v>4.3952652522003151E-2</v>
      </c>
      <c r="K33">
        <f t="shared" ca="1" si="7"/>
        <v>4.3958742288333234E-2</v>
      </c>
      <c r="L33">
        <f t="shared" ca="1" si="8"/>
        <v>4.3902790432328823E-2</v>
      </c>
      <c r="M33">
        <f t="shared" ca="1" si="9"/>
        <v>4.3932882983482767E-2</v>
      </c>
      <c r="N33">
        <f t="shared" ca="1" si="10"/>
        <v>4.395138029623899E-2</v>
      </c>
      <c r="O33">
        <f t="shared" ca="1" si="11"/>
        <v>4.3948969493227852E-2</v>
      </c>
    </row>
    <row r="34" spans="5:15" x14ac:dyDescent="0.3">
      <c r="E34">
        <v>32</v>
      </c>
      <c r="F34">
        <f t="shared" ca="1" si="2"/>
        <v>4.3945636030705115E-2</v>
      </c>
      <c r="G34">
        <f t="shared" ca="1" si="3"/>
        <v>4.3971730999746245E-2</v>
      </c>
      <c r="H34">
        <f t="shared" ca="1" si="4"/>
        <v>4.3937622003880974E-2</v>
      </c>
      <c r="I34">
        <f t="shared" ca="1" si="5"/>
        <v>4.3906697465571604E-2</v>
      </c>
      <c r="J34">
        <f t="shared" ca="1" si="6"/>
        <v>4.3943896097531174E-2</v>
      </c>
      <c r="K34">
        <f t="shared" ca="1" si="7"/>
        <v>4.3975739631414108E-2</v>
      </c>
      <c r="L34">
        <f t="shared" ca="1" si="8"/>
        <v>4.3905014269438054E-2</v>
      </c>
      <c r="M34">
        <f t="shared" ca="1" si="9"/>
        <v>4.3939841944090445E-2</v>
      </c>
      <c r="N34">
        <f t="shared" ca="1" si="10"/>
        <v>4.3953758127025122E-2</v>
      </c>
      <c r="O34">
        <f t="shared" ca="1" si="11"/>
        <v>4.3951270957544815E-2</v>
      </c>
    </row>
    <row r="35" spans="5:15" x14ac:dyDescent="0.3">
      <c r="E35">
        <v>33</v>
      </c>
      <c r="F35">
        <f t="shared" ca="1" si="2"/>
        <v>4.395903354396033E-2</v>
      </c>
      <c r="G35">
        <f t="shared" ca="1" si="3"/>
        <v>4.3987973002357163E-2</v>
      </c>
      <c r="H35">
        <f t="shared" ca="1" si="4"/>
        <v>4.3941356112695756E-2</v>
      </c>
      <c r="I35">
        <f t="shared" ca="1" si="5"/>
        <v>4.3911337394408494E-2</v>
      </c>
      <c r="J35">
        <f t="shared" ca="1" si="6"/>
        <v>4.395133698333796E-2</v>
      </c>
      <c r="K35">
        <f t="shared" ca="1" si="7"/>
        <v>4.39889788446177E-2</v>
      </c>
      <c r="L35">
        <f t="shared" ca="1" si="8"/>
        <v>4.3894614186355138E-2</v>
      </c>
      <c r="M35">
        <f t="shared" ca="1" si="9"/>
        <v>4.3950332704594391E-2</v>
      </c>
      <c r="N35">
        <f t="shared" ca="1" si="10"/>
        <v>4.3961959729018812E-2</v>
      </c>
      <c r="O35">
        <f t="shared" ca="1" si="11"/>
        <v>4.3965218819272671E-2</v>
      </c>
    </row>
    <row r="36" spans="5:15" x14ac:dyDescent="0.3">
      <c r="E36">
        <v>34</v>
      </c>
      <c r="F36">
        <f t="shared" ca="1" si="2"/>
        <v>4.3966376013612932E-2</v>
      </c>
      <c r="G36">
        <f t="shared" ca="1" si="3"/>
        <v>4.3997528855786679E-2</v>
      </c>
      <c r="H36">
        <f t="shared" ca="1" si="4"/>
        <v>4.3944476764626761E-2</v>
      </c>
      <c r="I36">
        <f t="shared" ca="1" si="5"/>
        <v>4.3922179979351668E-2</v>
      </c>
      <c r="J36">
        <f t="shared" ca="1" si="6"/>
        <v>4.3954688733570071E-2</v>
      </c>
      <c r="K36">
        <f t="shared" ca="1" si="7"/>
        <v>4.4004489474648585E-2</v>
      </c>
      <c r="L36">
        <f t="shared" ca="1" si="8"/>
        <v>4.3891363414097502E-2</v>
      </c>
      <c r="M36">
        <f t="shared" ca="1" si="9"/>
        <v>4.3956136242439575E-2</v>
      </c>
      <c r="N36">
        <f t="shared" ca="1" si="10"/>
        <v>4.3973688806895901E-2</v>
      </c>
      <c r="O36">
        <f t="shared" ca="1" si="11"/>
        <v>4.3969072027524279E-2</v>
      </c>
    </row>
    <row r="37" spans="5:15" x14ac:dyDescent="0.3">
      <c r="E37">
        <v>35</v>
      </c>
      <c r="F37">
        <f t="shared" ca="1" si="2"/>
        <v>4.3970427930091725E-2</v>
      </c>
      <c r="G37">
        <f t="shared" ca="1" si="3"/>
        <v>4.4005260168516969E-2</v>
      </c>
      <c r="H37">
        <f t="shared" ca="1" si="4"/>
        <v>4.3954567778536312E-2</v>
      </c>
      <c r="I37">
        <f t="shared" ca="1" si="5"/>
        <v>4.3935877522768334E-2</v>
      </c>
      <c r="J37">
        <f t="shared" ca="1" si="6"/>
        <v>4.3961294531472121E-2</v>
      </c>
      <c r="K37">
        <f t="shared" ca="1" si="7"/>
        <v>4.4012621575714242E-2</v>
      </c>
      <c r="L37">
        <f t="shared" ca="1" si="8"/>
        <v>4.3896687560392035E-2</v>
      </c>
      <c r="M37">
        <f t="shared" ca="1" si="9"/>
        <v>4.3964137909326559E-2</v>
      </c>
      <c r="N37">
        <f t="shared" ca="1" si="10"/>
        <v>4.3991972263538667E-2</v>
      </c>
      <c r="O37">
        <f t="shared" ca="1" si="11"/>
        <v>4.3972258551919143E-2</v>
      </c>
    </row>
    <row r="38" spans="5:15" x14ac:dyDescent="0.3">
      <c r="E38">
        <v>36</v>
      </c>
      <c r="F38">
        <f t="shared" ca="1" si="2"/>
        <v>4.3976504187322775E-2</v>
      </c>
      <c r="G38">
        <f t="shared" ca="1" si="3"/>
        <v>4.4020923118370164E-2</v>
      </c>
      <c r="H38">
        <f t="shared" ca="1" si="4"/>
        <v>4.3953782303729282E-2</v>
      </c>
      <c r="I38">
        <f t="shared" ca="1" si="5"/>
        <v>4.3937886101861522E-2</v>
      </c>
      <c r="J38">
        <f t="shared" ca="1" si="6"/>
        <v>4.397432715100677E-2</v>
      </c>
      <c r="K38">
        <f t="shared" ca="1" si="7"/>
        <v>4.4024915673578489E-2</v>
      </c>
      <c r="L38">
        <f t="shared" ca="1" si="8"/>
        <v>4.3909220660206728E-2</v>
      </c>
      <c r="M38">
        <f t="shared" ca="1" si="9"/>
        <v>4.3970921658379243E-2</v>
      </c>
      <c r="N38">
        <f t="shared" ca="1" si="10"/>
        <v>4.4005190482573203E-2</v>
      </c>
      <c r="O38">
        <f t="shared" ca="1" si="11"/>
        <v>4.3978708251552832E-2</v>
      </c>
    </row>
    <row r="39" spans="5:15" x14ac:dyDescent="0.3">
      <c r="E39">
        <v>37</v>
      </c>
      <c r="F39">
        <f t="shared" ca="1" si="2"/>
        <v>4.3988491600421349E-2</v>
      </c>
      <c r="G39">
        <f t="shared" ca="1" si="3"/>
        <v>4.4029400851397164E-2</v>
      </c>
      <c r="H39">
        <f t="shared" ca="1" si="4"/>
        <v>4.3963932478498703E-2</v>
      </c>
      <c r="I39">
        <f t="shared" ca="1" si="5"/>
        <v>4.395045998991922E-2</v>
      </c>
      <c r="J39">
        <f t="shared" ca="1" si="6"/>
        <v>4.3994987960622685E-2</v>
      </c>
      <c r="K39">
        <f t="shared" ca="1" si="7"/>
        <v>4.4031761504446085E-2</v>
      </c>
      <c r="L39">
        <f t="shared" ca="1" si="8"/>
        <v>4.3922881936576695E-2</v>
      </c>
      <c r="M39">
        <f t="shared" ca="1" si="9"/>
        <v>4.3969769248795643E-2</v>
      </c>
      <c r="N39">
        <f t="shared" ca="1" si="10"/>
        <v>4.4016270486299316E-2</v>
      </c>
      <c r="O39">
        <f t="shared" ca="1" si="11"/>
        <v>4.3982365458410097E-2</v>
      </c>
    </row>
    <row r="40" spans="5:15" x14ac:dyDescent="0.3">
      <c r="E40">
        <v>38</v>
      </c>
      <c r="F40">
        <f t="shared" ca="1" si="2"/>
        <v>4.3990571553364492E-2</v>
      </c>
      <c r="G40">
        <f t="shared" ca="1" si="3"/>
        <v>4.4036680735495048E-2</v>
      </c>
      <c r="H40">
        <f t="shared" ca="1" si="4"/>
        <v>4.3965095311058099E-2</v>
      </c>
      <c r="I40">
        <f t="shared" ca="1" si="5"/>
        <v>4.3958352732326851E-2</v>
      </c>
      <c r="J40">
        <f t="shared" ca="1" si="6"/>
        <v>4.3991056413898361E-2</v>
      </c>
      <c r="K40">
        <f t="shared" ca="1" si="7"/>
        <v>4.4031452407717636E-2</v>
      </c>
      <c r="L40">
        <f t="shared" ca="1" si="8"/>
        <v>4.3933098419248334E-2</v>
      </c>
      <c r="M40">
        <f t="shared" ca="1" si="9"/>
        <v>4.3975913843928356E-2</v>
      </c>
      <c r="N40">
        <f t="shared" ca="1" si="10"/>
        <v>4.4025811766126306E-2</v>
      </c>
      <c r="O40">
        <f t="shared" ca="1" si="11"/>
        <v>4.3983871387920898E-2</v>
      </c>
    </row>
    <row r="41" spans="5:15" x14ac:dyDescent="0.3">
      <c r="E41">
        <v>39</v>
      </c>
      <c r="F41">
        <f t="shared" ca="1" si="2"/>
        <v>4.4002789599987456E-2</v>
      </c>
      <c r="G41">
        <f t="shared" ca="1" si="3"/>
        <v>4.4050042667198461E-2</v>
      </c>
      <c r="H41">
        <f t="shared" ca="1" si="4"/>
        <v>4.3964605031751203E-2</v>
      </c>
      <c r="I41">
        <f t="shared" ca="1" si="5"/>
        <v>4.3963179679716517E-2</v>
      </c>
      <c r="J41">
        <f t="shared" ca="1" si="6"/>
        <v>4.3998330674033144E-2</v>
      </c>
      <c r="K41">
        <f t="shared" ca="1" si="7"/>
        <v>4.4036730823118826E-2</v>
      </c>
      <c r="L41">
        <f t="shared" ca="1" si="8"/>
        <v>4.3951284177274667E-2</v>
      </c>
      <c r="M41">
        <f t="shared" ca="1" si="9"/>
        <v>4.3976220832215036E-2</v>
      </c>
      <c r="N41">
        <f t="shared" ca="1" si="10"/>
        <v>4.4035259988637596E-2</v>
      </c>
      <c r="O41">
        <f t="shared" ca="1" si="11"/>
        <v>4.3991489561023847E-2</v>
      </c>
    </row>
    <row r="42" spans="5:15" x14ac:dyDescent="0.3">
      <c r="E42">
        <v>40</v>
      </c>
      <c r="F42">
        <f t="shared" ca="1" si="2"/>
        <v>4.4015325613957483E-2</v>
      </c>
      <c r="G42">
        <f t="shared" ca="1" si="3"/>
        <v>4.4056495653139398E-2</v>
      </c>
      <c r="H42">
        <f t="shared" ca="1" si="4"/>
        <v>4.3977108638898352E-2</v>
      </c>
      <c r="I42">
        <f t="shared" ca="1" si="5"/>
        <v>4.3962001132240011E-2</v>
      </c>
      <c r="J42">
        <f t="shared" ca="1" si="6"/>
        <v>4.4003153977612487E-2</v>
      </c>
      <c r="K42">
        <f t="shared" ca="1" si="7"/>
        <v>4.4046133918569479E-2</v>
      </c>
      <c r="L42">
        <f t="shared" ca="1" si="8"/>
        <v>4.3965730786635404E-2</v>
      </c>
      <c r="M42">
        <f t="shared" ca="1" si="9"/>
        <v>4.3980522137662334E-2</v>
      </c>
      <c r="N42">
        <f t="shared" ca="1" si="10"/>
        <v>4.40402935162717E-2</v>
      </c>
      <c r="O42">
        <f t="shared" ca="1" si="11"/>
        <v>4.3997578151879192E-2</v>
      </c>
    </row>
    <row r="43" spans="5:15" x14ac:dyDescent="0.3">
      <c r="E43">
        <v>41</v>
      </c>
      <c r="F43">
        <f t="shared" ca="1" si="2"/>
        <v>4.4022074698855294E-2</v>
      </c>
      <c r="G43">
        <f t="shared" ca="1" si="3"/>
        <v>4.4052826166546065E-2</v>
      </c>
      <c r="H43">
        <f t="shared" ca="1" si="4"/>
        <v>4.3985128239206174E-2</v>
      </c>
      <c r="I43">
        <f t="shared" ca="1" si="5"/>
        <v>4.3974580078951463E-2</v>
      </c>
      <c r="J43">
        <f t="shared" ca="1" si="6"/>
        <v>4.4015596791983122E-2</v>
      </c>
      <c r="K43">
        <f t="shared" ca="1" si="7"/>
        <v>4.405620386315335E-2</v>
      </c>
      <c r="L43">
        <f t="shared" ca="1" si="8"/>
        <v>4.3962316528202955E-2</v>
      </c>
      <c r="M43">
        <f t="shared" ca="1" si="9"/>
        <v>4.4000407257973335E-2</v>
      </c>
      <c r="N43">
        <f t="shared" ca="1" si="10"/>
        <v>4.4046347165939706E-2</v>
      </c>
      <c r="O43">
        <f t="shared" ca="1" si="11"/>
        <v>4.4003164718691958E-2</v>
      </c>
    </row>
    <row r="44" spans="5:15" x14ac:dyDescent="0.3">
      <c r="E44">
        <v>42</v>
      </c>
      <c r="F44">
        <f t="shared" ca="1" si="2"/>
        <v>4.4028455267492356E-2</v>
      </c>
      <c r="G44">
        <f t="shared" ca="1" si="3"/>
        <v>4.4060206673108032E-2</v>
      </c>
      <c r="H44">
        <f t="shared" ca="1" si="4"/>
        <v>4.3992671009773616E-2</v>
      </c>
      <c r="I44">
        <f t="shared" ca="1" si="5"/>
        <v>4.3976546668037818E-2</v>
      </c>
      <c r="J44">
        <f t="shared" ca="1" si="6"/>
        <v>4.4016343674573528E-2</v>
      </c>
      <c r="K44">
        <f t="shared" ca="1" si="7"/>
        <v>4.4057952643649811E-2</v>
      </c>
      <c r="L44">
        <f t="shared" ca="1" si="8"/>
        <v>4.3966184573737174E-2</v>
      </c>
      <c r="M44">
        <f t="shared" ca="1" si="9"/>
        <v>4.3996177907562217E-2</v>
      </c>
      <c r="N44">
        <f t="shared" ca="1" si="10"/>
        <v>4.4055291382183503E-2</v>
      </c>
      <c r="O44">
        <f t="shared" ca="1" si="11"/>
        <v>4.4020965776612166E-2</v>
      </c>
    </row>
    <row r="45" spans="5:15" x14ac:dyDescent="0.3">
      <c r="E45">
        <v>43</v>
      </c>
      <c r="F45">
        <f t="shared" ca="1" si="2"/>
        <v>4.4029348371343625E-2</v>
      </c>
      <c r="G45">
        <f t="shared" ca="1" si="3"/>
        <v>4.4070923743076293E-2</v>
      </c>
      <c r="H45">
        <f t="shared" ca="1" si="4"/>
        <v>4.3995417443186184E-2</v>
      </c>
      <c r="I45">
        <f t="shared" ca="1" si="5"/>
        <v>4.3984330653427897E-2</v>
      </c>
      <c r="J45">
        <f t="shared" ca="1" si="6"/>
        <v>4.4026802322797445E-2</v>
      </c>
      <c r="K45">
        <f t="shared" ca="1" si="7"/>
        <v>4.4066003268400829E-2</v>
      </c>
      <c r="L45">
        <f t="shared" ca="1" si="8"/>
        <v>4.3970029516454359E-2</v>
      </c>
      <c r="M45">
        <f t="shared" ca="1" si="9"/>
        <v>4.4002157635348163E-2</v>
      </c>
      <c r="N45">
        <f t="shared" ca="1" si="10"/>
        <v>4.4056991734285698E-2</v>
      </c>
      <c r="O45">
        <f t="shared" ca="1" si="11"/>
        <v>4.4024154597429914E-2</v>
      </c>
    </row>
    <row r="46" spans="5:15" x14ac:dyDescent="0.3">
      <c r="E46">
        <v>44</v>
      </c>
      <c r="F46">
        <f t="shared" ca="1" si="2"/>
        <v>4.4031405910854256E-2</v>
      </c>
      <c r="G46">
        <f t="shared" ca="1" si="3"/>
        <v>4.4080072251757675E-2</v>
      </c>
      <c r="H46">
        <f t="shared" ca="1" si="4"/>
        <v>4.4005535858368604E-2</v>
      </c>
      <c r="I46">
        <f t="shared" ca="1" si="5"/>
        <v>4.3988177522547509E-2</v>
      </c>
      <c r="J46">
        <f t="shared" ca="1" si="6"/>
        <v>4.4033899790110125E-2</v>
      </c>
      <c r="K46">
        <f t="shared" ca="1" si="7"/>
        <v>4.4072936446224328E-2</v>
      </c>
      <c r="L46">
        <f t="shared" ca="1" si="8"/>
        <v>4.3972790120781875E-2</v>
      </c>
      <c r="M46">
        <f t="shared" ca="1" si="9"/>
        <v>4.4013525467663926E-2</v>
      </c>
      <c r="N46">
        <f t="shared" ca="1" si="10"/>
        <v>4.4063798709865945E-2</v>
      </c>
      <c r="O46">
        <f t="shared" ca="1" si="11"/>
        <v>4.4034797907073986E-2</v>
      </c>
    </row>
    <row r="47" spans="5:15" x14ac:dyDescent="0.3">
      <c r="E47">
        <v>45</v>
      </c>
      <c r="F47">
        <f t="shared" ca="1" si="2"/>
        <v>4.4036874903090481E-2</v>
      </c>
      <c r="G47">
        <f t="shared" ca="1" si="3"/>
        <v>4.4108695171333451E-2</v>
      </c>
      <c r="H47">
        <f t="shared" ca="1" si="4"/>
        <v>4.4013301071286579E-2</v>
      </c>
      <c r="I47">
        <f t="shared" ca="1" si="5"/>
        <v>4.398681927274746E-2</v>
      </c>
      <c r="J47">
        <f t="shared" ca="1" si="6"/>
        <v>4.4040998664904046E-2</v>
      </c>
      <c r="K47">
        <f t="shared" ca="1" si="7"/>
        <v>4.4081314755772691E-2</v>
      </c>
      <c r="L47">
        <f t="shared" ca="1" si="8"/>
        <v>4.398696695784144E-2</v>
      </c>
      <c r="M47">
        <f t="shared" ca="1" si="9"/>
        <v>4.4017046205813828E-2</v>
      </c>
      <c r="N47">
        <f t="shared" ca="1" si="10"/>
        <v>4.407074209276278E-2</v>
      </c>
      <c r="O47">
        <f t="shared" ca="1" si="11"/>
        <v>4.4044035037894724E-2</v>
      </c>
    </row>
    <row r="48" spans="5:15" x14ac:dyDescent="0.3">
      <c r="E48">
        <v>46</v>
      </c>
      <c r="F48">
        <f t="shared" ca="1" si="2"/>
        <v>4.4044405659492566E-2</v>
      </c>
      <c r="G48">
        <f t="shared" ca="1" si="3"/>
        <v>4.4112648946840916E-2</v>
      </c>
      <c r="H48">
        <f t="shared" ca="1" si="4"/>
        <v>4.4023195010727365E-2</v>
      </c>
      <c r="I48">
        <f t="shared" ca="1" si="5"/>
        <v>4.3994793616961105E-2</v>
      </c>
      <c r="J48">
        <f t="shared" ca="1" si="6"/>
        <v>4.4043566916442171E-2</v>
      </c>
      <c r="K48">
        <f t="shared" ca="1" si="7"/>
        <v>4.4093716425892437E-2</v>
      </c>
      <c r="L48">
        <f t="shared" ca="1" si="8"/>
        <v>4.399546234970908E-2</v>
      </c>
      <c r="M48">
        <f t="shared" ca="1" si="9"/>
        <v>4.4012956528845487E-2</v>
      </c>
      <c r="N48">
        <f t="shared" ca="1" si="10"/>
        <v>4.4077298367522721E-2</v>
      </c>
      <c r="O48">
        <f t="shared" ca="1" si="11"/>
        <v>4.4039160377501295E-2</v>
      </c>
    </row>
    <row r="49" spans="5:15" x14ac:dyDescent="0.3">
      <c r="E49">
        <v>47</v>
      </c>
      <c r="F49">
        <f t="shared" ca="1" si="2"/>
        <v>4.4052493561196421E-2</v>
      </c>
      <c r="G49">
        <f t="shared" ca="1" si="3"/>
        <v>4.4109164489964901E-2</v>
      </c>
      <c r="H49">
        <f t="shared" ca="1" si="4"/>
        <v>4.4027559442601852E-2</v>
      </c>
      <c r="I49">
        <f t="shared" ca="1" si="5"/>
        <v>4.4004673561243296E-2</v>
      </c>
      <c r="J49">
        <f t="shared" ca="1" si="6"/>
        <v>4.4038122530785803E-2</v>
      </c>
      <c r="K49">
        <f t="shared" ca="1" si="7"/>
        <v>4.4111812381723063E-2</v>
      </c>
      <c r="L49">
        <f t="shared" ca="1" si="8"/>
        <v>4.400263314627785E-2</v>
      </c>
      <c r="M49">
        <f t="shared" ca="1" si="9"/>
        <v>4.4019889978068938E-2</v>
      </c>
      <c r="N49">
        <f t="shared" ca="1" si="10"/>
        <v>4.4083505564957749E-2</v>
      </c>
      <c r="O49">
        <f t="shared" ca="1" si="11"/>
        <v>4.4048272632004677E-2</v>
      </c>
    </row>
    <row r="50" spans="5:15" x14ac:dyDescent="0.3">
      <c r="E50">
        <v>48</v>
      </c>
      <c r="F50">
        <f t="shared" ca="1" si="2"/>
        <v>4.405855140865491E-2</v>
      </c>
      <c r="G50">
        <f t="shared" ca="1" si="3"/>
        <v>4.4102140875835749E-2</v>
      </c>
      <c r="H50">
        <f t="shared" ca="1" si="4"/>
        <v>4.4028454014943513E-2</v>
      </c>
      <c r="I50">
        <f t="shared" ca="1" si="5"/>
        <v>4.4009643368879997E-2</v>
      </c>
      <c r="J50">
        <f t="shared" ca="1" si="6"/>
        <v>4.4039907339234588E-2</v>
      </c>
      <c r="K50">
        <f t="shared" ca="1" si="7"/>
        <v>4.4118044121161416E-2</v>
      </c>
      <c r="L50">
        <f t="shared" ca="1" si="8"/>
        <v>4.4013463450303679E-2</v>
      </c>
      <c r="M50">
        <f t="shared" ca="1" si="9"/>
        <v>4.4027916137233815E-2</v>
      </c>
      <c r="N50">
        <f t="shared" ca="1" si="10"/>
        <v>4.4094147679760172E-2</v>
      </c>
      <c r="O50">
        <f t="shared" ca="1" si="11"/>
        <v>4.4062158767945003E-2</v>
      </c>
    </row>
    <row r="51" spans="5:15" x14ac:dyDescent="0.3">
      <c r="E51">
        <v>49</v>
      </c>
      <c r="F51">
        <f t="shared" ca="1" si="2"/>
        <v>4.4059978964194287E-2</v>
      </c>
      <c r="G51">
        <f t="shared" ca="1" si="3"/>
        <v>4.4114222695570894E-2</v>
      </c>
      <c r="H51">
        <f t="shared" ca="1" si="4"/>
        <v>4.4033797102352383E-2</v>
      </c>
      <c r="I51">
        <f t="shared" ca="1" si="5"/>
        <v>4.4006820040249237E-2</v>
      </c>
      <c r="J51">
        <f t="shared" ca="1" si="6"/>
        <v>4.4046103436854098E-2</v>
      </c>
      <c r="K51">
        <f t="shared" ca="1" si="7"/>
        <v>4.4124343432974063E-2</v>
      </c>
      <c r="L51">
        <f t="shared" ca="1" si="8"/>
        <v>4.4012829146623834E-2</v>
      </c>
      <c r="M51">
        <f t="shared" ca="1" si="9"/>
        <v>4.4027395120767157E-2</v>
      </c>
      <c r="N51">
        <f t="shared" ca="1" si="10"/>
        <v>4.4104267895769253E-2</v>
      </c>
      <c r="O51">
        <f t="shared" ca="1" si="11"/>
        <v>4.4072452642090386E-2</v>
      </c>
    </row>
    <row r="52" spans="5:15" x14ac:dyDescent="0.3">
      <c r="E52">
        <v>50</v>
      </c>
      <c r="F52">
        <f t="shared" ca="1" si="2"/>
        <v>4.4074815372588054E-2</v>
      </c>
      <c r="G52">
        <f t="shared" ca="1" si="3"/>
        <v>4.4114698764606039E-2</v>
      </c>
      <c r="H52">
        <f t="shared" ca="1" si="4"/>
        <v>4.4050605213831223E-2</v>
      </c>
      <c r="I52">
        <f t="shared" ca="1" si="5"/>
        <v>4.4007559780795492E-2</v>
      </c>
      <c r="J52">
        <f t="shared" ca="1" si="6"/>
        <v>4.4058721852498477E-2</v>
      </c>
      <c r="K52">
        <f t="shared" ca="1" si="7"/>
        <v>4.41242075472889E-2</v>
      </c>
      <c r="L52">
        <f t="shared" ca="1" si="8"/>
        <v>4.401602206077878E-2</v>
      </c>
      <c r="M52">
        <f t="shared" ca="1" si="9"/>
        <v>4.403221671711146E-2</v>
      </c>
      <c r="N52">
        <f t="shared" ca="1" si="10"/>
        <v>4.4102139137472685E-2</v>
      </c>
      <c r="O52">
        <f t="shared" ca="1" si="11"/>
        <v>4.407541083642437E-2</v>
      </c>
    </row>
    <row r="53" spans="5:15" x14ac:dyDescent="0.3">
      <c r="E53">
        <v>51</v>
      </c>
      <c r="F53">
        <f t="shared" ca="1" si="2"/>
        <v>4.4085421652776631E-2</v>
      </c>
      <c r="G53">
        <f t="shared" ca="1" si="3"/>
        <v>4.4127139754343583E-2</v>
      </c>
      <c r="H53">
        <f t="shared" ca="1" si="4"/>
        <v>4.4068063808469629E-2</v>
      </c>
      <c r="I53">
        <f t="shared" ca="1" si="5"/>
        <v>4.4009381272468825E-2</v>
      </c>
      <c r="J53">
        <f t="shared" ca="1" si="6"/>
        <v>4.4072242971616604E-2</v>
      </c>
      <c r="K53">
        <f t="shared" ca="1" si="7"/>
        <v>4.4134268971393463E-2</v>
      </c>
      <c r="L53">
        <f t="shared" ca="1" si="8"/>
        <v>4.402168117061972E-2</v>
      </c>
      <c r="M53">
        <f t="shared" ca="1" si="9"/>
        <v>4.4040338711369149E-2</v>
      </c>
      <c r="N53">
        <f t="shared" ca="1" si="10"/>
        <v>4.4103902686222086E-2</v>
      </c>
      <c r="O53">
        <f t="shared" ca="1" si="11"/>
        <v>4.4085880592241111E-2</v>
      </c>
    </row>
    <row r="54" spans="5:15" x14ac:dyDescent="0.3">
      <c r="E54">
        <v>52</v>
      </c>
      <c r="F54">
        <f t="shared" ca="1" si="2"/>
        <v>4.4093778818828804E-2</v>
      </c>
      <c r="G54">
        <f t="shared" ca="1" si="3"/>
        <v>4.4124841921456805E-2</v>
      </c>
      <c r="H54">
        <f t="shared" ca="1" si="4"/>
        <v>4.4075078433614585E-2</v>
      </c>
      <c r="I54">
        <f t="shared" ca="1" si="5"/>
        <v>4.400554009405349E-2</v>
      </c>
      <c r="J54">
        <f t="shared" ca="1" si="6"/>
        <v>4.4073964395729325E-2</v>
      </c>
      <c r="K54">
        <f t="shared" ca="1" si="7"/>
        <v>4.4140816069576524E-2</v>
      </c>
      <c r="L54">
        <f t="shared" ca="1" si="8"/>
        <v>4.4024940340245039E-2</v>
      </c>
      <c r="M54">
        <f t="shared" ca="1" si="9"/>
        <v>4.4046630776278177E-2</v>
      </c>
      <c r="N54">
        <f t="shared" ca="1" si="10"/>
        <v>4.4111678159117949E-2</v>
      </c>
      <c r="O54">
        <f t="shared" ca="1" si="11"/>
        <v>4.408704048611907E-2</v>
      </c>
    </row>
    <row r="55" spans="5:15" x14ac:dyDescent="0.3">
      <c r="E55">
        <v>53</v>
      </c>
      <c r="F55">
        <f t="shared" ca="1" si="2"/>
        <v>4.410444132336952E-2</v>
      </c>
      <c r="G55">
        <f t="shared" ca="1" si="3"/>
        <v>4.4132363745288325E-2</v>
      </c>
      <c r="H55">
        <f t="shared" ca="1" si="4"/>
        <v>4.4077299116065845E-2</v>
      </c>
      <c r="I55">
        <f t="shared" ca="1" si="5"/>
        <v>4.4009516497119282E-2</v>
      </c>
      <c r="J55">
        <f t="shared" ca="1" si="6"/>
        <v>4.4080479311196671E-2</v>
      </c>
      <c r="K55">
        <f t="shared" ca="1" si="7"/>
        <v>4.4145603701343461E-2</v>
      </c>
      <c r="L55">
        <f t="shared" ca="1" si="8"/>
        <v>4.4039280244140049E-2</v>
      </c>
      <c r="M55">
        <f t="shared" ca="1" si="9"/>
        <v>4.4043727824418316E-2</v>
      </c>
      <c r="N55">
        <f t="shared" ca="1" si="10"/>
        <v>4.4114120653726156E-2</v>
      </c>
      <c r="O55">
        <f t="shared" ca="1" si="11"/>
        <v>4.4097023454988386E-2</v>
      </c>
    </row>
    <row r="56" spans="5:15" x14ac:dyDescent="0.3">
      <c r="E56">
        <v>54</v>
      </c>
      <c r="F56">
        <f t="shared" ca="1" si="2"/>
        <v>4.4109772211159026E-2</v>
      </c>
      <c r="G56">
        <f t="shared" ca="1" si="3"/>
        <v>4.4138704875616344E-2</v>
      </c>
      <c r="H56">
        <f t="shared" ca="1" si="4"/>
        <v>4.408269197991873E-2</v>
      </c>
      <c r="I56">
        <f t="shared" ca="1" si="5"/>
        <v>4.4015004856863223E-2</v>
      </c>
      <c r="J56">
        <f t="shared" ca="1" si="6"/>
        <v>4.408988298367502E-2</v>
      </c>
      <c r="K56">
        <f t="shared" ca="1" si="7"/>
        <v>4.4154415898280411E-2</v>
      </c>
      <c r="L56">
        <f t="shared" ca="1" si="8"/>
        <v>4.4046651866556798E-2</v>
      </c>
      <c r="M56">
        <f t="shared" ca="1" si="9"/>
        <v>4.4051726630593216E-2</v>
      </c>
      <c r="N56">
        <f t="shared" ca="1" si="10"/>
        <v>4.4119780297409671E-2</v>
      </c>
      <c r="O56">
        <f t="shared" ca="1" si="11"/>
        <v>4.4103832399423511E-2</v>
      </c>
    </row>
    <row r="57" spans="5:15" x14ac:dyDescent="0.3">
      <c r="E57">
        <v>55</v>
      </c>
      <c r="F57">
        <f t="shared" ca="1" si="2"/>
        <v>4.4117308981036475E-2</v>
      </c>
      <c r="G57">
        <f t="shared" ca="1" si="3"/>
        <v>4.4149013598628134E-2</v>
      </c>
      <c r="H57">
        <f t="shared" ca="1" si="4"/>
        <v>4.4098590420441709E-2</v>
      </c>
      <c r="I57">
        <f t="shared" ca="1" si="5"/>
        <v>4.4019188231007478E-2</v>
      </c>
      <c r="J57">
        <f t="shared" ca="1" si="6"/>
        <v>4.4102962742780652E-2</v>
      </c>
      <c r="K57">
        <f t="shared" ca="1" si="7"/>
        <v>4.4164012497660624E-2</v>
      </c>
      <c r="L57">
        <f t="shared" ca="1" si="8"/>
        <v>4.4054896750572434E-2</v>
      </c>
      <c r="M57">
        <f t="shared" ca="1" si="9"/>
        <v>4.4063969043578496E-2</v>
      </c>
      <c r="N57">
        <f t="shared" ca="1" si="10"/>
        <v>4.4126392600207474E-2</v>
      </c>
      <c r="O57">
        <f t="shared" ca="1" si="11"/>
        <v>4.4111166922403085E-2</v>
      </c>
    </row>
    <row r="58" spans="5:15" x14ac:dyDescent="0.3">
      <c r="E58">
        <v>56</v>
      </c>
      <c r="F58">
        <f t="shared" ca="1" si="2"/>
        <v>4.4113555758807793E-2</v>
      </c>
      <c r="G58">
        <f t="shared" ca="1" si="3"/>
        <v>4.4162251038372624E-2</v>
      </c>
      <c r="H58">
        <f t="shared" ca="1" si="4"/>
        <v>4.4106346759314415E-2</v>
      </c>
      <c r="I58">
        <f t="shared" ca="1" si="5"/>
        <v>4.403148778048481E-2</v>
      </c>
      <c r="J58">
        <f t="shared" ca="1" si="6"/>
        <v>4.4102295840414689E-2</v>
      </c>
      <c r="K58">
        <f t="shared" ca="1" si="7"/>
        <v>4.4172591855902527E-2</v>
      </c>
      <c r="L58">
        <f t="shared" ca="1" si="8"/>
        <v>4.4066117307248825E-2</v>
      </c>
      <c r="M58">
        <f t="shared" ca="1" si="9"/>
        <v>4.4070082592245118E-2</v>
      </c>
      <c r="N58">
        <f t="shared" ca="1" si="10"/>
        <v>4.4141951215148273E-2</v>
      </c>
      <c r="O58">
        <f t="shared" ca="1" si="11"/>
        <v>4.4121257428437664E-2</v>
      </c>
    </row>
    <row r="59" spans="5:15" x14ac:dyDescent="0.3">
      <c r="E59">
        <v>57</v>
      </c>
      <c r="F59">
        <f t="shared" ca="1" si="2"/>
        <v>4.4123735982989125E-2</v>
      </c>
      <c r="G59">
        <f t="shared" ca="1" si="3"/>
        <v>4.41877780716457E-2</v>
      </c>
      <c r="H59">
        <f t="shared" ca="1" si="4"/>
        <v>4.4112335668891715E-2</v>
      </c>
      <c r="I59">
        <f t="shared" ca="1" si="5"/>
        <v>4.4036970271924686E-2</v>
      </c>
      <c r="J59">
        <f t="shared" ca="1" si="6"/>
        <v>4.4104885022137406E-2</v>
      </c>
      <c r="K59">
        <f t="shared" ca="1" si="7"/>
        <v>4.4178957509239024E-2</v>
      </c>
      <c r="L59">
        <f t="shared" ca="1" si="8"/>
        <v>4.4061400192097026E-2</v>
      </c>
      <c r="M59">
        <f t="shared" ca="1" si="9"/>
        <v>4.4074715840896873E-2</v>
      </c>
      <c r="N59">
        <f t="shared" ca="1" si="10"/>
        <v>4.4150236852646893E-2</v>
      </c>
      <c r="O59">
        <f t="shared" ca="1" si="11"/>
        <v>4.4114364490457275E-2</v>
      </c>
    </row>
    <row r="60" spans="5:15" x14ac:dyDescent="0.3">
      <c r="E60">
        <v>58</v>
      </c>
      <c r="F60">
        <f t="shared" ca="1" si="2"/>
        <v>4.4133904938062019E-2</v>
      </c>
      <c r="G60">
        <f t="shared" ca="1" si="3"/>
        <v>4.4196473316961582E-2</v>
      </c>
      <c r="H60">
        <f t="shared" ca="1" si="4"/>
        <v>4.4122258377433998E-2</v>
      </c>
      <c r="I60">
        <f t="shared" ca="1" si="5"/>
        <v>4.4039884125260727E-2</v>
      </c>
      <c r="J60">
        <f t="shared" ca="1" si="6"/>
        <v>4.4121921733830505E-2</v>
      </c>
      <c r="K60">
        <f t="shared" ca="1" si="7"/>
        <v>4.4186582093121762E-2</v>
      </c>
      <c r="L60">
        <f t="shared" ca="1" si="8"/>
        <v>4.4067580134887041E-2</v>
      </c>
      <c r="M60">
        <f t="shared" ca="1" si="9"/>
        <v>4.409093102618776E-2</v>
      </c>
      <c r="N60">
        <f t="shared" ca="1" si="10"/>
        <v>4.4158638095897165E-2</v>
      </c>
      <c r="O60">
        <f t="shared" ca="1" si="11"/>
        <v>4.4119824798444736E-2</v>
      </c>
    </row>
    <row r="61" spans="5:15" x14ac:dyDescent="0.3">
      <c r="E61">
        <v>59</v>
      </c>
      <c r="F61">
        <f t="shared" ca="1" si="2"/>
        <v>4.4139734276557319E-2</v>
      </c>
      <c r="G61">
        <f t="shared" ca="1" si="3"/>
        <v>4.4197105165875883E-2</v>
      </c>
      <c r="H61">
        <f t="shared" ca="1" si="4"/>
        <v>4.4131715879888102E-2</v>
      </c>
      <c r="I61">
        <f t="shared" ca="1" si="5"/>
        <v>4.4046438438356018E-2</v>
      </c>
      <c r="J61">
        <f t="shared" ca="1" si="6"/>
        <v>4.413224423144612E-2</v>
      </c>
      <c r="K61">
        <f t="shared" ca="1" si="7"/>
        <v>4.4193258106166609E-2</v>
      </c>
      <c r="L61">
        <f t="shared" ca="1" si="8"/>
        <v>4.4079790997073327E-2</v>
      </c>
      <c r="M61">
        <f t="shared" ca="1" si="9"/>
        <v>4.4096055143551631E-2</v>
      </c>
      <c r="N61">
        <f t="shared" ca="1" si="10"/>
        <v>4.4168506779592137E-2</v>
      </c>
      <c r="O61">
        <f t="shared" ca="1" si="11"/>
        <v>4.4126166826397986E-2</v>
      </c>
    </row>
    <row r="62" spans="5:15" x14ac:dyDescent="0.3">
      <c r="E62">
        <v>60</v>
      </c>
      <c r="F62">
        <f t="shared" ca="1" si="2"/>
        <v>4.4147230413362257E-2</v>
      </c>
      <c r="G62">
        <f t="shared" ca="1" si="3"/>
        <v>4.4208007827650025E-2</v>
      </c>
      <c r="H62">
        <f t="shared" ca="1" si="4"/>
        <v>4.4139130691704394E-2</v>
      </c>
      <c r="I62">
        <f t="shared" ca="1" si="5"/>
        <v>4.4051878260509519E-2</v>
      </c>
      <c r="J62">
        <f t="shared" ca="1" si="6"/>
        <v>4.4129093577660136E-2</v>
      </c>
      <c r="K62">
        <f t="shared" ca="1" si="7"/>
        <v>4.4203784385994475E-2</v>
      </c>
      <c r="L62">
        <f t="shared" ca="1" si="8"/>
        <v>4.4082470953046453E-2</v>
      </c>
      <c r="M62">
        <f t="shared" ca="1" si="9"/>
        <v>4.410321712237416E-2</v>
      </c>
      <c r="N62">
        <f t="shared" ca="1" si="10"/>
        <v>4.4171008894900957E-2</v>
      </c>
      <c r="O62">
        <f t="shared" ca="1" si="11"/>
        <v>4.4127831869826023E-2</v>
      </c>
    </row>
    <row r="63" spans="5:15" x14ac:dyDescent="0.3">
      <c r="E63">
        <v>61</v>
      </c>
      <c r="F63">
        <f t="shared" ca="1" si="2"/>
        <v>4.414910732920433E-2</v>
      </c>
      <c r="G63">
        <f t="shared" ca="1" si="3"/>
        <v>4.4213063639700741E-2</v>
      </c>
      <c r="H63">
        <f t="shared" ca="1" si="4"/>
        <v>4.4148063162933078E-2</v>
      </c>
      <c r="I63">
        <f t="shared" ca="1" si="5"/>
        <v>4.4056925811079041E-2</v>
      </c>
      <c r="J63">
        <f t="shared" ca="1" si="6"/>
        <v>4.4126858971646005E-2</v>
      </c>
      <c r="K63">
        <f t="shared" ca="1" si="7"/>
        <v>4.4209708673880181E-2</v>
      </c>
      <c r="L63">
        <f t="shared" ca="1" si="8"/>
        <v>4.4094257187178861E-2</v>
      </c>
      <c r="M63">
        <f t="shared" ca="1" si="9"/>
        <v>4.4109516428677463E-2</v>
      </c>
      <c r="N63">
        <f t="shared" ca="1" si="10"/>
        <v>4.4179704893560268E-2</v>
      </c>
      <c r="O63">
        <f t="shared" ca="1" si="11"/>
        <v>4.4128722959706629E-2</v>
      </c>
    </row>
    <row r="64" spans="5:15" x14ac:dyDescent="0.3">
      <c r="E64">
        <v>62</v>
      </c>
      <c r="F64">
        <f t="shared" ca="1" si="2"/>
        <v>4.4150758695844415E-2</v>
      </c>
      <c r="G64">
        <f t="shared" ca="1" si="3"/>
        <v>4.4215365481329982E-2</v>
      </c>
      <c r="H64">
        <f t="shared" ca="1" si="4"/>
        <v>4.4156979772143716E-2</v>
      </c>
      <c r="I64">
        <f t="shared" ca="1" si="5"/>
        <v>4.4063316338789765E-2</v>
      </c>
      <c r="J64">
        <f t="shared" ca="1" si="6"/>
        <v>4.4130558749589377E-2</v>
      </c>
      <c r="K64">
        <f t="shared" ca="1" si="7"/>
        <v>4.4214232334910321E-2</v>
      </c>
      <c r="L64">
        <f t="shared" ca="1" si="8"/>
        <v>4.4099249388713478E-2</v>
      </c>
      <c r="M64">
        <f t="shared" ca="1" si="9"/>
        <v>4.411436771738203E-2</v>
      </c>
      <c r="N64">
        <f t="shared" ca="1" si="10"/>
        <v>4.4178294714998526E-2</v>
      </c>
      <c r="O64">
        <f t="shared" ca="1" si="11"/>
        <v>4.4135393101610951E-2</v>
      </c>
    </row>
    <row r="65" spans="5:15" x14ac:dyDescent="0.3">
      <c r="E65">
        <v>63</v>
      </c>
      <c r="F65">
        <f t="shared" ca="1" si="2"/>
        <v>4.4159140431542045E-2</v>
      </c>
      <c r="G65">
        <f t="shared" ca="1" si="3"/>
        <v>4.4222132834489239E-2</v>
      </c>
      <c r="H65">
        <f t="shared" ca="1" si="4"/>
        <v>4.417444463767279E-2</v>
      </c>
      <c r="I65">
        <f t="shared" ca="1" si="5"/>
        <v>4.4077462463644745E-2</v>
      </c>
      <c r="J65">
        <f t="shared" ca="1" si="6"/>
        <v>4.4136230179623287E-2</v>
      </c>
      <c r="K65">
        <f t="shared" ca="1" si="7"/>
        <v>4.4218108840694423E-2</v>
      </c>
      <c r="L65">
        <f t="shared" ca="1" si="8"/>
        <v>4.4108090992440341E-2</v>
      </c>
      <c r="M65">
        <f t="shared" ca="1" si="9"/>
        <v>4.411755099427879E-2</v>
      </c>
      <c r="N65">
        <f t="shared" ca="1" si="10"/>
        <v>4.4182379695951485E-2</v>
      </c>
      <c r="O65">
        <f t="shared" ca="1" si="11"/>
        <v>4.4144764338830571E-2</v>
      </c>
    </row>
    <row r="66" spans="5:15" x14ac:dyDescent="0.3">
      <c r="E66">
        <v>64</v>
      </c>
      <c r="F66">
        <f t="shared" ca="1" si="2"/>
        <v>4.4174245964605306E-2</v>
      </c>
      <c r="G66">
        <f t="shared" ca="1" si="3"/>
        <v>4.4226090261942901E-2</v>
      </c>
      <c r="H66">
        <f t="shared" ca="1" si="4"/>
        <v>4.4178358559876556E-2</v>
      </c>
      <c r="I66">
        <f t="shared" ca="1" si="5"/>
        <v>4.4084066060050782E-2</v>
      </c>
      <c r="J66">
        <f t="shared" ca="1" si="6"/>
        <v>4.4145110453304569E-2</v>
      </c>
      <c r="K66">
        <f t="shared" ca="1" si="7"/>
        <v>4.4227523411292304E-2</v>
      </c>
      <c r="L66">
        <f t="shared" ca="1" si="8"/>
        <v>4.4106463387879068E-2</v>
      </c>
      <c r="M66">
        <f t="shared" ca="1" si="9"/>
        <v>4.4128211081953014E-2</v>
      </c>
      <c r="N66">
        <f t="shared" ca="1" si="10"/>
        <v>4.4189882076195355E-2</v>
      </c>
      <c r="O66">
        <f t="shared" ca="1" si="11"/>
        <v>4.4157942919067293E-2</v>
      </c>
    </row>
    <row r="67" spans="5:15" x14ac:dyDescent="0.3">
      <c r="E67">
        <v>65</v>
      </c>
      <c r="F67">
        <f t="shared" ca="1" si="2"/>
        <v>4.4184758558241034E-2</v>
      </c>
      <c r="G67">
        <f t="shared" ca="1" si="3"/>
        <v>4.4226973812911498E-2</v>
      </c>
      <c r="H67">
        <f t="shared" ca="1" si="4"/>
        <v>4.4187090744413571E-2</v>
      </c>
      <c r="I67">
        <f t="shared" ca="1" si="5"/>
        <v>4.4098741519202636E-2</v>
      </c>
      <c r="J67">
        <f t="shared" ca="1" si="6"/>
        <v>4.4141695753806783E-2</v>
      </c>
      <c r="K67">
        <f t="shared" ca="1" si="7"/>
        <v>4.423588429449362E-2</v>
      </c>
      <c r="L67">
        <f t="shared" ca="1" si="8"/>
        <v>4.4112569769371099E-2</v>
      </c>
      <c r="M67">
        <f t="shared" ca="1" si="9"/>
        <v>4.4137703786831621E-2</v>
      </c>
      <c r="N67">
        <f t="shared" ca="1" si="10"/>
        <v>4.4196680296422111E-2</v>
      </c>
      <c r="O67">
        <f t="shared" ca="1" si="11"/>
        <v>4.4166249278372351E-2</v>
      </c>
    </row>
    <row r="68" spans="5:15" x14ac:dyDescent="0.3">
      <c r="E68">
        <v>66</v>
      </c>
      <c r="F68">
        <f t="shared" ref="F68:F131" ca="1" si="12">$C$1*($C$2-F67)*$C$6+$C$3*SQRT($C$6)*NORMINV(RAND(),0,0.01)+F67</f>
        <v>4.4193084298019353E-2</v>
      </c>
      <c r="G68">
        <f t="shared" ref="G68:G131" ca="1" si="13">$C$1*($C$2-G67)*$C$6+$C$3*SQRT($C$6)*NORMINV(RAND(),0,0.01)+G67</f>
        <v>4.4235626886824669E-2</v>
      </c>
      <c r="H68">
        <f t="shared" ref="H68:H131" ca="1" si="14">$C$1*($C$2-H67)*$C$6+$C$3*SQRT($C$6)*NORMINV(RAND(),0,0.01)+H67</f>
        <v>4.4190461105289562E-2</v>
      </c>
      <c r="I68">
        <f t="shared" ref="I68:I131" ca="1" si="15">$C$1*($C$2-I67)*$C$6+$C$3*SQRT($C$6)*NORMINV(RAND(),0,0.01)+I67</f>
        <v>4.4110198081226688E-2</v>
      </c>
      <c r="J68">
        <f t="shared" ref="J68:J131" ca="1" si="16">$C$1*($C$2-J67)*$C$6+$C$3*SQRT($C$6)*NORMINV(RAND(),0,0.01)+J67</f>
        <v>4.4150890699190454E-2</v>
      </c>
      <c r="K68">
        <f t="shared" ref="K68:K131" ca="1" si="17">$C$1*($C$2-K67)*$C$6+$C$3*SQRT($C$6)*NORMINV(RAND(),0,0.01)+K67</f>
        <v>4.4246984294881567E-2</v>
      </c>
      <c r="L68">
        <f t="shared" ref="L68:L131" ca="1" si="18">$C$1*($C$2-L67)*$C$6+$C$3*SQRT($C$6)*NORMINV(RAND(),0,0.01)+L67</f>
        <v>4.4132695822069565E-2</v>
      </c>
      <c r="M68">
        <f t="shared" ref="M68:M131" ca="1" si="19">$C$1*($C$2-M67)*$C$6+$C$3*SQRT($C$6)*NORMINV(RAND(),0,0.01)+M67</f>
        <v>4.4144546605220533E-2</v>
      </c>
      <c r="N68">
        <f t="shared" ref="N68:N131" ca="1" si="20">$C$1*($C$2-N67)*$C$6+$C$3*SQRT($C$6)*NORMINV(RAND(),0,0.01)+N67</f>
        <v>4.4196687640903731E-2</v>
      </c>
      <c r="O68">
        <f t="shared" ref="O68:O131" ca="1" si="21">$C$1*($C$2-O67)*$C$6+$C$3*SQRT($C$6)*NORMINV(RAND(),0,0.01)+O67</f>
        <v>4.4175162209186061E-2</v>
      </c>
    </row>
    <row r="69" spans="5:15" x14ac:dyDescent="0.3">
      <c r="E69">
        <v>67</v>
      </c>
      <c r="F69">
        <f t="shared" ca="1" si="12"/>
        <v>4.420795806603748E-2</v>
      </c>
      <c r="G69">
        <f t="shared" ca="1" si="13"/>
        <v>4.4236826294128687E-2</v>
      </c>
      <c r="H69">
        <f t="shared" ca="1" si="14"/>
        <v>4.4186815202354394E-2</v>
      </c>
      <c r="I69">
        <f t="shared" ca="1" si="15"/>
        <v>4.4121174295649095E-2</v>
      </c>
      <c r="J69">
        <f t="shared" ca="1" si="16"/>
        <v>4.4159239509592926E-2</v>
      </c>
      <c r="K69">
        <f t="shared" ca="1" si="17"/>
        <v>4.4257346577693549E-2</v>
      </c>
      <c r="L69">
        <f t="shared" ca="1" si="18"/>
        <v>4.4144506009060919E-2</v>
      </c>
      <c r="M69">
        <f t="shared" ca="1" si="19"/>
        <v>4.4150552612528822E-2</v>
      </c>
      <c r="N69">
        <f t="shared" ca="1" si="20"/>
        <v>4.4209167649071623E-2</v>
      </c>
      <c r="O69">
        <f t="shared" ca="1" si="21"/>
        <v>4.4187247481694725E-2</v>
      </c>
    </row>
    <row r="70" spans="5:15" x14ac:dyDescent="0.3">
      <c r="E70">
        <v>68</v>
      </c>
      <c r="F70">
        <f t="shared" ca="1" si="12"/>
        <v>4.4208483691101315E-2</v>
      </c>
      <c r="G70">
        <f t="shared" ca="1" si="13"/>
        <v>4.425371122790174E-2</v>
      </c>
      <c r="H70">
        <f t="shared" ca="1" si="14"/>
        <v>4.4193263523003616E-2</v>
      </c>
      <c r="I70">
        <f t="shared" ca="1" si="15"/>
        <v>4.4131423913694685E-2</v>
      </c>
      <c r="J70">
        <f t="shared" ca="1" si="16"/>
        <v>4.4165750115444644E-2</v>
      </c>
      <c r="K70">
        <f t="shared" ca="1" si="17"/>
        <v>4.4260048948455789E-2</v>
      </c>
      <c r="L70">
        <f t="shared" ca="1" si="18"/>
        <v>4.4151817313969312E-2</v>
      </c>
      <c r="M70">
        <f t="shared" ca="1" si="19"/>
        <v>4.416126637799922E-2</v>
      </c>
      <c r="N70">
        <f t="shared" ca="1" si="20"/>
        <v>4.4213825068927681E-2</v>
      </c>
      <c r="O70">
        <f t="shared" ca="1" si="21"/>
        <v>4.4200062824834359E-2</v>
      </c>
    </row>
    <row r="71" spans="5:15" x14ac:dyDescent="0.3">
      <c r="E71">
        <v>69</v>
      </c>
      <c r="F71">
        <f t="shared" ca="1" si="12"/>
        <v>4.4223231886555601E-2</v>
      </c>
      <c r="G71">
        <f t="shared" ca="1" si="13"/>
        <v>4.4263002153513351E-2</v>
      </c>
      <c r="H71">
        <f t="shared" ca="1" si="14"/>
        <v>4.4197372682525403E-2</v>
      </c>
      <c r="I71">
        <f t="shared" ca="1" si="15"/>
        <v>4.4132121331066872E-2</v>
      </c>
      <c r="J71">
        <f t="shared" ca="1" si="16"/>
        <v>4.4168884729195064E-2</v>
      </c>
      <c r="K71">
        <f t="shared" ca="1" si="17"/>
        <v>4.4281681934425839E-2</v>
      </c>
      <c r="L71">
        <f t="shared" ca="1" si="18"/>
        <v>4.4151721412079424E-2</v>
      </c>
      <c r="M71">
        <f t="shared" ca="1" si="19"/>
        <v>4.4167513352327367E-2</v>
      </c>
      <c r="N71">
        <f t="shared" ca="1" si="20"/>
        <v>4.422630126884515E-2</v>
      </c>
      <c r="O71">
        <f t="shared" ca="1" si="21"/>
        <v>4.4204449986226246E-2</v>
      </c>
    </row>
    <row r="72" spans="5:15" x14ac:dyDescent="0.3">
      <c r="E72">
        <v>70</v>
      </c>
      <c r="F72">
        <f t="shared" ca="1" si="12"/>
        <v>4.4226728948543223E-2</v>
      </c>
      <c r="G72">
        <f t="shared" ca="1" si="13"/>
        <v>4.4266481862103725E-2</v>
      </c>
      <c r="H72">
        <f t="shared" ca="1" si="14"/>
        <v>4.4200968022996917E-2</v>
      </c>
      <c r="I72">
        <f t="shared" ca="1" si="15"/>
        <v>4.4135776935986852E-2</v>
      </c>
      <c r="J72">
        <f t="shared" ca="1" si="16"/>
        <v>4.4180101732288E-2</v>
      </c>
      <c r="K72">
        <f t="shared" ca="1" si="17"/>
        <v>4.4291000157105326E-2</v>
      </c>
      <c r="L72">
        <f t="shared" ca="1" si="18"/>
        <v>4.415516445637694E-2</v>
      </c>
      <c r="M72">
        <f t="shared" ca="1" si="19"/>
        <v>4.4170785143198929E-2</v>
      </c>
      <c r="N72">
        <f t="shared" ca="1" si="20"/>
        <v>4.4239135273204527E-2</v>
      </c>
      <c r="O72">
        <f t="shared" ca="1" si="21"/>
        <v>4.4199847630687315E-2</v>
      </c>
    </row>
    <row r="73" spans="5:15" x14ac:dyDescent="0.3">
      <c r="E73">
        <v>71</v>
      </c>
      <c r="F73">
        <f t="shared" ca="1" si="12"/>
        <v>4.422524163820566E-2</v>
      </c>
      <c r="G73">
        <f t="shared" ca="1" si="13"/>
        <v>4.4279114154866912E-2</v>
      </c>
      <c r="H73">
        <f t="shared" ca="1" si="14"/>
        <v>4.4203583614369206E-2</v>
      </c>
      <c r="I73">
        <f t="shared" ca="1" si="15"/>
        <v>4.4140255398165462E-2</v>
      </c>
      <c r="J73">
        <f t="shared" ca="1" si="16"/>
        <v>4.4191888148210422E-2</v>
      </c>
      <c r="K73">
        <f t="shared" ca="1" si="17"/>
        <v>4.4298336548595378E-2</v>
      </c>
      <c r="L73">
        <f t="shared" ca="1" si="18"/>
        <v>4.4165141571116048E-2</v>
      </c>
      <c r="M73">
        <f t="shared" ca="1" si="19"/>
        <v>4.4170677919678776E-2</v>
      </c>
      <c r="N73">
        <f t="shared" ca="1" si="20"/>
        <v>4.4239519522409024E-2</v>
      </c>
      <c r="O73">
        <f t="shared" ca="1" si="21"/>
        <v>4.4205456540885701E-2</v>
      </c>
    </row>
    <row r="74" spans="5:15" x14ac:dyDescent="0.3">
      <c r="E74">
        <v>72</v>
      </c>
      <c r="F74">
        <f t="shared" ca="1" si="12"/>
        <v>4.422413078990841E-2</v>
      </c>
      <c r="G74">
        <f t="shared" ca="1" si="13"/>
        <v>4.4285150673445579E-2</v>
      </c>
      <c r="H74">
        <f t="shared" ca="1" si="14"/>
        <v>4.4213240114163208E-2</v>
      </c>
      <c r="I74">
        <f t="shared" ca="1" si="15"/>
        <v>4.4153166207457892E-2</v>
      </c>
      <c r="J74">
        <f t="shared" ca="1" si="16"/>
        <v>4.4201248394689648E-2</v>
      </c>
      <c r="K74">
        <f t="shared" ca="1" si="17"/>
        <v>4.4313309629164251E-2</v>
      </c>
      <c r="L74">
        <f t="shared" ca="1" si="18"/>
        <v>4.4180740798123064E-2</v>
      </c>
      <c r="M74">
        <f t="shared" ca="1" si="19"/>
        <v>4.4180556573289863E-2</v>
      </c>
      <c r="N74">
        <f t="shared" ca="1" si="20"/>
        <v>4.4249888116891012E-2</v>
      </c>
      <c r="O74">
        <f t="shared" ca="1" si="21"/>
        <v>4.4213211430065444E-2</v>
      </c>
    </row>
    <row r="75" spans="5:15" x14ac:dyDescent="0.3">
      <c r="E75">
        <v>73</v>
      </c>
      <c r="F75">
        <f t="shared" ca="1" si="12"/>
        <v>4.4228547801961428E-2</v>
      </c>
      <c r="G75">
        <f t="shared" ca="1" si="13"/>
        <v>4.4298773087667956E-2</v>
      </c>
      <c r="H75">
        <f t="shared" ca="1" si="14"/>
        <v>4.4212775945448764E-2</v>
      </c>
      <c r="I75">
        <f t="shared" ca="1" si="15"/>
        <v>4.4165037506061378E-2</v>
      </c>
      <c r="J75">
        <f t="shared" ca="1" si="16"/>
        <v>4.4198426945607099E-2</v>
      </c>
      <c r="K75">
        <f t="shared" ca="1" si="17"/>
        <v>4.4318365032540483E-2</v>
      </c>
      <c r="L75">
        <f t="shared" ca="1" si="18"/>
        <v>4.4186756132415766E-2</v>
      </c>
      <c r="M75">
        <f t="shared" ca="1" si="19"/>
        <v>4.4199000408461482E-2</v>
      </c>
      <c r="N75">
        <f t="shared" ca="1" si="20"/>
        <v>4.4264618258126359E-2</v>
      </c>
      <c r="O75">
        <f t="shared" ca="1" si="21"/>
        <v>4.4214457554151876E-2</v>
      </c>
    </row>
    <row r="76" spans="5:15" x14ac:dyDescent="0.3">
      <c r="E76">
        <v>74</v>
      </c>
      <c r="F76">
        <f t="shared" ca="1" si="12"/>
        <v>4.4229317845464501E-2</v>
      </c>
      <c r="G76">
        <f t="shared" ca="1" si="13"/>
        <v>4.4304482195395706E-2</v>
      </c>
      <c r="H76">
        <f t="shared" ca="1" si="14"/>
        <v>4.4216201287015526E-2</v>
      </c>
      <c r="I76">
        <f t="shared" ca="1" si="15"/>
        <v>4.416847523542438E-2</v>
      </c>
      <c r="J76">
        <f t="shared" ca="1" si="16"/>
        <v>4.4202139358595967E-2</v>
      </c>
      <c r="K76">
        <f t="shared" ca="1" si="17"/>
        <v>4.4318596668416518E-2</v>
      </c>
      <c r="L76">
        <f t="shared" ca="1" si="18"/>
        <v>4.4192249906355958E-2</v>
      </c>
      <c r="M76">
        <f t="shared" ca="1" si="19"/>
        <v>4.42091788738515E-2</v>
      </c>
      <c r="N76">
        <f t="shared" ca="1" si="20"/>
        <v>4.4278434599168373E-2</v>
      </c>
      <c r="O76">
        <f t="shared" ca="1" si="21"/>
        <v>4.4221065589598346E-2</v>
      </c>
    </row>
    <row r="77" spans="5:15" x14ac:dyDescent="0.3">
      <c r="E77">
        <v>75</v>
      </c>
      <c r="F77">
        <f t="shared" ca="1" si="12"/>
        <v>4.4229473309106246E-2</v>
      </c>
      <c r="G77">
        <f t="shared" ca="1" si="13"/>
        <v>4.4321824411757339E-2</v>
      </c>
      <c r="H77">
        <f t="shared" ca="1" si="14"/>
        <v>4.422591209651535E-2</v>
      </c>
      <c r="I77">
        <f t="shared" ca="1" si="15"/>
        <v>4.417093326563884E-2</v>
      </c>
      <c r="J77">
        <f t="shared" ca="1" si="16"/>
        <v>4.4201860649974993E-2</v>
      </c>
      <c r="K77">
        <f t="shared" ca="1" si="17"/>
        <v>4.4333659731542428E-2</v>
      </c>
      <c r="L77">
        <f t="shared" ca="1" si="18"/>
        <v>4.4195424915760631E-2</v>
      </c>
      <c r="M77">
        <f t="shared" ca="1" si="19"/>
        <v>4.421831263134967E-2</v>
      </c>
      <c r="N77">
        <f t="shared" ca="1" si="20"/>
        <v>4.4291354634700859E-2</v>
      </c>
      <c r="O77">
        <f t="shared" ca="1" si="21"/>
        <v>4.4226973992984836E-2</v>
      </c>
    </row>
    <row r="78" spans="5:15" x14ac:dyDescent="0.3">
      <c r="E78">
        <v>76</v>
      </c>
      <c r="F78">
        <f t="shared" ca="1" si="12"/>
        <v>4.424134120677408E-2</v>
      </c>
      <c r="G78">
        <f t="shared" ca="1" si="13"/>
        <v>4.4325399419226488E-2</v>
      </c>
      <c r="H78">
        <f t="shared" ca="1" si="14"/>
        <v>4.4234607349903005E-2</v>
      </c>
      <c r="I78">
        <f t="shared" ca="1" si="15"/>
        <v>4.4182132765663622E-2</v>
      </c>
      <c r="J78">
        <f t="shared" ca="1" si="16"/>
        <v>4.4201030450610308E-2</v>
      </c>
      <c r="K78">
        <f t="shared" ca="1" si="17"/>
        <v>4.4338107529135619E-2</v>
      </c>
      <c r="L78">
        <f t="shared" ca="1" si="18"/>
        <v>4.4202554365350803E-2</v>
      </c>
      <c r="M78">
        <f t="shared" ca="1" si="19"/>
        <v>4.4233496974415497E-2</v>
      </c>
      <c r="N78">
        <f t="shared" ca="1" si="20"/>
        <v>4.4297811082370936E-2</v>
      </c>
      <c r="O78">
        <f t="shared" ca="1" si="21"/>
        <v>4.4234504211927261E-2</v>
      </c>
    </row>
    <row r="79" spans="5:15" x14ac:dyDescent="0.3">
      <c r="E79">
        <v>77</v>
      </c>
      <c r="F79">
        <f t="shared" ca="1" si="12"/>
        <v>4.4249721241675359E-2</v>
      </c>
      <c r="G79">
        <f t="shared" ca="1" si="13"/>
        <v>4.4327925773289895E-2</v>
      </c>
      <c r="H79">
        <f t="shared" ca="1" si="14"/>
        <v>4.4239640608338862E-2</v>
      </c>
      <c r="I79">
        <f t="shared" ca="1" si="15"/>
        <v>4.41969503661436E-2</v>
      </c>
      <c r="J79">
        <f t="shared" ca="1" si="16"/>
        <v>4.4210956742805459E-2</v>
      </c>
      <c r="K79">
        <f t="shared" ca="1" si="17"/>
        <v>4.4340875424025976E-2</v>
      </c>
      <c r="L79">
        <f t="shared" ca="1" si="18"/>
        <v>4.420990992529647E-2</v>
      </c>
      <c r="M79">
        <f t="shared" ca="1" si="19"/>
        <v>4.4239742486223407E-2</v>
      </c>
      <c r="N79">
        <f t="shared" ca="1" si="20"/>
        <v>4.4313762483376241E-2</v>
      </c>
      <c r="O79">
        <f t="shared" ca="1" si="21"/>
        <v>4.4245069796971181E-2</v>
      </c>
    </row>
    <row r="80" spans="5:15" x14ac:dyDescent="0.3">
      <c r="E80">
        <v>78</v>
      </c>
      <c r="F80">
        <f t="shared" ca="1" si="12"/>
        <v>4.4251480962614227E-2</v>
      </c>
      <c r="G80">
        <f t="shared" ca="1" si="13"/>
        <v>4.4335936313132526E-2</v>
      </c>
      <c r="H80">
        <f t="shared" ca="1" si="14"/>
        <v>4.4244972324903084E-2</v>
      </c>
      <c r="I80">
        <f t="shared" ca="1" si="15"/>
        <v>4.4198548834781019E-2</v>
      </c>
      <c r="J80">
        <f t="shared" ca="1" si="16"/>
        <v>4.4212902551883926E-2</v>
      </c>
      <c r="K80">
        <f t="shared" ca="1" si="17"/>
        <v>4.434759146627687E-2</v>
      </c>
      <c r="L80">
        <f t="shared" ca="1" si="18"/>
        <v>4.4212932089341593E-2</v>
      </c>
      <c r="M80">
        <f t="shared" ca="1" si="19"/>
        <v>4.4248801724868343E-2</v>
      </c>
      <c r="N80">
        <f t="shared" ca="1" si="20"/>
        <v>4.4317978679081153E-2</v>
      </c>
      <c r="O80">
        <f t="shared" ca="1" si="21"/>
        <v>4.4252157984850951E-2</v>
      </c>
    </row>
    <row r="81" spans="5:15" x14ac:dyDescent="0.3">
      <c r="E81">
        <v>79</v>
      </c>
      <c r="F81">
        <f t="shared" ca="1" si="12"/>
        <v>4.4259715896210909E-2</v>
      </c>
      <c r="G81">
        <f t="shared" ca="1" si="13"/>
        <v>4.4342652628602833E-2</v>
      </c>
      <c r="H81">
        <f t="shared" ca="1" si="14"/>
        <v>4.4261974156172709E-2</v>
      </c>
      <c r="I81">
        <f t="shared" ca="1" si="15"/>
        <v>4.4201684344653755E-2</v>
      </c>
      <c r="J81">
        <f t="shared" ca="1" si="16"/>
        <v>4.4211998762742184E-2</v>
      </c>
      <c r="K81">
        <f t="shared" ca="1" si="17"/>
        <v>4.4359291845127734E-2</v>
      </c>
      <c r="L81">
        <f t="shared" ca="1" si="18"/>
        <v>4.422430820563903E-2</v>
      </c>
      <c r="M81">
        <f t="shared" ca="1" si="19"/>
        <v>4.4253122254667127E-2</v>
      </c>
      <c r="N81">
        <f t="shared" ca="1" si="20"/>
        <v>4.4328988946826998E-2</v>
      </c>
      <c r="O81">
        <f t="shared" ca="1" si="21"/>
        <v>4.4253052431235805E-2</v>
      </c>
    </row>
    <row r="82" spans="5:15" x14ac:dyDescent="0.3">
      <c r="E82">
        <v>80</v>
      </c>
      <c r="F82">
        <f t="shared" ca="1" si="12"/>
        <v>4.426351986295942E-2</v>
      </c>
      <c r="G82">
        <f t="shared" ca="1" si="13"/>
        <v>4.4349168556835572E-2</v>
      </c>
      <c r="H82">
        <f t="shared" ca="1" si="14"/>
        <v>4.4273373551245894E-2</v>
      </c>
      <c r="I82">
        <f t="shared" ca="1" si="15"/>
        <v>4.4208715986397827E-2</v>
      </c>
      <c r="J82">
        <f t="shared" ca="1" si="16"/>
        <v>4.4207756220185711E-2</v>
      </c>
      <c r="K82">
        <f t="shared" ca="1" si="17"/>
        <v>4.4372721149998011E-2</v>
      </c>
      <c r="L82">
        <f t="shared" ca="1" si="18"/>
        <v>4.4236555480838144E-2</v>
      </c>
      <c r="M82">
        <f t="shared" ca="1" si="19"/>
        <v>4.4262856320152359E-2</v>
      </c>
      <c r="N82">
        <f t="shared" ca="1" si="20"/>
        <v>4.4346037553848409E-2</v>
      </c>
      <c r="O82">
        <f t="shared" ca="1" si="21"/>
        <v>4.4254229538628009E-2</v>
      </c>
    </row>
    <row r="83" spans="5:15" x14ac:dyDescent="0.3">
      <c r="E83">
        <v>81</v>
      </c>
      <c r="F83">
        <f t="shared" ca="1" si="12"/>
        <v>4.4282304169882401E-2</v>
      </c>
      <c r="G83">
        <f t="shared" ca="1" si="13"/>
        <v>4.4362005347503293E-2</v>
      </c>
      <c r="H83">
        <f t="shared" ca="1" si="14"/>
        <v>4.4284689562566946E-2</v>
      </c>
      <c r="I83">
        <f t="shared" ca="1" si="15"/>
        <v>4.4215599625802654E-2</v>
      </c>
      <c r="J83">
        <f t="shared" ca="1" si="16"/>
        <v>4.4210244834309569E-2</v>
      </c>
      <c r="K83">
        <f t="shared" ca="1" si="17"/>
        <v>4.4383518764967267E-2</v>
      </c>
      <c r="L83">
        <f t="shared" ca="1" si="18"/>
        <v>4.4251933328466615E-2</v>
      </c>
      <c r="M83">
        <f t="shared" ca="1" si="19"/>
        <v>4.4268143577016937E-2</v>
      </c>
      <c r="N83">
        <f t="shared" ca="1" si="20"/>
        <v>4.4340805316735871E-2</v>
      </c>
      <c r="O83">
        <f t="shared" ca="1" si="21"/>
        <v>4.4261121491855272E-2</v>
      </c>
    </row>
    <row r="84" spans="5:15" x14ac:dyDescent="0.3">
      <c r="E84">
        <v>82</v>
      </c>
      <c r="F84">
        <f t="shared" ca="1" si="12"/>
        <v>4.4285023704089752E-2</v>
      </c>
      <c r="G84">
        <f t="shared" ca="1" si="13"/>
        <v>4.4364444965535217E-2</v>
      </c>
      <c r="H84">
        <f t="shared" ca="1" si="14"/>
        <v>4.4286864465259382E-2</v>
      </c>
      <c r="I84">
        <f t="shared" ca="1" si="15"/>
        <v>4.4228302839730643E-2</v>
      </c>
      <c r="J84">
        <f t="shared" ca="1" si="16"/>
        <v>4.4211288004619743E-2</v>
      </c>
      <c r="K84">
        <f t="shared" ca="1" si="17"/>
        <v>4.4385235316537965E-2</v>
      </c>
      <c r="L84">
        <f t="shared" ca="1" si="18"/>
        <v>4.4257903430845361E-2</v>
      </c>
      <c r="M84">
        <f t="shared" ca="1" si="19"/>
        <v>4.4270406572907102E-2</v>
      </c>
      <c r="N84">
        <f t="shared" ca="1" si="20"/>
        <v>4.4354189932485501E-2</v>
      </c>
      <c r="O84">
        <f t="shared" ca="1" si="21"/>
        <v>4.4266955668684493E-2</v>
      </c>
    </row>
    <row r="85" spans="5:15" x14ac:dyDescent="0.3">
      <c r="E85">
        <v>83</v>
      </c>
      <c r="F85">
        <f t="shared" ca="1" si="12"/>
        <v>4.4298507641492409E-2</v>
      </c>
      <c r="G85">
        <f t="shared" ca="1" si="13"/>
        <v>4.4363966915687295E-2</v>
      </c>
      <c r="H85">
        <f t="shared" ca="1" si="14"/>
        <v>4.4291369446515676E-2</v>
      </c>
      <c r="I85">
        <f t="shared" ca="1" si="15"/>
        <v>4.4228859085732958E-2</v>
      </c>
      <c r="J85">
        <f t="shared" ca="1" si="16"/>
        <v>4.4218056075209566E-2</v>
      </c>
      <c r="K85">
        <f t="shared" ca="1" si="17"/>
        <v>4.4391219413302166E-2</v>
      </c>
      <c r="L85">
        <f t="shared" ca="1" si="18"/>
        <v>4.4258841890091799E-2</v>
      </c>
      <c r="M85">
        <f t="shared" ca="1" si="19"/>
        <v>4.4283320214350622E-2</v>
      </c>
      <c r="N85">
        <f t="shared" ca="1" si="20"/>
        <v>4.4367128005941489E-2</v>
      </c>
      <c r="O85">
        <f t="shared" ca="1" si="21"/>
        <v>4.4272896576071544E-2</v>
      </c>
    </row>
    <row r="86" spans="5:15" x14ac:dyDescent="0.3">
      <c r="E86">
        <v>84</v>
      </c>
      <c r="F86">
        <f t="shared" ca="1" si="12"/>
        <v>4.4311685580195596E-2</v>
      </c>
      <c r="G86">
        <f t="shared" ca="1" si="13"/>
        <v>4.437534128433801E-2</v>
      </c>
      <c r="H86">
        <f t="shared" ca="1" si="14"/>
        <v>4.4300586311905622E-2</v>
      </c>
      <c r="I86">
        <f t="shared" ca="1" si="15"/>
        <v>4.4237222605607099E-2</v>
      </c>
      <c r="J86">
        <f t="shared" ca="1" si="16"/>
        <v>4.4232341394055595E-2</v>
      </c>
      <c r="K86">
        <f t="shared" ca="1" si="17"/>
        <v>4.439318940159849E-2</v>
      </c>
      <c r="L86">
        <f t="shared" ca="1" si="18"/>
        <v>4.4273343966349271E-2</v>
      </c>
      <c r="M86">
        <f t="shared" ca="1" si="19"/>
        <v>4.4289053080063388E-2</v>
      </c>
      <c r="N86">
        <f t="shared" ca="1" si="20"/>
        <v>4.4374112393251189E-2</v>
      </c>
      <c r="O86">
        <f t="shared" ca="1" si="21"/>
        <v>4.4279692166479173E-2</v>
      </c>
    </row>
    <row r="87" spans="5:15" x14ac:dyDescent="0.3">
      <c r="E87">
        <v>85</v>
      </c>
      <c r="F87">
        <f t="shared" ca="1" si="12"/>
        <v>4.4323864604789778E-2</v>
      </c>
      <c r="G87">
        <f t="shared" ca="1" si="13"/>
        <v>4.4386657848517988E-2</v>
      </c>
      <c r="H87">
        <f t="shared" ca="1" si="14"/>
        <v>4.4307510240869714E-2</v>
      </c>
      <c r="I87">
        <f t="shared" ca="1" si="15"/>
        <v>4.4236016951556982E-2</v>
      </c>
      <c r="J87">
        <f t="shared" ca="1" si="16"/>
        <v>4.4245012725007998E-2</v>
      </c>
      <c r="K87">
        <f t="shared" ca="1" si="17"/>
        <v>4.4397584361613666E-2</v>
      </c>
      <c r="L87">
        <f t="shared" ca="1" si="18"/>
        <v>4.4283439669380399E-2</v>
      </c>
      <c r="M87">
        <f t="shared" ca="1" si="19"/>
        <v>4.4293616858161404E-2</v>
      </c>
      <c r="N87">
        <f t="shared" ca="1" si="20"/>
        <v>4.4378128099061616E-2</v>
      </c>
      <c r="O87">
        <f t="shared" ca="1" si="21"/>
        <v>4.4285413873392236E-2</v>
      </c>
    </row>
    <row r="88" spans="5:15" x14ac:dyDescent="0.3">
      <c r="E88">
        <v>86</v>
      </c>
      <c r="F88">
        <f t="shared" ca="1" si="12"/>
        <v>4.432875319910641E-2</v>
      </c>
      <c r="G88">
        <f t="shared" ca="1" si="13"/>
        <v>4.4394166823267224E-2</v>
      </c>
      <c r="H88">
        <f t="shared" ca="1" si="14"/>
        <v>4.4315415967253316E-2</v>
      </c>
      <c r="I88">
        <f t="shared" ca="1" si="15"/>
        <v>4.424809796277622E-2</v>
      </c>
      <c r="J88">
        <f t="shared" ca="1" si="16"/>
        <v>4.4249306863437608E-2</v>
      </c>
      <c r="K88">
        <f t="shared" ca="1" si="17"/>
        <v>4.440496710946111E-2</v>
      </c>
      <c r="L88">
        <f t="shared" ca="1" si="18"/>
        <v>4.4295378521156822E-2</v>
      </c>
      <c r="M88">
        <f t="shared" ca="1" si="19"/>
        <v>4.4303532729355902E-2</v>
      </c>
      <c r="N88">
        <f t="shared" ca="1" si="20"/>
        <v>4.4384858937475791E-2</v>
      </c>
      <c r="O88">
        <f t="shared" ca="1" si="21"/>
        <v>4.430049341080413E-2</v>
      </c>
    </row>
    <row r="89" spans="5:15" x14ac:dyDescent="0.3">
      <c r="E89">
        <v>87</v>
      </c>
      <c r="F89">
        <f t="shared" ca="1" si="12"/>
        <v>4.4340780459961336E-2</v>
      </c>
      <c r="G89">
        <f t="shared" ca="1" si="13"/>
        <v>4.4398590953318891E-2</v>
      </c>
      <c r="H89">
        <f t="shared" ca="1" si="14"/>
        <v>4.4329097122429613E-2</v>
      </c>
      <c r="I89">
        <f t="shared" ca="1" si="15"/>
        <v>4.4260284098488832E-2</v>
      </c>
      <c r="J89">
        <f t="shared" ca="1" si="16"/>
        <v>4.4264200084946394E-2</v>
      </c>
      <c r="K89">
        <f t="shared" ca="1" si="17"/>
        <v>4.4413677509342414E-2</v>
      </c>
      <c r="L89">
        <f t="shared" ca="1" si="18"/>
        <v>4.4294345306132119E-2</v>
      </c>
      <c r="M89">
        <f t="shared" ca="1" si="19"/>
        <v>4.4316637741395687E-2</v>
      </c>
      <c r="N89">
        <f t="shared" ca="1" si="20"/>
        <v>4.4390693006171301E-2</v>
      </c>
      <c r="O89">
        <f t="shared" ca="1" si="21"/>
        <v>4.4304017612820219E-2</v>
      </c>
    </row>
    <row r="90" spans="5:15" x14ac:dyDescent="0.3">
      <c r="E90">
        <v>88</v>
      </c>
      <c r="F90">
        <f t="shared" ca="1" si="12"/>
        <v>4.4343211171474529E-2</v>
      </c>
      <c r="G90">
        <f t="shared" ca="1" si="13"/>
        <v>4.4399489892524312E-2</v>
      </c>
      <c r="H90">
        <f t="shared" ca="1" si="14"/>
        <v>4.433272745550592E-2</v>
      </c>
      <c r="I90">
        <f t="shared" ca="1" si="15"/>
        <v>4.4263555052073009E-2</v>
      </c>
      <c r="J90">
        <f t="shared" ca="1" si="16"/>
        <v>4.4276140474718784E-2</v>
      </c>
      <c r="K90">
        <f t="shared" ca="1" si="17"/>
        <v>4.44179264261855E-2</v>
      </c>
      <c r="L90">
        <f t="shared" ca="1" si="18"/>
        <v>4.4302823314979423E-2</v>
      </c>
      <c r="M90">
        <f t="shared" ca="1" si="19"/>
        <v>4.4332711059966133E-2</v>
      </c>
      <c r="N90">
        <f t="shared" ca="1" si="20"/>
        <v>4.4396564492631733E-2</v>
      </c>
      <c r="O90">
        <f t="shared" ca="1" si="21"/>
        <v>4.4317487929032708E-2</v>
      </c>
    </row>
    <row r="91" spans="5:15" x14ac:dyDescent="0.3">
      <c r="E91">
        <v>89</v>
      </c>
      <c r="F91">
        <f t="shared" ca="1" si="12"/>
        <v>4.4344699143828818E-2</v>
      </c>
      <c r="G91">
        <f t="shared" ca="1" si="13"/>
        <v>4.4416899420714986E-2</v>
      </c>
      <c r="H91">
        <f t="shared" ca="1" si="14"/>
        <v>4.4342471100667406E-2</v>
      </c>
      <c r="I91">
        <f t="shared" ca="1" si="15"/>
        <v>4.4264218311938996E-2</v>
      </c>
      <c r="J91">
        <f t="shared" ca="1" si="16"/>
        <v>4.4275869012912153E-2</v>
      </c>
      <c r="K91">
        <f t="shared" ca="1" si="17"/>
        <v>4.4419271046020732E-2</v>
      </c>
      <c r="L91">
        <f t="shared" ca="1" si="18"/>
        <v>4.4321014899170015E-2</v>
      </c>
      <c r="M91">
        <f t="shared" ca="1" si="19"/>
        <v>4.4334257326331152E-2</v>
      </c>
      <c r="N91">
        <f t="shared" ca="1" si="20"/>
        <v>4.4407665006405556E-2</v>
      </c>
      <c r="O91">
        <f t="shared" ca="1" si="21"/>
        <v>4.4329233596580316E-2</v>
      </c>
    </row>
    <row r="92" spans="5:15" x14ac:dyDescent="0.3">
      <c r="E92">
        <v>90</v>
      </c>
      <c r="F92">
        <f t="shared" ca="1" si="12"/>
        <v>4.4350911563535586E-2</v>
      </c>
      <c r="G92">
        <f t="shared" ca="1" si="13"/>
        <v>4.4429903273701901E-2</v>
      </c>
      <c r="H92">
        <f t="shared" ca="1" si="14"/>
        <v>4.4356263520957458E-2</v>
      </c>
      <c r="I92">
        <f t="shared" ca="1" si="15"/>
        <v>4.4282200839057574E-2</v>
      </c>
      <c r="J92">
        <f t="shared" ca="1" si="16"/>
        <v>4.4276015189292889E-2</v>
      </c>
      <c r="K92">
        <f t="shared" ca="1" si="17"/>
        <v>4.4428683670016074E-2</v>
      </c>
      <c r="L92">
        <f t="shared" ca="1" si="18"/>
        <v>4.4331126630205574E-2</v>
      </c>
      <c r="M92">
        <f t="shared" ca="1" si="19"/>
        <v>4.4344144575851965E-2</v>
      </c>
      <c r="N92">
        <f t="shared" ca="1" si="20"/>
        <v>4.4408639722191494E-2</v>
      </c>
      <c r="O92">
        <f t="shared" ca="1" si="21"/>
        <v>4.4332239751189322E-2</v>
      </c>
    </row>
    <row r="93" spans="5:15" x14ac:dyDescent="0.3">
      <c r="E93">
        <v>91</v>
      </c>
      <c r="F93">
        <f t="shared" ca="1" si="12"/>
        <v>4.4352063362149342E-2</v>
      </c>
      <c r="G93">
        <f t="shared" ca="1" si="13"/>
        <v>4.4434516291765515E-2</v>
      </c>
      <c r="H93">
        <f t="shared" ca="1" si="14"/>
        <v>4.4375296538017299E-2</v>
      </c>
      <c r="I93">
        <f t="shared" ca="1" si="15"/>
        <v>4.4294647463216277E-2</v>
      </c>
      <c r="J93">
        <f t="shared" ca="1" si="16"/>
        <v>4.4285577137156085E-2</v>
      </c>
      <c r="K93">
        <f t="shared" ca="1" si="17"/>
        <v>4.4425031001834266E-2</v>
      </c>
      <c r="L93">
        <f t="shared" ca="1" si="18"/>
        <v>4.4345942464937928E-2</v>
      </c>
      <c r="M93">
        <f t="shared" ca="1" si="19"/>
        <v>4.4350681848323789E-2</v>
      </c>
      <c r="N93">
        <f t="shared" ca="1" si="20"/>
        <v>4.441567165580574E-2</v>
      </c>
      <c r="O93">
        <f t="shared" ca="1" si="21"/>
        <v>4.4336546387734578E-2</v>
      </c>
    </row>
    <row r="94" spans="5:15" x14ac:dyDescent="0.3">
      <c r="E94">
        <v>92</v>
      </c>
      <c r="F94">
        <f t="shared" ca="1" si="12"/>
        <v>4.4367018410412733E-2</v>
      </c>
      <c r="G94">
        <f t="shared" ca="1" si="13"/>
        <v>4.4436144909898959E-2</v>
      </c>
      <c r="H94">
        <f t="shared" ca="1" si="14"/>
        <v>4.4386352762770649E-2</v>
      </c>
      <c r="I94">
        <f t="shared" ca="1" si="15"/>
        <v>4.4297840184373931E-2</v>
      </c>
      <c r="J94">
        <f t="shared" ca="1" si="16"/>
        <v>4.4298447772580449E-2</v>
      </c>
      <c r="K94">
        <f t="shared" ca="1" si="17"/>
        <v>4.4437130584504367E-2</v>
      </c>
      <c r="L94">
        <f t="shared" ca="1" si="18"/>
        <v>4.4353029727347691E-2</v>
      </c>
      <c r="M94">
        <f t="shared" ca="1" si="19"/>
        <v>4.4364078825500843E-2</v>
      </c>
      <c r="N94">
        <f t="shared" ca="1" si="20"/>
        <v>4.4416950985447651E-2</v>
      </c>
      <c r="O94">
        <f t="shared" ca="1" si="21"/>
        <v>4.4340504930380574E-2</v>
      </c>
    </row>
    <row r="95" spans="5:15" x14ac:dyDescent="0.3">
      <c r="E95">
        <v>93</v>
      </c>
      <c r="F95">
        <f t="shared" ca="1" si="12"/>
        <v>4.4370074284902153E-2</v>
      </c>
      <c r="G95">
        <f t="shared" ca="1" si="13"/>
        <v>4.4446320456212253E-2</v>
      </c>
      <c r="H95">
        <f t="shared" ca="1" si="14"/>
        <v>4.4395034667419522E-2</v>
      </c>
      <c r="I95">
        <f t="shared" ca="1" si="15"/>
        <v>4.4303043948408831E-2</v>
      </c>
      <c r="J95">
        <f t="shared" ca="1" si="16"/>
        <v>4.4308268601610842E-2</v>
      </c>
      <c r="K95">
        <f t="shared" ca="1" si="17"/>
        <v>4.4456770438601412E-2</v>
      </c>
      <c r="L95">
        <f t="shared" ca="1" si="18"/>
        <v>4.4365000918922676E-2</v>
      </c>
      <c r="M95">
        <f t="shared" ca="1" si="19"/>
        <v>4.4378464160440757E-2</v>
      </c>
      <c r="N95">
        <f t="shared" ca="1" si="20"/>
        <v>4.4424571385690906E-2</v>
      </c>
      <c r="O95">
        <f t="shared" ca="1" si="21"/>
        <v>4.4345859238116681E-2</v>
      </c>
    </row>
    <row r="96" spans="5:15" x14ac:dyDescent="0.3">
      <c r="E96">
        <v>94</v>
      </c>
      <c r="F96">
        <f t="shared" ca="1" si="12"/>
        <v>4.438330310246099E-2</v>
      </c>
      <c r="G96">
        <f t="shared" ca="1" si="13"/>
        <v>4.4457482085398181E-2</v>
      </c>
      <c r="H96">
        <f t="shared" ca="1" si="14"/>
        <v>4.4406152147930131E-2</v>
      </c>
      <c r="I96">
        <f t="shared" ca="1" si="15"/>
        <v>4.4311649674486295E-2</v>
      </c>
      <c r="J96">
        <f t="shared" ca="1" si="16"/>
        <v>4.4322019365213509E-2</v>
      </c>
      <c r="K96">
        <f t="shared" ca="1" si="17"/>
        <v>4.4456908759006417E-2</v>
      </c>
      <c r="L96">
        <f t="shared" ca="1" si="18"/>
        <v>4.4375606755272308E-2</v>
      </c>
      <c r="M96">
        <f t="shared" ca="1" si="19"/>
        <v>4.4375288738737445E-2</v>
      </c>
      <c r="N96">
        <f t="shared" ca="1" si="20"/>
        <v>4.4430484884265473E-2</v>
      </c>
      <c r="O96">
        <f t="shared" ca="1" si="21"/>
        <v>4.4357324050605093E-2</v>
      </c>
    </row>
    <row r="97" spans="5:15" x14ac:dyDescent="0.3">
      <c r="E97">
        <v>95</v>
      </c>
      <c r="F97">
        <f t="shared" ca="1" si="12"/>
        <v>4.4391916930481591E-2</v>
      </c>
      <c r="G97">
        <f t="shared" ca="1" si="13"/>
        <v>4.4472078854378004E-2</v>
      </c>
      <c r="H97">
        <f t="shared" ca="1" si="14"/>
        <v>4.440952367336156E-2</v>
      </c>
      <c r="I97">
        <f t="shared" ca="1" si="15"/>
        <v>4.4318941084879097E-2</v>
      </c>
      <c r="J97">
        <f t="shared" ca="1" si="16"/>
        <v>4.4335175341189914E-2</v>
      </c>
      <c r="K97">
        <f t="shared" ca="1" si="17"/>
        <v>4.4463218738582937E-2</v>
      </c>
      <c r="L97">
        <f t="shared" ca="1" si="18"/>
        <v>4.4377959759206484E-2</v>
      </c>
      <c r="M97">
        <f t="shared" ca="1" si="19"/>
        <v>4.4386325152327925E-2</v>
      </c>
      <c r="N97">
        <f t="shared" ca="1" si="20"/>
        <v>4.4448337051410276E-2</v>
      </c>
      <c r="O97">
        <f t="shared" ca="1" si="21"/>
        <v>4.4366191301179671E-2</v>
      </c>
    </row>
    <row r="98" spans="5:15" x14ac:dyDescent="0.3">
      <c r="E98">
        <v>96</v>
      </c>
      <c r="F98">
        <f t="shared" ca="1" si="12"/>
        <v>4.439131136954353E-2</v>
      </c>
      <c r="G98">
        <f t="shared" ca="1" si="13"/>
        <v>4.4483972535282364E-2</v>
      </c>
      <c r="H98">
        <f t="shared" ca="1" si="14"/>
        <v>4.4408404309384371E-2</v>
      </c>
      <c r="I98">
        <f t="shared" ca="1" si="15"/>
        <v>4.4316950682673738E-2</v>
      </c>
      <c r="J98">
        <f t="shared" ca="1" si="16"/>
        <v>4.43387207360691E-2</v>
      </c>
      <c r="K98">
        <f t="shared" ca="1" si="17"/>
        <v>4.4467777906042387E-2</v>
      </c>
      <c r="L98">
        <f t="shared" ca="1" si="18"/>
        <v>4.4377971325102468E-2</v>
      </c>
      <c r="M98">
        <f t="shared" ca="1" si="19"/>
        <v>4.4400107473035952E-2</v>
      </c>
      <c r="N98">
        <f t="shared" ca="1" si="20"/>
        <v>4.4468441753905248E-2</v>
      </c>
      <c r="O98">
        <f t="shared" ca="1" si="21"/>
        <v>4.4367690776499775E-2</v>
      </c>
    </row>
    <row r="99" spans="5:15" x14ac:dyDescent="0.3">
      <c r="E99">
        <v>97</v>
      </c>
      <c r="F99">
        <f t="shared" ca="1" si="12"/>
        <v>4.4397929561265974E-2</v>
      </c>
      <c r="G99">
        <f t="shared" ca="1" si="13"/>
        <v>4.4484116450956589E-2</v>
      </c>
      <c r="H99">
        <f t="shared" ca="1" si="14"/>
        <v>4.4414227588947412E-2</v>
      </c>
      <c r="I99">
        <f t="shared" ca="1" si="15"/>
        <v>4.4325674596514798E-2</v>
      </c>
      <c r="J99">
        <f t="shared" ca="1" si="16"/>
        <v>4.4347742682065733E-2</v>
      </c>
      <c r="K99">
        <f t="shared" ca="1" si="17"/>
        <v>4.4467224319754341E-2</v>
      </c>
      <c r="L99">
        <f t="shared" ca="1" si="18"/>
        <v>4.4379035329504275E-2</v>
      </c>
      <c r="M99">
        <f t="shared" ca="1" si="19"/>
        <v>4.4412278306004055E-2</v>
      </c>
      <c r="N99">
        <f t="shared" ca="1" si="20"/>
        <v>4.4476156681008641E-2</v>
      </c>
      <c r="O99">
        <f t="shared" ca="1" si="21"/>
        <v>4.4375481444114538E-2</v>
      </c>
    </row>
    <row r="100" spans="5:15" x14ac:dyDescent="0.3">
      <c r="E100">
        <v>98</v>
      </c>
      <c r="F100">
        <f t="shared" ca="1" si="12"/>
        <v>4.4408307442370114E-2</v>
      </c>
      <c r="G100">
        <f t="shared" ca="1" si="13"/>
        <v>4.4489914814783801E-2</v>
      </c>
      <c r="H100">
        <f t="shared" ca="1" si="14"/>
        <v>4.441762852539758E-2</v>
      </c>
      <c r="I100">
        <f t="shared" ca="1" si="15"/>
        <v>4.4335020405026883E-2</v>
      </c>
      <c r="J100">
        <f t="shared" ca="1" si="16"/>
        <v>4.435470128596547E-2</v>
      </c>
      <c r="K100">
        <f t="shared" ca="1" si="17"/>
        <v>4.4470798863534319E-2</v>
      </c>
      <c r="L100">
        <f t="shared" ca="1" si="18"/>
        <v>4.4379905038028793E-2</v>
      </c>
      <c r="M100">
        <f t="shared" ca="1" si="19"/>
        <v>4.4413338896804565E-2</v>
      </c>
      <c r="N100">
        <f t="shared" ca="1" si="20"/>
        <v>4.4490738850128886E-2</v>
      </c>
      <c r="O100">
        <f t="shared" ca="1" si="21"/>
        <v>4.4384873868914182E-2</v>
      </c>
    </row>
    <row r="101" spans="5:15" x14ac:dyDescent="0.3">
      <c r="E101">
        <v>99</v>
      </c>
      <c r="F101">
        <f t="shared" ca="1" si="12"/>
        <v>4.4406924243859364E-2</v>
      </c>
      <c r="G101">
        <f t="shared" ca="1" si="13"/>
        <v>4.449306749711187E-2</v>
      </c>
      <c r="H101">
        <f t="shared" ca="1" si="14"/>
        <v>4.4425896092486789E-2</v>
      </c>
      <c r="I101">
        <f t="shared" ca="1" si="15"/>
        <v>4.4340655921821105E-2</v>
      </c>
      <c r="J101">
        <f t="shared" ca="1" si="16"/>
        <v>4.4364283317051063E-2</v>
      </c>
      <c r="K101">
        <f t="shared" ca="1" si="17"/>
        <v>4.447795157451806E-2</v>
      </c>
      <c r="L101">
        <f t="shared" ca="1" si="18"/>
        <v>4.4384137897753327E-2</v>
      </c>
      <c r="M101">
        <f t="shared" ca="1" si="19"/>
        <v>4.4416860487948316E-2</v>
      </c>
      <c r="N101">
        <f t="shared" ca="1" si="20"/>
        <v>4.4495093837609988E-2</v>
      </c>
      <c r="O101">
        <f t="shared" ca="1" si="21"/>
        <v>4.4398094113414451E-2</v>
      </c>
    </row>
    <row r="102" spans="5:15" x14ac:dyDescent="0.3">
      <c r="E102">
        <v>100</v>
      </c>
      <c r="F102">
        <f t="shared" ca="1" si="12"/>
        <v>4.4407082280255791E-2</v>
      </c>
      <c r="G102">
        <f t="shared" ca="1" si="13"/>
        <v>4.4493943815716537E-2</v>
      </c>
      <c r="H102">
        <f t="shared" ca="1" si="14"/>
        <v>4.4427658867501704E-2</v>
      </c>
      <c r="I102">
        <f t="shared" ca="1" si="15"/>
        <v>4.4346418736647901E-2</v>
      </c>
      <c r="J102">
        <f t="shared" ca="1" si="16"/>
        <v>4.4367085604099687E-2</v>
      </c>
      <c r="K102">
        <f t="shared" ca="1" si="17"/>
        <v>4.4485206693761881E-2</v>
      </c>
      <c r="L102">
        <f t="shared" ca="1" si="18"/>
        <v>4.4379940051936573E-2</v>
      </c>
      <c r="M102">
        <f t="shared" ca="1" si="19"/>
        <v>4.4422333075449301E-2</v>
      </c>
      <c r="N102">
        <f t="shared" ca="1" si="20"/>
        <v>4.4497163837006859E-2</v>
      </c>
      <c r="O102">
        <f t="shared" ca="1" si="21"/>
        <v>4.4400472661197475E-2</v>
      </c>
    </row>
    <row r="103" spans="5:15" x14ac:dyDescent="0.3">
      <c r="E103">
        <v>101</v>
      </c>
      <c r="F103">
        <f t="shared" ca="1" si="12"/>
        <v>4.4423939418897371E-2</v>
      </c>
      <c r="G103">
        <f t="shared" ca="1" si="13"/>
        <v>4.449559976340068E-2</v>
      </c>
      <c r="H103">
        <f t="shared" ca="1" si="14"/>
        <v>4.4435799831324646E-2</v>
      </c>
      <c r="I103">
        <f t="shared" ca="1" si="15"/>
        <v>4.4354976712111069E-2</v>
      </c>
      <c r="J103">
        <f t="shared" ca="1" si="16"/>
        <v>4.4371297561984005E-2</v>
      </c>
      <c r="K103">
        <f t="shared" ca="1" si="17"/>
        <v>4.4498607148152743E-2</v>
      </c>
      <c r="L103">
        <f t="shared" ca="1" si="18"/>
        <v>4.4386490257247509E-2</v>
      </c>
      <c r="M103">
        <f t="shared" ca="1" si="19"/>
        <v>4.4427029852355977E-2</v>
      </c>
      <c r="N103">
        <f t="shared" ca="1" si="20"/>
        <v>4.4507991226861235E-2</v>
      </c>
      <c r="O103">
        <f t="shared" ca="1" si="21"/>
        <v>4.4401462121434358E-2</v>
      </c>
    </row>
    <row r="104" spans="5:15" x14ac:dyDescent="0.3">
      <c r="E104">
        <v>102</v>
      </c>
      <c r="F104">
        <f t="shared" ca="1" si="12"/>
        <v>4.4433246313252892E-2</v>
      </c>
      <c r="G104">
        <f t="shared" ca="1" si="13"/>
        <v>4.4504375582294503E-2</v>
      </c>
      <c r="H104">
        <f t="shared" ca="1" si="14"/>
        <v>4.4441923387717519E-2</v>
      </c>
      <c r="I104">
        <f t="shared" ca="1" si="15"/>
        <v>4.4358135462415488E-2</v>
      </c>
      <c r="J104">
        <f t="shared" ca="1" si="16"/>
        <v>4.4384389461599318E-2</v>
      </c>
      <c r="K104">
        <f t="shared" ca="1" si="17"/>
        <v>4.4501290070736235E-2</v>
      </c>
      <c r="L104">
        <f t="shared" ca="1" si="18"/>
        <v>4.4398245418141802E-2</v>
      </c>
      <c r="M104">
        <f t="shared" ca="1" si="19"/>
        <v>4.4433820689327434E-2</v>
      </c>
      <c r="N104">
        <f t="shared" ca="1" si="20"/>
        <v>4.4511679412115611E-2</v>
      </c>
      <c r="O104">
        <f t="shared" ca="1" si="21"/>
        <v>4.4408441244578163E-2</v>
      </c>
    </row>
    <row r="105" spans="5:15" x14ac:dyDescent="0.3">
      <c r="E105">
        <v>103</v>
      </c>
      <c r="F105">
        <f t="shared" ca="1" si="12"/>
        <v>4.4439887072738743E-2</v>
      </c>
      <c r="G105">
        <f t="shared" ca="1" si="13"/>
        <v>4.4515021886751445E-2</v>
      </c>
      <c r="H105">
        <f t="shared" ca="1" si="14"/>
        <v>4.4443305138374814E-2</v>
      </c>
      <c r="I105">
        <f t="shared" ca="1" si="15"/>
        <v>4.4362502674240412E-2</v>
      </c>
      <c r="J105">
        <f t="shared" ca="1" si="16"/>
        <v>4.4385168600205728E-2</v>
      </c>
      <c r="K105">
        <f t="shared" ca="1" si="17"/>
        <v>4.4501876688066461E-2</v>
      </c>
      <c r="L105">
        <f t="shared" ca="1" si="18"/>
        <v>4.4408477716402779E-2</v>
      </c>
      <c r="M105">
        <f t="shared" ca="1" si="19"/>
        <v>4.4444357931130121E-2</v>
      </c>
      <c r="N105">
        <f t="shared" ca="1" si="20"/>
        <v>4.4518849482532416E-2</v>
      </c>
      <c r="O105">
        <f t="shared" ca="1" si="21"/>
        <v>4.4416310348829292E-2</v>
      </c>
    </row>
    <row r="106" spans="5:15" x14ac:dyDescent="0.3">
      <c r="E106">
        <v>104</v>
      </c>
      <c r="F106">
        <f t="shared" ca="1" si="12"/>
        <v>4.4446875116529061E-2</v>
      </c>
      <c r="G106">
        <f t="shared" ca="1" si="13"/>
        <v>4.4518986557259034E-2</v>
      </c>
      <c r="H106">
        <f t="shared" ca="1" si="14"/>
        <v>4.4452228117490868E-2</v>
      </c>
      <c r="I106">
        <f t="shared" ca="1" si="15"/>
        <v>4.4373613738022059E-2</v>
      </c>
      <c r="J106">
        <f t="shared" ca="1" si="16"/>
        <v>4.438412237368914E-2</v>
      </c>
      <c r="K106">
        <f t="shared" ca="1" si="17"/>
        <v>4.4514951948583036E-2</v>
      </c>
      <c r="L106">
        <f t="shared" ca="1" si="18"/>
        <v>4.4418611301290684E-2</v>
      </c>
      <c r="M106">
        <f t="shared" ca="1" si="19"/>
        <v>4.4451849341334608E-2</v>
      </c>
      <c r="N106">
        <f t="shared" ca="1" si="20"/>
        <v>4.45311259579887E-2</v>
      </c>
      <c r="O106">
        <f t="shared" ca="1" si="21"/>
        <v>4.4428583995211518E-2</v>
      </c>
    </row>
    <row r="107" spans="5:15" x14ac:dyDescent="0.3">
      <c r="E107">
        <v>105</v>
      </c>
      <c r="F107">
        <f t="shared" ca="1" si="12"/>
        <v>4.4449559553253637E-2</v>
      </c>
      <c r="G107">
        <f t="shared" ca="1" si="13"/>
        <v>4.4526462861239097E-2</v>
      </c>
      <c r="H107">
        <f t="shared" ca="1" si="14"/>
        <v>4.4449039320022921E-2</v>
      </c>
      <c r="I107">
        <f t="shared" ca="1" si="15"/>
        <v>4.4378118070314866E-2</v>
      </c>
      <c r="J107">
        <f t="shared" ca="1" si="16"/>
        <v>4.4391728956800311E-2</v>
      </c>
      <c r="K107">
        <f t="shared" ca="1" si="17"/>
        <v>4.4511161550068609E-2</v>
      </c>
      <c r="L107">
        <f t="shared" ca="1" si="18"/>
        <v>4.4423383671734124E-2</v>
      </c>
      <c r="M107">
        <f t="shared" ca="1" si="19"/>
        <v>4.4460930686129288E-2</v>
      </c>
      <c r="N107">
        <f t="shared" ca="1" si="20"/>
        <v>4.453464168814613E-2</v>
      </c>
      <c r="O107">
        <f t="shared" ca="1" si="21"/>
        <v>4.4440159935153642E-2</v>
      </c>
    </row>
    <row r="108" spans="5:15" x14ac:dyDescent="0.3">
      <c r="E108">
        <v>106</v>
      </c>
      <c r="F108">
        <f t="shared" ca="1" si="12"/>
        <v>4.4467387804151645E-2</v>
      </c>
      <c r="G108">
        <f t="shared" ca="1" si="13"/>
        <v>4.4532745032053116E-2</v>
      </c>
      <c r="H108">
        <f t="shared" ca="1" si="14"/>
        <v>4.4455721448755557E-2</v>
      </c>
      <c r="I108">
        <f t="shared" ca="1" si="15"/>
        <v>4.4385480954397025E-2</v>
      </c>
      <c r="J108">
        <f t="shared" ca="1" si="16"/>
        <v>4.4396684830815478E-2</v>
      </c>
      <c r="K108">
        <f t="shared" ca="1" si="17"/>
        <v>4.4520050898958698E-2</v>
      </c>
      <c r="L108">
        <f t="shared" ca="1" si="18"/>
        <v>4.44281935085485E-2</v>
      </c>
      <c r="M108">
        <f t="shared" ca="1" si="19"/>
        <v>4.4462433760244918E-2</v>
      </c>
      <c r="N108">
        <f t="shared" ca="1" si="20"/>
        <v>4.4539220146767769E-2</v>
      </c>
      <c r="O108">
        <f t="shared" ca="1" si="21"/>
        <v>4.4446422955429797E-2</v>
      </c>
    </row>
    <row r="109" spans="5:15" x14ac:dyDescent="0.3">
      <c r="E109">
        <v>107</v>
      </c>
      <c r="F109">
        <f t="shared" ca="1" si="12"/>
        <v>4.4472359605890611E-2</v>
      </c>
      <c r="G109">
        <f t="shared" ca="1" si="13"/>
        <v>4.4541926718675517E-2</v>
      </c>
      <c r="H109">
        <f t="shared" ca="1" si="14"/>
        <v>4.445581923387984E-2</v>
      </c>
      <c r="I109">
        <f t="shared" ca="1" si="15"/>
        <v>4.4388982154500399E-2</v>
      </c>
      <c r="J109">
        <f t="shared" ca="1" si="16"/>
        <v>4.4402634027464409E-2</v>
      </c>
      <c r="K109">
        <f t="shared" ca="1" si="17"/>
        <v>4.4527220451634965E-2</v>
      </c>
      <c r="L109">
        <f t="shared" ca="1" si="18"/>
        <v>4.4435318540194883E-2</v>
      </c>
      <c r="M109">
        <f t="shared" ca="1" si="19"/>
        <v>4.4475722085323792E-2</v>
      </c>
      <c r="N109">
        <f t="shared" ca="1" si="20"/>
        <v>4.4550161492472477E-2</v>
      </c>
      <c r="O109">
        <f t="shared" ca="1" si="21"/>
        <v>4.4457210045508663E-2</v>
      </c>
    </row>
    <row r="110" spans="5:15" x14ac:dyDescent="0.3">
      <c r="E110">
        <v>108</v>
      </c>
      <c r="F110">
        <f t="shared" ca="1" si="12"/>
        <v>4.4483454938089528E-2</v>
      </c>
      <c r="G110">
        <f t="shared" ca="1" si="13"/>
        <v>4.4547233212329312E-2</v>
      </c>
      <c r="H110">
        <f t="shared" ca="1" si="14"/>
        <v>4.4475313293715242E-2</v>
      </c>
      <c r="I110">
        <f t="shared" ca="1" si="15"/>
        <v>4.4386739653564142E-2</v>
      </c>
      <c r="J110">
        <f t="shared" ca="1" si="16"/>
        <v>4.4413387646267746E-2</v>
      </c>
      <c r="K110">
        <f t="shared" ca="1" si="17"/>
        <v>4.4535140526150097E-2</v>
      </c>
      <c r="L110">
        <f t="shared" ca="1" si="18"/>
        <v>4.4441543590655441E-2</v>
      </c>
      <c r="M110">
        <f t="shared" ca="1" si="19"/>
        <v>4.4477091997952328E-2</v>
      </c>
      <c r="N110">
        <f t="shared" ca="1" si="20"/>
        <v>4.4543281360878484E-2</v>
      </c>
      <c r="O110">
        <f t="shared" ca="1" si="21"/>
        <v>4.4458444681615507E-2</v>
      </c>
    </row>
    <row r="111" spans="5:15" x14ac:dyDescent="0.3">
      <c r="E111">
        <v>109</v>
      </c>
      <c r="F111">
        <f t="shared" ca="1" si="12"/>
        <v>4.4496862588660029E-2</v>
      </c>
      <c r="G111">
        <f t="shared" ca="1" si="13"/>
        <v>4.4554697604565818E-2</v>
      </c>
      <c r="H111">
        <f t="shared" ca="1" si="14"/>
        <v>4.4484518199902623E-2</v>
      </c>
      <c r="I111">
        <f t="shared" ca="1" si="15"/>
        <v>4.4402767851146323E-2</v>
      </c>
      <c r="J111">
        <f t="shared" ca="1" si="16"/>
        <v>4.4410310844792501E-2</v>
      </c>
      <c r="K111">
        <f t="shared" ca="1" si="17"/>
        <v>4.4545615409374267E-2</v>
      </c>
      <c r="L111">
        <f t="shared" ca="1" si="18"/>
        <v>4.4455233602728551E-2</v>
      </c>
      <c r="M111">
        <f t="shared" ca="1" si="19"/>
        <v>4.448149982423906E-2</v>
      </c>
      <c r="N111">
        <f t="shared" ca="1" si="20"/>
        <v>4.4548261763474428E-2</v>
      </c>
      <c r="O111">
        <f t="shared" ca="1" si="21"/>
        <v>4.4465351831762735E-2</v>
      </c>
    </row>
    <row r="112" spans="5:15" x14ac:dyDescent="0.3">
      <c r="E112">
        <v>110</v>
      </c>
      <c r="F112">
        <f t="shared" ca="1" si="12"/>
        <v>4.4510211757013286E-2</v>
      </c>
      <c r="G112">
        <f t="shared" ca="1" si="13"/>
        <v>4.4563191965501896E-2</v>
      </c>
      <c r="H112">
        <f t="shared" ca="1" si="14"/>
        <v>4.449922161548496E-2</v>
      </c>
      <c r="I112">
        <f t="shared" ca="1" si="15"/>
        <v>4.4413156358230212E-2</v>
      </c>
      <c r="J112">
        <f t="shared" ca="1" si="16"/>
        <v>4.44150760462515E-2</v>
      </c>
      <c r="K112">
        <f t="shared" ca="1" si="17"/>
        <v>4.455418896449493E-2</v>
      </c>
      <c r="L112">
        <f t="shared" ca="1" si="18"/>
        <v>4.4457053893332016E-2</v>
      </c>
      <c r="M112">
        <f t="shared" ca="1" si="19"/>
        <v>4.4495043947883256E-2</v>
      </c>
      <c r="N112">
        <f t="shared" ca="1" si="20"/>
        <v>4.456333380895023E-2</v>
      </c>
      <c r="O112">
        <f t="shared" ca="1" si="21"/>
        <v>4.4473607648472288E-2</v>
      </c>
    </row>
    <row r="113" spans="5:15" x14ac:dyDescent="0.3">
      <c r="E113">
        <v>111</v>
      </c>
      <c r="F113">
        <f t="shared" ca="1" si="12"/>
        <v>4.4514791322866405E-2</v>
      </c>
      <c r="G113">
        <f t="shared" ca="1" si="13"/>
        <v>4.4562187131664856E-2</v>
      </c>
      <c r="H113">
        <f t="shared" ca="1" si="14"/>
        <v>4.4510533608416433E-2</v>
      </c>
      <c r="I113">
        <f t="shared" ca="1" si="15"/>
        <v>4.4419860503531278E-2</v>
      </c>
      <c r="J113">
        <f t="shared" ca="1" si="16"/>
        <v>4.4421333110031914E-2</v>
      </c>
      <c r="K113">
        <f t="shared" ca="1" si="17"/>
        <v>4.4564403419777132E-2</v>
      </c>
      <c r="L113">
        <f t="shared" ca="1" si="18"/>
        <v>4.4454282311885231E-2</v>
      </c>
      <c r="M113">
        <f t="shared" ca="1" si="19"/>
        <v>4.4500856154582116E-2</v>
      </c>
      <c r="N113">
        <f t="shared" ca="1" si="20"/>
        <v>4.4582942093332363E-2</v>
      </c>
      <c r="O113">
        <f t="shared" ca="1" si="21"/>
        <v>4.4484184112051406E-2</v>
      </c>
    </row>
    <row r="114" spans="5:15" x14ac:dyDescent="0.3">
      <c r="E114">
        <v>112</v>
      </c>
      <c r="F114">
        <f t="shared" ca="1" si="12"/>
        <v>4.451918457373652E-2</v>
      </c>
      <c r="G114">
        <f t="shared" ca="1" si="13"/>
        <v>4.4571719379048497E-2</v>
      </c>
      <c r="H114">
        <f t="shared" ca="1" si="14"/>
        <v>4.451428971341085E-2</v>
      </c>
      <c r="I114">
        <f t="shared" ca="1" si="15"/>
        <v>4.4434632491934772E-2</v>
      </c>
      <c r="J114">
        <f t="shared" ca="1" si="16"/>
        <v>4.4424191511677091E-2</v>
      </c>
      <c r="K114">
        <f t="shared" ca="1" si="17"/>
        <v>4.4560530978074699E-2</v>
      </c>
      <c r="L114">
        <f t="shared" ca="1" si="18"/>
        <v>4.446416107062607E-2</v>
      </c>
      <c r="M114">
        <f t="shared" ca="1" si="19"/>
        <v>4.450667732805659E-2</v>
      </c>
      <c r="N114">
        <f t="shared" ca="1" si="20"/>
        <v>4.459043139126892E-2</v>
      </c>
      <c r="O114">
        <f t="shared" ca="1" si="21"/>
        <v>4.4491550488636934E-2</v>
      </c>
    </row>
    <row r="115" spans="5:15" x14ac:dyDescent="0.3">
      <c r="E115">
        <v>113</v>
      </c>
      <c r="F115">
        <f t="shared" ca="1" si="12"/>
        <v>4.4513880112013668E-2</v>
      </c>
      <c r="G115">
        <f t="shared" ca="1" si="13"/>
        <v>4.4585735885165907E-2</v>
      </c>
      <c r="H115">
        <f t="shared" ca="1" si="14"/>
        <v>4.4533472201000505E-2</v>
      </c>
      <c r="I115">
        <f t="shared" ca="1" si="15"/>
        <v>4.4436903084752989E-2</v>
      </c>
      <c r="J115">
        <f t="shared" ca="1" si="16"/>
        <v>4.4428528588869524E-2</v>
      </c>
      <c r="K115">
        <f t="shared" ca="1" si="17"/>
        <v>4.45623455540088E-2</v>
      </c>
      <c r="L115">
        <f t="shared" ca="1" si="18"/>
        <v>4.4467342814690315E-2</v>
      </c>
      <c r="M115">
        <f t="shared" ca="1" si="19"/>
        <v>4.4518423782779912E-2</v>
      </c>
      <c r="N115">
        <f t="shared" ca="1" si="20"/>
        <v>4.4599449104558486E-2</v>
      </c>
      <c r="O115">
        <f t="shared" ca="1" si="21"/>
        <v>4.450172122832026E-2</v>
      </c>
    </row>
    <row r="116" spans="5:15" x14ac:dyDescent="0.3">
      <c r="E116">
        <v>114</v>
      </c>
      <c r="F116">
        <f t="shared" ca="1" si="12"/>
        <v>4.4526671089018068E-2</v>
      </c>
      <c r="G116">
        <f t="shared" ca="1" si="13"/>
        <v>4.4593800862220652E-2</v>
      </c>
      <c r="H116">
        <f t="shared" ca="1" si="14"/>
        <v>4.4541875610185022E-2</v>
      </c>
      <c r="I116">
        <f t="shared" ca="1" si="15"/>
        <v>4.4435016486046329E-2</v>
      </c>
      <c r="J116">
        <f t="shared" ca="1" si="16"/>
        <v>4.4433426092957834E-2</v>
      </c>
      <c r="K116">
        <f t="shared" ca="1" si="17"/>
        <v>4.4579814705925445E-2</v>
      </c>
      <c r="L116">
        <f t="shared" ca="1" si="18"/>
        <v>4.4478486947677413E-2</v>
      </c>
      <c r="M116">
        <f t="shared" ca="1" si="19"/>
        <v>4.4525248529648002E-2</v>
      </c>
      <c r="N116">
        <f t="shared" ca="1" si="20"/>
        <v>4.4602041750599897E-2</v>
      </c>
      <c r="O116">
        <f t="shared" ca="1" si="21"/>
        <v>4.4511794048574138E-2</v>
      </c>
    </row>
    <row r="117" spans="5:15" x14ac:dyDescent="0.3">
      <c r="E117">
        <v>115</v>
      </c>
      <c r="F117">
        <f t="shared" ca="1" si="12"/>
        <v>4.4537727942967439E-2</v>
      </c>
      <c r="G117">
        <f t="shared" ca="1" si="13"/>
        <v>4.4593403001209703E-2</v>
      </c>
      <c r="H117">
        <f t="shared" ca="1" si="14"/>
        <v>4.4549791344031718E-2</v>
      </c>
      <c r="I117">
        <f t="shared" ca="1" si="15"/>
        <v>4.444183141881846E-2</v>
      </c>
      <c r="J117">
        <f t="shared" ca="1" si="16"/>
        <v>4.4447437089480429E-2</v>
      </c>
      <c r="K117">
        <f t="shared" ca="1" si="17"/>
        <v>4.4579817468016772E-2</v>
      </c>
      <c r="L117">
        <f t="shared" ca="1" si="18"/>
        <v>4.4491817977125307E-2</v>
      </c>
      <c r="M117">
        <f t="shared" ca="1" si="19"/>
        <v>4.4524800873124847E-2</v>
      </c>
      <c r="N117">
        <f t="shared" ca="1" si="20"/>
        <v>4.4607874997151749E-2</v>
      </c>
      <c r="O117">
        <f t="shared" ca="1" si="21"/>
        <v>4.452000864515604E-2</v>
      </c>
    </row>
    <row r="118" spans="5:15" x14ac:dyDescent="0.3">
      <c r="E118">
        <v>116</v>
      </c>
      <c r="F118">
        <f t="shared" ca="1" si="12"/>
        <v>4.4538497860104331E-2</v>
      </c>
      <c r="G118">
        <f t="shared" ca="1" si="13"/>
        <v>4.4606336327720979E-2</v>
      </c>
      <c r="H118">
        <f t="shared" ca="1" si="14"/>
        <v>4.4555156329809623E-2</v>
      </c>
      <c r="I118">
        <f t="shared" ca="1" si="15"/>
        <v>4.4434940858405672E-2</v>
      </c>
      <c r="J118">
        <f t="shared" ca="1" si="16"/>
        <v>4.4458232532289282E-2</v>
      </c>
      <c r="K118">
        <f t="shared" ca="1" si="17"/>
        <v>4.4588804519754152E-2</v>
      </c>
      <c r="L118">
        <f t="shared" ca="1" si="18"/>
        <v>4.4505253329086579E-2</v>
      </c>
      <c r="M118">
        <f t="shared" ca="1" si="19"/>
        <v>4.4531447405620379E-2</v>
      </c>
      <c r="N118">
        <f t="shared" ca="1" si="20"/>
        <v>4.4622756746948405E-2</v>
      </c>
      <c r="O118">
        <f t="shared" ca="1" si="21"/>
        <v>4.4521935585896073E-2</v>
      </c>
    </row>
    <row r="119" spans="5:15" x14ac:dyDescent="0.3">
      <c r="E119">
        <v>117</v>
      </c>
      <c r="F119">
        <f t="shared" ca="1" si="12"/>
        <v>4.4542764059500868E-2</v>
      </c>
      <c r="G119">
        <f t="shared" ca="1" si="13"/>
        <v>4.460966832663029E-2</v>
      </c>
      <c r="H119">
        <f t="shared" ca="1" si="14"/>
        <v>4.4565643643099069E-2</v>
      </c>
      <c r="I119">
        <f t="shared" ca="1" si="15"/>
        <v>4.4443146869831911E-2</v>
      </c>
      <c r="J119">
        <f t="shared" ca="1" si="16"/>
        <v>4.4463261175063745E-2</v>
      </c>
      <c r="K119">
        <f t="shared" ca="1" si="17"/>
        <v>4.4593083884192711E-2</v>
      </c>
      <c r="L119">
        <f t="shared" ca="1" si="18"/>
        <v>4.4512476744559784E-2</v>
      </c>
      <c r="M119">
        <f t="shared" ca="1" si="19"/>
        <v>4.4540654731004721E-2</v>
      </c>
      <c r="N119">
        <f t="shared" ca="1" si="20"/>
        <v>4.4627524396449E-2</v>
      </c>
      <c r="O119">
        <f t="shared" ca="1" si="21"/>
        <v>4.4531389910306668E-2</v>
      </c>
    </row>
    <row r="120" spans="5:15" x14ac:dyDescent="0.3">
      <c r="E120">
        <v>118</v>
      </c>
      <c r="F120">
        <f t="shared" ca="1" si="12"/>
        <v>4.4551302418742687E-2</v>
      </c>
      <c r="G120">
        <f t="shared" ca="1" si="13"/>
        <v>4.4620814719900731E-2</v>
      </c>
      <c r="H120">
        <f t="shared" ca="1" si="14"/>
        <v>4.4581704512818197E-2</v>
      </c>
      <c r="I120">
        <f t="shared" ca="1" si="15"/>
        <v>4.444960066338207E-2</v>
      </c>
      <c r="J120">
        <f t="shared" ca="1" si="16"/>
        <v>4.4470442843431705E-2</v>
      </c>
      <c r="K120">
        <f t="shared" ca="1" si="17"/>
        <v>4.4595444803764504E-2</v>
      </c>
      <c r="L120">
        <f t="shared" ca="1" si="18"/>
        <v>4.4521144973214459E-2</v>
      </c>
      <c r="M120">
        <f t="shared" ca="1" si="19"/>
        <v>4.4548055449128744E-2</v>
      </c>
      <c r="N120">
        <f t="shared" ca="1" si="20"/>
        <v>4.4640410716890268E-2</v>
      </c>
      <c r="O120">
        <f t="shared" ca="1" si="21"/>
        <v>4.4536114914627362E-2</v>
      </c>
    </row>
    <row r="121" spans="5:15" x14ac:dyDescent="0.3">
      <c r="E121">
        <v>119</v>
      </c>
      <c r="F121">
        <f t="shared" ca="1" si="12"/>
        <v>4.4558783555596872E-2</v>
      </c>
      <c r="G121">
        <f t="shared" ca="1" si="13"/>
        <v>4.4633877700189117E-2</v>
      </c>
      <c r="H121">
        <f t="shared" ca="1" si="14"/>
        <v>4.4595009947946018E-2</v>
      </c>
      <c r="I121">
        <f t="shared" ca="1" si="15"/>
        <v>4.4455293533916085E-2</v>
      </c>
      <c r="J121">
        <f t="shared" ca="1" si="16"/>
        <v>4.4474777805983107E-2</v>
      </c>
      <c r="K121">
        <f t="shared" ca="1" si="17"/>
        <v>4.460504775750801E-2</v>
      </c>
      <c r="L121">
        <f t="shared" ca="1" si="18"/>
        <v>4.4527524271014959E-2</v>
      </c>
      <c r="M121">
        <f t="shared" ca="1" si="19"/>
        <v>4.4553389244959024E-2</v>
      </c>
      <c r="N121">
        <f t="shared" ca="1" si="20"/>
        <v>4.4642257082782286E-2</v>
      </c>
      <c r="O121">
        <f t="shared" ca="1" si="21"/>
        <v>4.4545812832449183E-2</v>
      </c>
    </row>
    <row r="122" spans="5:15" x14ac:dyDescent="0.3">
      <c r="E122">
        <v>120</v>
      </c>
      <c r="F122">
        <f t="shared" ca="1" si="12"/>
        <v>4.4571882941761017E-2</v>
      </c>
      <c r="G122">
        <f t="shared" ca="1" si="13"/>
        <v>4.4637330975618755E-2</v>
      </c>
      <c r="H122">
        <f t="shared" ca="1" si="14"/>
        <v>4.4603370586369963E-2</v>
      </c>
      <c r="I122">
        <f t="shared" ca="1" si="15"/>
        <v>4.4458289050142541E-2</v>
      </c>
      <c r="J122">
        <f t="shared" ca="1" si="16"/>
        <v>4.4480363624769308E-2</v>
      </c>
      <c r="K122">
        <f t="shared" ca="1" si="17"/>
        <v>4.4608783684387109E-2</v>
      </c>
      <c r="L122">
        <f t="shared" ca="1" si="18"/>
        <v>4.4532000879837878E-2</v>
      </c>
      <c r="M122">
        <f t="shared" ca="1" si="19"/>
        <v>4.4555632024759567E-2</v>
      </c>
      <c r="N122">
        <f t="shared" ca="1" si="20"/>
        <v>4.4648661869237348E-2</v>
      </c>
      <c r="O122">
        <f t="shared" ca="1" si="21"/>
        <v>4.4569179322144062E-2</v>
      </c>
    </row>
    <row r="123" spans="5:15" x14ac:dyDescent="0.3">
      <c r="E123">
        <v>121</v>
      </c>
      <c r="F123">
        <f t="shared" ca="1" si="12"/>
        <v>4.4577980311198251E-2</v>
      </c>
      <c r="G123">
        <f t="shared" ca="1" si="13"/>
        <v>4.465164729057771E-2</v>
      </c>
      <c r="H123">
        <f t="shared" ca="1" si="14"/>
        <v>4.4614767256358864E-2</v>
      </c>
      <c r="I123">
        <f t="shared" ca="1" si="15"/>
        <v>4.4471585827966349E-2</v>
      </c>
      <c r="J123">
        <f t="shared" ca="1" si="16"/>
        <v>4.4485504647844995E-2</v>
      </c>
      <c r="K123">
        <f t="shared" ca="1" si="17"/>
        <v>4.4618906168446687E-2</v>
      </c>
      <c r="L123">
        <f t="shared" ca="1" si="18"/>
        <v>4.4549310473847872E-2</v>
      </c>
      <c r="M123">
        <f t="shared" ca="1" si="19"/>
        <v>4.4556345897629059E-2</v>
      </c>
      <c r="N123">
        <f t="shared" ca="1" si="20"/>
        <v>4.4658683710975103E-2</v>
      </c>
      <c r="O123">
        <f t="shared" ca="1" si="21"/>
        <v>4.4581528178937235E-2</v>
      </c>
    </row>
    <row r="124" spans="5:15" x14ac:dyDescent="0.3">
      <c r="E124">
        <v>122</v>
      </c>
      <c r="F124">
        <f t="shared" ca="1" si="12"/>
        <v>4.4582870920102061E-2</v>
      </c>
      <c r="G124">
        <f t="shared" ca="1" si="13"/>
        <v>4.4665063978374719E-2</v>
      </c>
      <c r="H124">
        <f t="shared" ca="1" si="14"/>
        <v>4.4626089360377479E-2</v>
      </c>
      <c r="I124">
        <f t="shared" ca="1" si="15"/>
        <v>4.4478399437323443E-2</v>
      </c>
      <c r="J124">
        <f t="shared" ca="1" si="16"/>
        <v>4.4488138977110139E-2</v>
      </c>
      <c r="K124">
        <f t="shared" ca="1" si="17"/>
        <v>4.4630635840599592E-2</v>
      </c>
      <c r="L124">
        <f t="shared" ca="1" si="18"/>
        <v>4.4565725572188283E-2</v>
      </c>
      <c r="M124">
        <f t="shared" ca="1" si="19"/>
        <v>4.4569625567106426E-2</v>
      </c>
      <c r="N124">
        <f t="shared" ca="1" si="20"/>
        <v>4.4660122623572926E-2</v>
      </c>
      <c r="O124">
        <f t="shared" ca="1" si="21"/>
        <v>4.459638502564757E-2</v>
      </c>
    </row>
    <row r="125" spans="5:15" x14ac:dyDescent="0.3">
      <c r="E125">
        <v>123</v>
      </c>
      <c r="F125">
        <f t="shared" ca="1" si="12"/>
        <v>4.4591822946063862E-2</v>
      </c>
      <c r="G125">
        <f t="shared" ca="1" si="13"/>
        <v>4.4670697955852573E-2</v>
      </c>
      <c r="H125">
        <f t="shared" ca="1" si="14"/>
        <v>4.4630305080427986E-2</v>
      </c>
      <c r="I125">
        <f t="shared" ca="1" si="15"/>
        <v>4.447639579470411E-2</v>
      </c>
      <c r="J125">
        <f t="shared" ca="1" si="16"/>
        <v>4.4493284304657828E-2</v>
      </c>
      <c r="K125">
        <f t="shared" ca="1" si="17"/>
        <v>4.4635910682575559E-2</v>
      </c>
      <c r="L125">
        <f t="shared" ca="1" si="18"/>
        <v>4.4575563689905319E-2</v>
      </c>
      <c r="M125">
        <f t="shared" ca="1" si="19"/>
        <v>4.4574747470680076E-2</v>
      </c>
      <c r="N125">
        <f t="shared" ca="1" si="20"/>
        <v>4.4670375487499497E-2</v>
      </c>
      <c r="O125">
        <f t="shared" ca="1" si="21"/>
        <v>4.4606122979753617E-2</v>
      </c>
    </row>
    <row r="126" spans="5:15" x14ac:dyDescent="0.3">
      <c r="E126">
        <v>124</v>
      </c>
      <c r="F126">
        <f t="shared" ca="1" si="12"/>
        <v>4.4594915597807656E-2</v>
      </c>
      <c r="G126">
        <f t="shared" ca="1" si="13"/>
        <v>4.4679460950577628E-2</v>
      </c>
      <c r="H126">
        <f t="shared" ca="1" si="14"/>
        <v>4.4644745972157729E-2</v>
      </c>
      <c r="I126">
        <f t="shared" ca="1" si="15"/>
        <v>4.4486257355383384E-2</v>
      </c>
      <c r="J126">
        <f t="shared" ca="1" si="16"/>
        <v>4.4499908004762931E-2</v>
      </c>
      <c r="K126">
        <f t="shared" ca="1" si="17"/>
        <v>4.4640065574392394E-2</v>
      </c>
      <c r="L126">
        <f t="shared" ca="1" si="18"/>
        <v>4.4576129597126542E-2</v>
      </c>
      <c r="M126">
        <f t="shared" ca="1" si="19"/>
        <v>4.4583585711338337E-2</v>
      </c>
      <c r="N126">
        <f t="shared" ca="1" si="20"/>
        <v>4.4685020658064532E-2</v>
      </c>
      <c r="O126">
        <f t="shared" ca="1" si="21"/>
        <v>4.4614316332044414E-2</v>
      </c>
    </row>
    <row r="127" spans="5:15" x14ac:dyDescent="0.3">
      <c r="E127">
        <v>125</v>
      </c>
      <c r="F127">
        <f t="shared" ca="1" si="12"/>
        <v>4.4587798088238692E-2</v>
      </c>
      <c r="G127">
        <f t="shared" ca="1" si="13"/>
        <v>4.4684379627769749E-2</v>
      </c>
      <c r="H127">
        <f t="shared" ca="1" si="14"/>
        <v>4.4652259870499394E-2</v>
      </c>
      <c r="I127">
        <f t="shared" ca="1" si="15"/>
        <v>4.448405025167293E-2</v>
      </c>
      <c r="J127">
        <f t="shared" ca="1" si="16"/>
        <v>4.4500218086614127E-2</v>
      </c>
      <c r="K127">
        <f t="shared" ca="1" si="17"/>
        <v>4.4646688465119745E-2</v>
      </c>
      <c r="L127">
        <f t="shared" ca="1" si="18"/>
        <v>4.4580738132333257E-2</v>
      </c>
      <c r="M127">
        <f t="shared" ca="1" si="19"/>
        <v>4.4595368969847414E-2</v>
      </c>
      <c r="N127">
        <f t="shared" ca="1" si="20"/>
        <v>4.4690021561297075E-2</v>
      </c>
      <c r="O127">
        <f t="shared" ca="1" si="21"/>
        <v>4.4617568368047554E-2</v>
      </c>
    </row>
    <row r="128" spans="5:15" x14ac:dyDescent="0.3">
      <c r="E128">
        <v>126</v>
      </c>
      <c r="F128">
        <f t="shared" ca="1" si="12"/>
        <v>4.4595893623710157E-2</v>
      </c>
      <c r="G128">
        <f t="shared" ca="1" si="13"/>
        <v>4.4686371022430012E-2</v>
      </c>
      <c r="H128">
        <f t="shared" ca="1" si="14"/>
        <v>4.4665931976811825E-2</v>
      </c>
      <c r="I128">
        <f t="shared" ca="1" si="15"/>
        <v>4.4502856030008586E-2</v>
      </c>
      <c r="J128">
        <f t="shared" ca="1" si="16"/>
        <v>4.4519010475290319E-2</v>
      </c>
      <c r="K128">
        <f t="shared" ca="1" si="17"/>
        <v>4.4648263108451477E-2</v>
      </c>
      <c r="L128">
        <f t="shared" ca="1" si="18"/>
        <v>4.4581276497052832E-2</v>
      </c>
      <c r="M128">
        <f t="shared" ca="1" si="19"/>
        <v>4.4597392963910507E-2</v>
      </c>
      <c r="N128">
        <f t="shared" ca="1" si="20"/>
        <v>4.4696891639460376E-2</v>
      </c>
      <c r="O128">
        <f t="shared" ca="1" si="21"/>
        <v>4.4628774718442815E-2</v>
      </c>
    </row>
    <row r="129" spans="5:15" x14ac:dyDescent="0.3">
      <c r="E129">
        <v>127</v>
      </c>
      <c r="F129">
        <f t="shared" ca="1" si="12"/>
        <v>4.4603302831691033E-2</v>
      </c>
      <c r="G129">
        <f t="shared" ca="1" si="13"/>
        <v>4.4698790061048509E-2</v>
      </c>
      <c r="H129">
        <f t="shared" ca="1" si="14"/>
        <v>4.4677036429836753E-2</v>
      </c>
      <c r="I129">
        <f t="shared" ca="1" si="15"/>
        <v>4.4501396474504892E-2</v>
      </c>
      <c r="J129">
        <f t="shared" ca="1" si="16"/>
        <v>4.4531368904948937E-2</v>
      </c>
      <c r="K129">
        <f t="shared" ca="1" si="17"/>
        <v>4.4663923410970328E-2</v>
      </c>
      <c r="L129">
        <f t="shared" ca="1" si="18"/>
        <v>4.4585335770390672E-2</v>
      </c>
      <c r="M129">
        <f t="shared" ca="1" si="19"/>
        <v>4.4598291277241471E-2</v>
      </c>
      <c r="N129">
        <f t="shared" ca="1" si="20"/>
        <v>4.4712367167701196E-2</v>
      </c>
      <c r="O129">
        <f t="shared" ca="1" si="21"/>
        <v>4.463620607534053E-2</v>
      </c>
    </row>
    <row r="130" spans="5:15" x14ac:dyDescent="0.3">
      <c r="E130">
        <v>128</v>
      </c>
      <c r="F130">
        <f t="shared" ca="1" si="12"/>
        <v>4.4606754482500663E-2</v>
      </c>
      <c r="G130">
        <f t="shared" ca="1" si="13"/>
        <v>4.470694925670337E-2</v>
      </c>
      <c r="H130">
        <f t="shared" ca="1" si="14"/>
        <v>4.4690749741407625E-2</v>
      </c>
      <c r="I130">
        <f t="shared" ca="1" si="15"/>
        <v>4.4501877499338018E-2</v>
      </c>
      <c r="J130">
        <f t="shared" ca="1" si="16"/>
        <v>4.454534194610902E-2</v>
      </c>
      <c r="K130">
        <f t="shared" ca="1" si="17"/>
        <v>4.4671958334899335E-2</v>
      </c>
      <c r="L130">
        <f t="shared" ca="1" si="18"/>
        <v>4.4589782065594011E-2</v>
      </c>
      <c r="M130">
        <f t="shared" ca="1" si="19"/>
        <v>4.4600724565436262E-2</v>
      </c>
      <c r="N130">
        <f t="shared" ca="1" si="20"/>
        <v>4.4708259037404226E-2</v>
      </c>
      <c r="O130">
        <f t="shared" ca="1" si="21"/>
        <v>4.4649005546410873E-2</v>
      </c>
    </row>
    <row r="131" spans="5:15" x14ac:dyDescent="0.3">
      <c r="E131">
        <v>129</v>
      </c>
      <c r="F131">
        <f t="shared" ca="1" si="12"/>
        <v>4.4607670797907978E-2</v>
      </c>
      <c r="G131">
        <f t="shared" ca="1" si="13"/>
        <v>4.4709720897934346E-2</v>
      </c>
      <c r="H131">
        <f t="shared" ca="1" si="14"/>
        <v>4.4690624009995454E-2</v>
      </c>
      <c r="I131">
        <f t="shared" ca="1" si="15"/>
        <v>4.4507009504784763E-2</v>
      </c>
      <c r="J131">
        <f t="shared" ca="1" si="16"/>
        <v>4.4549733755264699E-2</v>
      </c>
      <c r="K131">
        <f t="shared" ca="1" si="17"/>
        <v>4.4684878239515384E-2</v>
      </c>
      <c r="L131">
        <f t="shared" ca="1" si="18"/>
        <v>4.4609327690444678E-2</v>
      </c>
      <c r="M131">
        <f t="shared" ca="1" si="19"/>
        <v>4.460428230019832E-2</v>
      </c>
      <c r="N131">
        <f t="shared" ca="1" si="20"/>
        <v>4.4711190309850844E-2</v>
      </c>
      <c r="O131">
        <f t="shared" ca="1" si="21"/>
        <v>4.4654817513212909E-2</v>
      </c>
    </row>
    <row r="132" spans="5:15" x14ac:dyDescent="0.3">
      <c r="E132">
        <v>130</v>
      </c>
      <c r="F132">
        <f t="shared" ref="F132:F195" ca="1" si="22">$C$1*($C$2-F131)*$C$6+$C$3*SQRT($C$6)*NORMINV(RAND(),0,0.01)+F131</f>
        <v>4.4616858854326681E-2</v>
      </c>
      <c r="G132">
        <f t="shared" ref="G132:G195" ca="1" si="23">$C$1*($C$2-G131)*$C$6+$C$3*SQRT($C$6)*NORMINV(RAND(),0,0.01)+G131</f>
        <v>4.471756098576294E-2</v>
      </c>
      <c r="H132">
        <f t="shared" ref="H132:H195" ca="1" si="24">$C$1*($C$2-H131)*$C$6+$C$3*SQRT($C$6)*NORMINV(RAND(),0,0.01)+H131</f>
        <v>4.4692266241586856E-2</v>
      </c>
      <c r="I132">
        <f t="shared" ref="I132:I195" ca="1" si="25">$C$1*($C$2-I131)*$C$6+$C$3*SQRT($C$6)*NORMINV(RAND(),0,0.01)+I131</f>
        <v>4.451367030142276E-2</v>
      </c>
      <c r="J132">
        <f t="shared" ref="J132:J195" ca="1" si="26">$C$1*($C$2-J131)*$C$6+$C$3*SQRT($C$6)*NORMINV(RAND(),0,0.01)+J131</f>
        <v>4.4548228573321129E-2</v>
      </c>
      <c r="K132">
        <f t="shared" ref="K132:K195" ca="1" si="27">$C$1*($C$2-K131)*$C$6+$C$3*SQRT($C$6)*NORMINV(RAND(),0,0.01)+K131</f>
        <v>4.4695465263321313E-2</v>
      </c>
      <c r="L132">
        <f t="shared" ref="L132:L195" ca="1" si="28">$C$1*($C$2-L131)*$C$6+$C$3*SQRT($C$6)*NORMINV(RAND(),0,0.01)+L131</f>
        <v>4.4605532873827701E-2</v>
      </c>
      <c r="M132">
        <f t="shared" ref="M132:M195" ca="1" si="29">$C$1*($C$2-M131)*$C$6+$C$3*SQRT($C$6)*NORMINV(RAND(),0,0.01)+M131</f>
        <v>4.4608352875694382E-2</v>
      </c>
      <c r="N132">
        <f t="shared" ref="N132:N195" ca="1" si="30">$C$1*($C$2-N131)*$C$6+$C$3*SQRT($C$6)*NORMINV(RAND(),0,0.01)+N131</f>
        <v>4.4718178135803859E-2</v>
      </c>
      <c r="O132">
        <f t="shared" ref="O132:O195" ca="1" si="31">$C$1*($C$2-O131)*$C$6+$C$3*SQRT($C$6)*NORMINV(RAND(),0,0.01)+O131</f>
        <v>4.4650614301172675E-2</v>
      </c>
    </row>
    <row r="133" spans="5:15" x14ac:dyDescent="0.3">
      <c r="E133">
        <v>131</v>
      </c>
      <c r="F133">
        <f t="shared" ca="1" si="22"/>
        <v>4.4623476658429403E-2</v>
      </c>
      <c r="G133">
        <f t="shared" ca="1" si="23"/>
        <v>4.4722670846286824E-2</v>
      </c>
      <c r="H133">
        <f t="shared" ca="1" si="24"/>
        <v>4.4696773310825319E-2</v>
      </c>
      <c r="I133">
        <f t="shared" ca="1" si="25"/>
        <v>4.4518933830605803E-2</v>
      </c>
      <c r="J133">
        <f t="shared" ca="1" si="26"/>
        <v>4.4553481377281844E-2</v>
      </c>
      <c r="K133">
        <f t="shared" ca="1" si="27"/>
        <v>4.4702681839194881E-2</v>
      </c>
      <c r="L133">
        <f t="shared" ca="1" si="28"/>
        <v>4.4611121598035028E-2</v>
      </c>
      <c r="M133">
        <f t="shared" ca="1" si="29"/>
        <v>4.4613590912747136E-2</v>
      </c>
      <c r="N133">
        <f t="shared" ca="1" si="30"/>
        <v>4.4725013517341428E-2</v>
      </c>
      <c r="O133">
        <f t="shared" ca="1" si="31"/>
        <v>4.4653389906170737E-2</v>
      </c>
    </row>
    <row r="134" spans="5:15" x14ac:dyDescent="0.3">
      <c r="E134">
        <v>132</v>
      </c>
      <c r="F134">
        <f t="shared" ca="1" si="22"/>
        <v>4.463119876745246E-2</v>
      </c>
      <c r="G134">
        <f t="shared" ca="1" si="23"/>
        <v>4.4734872637979199E-2</v>
      </c>
      <c r="H134">
        <f t="shared" ca="1" si="24"/>
        <v>4.4706416710216787E-2</v>
      </c>
      <c r="I134">
        <f t="shared" ca="1" si="25"/>
        <v>4.4540506390904289E-2</v>
      </c>
      <c r="J134">
        <f t="shared" ca="1" si="26"/>
        <v>4.4572722537812269E-2</v>
      </c>
      <c r="K134">
        <f t="shared" ca="1" si="27"/>
        <v>4.471768772091729E-2</v>
      </c>
      <c r="L134">
        <f t="shared" ca="1" si="28"/>
        <v>4.4618144452151468E-2</v>
      </c>
      <c r="M134">
        <f t="shared" ca="1" si="29"/>
        <v>4.461918381562769E-2</v>
      </c>
      <c r="N134">
        <f t="shared" ca="1" si="30"/>
        <v>4.4731040488221206E-2</v>
      </c>
      <c r="O134">
        <f t="shared" ca="1" si="31"/>
        <v>4.4653951359875522E-2</v>
      </c>
    </row>
    <row r="135" spans="5:15" x14ac:dyDescent="0.3">
      <c r="E135">
        <v>133</v>
      </c>
      <c r="F135">
        <f t="shared" ca="1" si="22"/>
        <v>4.4639493824484559E-2</v>
      </c>
      <c r="G135">
        <f t="shared" ca="1" si="23"/>
        <v>4.474022820238055E-2</v>
      </c>
      <c r="H135">
        <f t="shared" ca="1" si="24"/>
        <v>4.4706449637890611E-2</v>
      </c>
      <c r="I135">
        <f t="shared" ca="1" si="25"/>
        <v>4.4546892134864596E-2</v>
      </c>
      <c r="J135">
        <f t="shared" ca="1" si="26"/>
        <v>4.4582900714461346E-2</v>
      </c>
      <c r="K135">
        <f t="shared" ca="1" si="27"/>
        <v>4.4728040401124824E-2</v>
      </c>
      <c r="L135">
        <f t="shared" ca="1" si="28"/>
        <v>4.4635747920577978E-2</v>
      </c>
      <c r="M135">
        <f t="shared" ca="1" si="29"/>
        <v>4.4628110930372528E-2</v>
      </c>
      <c r="N135">
        <f t="shared" ca="1" si="30"/>
        <v>4.4740488412133968E-2</v>
      </c>
      <c r="O135">
        <f t="shared" ca="1" si="31"/>
        <v>4.4659623438056836E-2</v>
      </c>
    </row>
    <row r="136" spans="5:15" x14ac:dyDescent="0.3">
      <c r="E136">
        <v>134</v>
      </c>
      <c r="F136">
        <f t="shared" ca="1" si="22"/>
        <v>4.4646604239650334E-2</v>
      </c>
      <c r="G136">
        <f t="shared" ca="1" si="23"/>
        <v>4.4752302905063074E-2</v>
      </c>
      <c r="H136">
        <f t="shared" ca="1" si="24"/>
        <v>4.4709818291250591E-2</v>
      </c>
      <c r="I136">
        <f t="shared" ca="1" si="25"/>
        <v>4.4548120672344448E-2</v>
      </c>
      <c r="J136">
        <f t="shared" ca="1" si="26"/>
        <v>4.4591092592214179E-2</v>
      </c>
      <c r="K136">
        <f t="shared" ca="1" si="27"/>
        <v>4.4724573872660565E-2</v>
      </c>
      <c r="L136">
        <f t="shared" ca="1" si="28"/>
        <v>4.4641493691752722E-2</v>
      </c>
      <c r="M136">
        <f t="shared" ca="1" si="29"/>
        <v>4.4640352860873388E-2</v>
      </c>
      <c r="N136">
        <f t="shared" ca="1" si="30"/>
        <v>4.4748625952163959E-2</v>
      </c>
      <c r="O136">
        <f t="shared" ca="1" si="31"/>
        <v>4.466000198953101E-2</v>
      </c>
    </row>
    <row r="137" spans="5:15" x14ac:dyDescent="0.3">
      <c r="E137">
        <v>135</v>
      </c>
      <c r="F137">
        <f t="shared" ca="1" si="22"/>
        <v>4.4652061109904204E-2</v>
      </c>
      <c r="G137">
        <f t="shared" ca="1" si="23"/>
        <v>4.4764790308924343E-2</v>
      </c>
      <c r="H137">
        <f t="shared" ca="1" si="24"/>
        <v>4.4710086709078195E-2</v>
      </c>
      <c r="I137">
        <f t="shared" ca="1" si="25"/>
        <v>4.4549143213361612E-2</v>
      </c>
      <c r="J137">
        <f t="shared" ca="1" si="26"/>
        <v>4.4591346699131174E-2</v>
      </c>
      <c r="K137">
        <f t="shared" ca="1" si="27"/>
        <v>4.4748060165790159E-2</v>
      </c>
      <c r="L137">
        <f t="shared" ca="1" si="28"/>
        <v>4.4653181995512589E-2</v>
      </c>
      <c r="M137">
        <f t="shared" ca="1" si="29"/>
        <v>4.4644974392167233E-2</v>
      </c>
      <c r="N137">
        <f t="shared" ca="1" si="30"/>
        <v>4.4753763563155961E-2</v>
      </c>
      <c r="O137">
        <f t="shared" ca="1" si="31"/>
        <v>4.4674879888368699E-2</v>
      </c>
    </row>
    <row r="138" spans="5:15" x14ac:dyDescent="0.3">
      <c r="E138">
        <v>136</v>
      </c>
      <c r="F138">
        <f t="shared" ca="1" si="22"/>
        <v>4.4656540182070166E-2</v>
      </c>
      <c r="G138">
        <f t="shared" ca="1" si="23"/>
        <v>4.4769466700142022E-2</v>
      </c>
      <c r="H138">
        <f t="shared" ca="1" si="24"/>
        <v>4.4710293039527116E-2</v>
      </c>
      <c r="I138">
        <f t="shared" ca="1" si="25"/>
        <v>4.4561159372491103E-2</v>
      </c>
      <c r="J138">
        <f t="shared" ca="1" si="26"/>
        <v>4.4589664180634446E-2</v>
      </c>
      <c r="K138">
        <f t="shared" ca="1" si="27"/>
        <v>4.4750240003591735E-2</v>
      </c>
      <c r="L138">
        <f t="shared" ca="1" si="28"/>
        <v>4.4662817496793003E-2</v>
      </c>
      <c r="M138">
        <f t="shared" ca="1" si="29"/>
        <v>4.4648280422472E-2</v>
      </c>
      <c r="N138">
        <f t="shared" ca="1" si="30"/>
        <v>4.4761921722321789E-2</v>
      </c>
      <c r="O138">
        <f t="shared" ca="1" si="31"/>
        <v>4.4676446839778255E-2</v>
      </c>
    </row>
    <row r="139" spans="5:15" x14ac:dyDescent="0.3">
      <c r="E139">
        <v>137</v>
      </c>
      <c r="F139">
        <f t="shared" ca="1" si="22"/>
        <v>4.4662839117842468E-2</v>
      </c>
      <c r="G139">
        <f t="shared" ca="1" si="23"/>
        <v>4.4781447436341833E-2</v>
      </c>
      <c r="H139">
        <f t="shared" ca="1" si="24"/>
        <v>4.471029835460863E-2</v>
      </c>
      <c r="I139">
        <f t="shared" ca="1" si="25"/>
        <v>4.4573336722674842E-2</v>
      </c>
      <c r="J139">
        <f t="shared" ca="1" si="26"/>
        <v>4.4592839598978355E-2</v>
      </c>
      <c r="K139">
        <f t="shared" ca="1" si="27"/>
        <v>4.4753032697774753E-2</v>
      </c>
      <c r="L139">
        <f t="shared" ca="1" si="28"/>
        <v>4.467328783018696E-2</v>
      </c>
      <c r="M139">
        <f t="shared" ca="1" si="29"/>
        <v>4.4651275209100699E-2</v>
      </c>
      <c r="N139">
        <f t="shared" ca="1" si="30"/>
        <v>4.4779617557212666E-2</v>
      </c>
      <c r="O139">
        <f t="shared" ca="1" si="31"/>
        <v>4.4695797133431775E-2</v>
      </c>
    </row>
    <row r="140" spans="5:15" x14ac:dyDescent="0.3">
      <c r="E140">
        <v>138</v>
      </c>
      <c r="F140">
        <f t="shared" ca="1" si="22"/>
        <v>4.4673398044750887E-2</v>
      </c>
      <c r="G140">
        <f t="shared" ca="1" si="23"/>
        <v>4.4787109465862236E-2</v>
      </c>
      <c r="H140">
        <f t="shared" ca="1" si="24"/>
        <v>4.4719709340045141E-2</v>
      </c>
      <c r="I140">
        <f t="shared" ca="1" si="25"/>
        <v>4.456988017009985E-2</v>
      </c>
      <c r="J140">
        <f t="shared" ca="1" si="26"/>
        <v>4.4598488200750755E-2</v>
      </c>
      <c r="K140">
        <f t="shared" ca="1" si="27"/>
        <v>4.4765197200260363E-2</v>
      </c>
      <c r="L140">
        <f t="shared" ca="1" si="28"/>
        <v>4.4682886855581909E-2</v>
      </c>
      <c r="M140">
        <f t="shared" ca="1" si="29"/>
        <v>4.4656481115773534E-2</v>
      </c>
      <c r="N140">
        <f t="shared" ca="1" si="30"/>
        <v>4.4787177809127041E-2</v>
      </c>
      <c r="O140">
        <f t="shared" ca="1" si="31"/>
        <v>4.4701105529119593E-2</v>
      </c>
    </row>
    <row r="141" spans="5:15" x14ac:dyDescent="0.3">
      <c r="E141">
        <v>139</v>
      </c>
      <c r="F141">
        <f t="shared" ca="1" si="22"/>
        <v>4.4680048197037539E-2</v>
      </c>
      <c r="G141">
        <f t="shared" ca="1" si="23"/>
        <v>4.4803776729725547E-2</v>
      </c>
      <c r="H141">
        <f t="shared" ca="1" si="24"/>
        <v>4.471807946340519E-2</v>
      </c>
      <c r="I141">
        <f t="shared" ca="1" si="25"/>
        <v>4.457554800834234E-2</v>
      </c>
      <c r="J141">
        <f t="shared" ca="1" si="26"/>
        <v>4.4602539395020076E-2</v>
      </c>
      <c r="K141">
        <f t="shared" ca="1" si="27"/>
        <v>4.4773045118994874E-2</v>
      </c>
      <c r="L141">
        <f t="shared" ca="1" si="28"/>
        <v>4.4694040291610261E-2</v>
      </c>
      <c r="M141">
        <f t="shared" ca="1" si="29"/>
        <v>4.4668512098435975E-2</v>
      </c>
      <c r="N141">
        <f t="shared" ca="1" si="30"/>
        <v>4.4791541748180577E-2</v>
      </c>
      <c r="O141">
        <f t="shared" ca="1" si="31"/>
        <v>4.4705214518163935E-2</v>
      </c>
    </row>
    <row r="142" spans="5:15" x14ac:dyDescent="0.3">
      <c r="E142">
        <v>140</v>
      </c>
      <c r="F142">
        <f t="shared" ca="1" si="22"/>
        <v>4.4689021799344697E-2</v>
      </c>
      <c r="G142">
        <f t="shared" ca="1" si="23"/>
        <v>4.4810757620499977E-2</v>
      </c>
      <c r="H142">
        <f t="shared" ca="1" si="24"/>
        <v>4.4733192308999727E-2</v>
      </c>
      <c r="I142">
        <f t="shared" ca="1" si="25"/>
        <v>4.459518903807002E-2</v>
      </c>
      <c r="J142">
        <f t="shared" ca="1" si="26"/>
        <v>4.4616405637107989E-2</v>
      </c>
      <c r="K142">
        <f t="shared" ca="1" si="27"/>
        <v>4.4781969328604093E-2</v>
      </c>
      <c r="L142">
        <f t="shared" ca="1" si="28"/>
        <v>4.4700695284059358E-2</v>
      </c>
      <c r="M142">
        <f t="shared" ca="1" si="29"/>
        <v>4.4672300863689805E-2</v>
      </c>
      <c r="N142">
        <f t="shared" ca="1" si="30"/>
        <v>4.4800486607741039E-2</v>
      </c>
      <c r="O142">
        <f t="shared" ca="1" si="31"/>
        <v>4.4705650623752327E-2</v>
      </c>
    </row>
    <row r="143" spans="5:15" x14ac:dyDescent="0.3">
      <c r="E143">
        <v>141</v>
      </c>
      <c r="F143">
        <f t="shared" ca="1" si="22"/>
        <v>4.4696516879504648E-2</v>
      </c>
      <c r="G143">
        <f t="shared" ca="1" si="23"/>
        <v>4.4811614172570964E-2</v>
      </c>
      <c r="H143">
        <f t="shared" ca="1" si="24"/>
        <v>4.4742536713097629E-2</v>
      </c>
      <c r="I143">
        <f t="shared" ca="1" si="25"/>
        <v>4.4612065300576723E-2</v>
      </c>
      <c r="J143">
        <f t="shared" ca="1" si="26"/>
        <v>4.4617983037298997E-2</v>
      </c>
      <c r="K143">
        <f t="shared" ca="1" si="27"/>
        <v>4.4805782292073687E-2</v>
      </c>
      <c r="L143">
        <f t="shared" ca="1" si="28"/>
        <v>4.4710784263898407E-2</v>
      </c>
      <c r="M143">
        <f t="shared" ca="1" si="29"/>
        <v>4.4686836358471531E-2</v>
      </c>
      <c r="N143">
        <f t="shared" ca="1" si="30"/>
        <v>4.4804186274590464E-2</v>
      </c>
      <c r="O143">
        <f t="shared" ca="1" si="31"/>
        <v>4.4711185443263406E-2</v>
      </c>
    </row>
    <row r="144" spans="5:15" x14ac:dyDescent="0.3">
      <c r="E144">
        <v>142</v>
      </c>
      <c r="F144">
        <f t="shared" ca="1" si="22"/>
        <v>4.4706381771016657E-2</v>
      </c>
      <c r="G144">
        <f t="shared" ca="1" si="23"/>
        <v>4.4829290014608697E-2</v>
      </c>
      <c r="H144">
        <f t="shared" ca="1" si="24"/>
        <v>4.4746640556808208E-2</v>
      </c>
      <c r="I144">
        <f t="shared" ca="1" si="25"/>
        <v>4.4614103515641247E-2</v>
      </c>
      <c r="J144">
        <f t="shared" ca="1" si="26"/>
        <v>4.4623991488732404E-2</v>
      </c>
      <c r="K144">
        <f t="shared" ca="1" si="27"/>
        <v>4.4814640533395456E-2</v>
      </c>
      <c r="L144">
        <f t="shared" ca="1" si="28"/>
        <v>4.47181522652342E-2</v>
      </c>
      <c r="M144">
        <f t="shared" ca="1" si="29"/>
        <v>4.4695715627974607E-2</v>
      </c>
      <c r="N144">
        <f t="shared" ca="1" si="30"/>
        <v>4.48148533638821E-2</v>
      </c>
      <c r="O144">
        <f t="shared" ca="1" si="31"/>
        <v>4.472108853979196E-2</v>
      </c>
    </row>
    <row r="145" spans="5:15" x14ac:dyDescent="0.3">
      <c r="E145">
        <v>143</v>
      </c>
      <c r="F145">
        <f t="shared" ca="1" si="22"/>
        <v>4.4723340290902351E-2</v>
      </c>
      <c r="G145">
        <f t="shared" ca="1" si="23"/>
        <v>4.4841569245034497E-2</v>
      </c>
      <c r="H145">
        <f t="shared" ca="1" si="24"/>
        <v>4.4751676441603945E-2</v>
      </c>
      <c r="I145">
        <f t="shared" ca="1" si="25"/>
        <v>4.462084187789167E-2</v>
      </c>
      <c r="J145">
        <f t="shared" ca="1" si="26"/>
        <v>4.4637271645439583E-2</v>
      </c>
      <c r="K145">
        <f t="shared" ca="1" si="27"/>
        <v>4.4826238734184828E-2</v>
      </c>
      <c r="L145">
        <f t="shared" ca="1" si="28"/>
        <v>4.4732391089743105E-2</v>
      </c>
      <c r="M145">
        <f t="shared" ca="1" si="29"/>
        <v>4.4694817435111549E-2</v>
      </c>
      <c r="N145">
        <f t="shared" ca="1" si="30"/>
        <v>4.4820471929263292E-2</v>
      </c>
      <c r="O145">
        <f t="shared" ca="1" si="31"/>
        <v>4.4725637127099892E-2</v>
      </c>
    </row>
    <row r="146" spans="5:15" x14ac:dyDescent="0.3">
      <c r="E146">
        <v>144</v>
      </c>
      <c r="F146">
        <f t="shared" ca="1" si="22"/>
        <v>4.4732237538542503E-2</v>
      </c>
      <c r="G146">
        <f t="shared" ca="1" si="23"/>
        <v>4.4855740695834562E-2</v>
      </c>
      <c r="H146">
        <f t="shared" ca="1" si="24"/>
        <v>4.4760039635856293E-2</v>
      </c>
      <c r="I146">
        <f t="shared" ca="1" si="25"/>
        <v>4.4633747777226639E-2</v>
      </c>
      <c r="J146">
        <f t="shared" ca="1" si="26"/>
        <v>4.4647192049536349E-2</v>
      </c>
      <c r="K146">
        <f t="shared" ca="1" si="27"/>
        <v>4.4833419979622952E-2</v>
      </c>
      <c r="L146">
        <f t="shared" ca="1" si="28"/>
        <v>4.4746168544821503E-2</v>
      </c>
      <c r="M146">
        <f t="shared" ca="1" si="29"/>
        <v>4.4693682097953068E-2</v>
      </c>
      <c r="N146">
        <f t="shared" ca="1" si="30"/>
        <v>4.4824518849108923E-2</v>
      </c>
      <c r="O146">
        <f t="shared" ca="1" si="31"/>
        <v>4.4727252367423129E-2</v>
      </c>
    </row>
    <row r="147" spans="5:15" x14ac:dyDescent="0.3">
      <c r="E147">
        <v>145</v>
      </c>
      <c r="F147">
        <f t="shared" ca="1" si="22"/>
        <v>4.4739818302006983E-2</v>
      </c>
      <c r="G147">
        <f t="shared" ca="1" si="23"/>
        <v>4.4871750371778998E-2</v>
      </c>
      <c r="H147">
        <f t="shared" ca="1" si="24"/>
        <v>4.477009551990601E-2</v>
      </c>
      <c r="I147">
        <f t="shared" ca="1" si="25"/>
        <v>4.4638348384635998E-2</v>
      </c>
      <c r="J147">
        <f t="shared" ca="1" si="26"/>
        <v>4.4665166529883803E-2</v>
      </c>
      <c r="K147">
        <f t="shared" ca="1" si="27"/>
        <v>4.4845026991261611E-2</v>
      </c>
      <c r="L147">
        <f t="shared" ca="1" si="28"/>
        <v>4.4750089535528587E-2</v>
      </c>
      <c r="M147">
        <f t="shared" ca="1" si="29"/>
        <v>4.4689516270834062E-2</v>
      </c>
      <c r="N147">
        <f t="shared" ca="1" si="30"/>
        <v>4.4834826312611598E-2</v>
      </c>
      <c r="O147">
        <f t="shared" ca="1" si="31"/>
        <v>4.4736264603715103E-2</v>
      </c>
    </row>
    <row r="148" spans="5:15" x14ac:dyDescent="0.3">
      <c r="E148">
        <v>146</v>
      </c>
      <c r="F148">
        <f t="shared" ca="1" si="22"/>
        <v>4.4752884842534993E-2</v>
      </c>
      <c r="G148">
        <f t="shared" ca="1" si="23"/>
        <v>4.4873780776244723E-2</v>
      </c>
      <c r="H148">
        <f t="shared" ca="1" si="24"/>
        <v>4.4772799774273862E-2</v>
      </c>
      <c r="I148">
        <f t="shared" ca="1" si="25"/>
        <v>4.4641680627802591E-2</v>
      </c>
      <c r="J148">
        <f t="shared" ca="1" si="26"/>
        <v>4.4673786937543002E-2</v>
      </c>
      <c r="K148">
        <f t="shared" ca="1" si="27"/>
        <v>4.4854239810425918E-2</v>
      </c>
      <c r="L148">
        <f t="shared" ca="1" si="28"/>
        <v>4.4762736921736497E-2</v>
      </c>
      <c r="M148">
        <f t="shared" ca="1" si="29"/>
        <v>4.4697542561729288E-2</v>
      </c>
      <c r="N148">
        <f t="shared" ca="1" si="30"/>
        <v>4.4839823200826363E-2</v>
      </c>
      <c r="O148">
        <f t="shared" ca="1" si="31"/>
        <v>4.4751356450926399E-2</v>
      </c>
    </row>
    <row r="149" spans="5:15" x14ac:dyDescent="0.3">
      <c r="E149">
        <v>147</v>
      </c>
      <c r="F149">
        <f t="shared" ca="1" si="22"/>
        <v>4.4758393430729758E-2</v>
      </c>
      <c r="G149">
        <f t="shared" ca="1" si="23"/>
        <v>4.4884205753576815E-2</v>
      </c>
      <c r="H149">
        <f t="shared" ca="1" si="24"/>
        <v>4.4774804744823433E-2</v>
      </c>
      <c r="I149">
        <f t="shared" ca="1" si="25"/>
        <v>4.4648049143010779E-2</v>
      </c>
      <c r="J149">
        <f t="shared" ca="1" si="26"/>
        <v>4.4676527111528412E-2</v>
      </c>
      <c r="K149">
        <f t="shared" ca="1" si="27"/>
        <v>4.4862068646608778E-2</v>
      </c>
      <c r="L149">
        <f t="shared" ca="1" si="28"/>
        <v>4.4767518532480462E-2</v>
      </c>
      <c r="M149">
        <f t="shared" ca="1" si="29"/>
        <v>4.4698058512637959E-2</v>
      </c>
      <c r="N149">
        <f t="shared" ca="1" si="30"/>
        <v>4.4849099146710474E-2</v>
      </c>
      <c r="O149">
        <f t="shared" ca="1" si="31"/>
        <v>4.4759148921147754E-2</v>
      </c>
    </row>
    <row r="150" spans="5:15" x14ac:dyDescent="0.3">
      <c r="E150">
        <v>148</v>
      </c>
      <c r="F150">
        <f t="shared" ca="1" si="22"/>
        <v>4.4767964796108735E-2</v>
      </c>
      <c r="G150">
        <f t="shared" ca="1" si="23"/>
        <v>4.4894472948021964E-2</v>
      </c>
      <c r="H150">
        <f t="shared" ca="1" si="24"/>
        <v>4.4781763205825054E-2</v>
      </c>
      <c r="I150">
        <f t="shared" ca="1" si="25"/>
        <v>4.4663849129404062E-2</v>
      </c>
      <c r="J150">
        <f t="shared" ca="1" si="26"/>
        <v>4.4683841586879894E-2</v>
      </c>
      <c r="K150">
        <f t="shared" ca="1" si="27"/>
        <v>4.4868923563202337E-2</v>
      </c>
      <c r="L150">
        <f t="shared" ca="1" si="28"/>
        <v>4.4775617104932837E-2</v>
      </c>
      <c r="M150">
        <f t="shared" ca="1" si="29"/>
        <v>4.4712783400488537E-2</v>
      </c>
      <c r="N150">
        <f t="shared" ca="1" si="30"/>
        <v>4.4860738711981665E-2</v>
      </c>
      <c r="O150">
        <f t="shared" ca="1" si="31"/>
        <v>4.47650346925373E-2</v>
      </c>
    </row>
    <row r="151" spans="5:15" x14ac:dyDescent="0.3">
      <c r="E151">
        <v>149</v>
      </c>
      <c r="F151">
        <f t="shared" ca="1" si="22"/>
        <v>4.4777865605906707E-2</v>
      </c>
      <c r="G151">
        <f t="shared" ca="1" si="23"/>
        <v>4.489209958080994E-2</v>
      </c>
      <c r="H151">
        <f t="shared" ca="1" si="24"/>
        <v>4.4791012902389842E-2</v>
      </c>
      <c r="I151">
        <f t="shared" ca="1" si="25"/>
        <v>4.4675309854226693E-2</v>
      </c>
      <c r="J151">
        <f t="shared" ca="1" si="26"/>
        <v>4.4691454331033546E-2</v>
      </c>
      <c r="K151">
        <f t="shared" ca="1" si="27"/>
        <v>4.4871991935535711E-2</v>
      </c>
      <c r="L151">
        <f t="shared" ca="1" si="28"/>
        <v>4.477827836447959E-2</v>
      </c>
      <c r="M151">
        <f t="shared" ca="1" si="29"/>
        <v>4.4717296765580422E-2</v>
      </c>
      <c r="N151">
        <f t="shared" ca="1" si="30"/>
        <v>4.486492633672684E-2</v>
      </c>
      <c r="O151">
        <f t="shared" ca="1" si="31"/>
        <v>4.4779454228977118E-2</v>
      </c>
    </row>
    <row r="152" spans="5:15" x14ac:dyDescent="0.3">
      <c r="E152">
        <v>150</v>
      </c>
      <c r="F152">
        <f t="shared" ca="1" si="22"/>
        <v>4.4787677982333685E-2</v>
      </c>
      <c r="G152">
        <f t="shared" ca="1" si="23"/>
        <v>4.4893512121302812E-2</v>
      </c>
      <c r="H152">
        <f t="shared" ca="1" si="24"/>
        <v>4.4811802862186369E-2</v>
      </c>
      <c r="I152">
        <f t="shared" ca="1" si="25"/>
        <v>4.4685656228480058E-2</v>
      </c>
      <c r="J152">
        <f t="shared" ca="1" si="26"/>
        <v>4.4690693713054383E-2</v>
      </c>
      <c r="K152">
        <f t="shared" ca="1" si="27"/>
        <v>4.4864902111645857E-2</v>
      </c>
      <c r="L152">
        <f t="shared" ca="1" si="28"/>
        <v>4.4785836373195158E-2</v>
      </c>
      <c r="M152">
        <f t="shared" ca="1" si="29"/>
        <v>4.47233302153432E-2</v>
      </c>
      <c r="N152">
        <f t="shared" ca="1" si="30"/>
        <v>4.4879327518643548E-2</v>
      </c>
      <c r="O152">
        <f t="shared" ca="1" si="31"/>
        <v>4.4787746490861813E-2</v>
      </c>
    </row>
    <row r="153" spans="5:15" x14ac:dyDescent="0.3">
      <c r="E153">
        <v>151</v>
      </c>
      <c r="F153">
        <f t="shared" ca="1" si="22"/>
        <v>4.4798998565434317E-2</v>
      </c>
      <c r="G153">
        <f t="shared" ca="1" si="23"/>
        <v>4.489994981840071E-2</v>
      </c>
      <c r="H153">
        <f t="shared" ca="1" si="24"/>
        <v>4.4814693397503991E-2</v>
      </c>
      <c r="I153">
        <f t="shared" ca="1" si="25"/>
        <v>4.4699847590834535E-2</v>
      </c>
      <c r="J153">
        <f t="shared" ca="1" si="26"/>
        <v>4.4697868425574092E-2</v>
      </c>
      <c r="K153">
        <f t="shared" ca="1" si="27"/>
        <v>4.4877402569910942E-2</v>
      </c>
      <c r="L153">
        <f t="shared" ca="1" si="28"/>
        <v>4.4795125824505823E-2</v>
      </c>
      <c r="M153">
        <f t="shared" ca="1" si="29"/>
        <v>4.4727118018091601E-2</v>
      </c>
      <c r="N153">
        <f t="shared" ca="1" si="30"/>
        <v>4.4881821745885779E-2</v>
      </c>
      <c r="O153">
        <f t="shared" ca="1" si="31"/>
        <v>4.4794372809772227E-2</v>
      </c>
    </row>
    <row r="154" spans="5:15" x14ac:dyDescent="0.3">
      <c r="E154">
        <v>152</v>
      </c>
      <c r="F154">
        <f t="shared" ca="1" si="22"/>
        <v>4.4807441478605818E-2</v>
      </c>
      <c r="G154">
        <f t="shared" ca="1" si="23"/>
        <v>4.4915778125608027E-2</v>
      </c>
      <c r="H154">
        <f t="shared" ca="1" si="24"/>
        <v>4.4809967126442092E-2</v>
      </c>
      <c r="I154">
        <f t="shared" ca="1" si="25"/>
        <v>4.4702056554172281E-2</v>
      </c>
      <c r="J154">
        <f t="shared" ca="1" si="26"/>
        <v>4.4704902270906684E-2</v>
      </c>
      <c r="K154">
        <f t="shared" ca="1" si="27"/>
        <v>4.4877656373789834E-2</v>
      </c>
      <c r="L154">
        <f t="shared" ca="1" si="28"/>
        <v>4.4797087274162498E-2</v>
      </c>
      <c r="M154">
        <f t="shared" ca="1" si="29"/>
        <v>4.4734523308707357E-2</v>
      </c>
      <c r="N154">
        <f t="shared" ca="1" si="30"/>
        <v>4.4886031732836347E-2</v>
      </c>
      <c r="O154">
        <f t="shared" ca="1" si="31"/>
        <v>4.4804308659947126E-2</v>
      </c>
    </row>
    <row r="155" spans="5:15" x14ac:dyDescent="0.3">
      <c r="E155">
        <v>153</v>
      </c>
      <c r="F155">
        <f t="shared" ca="1" si="22"/>
        <v>4.4827309583097406E-2</v>
      </c>
      <c r="G155">
        <f t="shared" ca="1" si="23"/>
        <v>4.4920625093248422E-2</v>
      </c>
      <c r="H155">
        <f t="shared" ca="1" si="24"/>
        <v>4.4814406183413383E-2</v>
      </c>
      <c r="I155">
        <f t="shared" ca="1" si="25"/>
        <v>4.4710840793732921E-2</v>
      </c>
      <c r="J155">
        <f t="shared" ca="1" si="26"/>
        <v>4.470804501182242E-2</v>
      </c>
      <c r="K155">
        <f t="shared" ca="1" si="27"/>
        <v>4.4883538815642464E-2</v>
      </c>
      <c r="L155">
        <f t="shared" ca="1" si="28"/>
        <v>4.4802417755733188E-2</v>
      </c>
      <c r="M155">
        <f t="shared" ca="1" si="29"/>
        <v>4.4744957071885014E-2</v>
      </c>
      <c r="N155">
        <f t="shared" ca="1" si="30"/>
        <v>4.4880841525727175E-2</v>
      </c>
      <c r="O155">
        <f t="shared" ca="1" si="31"/>
        <v>4.4811569676290838E-2</v>
      </c>
    </row>
    <row r="156" spans="5:15" x14ac:dyDescent="0.3">
      <c r="E156">
        <v>154</v>
      </c>
      <c r="F156">
        <f t="shared" ca="1" si="22"/>
        <v>4.4838340891550095E-2</v>
      </c>
      <c r="G156">
        <f t="shared" ca="1" si="23"/>
        <v>4.493148196323505E-2</v>
      </c>
      <c r="H156">
        <f t="shared" ca="1" si="24"/>
        <v>4.4826036760341852E-2</v>
      </c>
      <c r="I156">
        <f t="shared" ca="1" si="25"/>
        <v>4.470918941384628E-2</v>
      </c>
      <c r="J156">
        <f t="shared" ca="1" si="26"/>
        <v>4.4724550337140963E-2</v>
      </c>
      <c r="K156">
        <f t="shared" ca="1" si="27"/>
        <v>4.4882877922750683E-2</v>
      </c>
      <c r="L156">
        <f t="shared" ca="1" si="28"/>
        <v>4.4809366886334162E-2</v>
      </c>
      <c r="M156">
        <f t="shared" ca="1" si="29"/>
        <v>4.4756577122237497E-2</v>
      </c>
      <c r="N156">
        <f t="shared" ca="1" si="30"/>
        <v>4.4892047070785535E-2</v>
      </c>
      <c r="O156">
        <f t="shared" ca="1" si="31"/>
        <v>4.4820171628338602E-2</v>
      </c>
    </row>
    <row r="157" spans="5:15" x14ac:dyDescent="0.3">
      <c r="E157">
        <v>155</v>
      </c>
      <c r="F157">
        <f t="shared" ca="1" si="22"/>
        <v>4.4847992837063672E-2</v>
      </c>
      <c r="G157">
        <f t="shared" ca="1" si="23"/>
        <v>4.4937075213597182E-2</v>
      </c>
      <c r="H157">
        <f t="shared" ca="1" si="24"/>
        <v>4.4830777382816475E-2</v>
      </c>
      <c r="I157">
        <f t="shared" ca="1" si="25"/>
        <v>4.4717339093796965E-2</v>
      </c>
      <c r="J157">
        <f t="shared" ca="1" si="26"/>
        <v>4.4736101093691562E-2</v>
      </c>
      <c r="K157">
        <f t="shared" ca="1" si="27"/>
        <v>4.4886913395981158E-2</v>
      </c>
      <c r="L157">
        <f t="shared" ca="1" si="28"/>
        <v>4.4817117732834061E-2</v>
      </c>
      <c r="M157">
        <f t="shared" ca="1" si="29"/>
        <v>4.4765395968914969E-2</v>
      </c>
      <c r="N157">
        <f t="shared" ca="1" si="30"/>
        <v>4.4903223538773886E-2</v>
      </c>
      <c r="O157">
        <f t="shared" ca="1" si="31"/>
        <v>4.4823147133925628E-2</v>
      </c>
    </row>
    <row r="158" spans="5:15" x14ac:dyDescent="0.3">
      <c r="E158">
        <v>156</v>
      </c>
      <c r="F158">
        <f t="shared" ca="1" si="22"/>
        <v>4.485585861676842E-2</v>
      </c>
      <c r="G158">
        <f t="shared" ca="1" si="23"/>
        <v>4.4939637593857371E-2</v>
      </c>
      <c r="H158">
        <f t="shared" ca="1" si="24"/>
        <v>4.4831662567124536E-2</v>
      </c>
      <c r="I158">
        <f t="shared" ca="1" si="25"/>
        <v>4.4730079276256052E-2</v>
      </c>
      <c r="J158">
        <f t="shared" ca="1" si="26"/>
        <v>4.4744727501689389E-2</v>
      </c>
      <c r="K158">
        <f t="shared" ca="1" si="27"/>
        <v>4.4893293523359315E-2</v>
      </c>
      <c r="L158">
        <f t="shared" ca="1" si="28"/>
        <v>4.4829279147834133E-2</v>
      </c>
      <c r="M158">
        <f t="shared" ca="1" si="29"/>
        <v>4.476652051296956E-2</v>
      </c>
      <c r="N158">
        <f t="shared" ca="1" si="30"/>
        <v>4.490811367405749E-2</v>
      </c>
      <c r="O158">
        <f t="shared" ca="1" si="31"/>
        <v>4.482098536202922E-2</v>
      </c>
    </row>
    <row r="159" spans="5:15" x14ac:dyDescent="0.3">
      <c r="E159">
        <v>157</v>
      </c>
      <c r="F159">
        <f t="shared" ca="1" si="22"/>
        <v>4.4847727895673761E-2</v>
      </c>
      <c r="G159">
        <f t="shared" ca="1" si="23"/>
        <v>4.4949213722922543E-2</v>
      </c>
      <c r="H159">
        <f t="shared" ca="1" si="24"/>
        <v>4.4834735991384878E-2</v>
      </c>
      <c r="I159">
        <f t="shared" ca="1" si="25"/>
        <v>4.4731083513766E-2</v>
      </c>
      <c r="J159">
        <f t="shared" ca="1" si="26"/>
        <v>4.4744687403546979E-2</v>
      </c>
      <c r="K159">
        <f t="shared" ca="1" si="27"/>
        <v>4.4895353100106963E-2</v>
      </c>
      <c r="L159">
        <f t="shared" ca="1" si="28"/>
        <v>4.483833370424499E-2</v>
      </c>
      <c r="M159">
        <f t="shared" ca="1" si="29"/>
        <v>4.4779204572582894E-2</v>
      </c>
      <c r="N159">
        <f t="shared" ca="1" si="30"/>
        <v>4.4901176417393086E-2</v>
      </c>
      <c r="O159">
        <f t="shared" ca="1" si="31"/>
        <v>4.4831919474591066E-2</v>
      </c>
    </row>
    <row r="160" spans="5:15" x14ac:dyDescent="0.3">
      <c r="E160">
        <v>158</v>
      </c>
      <c r="F160">
        <f t="shared" ca="1" si="22"/>
        <v>4.485870137984467E-2</v>
      </c>
      <c r="G160">
        <f t="shared" ca="1" si="23"/>
        <v>4.4946084311930791E-2</v>
      </c>
      <c r="H160">
        <f t="shared" ca="1" si="24"/>
        <v>4.4840178116584542E-2</v>
      </c>
      <c r="I160">
        <f t="shared" ca="1" si="25"/>
        <v>4.4736376180459926E-2</v>
      </c>
      <c r="J160">
        <f t="shared" ca="1" si="26"/>
        <v>4.4752839560424577E-2</v>
      </c>
      <c r="K160">
        <f t="shared" ca="1" si="27"/>
        <v>4.4895443966374793E-2</v>
      </c>
      <c r="L160">
        <f t="shared" ca="1" si="28"/>
        <v>4.4841222243931521E-2</v>
      </c>
      <c r="M160">
        <f t="shared" ca="1" si="29"/>
        <v>4.4789345391621604E-2</v>
      </c>
      <c r="N160">
        <f t="shared" ca="1" si="30"/>
        <v>4.4916058508415679E-2</v>
      </c>
      <c r="O160">
        <f t="shared" ca="1" si="31"/>
        <v>4.4835006165111442E-2</v>
      </c>
    </row>
    <row r="161" spans="5:15" x14ac:dyDescent="0.3">
      <c r="E161">
        <v>159</v>
      </c>
      <c r="F161">
        <f t="shared" ca="1" si="22"/>
        <v>4.4861616608669677E-2</v>
      </c>
      <c r="G161">
        <f t="shared" ca="1" si="23"/>
        <v>4.4937692229831704E-2</v>
      </c>
      <c r="H161">
        <f t="shared" ca="1" si="24"/>
        <v>4.4857997768948749E-2</v>
      </c>
      <c r="I161">
        <f t="shared" ca="1" si="25"/>
        <v>4.4734416295961546E-2</v>
      </c>
      <c r="J161">
        <f t="shared" ca="1" si="26"/>
        <v>4.4757450776924848E-2</v>
      </c>
      <c r="K161">
        <f t="shared" ca="1" si="27"/>
        <v>4.4906975715283529E-2</v>
      </c>
      <c r="L161">
        <f t="shared" ca="1" si="28"/>
        <v>4.4847033583567404E-2</v>
      </c>
      <c r="M161">
        <f t="shared" ca="1" si="29"/>
        <v>4.4800237591788028E-2</v>
      </c>
      <c r="N161">
        <f t="shared" ca="1" si="30"/>
        <v>4.492732582368527E-2</v>
      </c>
      <c r="O161">
        <f t="shared" ca="1" si="31"/>
        <v>4.4846386432370718E-2</v>
      </c>
    </row>
    <row r="162" spans="5:15" x14ac:dyDescent="0.3">
      <c r="E162">
        <v>160</v>
      </c>
      <c r="F162">
        <f t="shared" ca="1" si="22"/>
        <v>4.4863119018843614E-2</v>
      </c>
      <c r="G162">
        <f t="shared" ca="1" si="23"/>
        <v>4.493973255074038E-2</v>
      </c>
      <c r="H162">
        <f t="shared" ca="1" si="24"/>
        <v>4.486448515857152E-2</v>
      </c>
      <c r="I162">
        <f t="shared" ca="1" si="25"/>
        <v>4.4740464906363582E-2</v>
      </c>
      <c r="J162">
        <f t="shared" ca="1" si="26"/>
        <v>4.4755764594788264E-2</v>
      </c>
      <c r="K162">
        <f t="shared" ca="1" si="27"/>
        <v>4.4916281714164612E-2</v>
      </c>
      <c r="L162">
        <f t="shared" ca="1" si="28"/>
        <v>4.4851043696016279E-2</v>
      </c>
      <c r="M162">
        <f t="shared" ca="1" si="29"/>
        <v>4.4801911047423343E-2</v>
      </c>
      <c r="N162">
        <f t="shared" ca="1" si="30"/>
        <v>4.4932079236852746E-2</v>
      </c>
      <c r="O162">
        <f t="shared" ca="1" si="31"/>
        <v>4.4843535443853291E-2</v>
      </c>
    </row>
    <row r="163" spans="5:15" x14ac:dyDescent="0.3">
      <c r="E163">
        <v>161</v>
      </c>
      <c r="F163">
        <f t="shared" ca="1" si="22"/>
        <v>4.4863206979230984E-2</v>
      </c>
      <c r="G163">
        <f t="shared" ca="1" si="23"/>
        <v>4.494920433821032E-2</v>
      </c>
      <c r="H163">
        <f t="shared" ca="1" si="24"/>
        <v>4.4866034223740192E-2</v>
      </c>
      <c r="I163">
        <f t="shared" ca="1" si="25"/>
        <v>4.4750709069536522E-2</v>
      </c>
      <c r="J163">
        <f t="shared" ca="1" si="26"/>
        <v>4.4766650974442011E-2</v>
      </c>
      <c r="K163">
        <f t="shared" ca="1" si="27"/>
        <v>4.4926385547865669E-2</v>
      </c>
      <c r="L163">
        <f t="shared" ca="1" si="28"/>
        <v>4.4865320326042499E-2</v>
      </c>
      <c r="M163">
        <f t="shared" ca="1" si="29"/>
        <v>4.4808522448539528E-2</v>
      </c>
      <c r="N163">
        <f t="shared" ca="1" si="30"/>
        <v>4.4943692755508628E-2</v>
      </c>
      <c r="O163">
        <f t="shared" ca="1" si="31"/>
        <v>4.484415416724874E-2</v>
      </c>
    </row>
    <row r="164" spans="5:15" x14ac:dyDescent="0.3">
      <c r="E164">
        <v>162</v>
      </c>
      <c r="F164">
        <f t="shared" ca="1" si="22"/>
        <v>4.4881771385616151E-2</v>
      </c>
      <c r="G164">
        <f t="shared" ca="1" si="23"/>
        <v>4.4957249017620216E-2</v>
      </c>
      <c r="H164">
        <f t="shared" ca="1" si="24"/>
        <v>4.4876877540460415E-2</v>
      </c>
      <c r="I164">
        <f t="shared" ca="1" si="25"/>
        <v>4.4764539660434803E-2</v>
      </c>
      <c r="J164">
        <f t="shared" ca="1" si="26"/>
        <v>4.4772761343092035E-2</v>
      </c>
      <c r="K164">
        <f t="shared" ca="1" si="27"/>
        <v>4.493390071030632E-2</v>
      </c>
      <c r="L164">
        <f t="shared" ca="1" si="28"/>
        <v>4.4875017616993911E-2</v>
      </c>
      <c r="M164">
        <f t="shared" ca="1" si="29"/>
        <v>4.4818965917853622E-2</v>
      </c>
      <c r="N164">
        <f t="shared" ca="1" si="30"/>
        <v>4.4966334239738594E-2</v>
      </c>
      <c r="O164">
        <f t="shared" ca="1" si="31"/>
        <v>4.485411277184212E-2</v>
      </c>
    </row>
    <row r="165" spans="5:15" x14ac:dyDescent="0.3">
      <c r="E165">
        <v>163</v>
      </c>
      <c r="F165">
        <f t="shared" ca="1" si="22"/>
        <v>4.4887614093527164E-2</v>
      </c>
      <c r="G165">
        <f t="shared" ca="1" si="23"/>
        <v>4.4963454746768272E-2</v>
      </c>
      <c r="H165">
        <f t="shared" ca="1" si="24"/>
        <v>4.4877235313394846E-2</v>
      </c>
      <c r="I165">
        <f t="shared" ca="1" si="25"/>
        <v>4.4758565384409144E-2</v>
      </c>
      <c r="J165">
        <f t="shared" ca="1" si="26"/>
        <v>4.477925943780816E-2</v>
      </c>
      <c r="K165">
        <f t="shared" ca="1" si="27"/>
        <v>4.4941350756017157E-2</v>
      </c>
      <c r="L165">
        <f t="shared" ca="1" si="28"/>
        <v>4.4886655115972E-2</v>
      </c>
      <c r="M165">
        <f t="shared" ca="1" si="29"/>
        <v>4.4825164052991189E-2</v>
      </c>
      <c r="N165">
        <f t="shared" ca="1" si="30"/>
        <v>4.4973256882842656E-2</v>
      </c>
      <c r="O165">
        <f t="shared" ca="1" si="31"/>
        <v>4.485780670308441E-2</v>
      </c>
    </row>
    <row r="166" spans="5:15" x14ac:dyDescent="0.3">
      <c r="E166">
        <v>164</v>
      </c>
      <c r="F166">
        <f t="shared" ca="1" si="22"/>
        <v>4.4897848595249E-2</v>
      </c>
      <c r="G166">
        <f t="shared" ca="1" si="23"/>
        <v>4.4979296613212656E-2</v>
      </c>
      <c r="H166">
        <f t="shared" ca="1" si="24"/>
        <v>4.4873666613720609E-2</v>
      </c>
      <c r="I166">
        <f t="shared" ca="1" si="25"/>
        <v>4.4751427427568678E-2</v>
      </c>
      <c r="J166">
        <f t="shared" ca="1" si="26"/>
        <v>4.4778600736302236E-2</v>
      </c>
      <c r="K166">
        <f t="shared" ca="1" si="27"/>
        <v>4.494267921275176E-2</v>
      </c>
      <c r="L166">
        <f t="shared" ca="1" si="28"/>
        <v>4.489534659620404E-2</v>
      </c>
      <c r="M166">
        <f t="shared" ca="1" si="29"/>
        <v>4.4830662305094866E-2</v>
      </c>
      <c r="N166">
        <f t="shared" ca="1" si="30"/>
        <v>4.4983979397309727E-2</v>
      </c>
      <c r="O166">
        <f t="shared" ca="1" si="31"/>
        <v>4.4866344203703376E-2</v>
      </c>
    </row>
    <row r="167" spans="5:15" x14ac:dyDescent="0.3">
      <c r="E167">
        <v>165</v>
      </c>
      <c r="F167">
        <f t="shared" ca="1" si="22"/>
        <v>4.4902851341865328E-2</v>
      </c>
      <c r="G167">
        <f t="shared" ca="1" si="23"/>
        <v>4.4981170574866718E-2</v>
      </c>
      <c r="H167">
        <f t="shared" ca="1" si="24"/>
        <v>4.4882410822441383E-2</v>
      </c>
      <c r="I167">
        <f t="shared" ca="1" si="25"/>
        <v>4.4750089169905333E-2</v>
      </c>
      <c r="J167">
        <f t="shared" ca="1" si="26"/>
        <v>4.4786957355060976E-2</v>
      </c>
      <c r="K167">
        <f t="shared" ca="1" si="27"/>
        <v>4.494605374031882E-2</v>
      </c>
      <c r="L167">
        <f t="shared" ca="1" si="28"/>
        <v>4.4903468787796399E-2</v>
      </c>
      <c r="M167">
        <f t="shared" ca="1" si="29"/>
        <v>4.4836126162053E-2</v>
      </c>
      <c r="N167">
        <f t="shared" ca="1" si="30"/>
        <v>4.4994531050664824E-2</v>
      </c>
      <c r="O167">
        <f t="shared" ca="1" si="31"/>
        <v>4.4864376235808613E-2</v>
      </c>
    </row>
    <row r="168" spans="5:15" x14ac:dyDescent="0.3">
      <c r="E168">
        <v>166</v>
      </c>
      <c r="F168">
        <f t="shared" ca="1" si="22"/>
        <v>4.4905682907589478E-2</v>
      </c>
      <c r="G168">
        <f t="shared" ca="1" si="23"/>
        <v>4.4990907261339946E-2</v>
      </c>
      <c r="H168">
        <f t="shared" ca="1" si="24"/>
        <v>4.4887661395871005E-2</v>
      </c>
      <c r="I168">
        <f t="shared" ca="1" si="25"/>
        <v>4.4745368006584345E-2</v>
      </c>
      <c r="J168">
        <f t="shared" ca="1" si="26"/>
        <v>4.4793708107459973E-2</v>
      </c>
      <c r="K168">
        <f t="shared" ca="1" si="27"/>
        <v>4.4954573745977049E-2</v>
      </c>
      <c r="L168">
        <f t="shared" ca="1" si="28"/>
        <v>4.490025307834955E-2</v>
      </c>
      <c r="M168">
        <f t="shared" ca="1" si="29"/>
        <v>4.4849460527462748E-2</v>
      </c>
      <c r="N168">
        <f t="shared" ca="1" si="30"/>
        <v>4.5003144000207558E-2</v>
      </c>
      <c r="O168">
        <f t="shared" ca="1" si="31"/>
        <v>4.4875127032159207E-2</v>
      </c>
    </row>
    <row r="169" spans="5:15" x14ac:dyDescent="0.3">
      <c r="E169">
        <v>167</v>
      </c>
      <c r="F169">
        <f t="shared" ca="1" si="22"/>
        <v>4.4915331112683379E-2</v>
      </c>
      <c r="G169">
        <f t="shared" ca="1" si="23"/>
        <v>4.4999259365449309E-2</v>
      </c>
      <c r="H169">
        <f t="shared" ca="1" si="24"/>
        <v>4.4893290512451875E-2</v>
      </c>
      <c r="I169">
        <f t="shared" ca="1" si="25"/>
        <v>4.4747525099723386E-2</v>
      </c>
      <c r="J169">
        <f t="shared" ca="1" si="26"/>
        <v>4.4799118046420665E-2</v>
      </c>
      <c r="K169">
        <f t="shared" ca="1" si="27"/>
        <v>4.4961155844057438E-2</v>
      </c>
      <c r="L169">
        <f t="shared" ca="1" si="28"/>
        <v>4.4903861955666764E-2</v>
      </c>
      <c r="M169">
        <f t="shared" ca="1" si="29"/>
        <v>4.484915560241836E-2</v>
      </c>
      <c r="N169">
        <f t="shared" ca="1" si="30"/>
        <v>4.5009299075216246E-2</v>
      </c>
      <c r="O169">
        <f t="shared" ca="1" si="31"/>
        <v>4.4887234451563909E-2</v>
      </c>
    </row>
    <row r="170" spans="5:15" x14ac:dyDescent="0.3">
      <c r="E170">
        <v>168</v>
      </c>
      <c r="F170">
        <f t="shared" ca="1" si="22"/>
        <v>4.4921897576403004E-2</v>
      </c>
      <c r="G170">
        <f t="shared" ca="1" si="23"/>
        <v>4.4998450684236996E-2</v>
      </c>
      <c r="H170">
        <f t="shared" ca="1" si="24"/>
        <v>4.4903502782967342E-2</v>
      </c>
      <c r="I170">
        <f t="shared" ca="1" si="25"/>
        <v>4.4755135408592731E-2</v>
      </c>
      <c r="J170">
        <f t="shared" ca="1" si="26"/>
        <v>4.4801472415419853E-2</v>
      </c>
      <c r="K170">
        <f t="shared" ca="1" si="27"/>
        <v>4.4964007950774307E-2</v>
      </c>
      <c r="L170">
        <f t="shared" ca="1" si="28"/>
        <v>4.4911302593409509E-2</v>
      </c>
      <c r="M170">
        <f t="shared" ca="1" si="29"/>
        <v>4.4855710954845356E-2</v>
      </c>
      <c r="N170">
        <f t="shared" ca="1" si="30"/>
        <v>4.501826415481322E-2</v>
      </c>
      <c r="O170">
        <f t="shared" ca="1" si="31"/>
        <v>4.4890526927037426E-2</v>
      </c>
    </row>
    <row r="171" spans="5:15" x14ac:dyDescent="0.3">
      <c r="E171">
        <v>169</v>
      </c>
      <c r="F171">
        <f t="shared" ca="1" si="22"/>
        <v>4.4926491541399875E-2</v>
      </c>
      <c r="G171">
        <f t="shared" ca="1" si="23"/>
        <v>4.5003670885980937E-2</v>
      </c>
      <c r="H171">
        <f t="shared" ca="1" si="24"/>
        <v>4.4913646964908703E-2</v>
      </c>
      <c r="I171">
        <f t="shared" ca="1" si="25"/>
        <v>4.4768228899298303E-2</v>
      </c>
      <c r="J171">
        <f t="shared" ca="1" si="26"/>
        <v>4.4806089586408075E-2</v>
      </c>
      <c r="K171">
        <f t="shared" ca="1" si="27"/>
        <v>4.4969449495792825E-2</v>
      </c>
      <c r="L171">
        <f t="shared" ca="1" si="28"/>
        <v>4.4918610199966333E-2</v>
      </c>
      <c r="M171">
        <f t="shared" ca="1" si="29"/>
        <v>4.4860683473763228E-2</v>
      </c>
      <c r="N171">
        <f t="shared" ca="1" si="30"/>
        <v>4.5033187910676516E-2</v>
      </c>
      <c r="O171">
        <f t="shared" ca="1" si="31"/>
        <v>4.4893045613809045E-2</v>
      </c>
    </row>
    <row r="172" spans="5:15" x14ac:dyDescent="0.3">
      <c r="E172">
        <v>170</v>
      </c>
      <c r="F172">
        <f t="shared" ca="1" si="22"/>
        <v>4.4932509954631765E-2</v>
      </c>
      <c r="G172">
        <f t="shared" ca="1" si="23"/>
        <v>4.5009044945226756E-2</v>
      </c>
      <c r="H172">
        <f t="shared" ca="1" si="24"/>
        <v>4.4913262918397999E-2</v>
      </c>
      <c r="I172">
        <f t="shared" ca="1" si="25"/>
        <v>4.4775699700360896E-2</v>
      </c>
      <c r="J172">
        <f t="shared" ca="1" si="26"/>
        <v>4.4814806844955112E-2</v>
      </c>
      <c r="K172">
        <f t="shared" ca="1" si="27"/>
        <v>4.4977905763259891E-2</v>
      </c>
      <c r="L172">
        <f t="shared" ca="1" si="28"/>
        <v>4.4921559677797783E-2</v>
      </c>
      <c r="M172">
        <f t="shared" ca="1" si="29"/>
        <v>4.4859235997108407E-2</v>
      </c>
      <c r="N172">
        <f t="shared" ca="1" si="30"/>
        <v>4.5039080338477012E-2</v>
      </c>
      <c r="O172">
        <f t="shared" ca="1" si="31"/>
        <v>4.4907097416496809E-2</v>
      </c>
    </row>
    <row r="173" spans="5:15" x14ac:dyDescent="0.3">
      <c r="E173">
        <v>171</v>
      </c>
      <c r="F173">
        <f t="shared" ca="1" si="22"/>
        <v>4.4946036089871404E-2</v>
      </c>
      <c r="G173">
        <f t="shared" ca="1" si="23"/>
        <v>4.5018339673279145E-2</v>
      </c>
      <c r="H173">
        <f t="shared" ca="1" si="24"/>
        <v>4.4923611290159426E-2</v>
      </c>
      <c r="I173">
        <f t="shared" ca="1" si="25"/>
        <v>4.4779400965124332E-2</v>
      </c>
      <c r="J173">
        <f t="shared" ca="1" si="26"/>
        <v>4.4825759426564256E-2</v>
      </c>
      <c r="K173">
        <f t="shared" ca="1" si="27"/>
        <v>4.4988255617571637E-2</v>
      </c>
      <c r="L173">
        <f t="shared" ca="1" si="28"/>
        <v>4.4921799065025775E-2</v>
      </c>
      <c r="M173">
        <f t="shared" ca="1" si="29"/>
        <v>4.4870570688969214E-2</v>
      </c>
      <c r="N173">
        <f t="shared" ca="1" si="30"/>
        <v>4.5043224277278256E-2</v>
      </c>
      <c r="O173">
        <f t="shared" ca="1" si="31"/>
        <v>4.4905560694504298E-2</v>
      </c>
    </row>
    <row r="174" spans="5:15" x14ac:dyDescent="0.3">
      <c r="E174">
        <v>172</v>
      </c>
      <c r="F174">
        <f t="shared" ca="1" si="22"/>
        <v>4.4949785429693218E-2</v>
      </c>
      <c r="G174">
        <f t="shared" ca="1" si="23"/>
        <v>4.5029528896065776E-2</v>
      </c>
      <c r="H174">
        <f t="shared" ca="1" si="24"/>
        <v>4.4929386460834345E-2</v>
      </c>
      <c r="I174">
        <f t="shared" ca="1" si="25"/>
        <v>4.478365399505959E-2</v>
      </c>
      <c r="J174">
        <f t="shared" ca="1" si="26"/>
        <v>4.4828464788569305E-2</v>
      </c>
      <c r="K174">
        <f t="shared" ca="1" si="27"/>
        <v>4.4995160770030081E-2</v>
      </c>
      <c r="L174">
        <f t="shared" ca="1" si="28"/>
        <v>4.4918923840032932E-2</v>
      </c>
      <c r="M174">
        <f t="shared" ca="1" si="29"/>
        <v>4.4883600807681251E-2</v>
      </c>
      <c r="N174">
        <f t="shared" ca="1" si="30"/>
        <v>4.5054069263408256E-2</v>
      </c>
      <c r="O174">
        <f t="shared" ca="1" si="31"/>
        <v>4.4917979958188199E-2</v>
      </c>
    </row>
    <row r="175" spans="5:15" x14ac:dyDescent="0.3">
      <c r="E175">
        <v>173</v>
      </c>
      <c r="F175">
        <f t="shared" ca="1" si="22"/>
        <v>4.4952690014190652E-2</v>
      </c>
      <c r="G175">
        <f t="shared" ca="1" si="23"/>
        <v>4.5032442977655178E-2</v>
      </c>
      <c r="H175">
        <f t="shared" ca="1" si="24"/>
        <v>4.4937319406906949E-2</v>
      </c>
      <c r="I175">
        <f t="shared" ca="1" si="25"/>
        <v>4.4793122708419231E-2</v>
      </c>
      <c r="J175">
        <f t="shared" ca="1" si="26"/>
        <v>4.4830125650373663E-2</v>
      </c>
      <c r="K175">
        <f t="shared" ca="1" si="27"/>
        <v>4.5003220606285553E-2</v>
      </c>
      <c r="L175">
        <f t="shared" ca="1" si="28"/>
        <v>4.493296397588234E-2</v>
      </c>
      <c r="M175">
        <f t="shared" ca="1" si="29"/>
        <v>4.4889175878326422E-2</v>
      </c>
      <c r="N175">
        <f t="shared" ca="1" si="30"/>
        <v>4.5051763182206023E-2</v>
      </c>
      <c r="O175">
        <f t="shared" ca="1" si="31"/>
        <v>4.4930840904975657E-2</v>
      </c>
    </row>
    <row r="176" spans="5:15" x14ac:dyDescent="0.3">
      <c r="E176">
        <v>174</v>
      </c>
      <c r="F176">
        <f t="shared" ca="1" si="22"/>
        <v>4.495254345833935E-2</v>
      </c>
      <c r="G176">
        <f t="shared" ca="1" si="23"/>
        <v>4.5042922720251413E-2</v>
      </c>
      <c r="H176">
        <f t="shared" ca="1" si="24"/>
        <v>4.4944413239070433E-2</v>
      </c>
      <c r="I176">
        <f t="shared" ca="1" si="25"/>
        <v>4.4800247970283008E-2</v>
      </c>
      <c r="J176">
        <f t="shared" ca="1" si="26"/>
        <v>4.4846745249987732E-2</v>
      </c>
      <c r="K176">
        <f t="shared" ca="1" si="27"/>
        <v>4.5016049417958309E-2</v>
      </c>
      <c r="L176">
        <f t="shared" ca="1" si="28"/>
        <v>4.4936222638626101E-2</v>
      </c>
      <c r="M176">
        <f t="shared" ca="1" si="29"/>
        <v>4.4885444240449601E-2</v>
      </c>
      <c r="N176">
        <f t="shared" ca="1" si="30"/>
        <v>4.5053464644959483E-2</v>
      </c>
      <c r="O176">
        <f t="shared" ca="1" si="31"/>
        <v>4.4933493053552508E-2</v>
      </c>
    </row>
    <row r="177" spans="5:15" x14ac:dyDescent="0.3">
      <c r="E177">
        <v>175</v>
      </c>
      <c r="F177">
        <f t="shared" ca="1" si="22"/>
        <v>4.4954676299436933E-2</v>
      </c>
      <c r="G177">
        <f t="shared" ca="1" si="23"/>
        <v>4.5052144211975134E-2</v>
      </c>
      <c r="H177">
        <f t="shared" ca="1" si="24"/>
        <v>4.4954522266424234E-2</v>
      </c>
      <c r="I177">
        <f t="shared" ca="1" si="25"/>
        <v>4.4804720924257642E-2</v>
      </c>
      <c r="J177">
        <f t="shared" ca="1" si="26"/>
        <v>4.485336894045841E-2</v>
      </c>
      <c r="K177">
        <f t="shared" ca="1" si="27"/>
        <v>4.5016395379479691E-2</v>
      </c>
      <c r="L177">
        <f t="shared" ca="1" si="28"/>
        <v>4.4947532301560122E-2</v>
      </c>
      <c r="M177">
        <f t="shared" ca="1" si="29"/>
        <v>4.4899636360262028E-2</v>
      </c>
      <c r="N177">
        <f t="shared" ca="1" si="30"/>
        <v>4.5056985820219018E-2</v>
      </c>
      <c r="O177">
        <f t="shared" ca="1" si="31"/>
        <v>4.4938114656455141E-2</v>
      </c>
    </row>
    <row r="178" spans="5:15" x14ac:dyDescent="0.3">
      <c r="E178">
        <v>176</v>
      </c>
      <c r="F178">
        <f t="shared" ca="1" si="22"/>
        <v>4.4962349839571501E-2</v>
      </c>
      <c r="G178">
        <f t="shared" ca="1" si="23"/>
        <v>4.5066305408180386E-2</v>
      </c>
      <c r="H178">
        <f t="shared" ca="1" si="24"/>
        <v>4.4964194241042796E-2</v>
      </c>
      <c r="I178">
        <f t="shared" ca="1" si="25"/>
        <v>4.4815588704837178E-2</v>
      </c>
      <c r="J178">
        <f t="shared" ca="1" si="26"/>
        <v>4.4857669420303621E-2</v>
      </c>
      <c r="K178">
        <f t="shared" ca="1" si="27"/>
        <v>4.5026672066971904E-2</v>
      </c>
      <c r="L178">
        <f t="shared" ca="1" si="28"/>
        <v>4.4944231701312294E-2</v>
      </c>
      <c r="M178">
        <f t="shared" ca="1" si="29"/>
        <v>4.4901138609133036E-2</v>
      </c>
      <c r="N178">
        <f t="shared" ca="1" si="30"/>
        <v>4.5063390924697626E-2</v>
      </c>
      <c r="O178">
        <f t="shared" ca="1" si="31"/>
        <v>4.494175408936766E-2</v>
      </c>
    </row>
    <row r="179" spans="5:15" x14ac:dyDescent="0.3">
      <c r="E179">
        <v>177</v>
      </c>
      <c r="F179">
        <f t="shared" ca="1" si="22"/>
        <v>4.4965281554859619E-2</v>
      </c>
      <c r="G179">
        <f t="shared" ca="1" si="23"/>
        <v>4.5076466316988549E-2</v>
      </c>
      <c r="H179">
        <f t="shared" ca="1" si="24"/>
        <v>4.4961431694500016E-2</v>
      </c>
      <c r="I179">
        <f t="shared" ca="1" si="25"/>
        <v>4.4818979009857832E-2</v>
      </c>
      <c r="J179">
        <f t="shared" ca="1" si="26"/>
        <v>4.4868729789574256E-2</v>
      </c>
      <c r="K179">
        <f t="shared" ca="1" si="27"/>
        <v>4.5037206414130851E-2</v>
      </c>
      <c r="L179">
        <f t="shared" ca="1" si="28"/>
        <v>4.494871908521144E-2</v>
      </c>
      <c r="M179">
        <f t="shared" ca="1" si="29"/>
        <v>4.4907001276501081E-2</v>
      </c>
      <c r="N179">
        <f t="shared" ca="1" si="30"/>
        <v>4.5066256302939776E-2</v>
      </c>
      <c r="O179">
        <f t="shared" ca="1" si="31"/>
        <v>4.494396222473182E-2</v>
      </c>
    </row>
    <row r="180" spans="5:15" x14ac:dyDescent="0.3">
      <c r="E180">
        <v>178</v>
      </c>
      <c r="F180">
        <f t="shared" ca="1" si="22"/>
        <v>4.4967000507318063E-2</v>
      </c>
      <c r="G180">
        <f t="shared" ca="1" si="23"/>
        <v>4.5079715313173958E-2</v>
      </c>
      <c r="H180">
        <f t="shared" ca="1" si="24"/>
        <v>4.497518741454052E-2</v>
      </c>
      <c r="I180">
        <f t="shared" ca="1" si="25"/>
        <v>4.4828913083998931E-2</v>
      </c>
      <c r="J180">
        <f t="shared" ca="1" si="26"/>
        <v>4.4879129698250995E-2</v>
      </c>
      <c r="K180">
        <f t="shared" ca="1" si="27"/>
        <v>4.5048676458265116E-2</v>
      </c>
      <c r="L180">
        <f t="shared" ca="1" si="28"/>
        <v>4.4957208083989349E-2</v>
      </c>
      <c r="M180">
        <f t="shared" ca="1" si="29"/>
        <v>4.4910448000777085E-2</v>
      </c>
      <c r="N180">
        <f t="shared" ca="1" si="30"/>
        <v>4.5072980027653205E-2</v>
      </c>
      <c r="O180">
        <f t="shared" ca="1" si="31"/>
        <v>4.4957499046782375E-2</v>
      </c>
    </row>
    <row r="181" spans="5:15" x14ac:dyDescent="0.3">
      <c r="E181">
        <v>179</v>
      </c>
      <c r="F181">
        <f t="shared" ca="1" si="22"/>
        <v>4.4971267204913616E-2</v>
      </c>
      <c r="G181">
        <f t="shared" ca="1" si="23"/>
        <v>4.5094056542004567E-2</v>
      </c>
      <c r="H181">
        <f t="shared" ca="1" si="24"/>
        <v>4.4984604305337364E-2</v>
      </c>
      <c r="I181">
        <f t="shared" ca="1" si="25"/>
        <v>4.4840736776626998E-2</v>
      </c>
      <c r="J181">
        <f t="shared" ca="1" si="26"/>
        <v>4.4882793323599596E-2</v>
      </c>
      <c r="K181">
        <f t="shared" ca="1" si="27"/>
        <v>4.5050643750533005E-2</v>
      </c>
      <c r="L181">
        <f t="shared" ca="1" si="28"/>
        <v>4.496135103519313E-2</v>
      </c>
      <c r="M181">
        <f t="shared" ca="1" si="29"/>
        <v>4.4918453621014674E-2</v>
      </c>
      <c r="N181">
        <f t="shared" ca="1" si="30"/>
        <v>4.5082880859975291E-2</v>
      </c>
      <c r="O181">
        <f t="shared" ca="1" si="31"/>
        <v>4.4968940757481084E-2</v>
      </c>
    </row>
    <row r="182" spans="5:15" x14ac:dyDescent="0.3">
      <c r="E182">
        <v>180</v>
      </c>
      <c r="F182">
        <f t="shared" ca="1" si="22"/>
        <v>4.4973537685098201E-2</v>
      </c>
      <c r="G182">
        <f t="shared" ca="1" si="23"/>
        <v>4.5107924818927232E-2</v>
      </c>
      <c r="H182">
        <f t="shared" ca="1" si="24"/>
        <v>4.499719795090449E-2</v>
      </c>
      <c r="I182">
        <f t="shared" ca="1" si="25"/>
        <v>4.4848938978894554E-2</v>
      </c>
      <c r="J182">
        <f t="shared" ca="1" si="26"/>
        <v>4.4891315469788716E-2</v>
      </c>
      <c r="K182">
        <f t="shared" ca="1" si="27"/>
        <v>4.5065122601703735E-2</v>
      </c>
      <c r="L182">
        <f t="shared" ca="1" si="28"/>
        <v>4.4961047056912506E-2</v>
      </c>
      <c r="M182">
        <f t="shared" ca="1" si="29"/>
        <v>4.4927987762576782E-2</v>
      </c>
      <c r="N182">
        <f t="shared" ca="1" si="30"/>
        <v>4.5091667193791721E-2</v>
      </c>
      <c r="O182">
        <f t="shared" ca="1" si="31"/>
        <v>4.4973476328061167E-2</v>
      </c>
    </row>
    <row r="183" spans="5:15" x14ac:dyDescent="0.3">
      <c r="E183">
        <v>181</v>
      </c>
      <c r="F183">
        <f t="shared" ca="1" si="22"/>
        <v>4.4985427162752487E-2</v>
      </c>
      <c r="G183">
        <f t="shared" ca="1" si="23"/>
        <v>4.5114514866048283E-2</v>
      </c>
      <c r="H183">
        <f t="shared" ca="1" si="24"/>
        <v>4.5002999925834349E-2</v>
      </c>
      <c r="I183">
        <f t="shared" ca="1" si="25"/>
        <v>4.4850056475547767E-2</v>
      </c>
      <c r="J183">
        <f t="shared" ca="1" si="26"/>
        <v>4.4892071164082156E-2</v>
      </c>
      <c r="K183">
        <f t="shared" ca="1" si="27"/>
        <v>4.5072732811902272E-2</v>
      </c>
      <c r="L183">
        <f t="shared" ca="1" si="28"/>
        <v>4.4962550610691911E-2</v>
      </c>
      <c r="M183">
        <f t="shared" ca="1" si="29"/>
        <v>4.4930270147789442E-2</v>
      </c>
      <c r="N183">
        <f t="shared" ca="1" si="30"/>
        <v>4.5096451883548376E-2</v>
      </c>
      <c r="O183">
        <f t="shared" ca="1" si="31"/>
        <v>4.4979843341688829E-2</v>
      </c>
    </row>
    <row r="184" spans="5:15" x14ac:dyDescent="0.3">
      <c r="E184">
        <v>182</v>
      </c>
      <c r="F184">
        <f t="shared" ca="1" si="22"/>
        <v>4.4992755558562803E-2</v>
      </c>
      <c r="G184">
        <f t="shared" ca="1" si="23"/>
        <v>4.5126928436442802E-2</v>
      </c>
      <c r="H184">
        <f t="shared" ca="1" si="24"/>
        <v>4.5007712226971378E-2</v>
      </c>
      <c r="I184">
        <f t="shared" ca="1" si="25"/>
        <v>4.4847766209037604E-2</v>
      </c>
      <c r="J184">
        <f t="shared" ca="1" si="26"/>
        <v>4.4901582560267342E-2</v>
      </c>
      <c r="K184">
        <f t="shared" ca="1" si="27"/>
        <v>4.5091393582104122E-2</v>
      </c>
      <c r="L184">
        <f t="shared" ca="1" si="28"/>
        <v>4.4971296020040553E-2</v>
      </c>
      <c r="M184">
        <f t="shared" ca="1" si="29"/>
        <v>4.4937788190854984E-2</v>
      </c>
      <c r="N184">
        <f t="shared" ca="1" si="30"/>
        <v>4.5110721092074327E-2</v>
      </c>
      <c r="O184">
        <f t="shared" ca="1" si="31"/>
        <v>4.498355625204755E-2</v>
      </c>
    </row>
    <row r="185" spans="5:15" x14ac:dyDescent="0.3">
      <c r="E185">
        <v>183</v>
      </c>
      <c r="F185">
        <f t="shared" ca="1" si="22"/>
        <v>4.499219221441849E-2</v>
      </c>
      <c r="G185">
        <f t="shared" ca="1" si="23"/>
        <v>4.5142041713988487E-2</v>
      </c>
      <c r="H185">
        <f t="shared" ca="1" si="24"/>
        <v>4.50170431051405E-2</v>
      </c>
      <c r="I185">
        <f t="shared" ca="1" si="25"/>
        <v>4.4848076415899697E-2</v>
      </c>
      <c r="J185">
        <f t="shared" ca="1" si="26"/>
        <v>4.4911325586230941E-2</v>
      </c>
      <c r="K185">
        <f t="shared" ca="1" si="27"/>
        <v>4.5103748642592645E-2</v>
      </c>
      <c r="L185">
        <f t="shared" ca="1" si="28"/>
        <v>4.4971852039632498E-2</v>
      </c>
      <c r="M185">
        <f t="shared" ca="1" si="29"/>
        <v>4.4947697577304435E-2</v>
      </c>
      <c r="N185">
        <f t="shared" ca="1" si="30"/>
        <v>4.512496207623963E-2</v>
      </c>
      <c r="O185">
        <f t="shared" ca="1" si="31"/>
        <v>4.4985441733741312E-2</v>
      </c>
    </row>
    <row r="186" spans="5:15" x14ac:dyDescent="0.3">
      <c r="E186">
        <v>184</v>
      </c>
      <c r="F186">
        <f t="shared" ca="1" si="22"/>
        <v>4.4994724392947848E-2</v>
      </c>
      <c r="G186">
        <f t="shared" ca="1" si="23"/>
        <v>4.5145014496471285E-2</v>
      </c>
      <c r="H186">
        <f t="shared" ca="1" si="24"/>
        <v>4.5033240147569813E-2</v>
      </c>
      <c r="I186">
        <f t="shared" ca="1" si="25"/>
        <v>4.4849611220244452E-2</v>
      </c>
      <c r="J186">
        <f t="shared" ca="1" si="26"/>
        <v>4.4926042038735015E-2</v>
      </c>
      <c r="K186">
        <f t="shared" ca="1" si="27"/>
        <v>4.5112069615488755E-2</v>
      </c>
      <c r="L186">
        <f t="shared" ca="1" si="28"/>
        <v>4.4971383810281589E-2</v>
      </c>
      <c r="M186">
        <f t="shared" ca="1" si="29"/>
        <v>4.4959533178506081E-2</v>
      </c>
      <c r="N186">
        <f t="shared" ca="1" si="30"/>
        <v>4.5125207975654946E-2</v>
      </c>
      <c r="O186">
        <f t="shared" ca="1" si="31"/>
        <v>4.4992086789529907E-2</v>
      </c>
    </row>
    <row r="187" spans="5:15" x14ac:dyDescent="0.3">
      <c r="E187">
        <v>185</v>
      </c>
      <c r="F187">
        <f t="shared" ca="1" si="22"/>
        <v>4.4999388318604748E-2</v>
      </c>
      <c r="G187">
        <f t="shared" ca="1" si="23"/>
        <v>4.5159255850685157E-2</v>
      </c>
      <c r="H187">
        <f t="shared" ca="1" si="24"/>
        <v>4.5035494609381575E-2</v>
      </c>
      <c r="I187">
        <f t="shared" ca="1" si="25"/>
        <v>4.4856713714326535E-2</v>
      </c>
      <c r="J187">
        <f t="shared" ca="1" si="26"/>
        <v>4.4930837533275557E-2</v>
      </c>
      <c r="K187">
        <f t="shared" ca="1" si="27"/>
        <v>4.511658283464022E-2</v>
      </c>
      <c r="L187">
        <f t="shared" ca="1" si="28"/>
        <v>4.4976775598798945E-2</v>
      </c>
      <c r="M187">
        <f t="shared" ca="1" si="29"/>
        <v>4.4957279994588796E-2</v>
      </c>
      <c r="N187">
        <f t="shared" ca="1" si="30"/>
        <v>4.5125738900260677E-2</v>
      </c>
      <c r="O187">
        <f t="shared" ca="1" si="31"/>
        <v>4.5002563224474983E-2</v>
      </c>
    </row>
    <row r="188" spans="5:15" x14ac:dyDescent="0.3">
      <c r="E188">
        <v>186</v>
      </c>
      <c r="F188">
        <f t="shared" ca="1" si="22"/>
        <v>4.5001335412564375E-2</v>
      </c>
      <c r="G188">
        <f t="shared" ca="1" si="23"/>
        <v>4.5166271949157837E-2</v>
      </c>
      <c r="H188">
        <f t="shared" ca="1" si="24"/>
        <v>4.5049653583730552E-2</v>
      </c>
      <c r="I188">
        <f t="shared" ca="1" si="25"/>
        <v>4.4860205301078343E-2</v>
      </c>
      <c r="J188">
        <f t="shared" ca="1" si="26"/>
        <v>4.4936766720802809E-2</v>
      </c>
      <c r="K188">
        <f t="shared" ca="1" si="27"/>
        <v>4.5122637299582373E-2</v>
      </c>
      <c r="L188">
        <f t="shared" ca="1" si="28"/>
        <v>4.4995096613677059E-2</v>
      </c>
      <c r="M188">
        <f t="shared" ca="1" si="29"/>
        <v>4.4963841384779039E-2</v>
      </c>
      <c r="N188">
        <f t="shared" ca="1" si="30"/>
        <v>4.5127772813443053E-2</v>
      </c>
      <c r="O188">
        <f t="shared" ca="1" si="31"/>
        <v>4.500974740421692E-2</v>
      </c>
    </row>
    <row r="189" spans="5:15" x14ac:dyDescent="0.3">
      <c r="E189">
        <v>187</v>
      </c>
      <c r="F189">
        <f t="shared" ca="1" si="22"/>
        <v>4.5010405462613701E-2</v>
      </c>
      <c r="G189">
        <f t="shared" ca="1" si="23"/>
        <v>4.516984204844926E-2</v>
      </c>
      <c r="H189">
        <f t="shared" ca="1" si="24"/>
        <v>4.5060866703219807E-2</v>
      </c>
      <c r="I189">
        <f t="shared" ca="1" si="25"/>
        <v>4.4867604974984612E-2</v>
      </c>
      <c r="J189">
        <f t="shared" ca="1" si="26"/>
        <v>4.494479613242066E-2</v>
      </c>
      <c r="K189">
        <f t="shared" ca="1" si="27"/>
        <v>4.5127799641739401E-2</v>
      </c>
      <c r="L189">
        <f t="shared" ca="1" si="28"/>
        <v>4.5008570338887458E-2</v>
      </c>
      <c r="M189">
        <f t="shared" ca="1" si="29"/>
        <v>4.4971502410956966E-2</v>
      </c>
      <c r="N189">
        <f t="shared" ca="1" si="30"/>
        <v>4.51361162285892E-2</v>
      </c>
      <c r="O189">
        <f t="shared" ca="1" si="31"/>
        <v>4.5017611460771781E-2</v>
      </c>
    </row>
    <row r="190" spans="5:15" x14ac:dyDescent="0.3">
      <c r="E190">
        <v>188</v>
      </c>
      <c r="F190">
        <f t="shared" ca="1" si="22"/>
        <v>4.501830744454835E-2</v>
      </c>
      <c r="G190">
        <f t="shared" ca="1" si="23"/>
        <v>4.51743234151184E-2</v>
      </c>
      <c r="H190">
        <f t="shared" ca="1" si="24"/>
        <v>4.5066091913423131E-2</v>
      </c>
      <c r="I190">
        <f t="shared" ca="1" si="25"/>
        <v>4.4878151557962889E-2</v>
      </c>
      <c r="J190">
        <f t="shared" ca="1" si="26"/>
        <v>4.4961775692639434E-2</v>
      </c>
      <c r="K190">
        <f t="shared" ca="1" si="27"/>
        <v>4.5126280701295228E-2</v>
      </c>
      <c r="L190">
        <f t="shared" ca="1" si="28"/>
        <v>4.501347613672229E-2</v>
      </c>
      <c r="M190">
        <f t="shared" ca="1" si="29"/>
        <v>4.4979782240472554E-2</v>
      </c>
      <c r="N190">
        <f t="shared" ca="1" si="30"/>
        <v>4.5134026281861285E-2</v>
      </c>
      <c r="O190">
        <f t="shared" ca="1" si="31"/>
        <v>4.5027581553846507E-2</v>
      </c>
    </row>
    <row r="191" spans="5:15" x14ac:dyDescent="0.3">
      <c r="E191">
        <v>189</v>
      </c>
      <c r="F191">
        <f t="shared" ca="1" si="22"/>
        <v>4.5034706095895036E-2</v>
      </c>
      <c r="G191">
        <f t="shared" ca="1" si="23"/>
        <v>4.5183096257555816E-2</v>
      </c>
      <c r="H191">
        <f t="shared" ca="1" si="24"/>
        <v>4.5069316916119123E-2</v>
      </c>
      <c r="I191">
        <f t="shared" ca="1" si="25"/>
        <v>4.4882255405842154E-2</v>
      </c>
      <c r="J191">
        <f t="shared" ca="1" si="26"/>
        <v>4.4967683464355528E-2</v>
      </c>
      <c r="K191">
        <f t="shared" ca="1" si="27"/>
        <v>4.5134054917343368E-2</v>
      </c>
      <c r="L191">
        <f t="shared" ca="1" si="28"/>
        <v>4.5020492455469317E-2</v>
      </c>
      <c r="M191">
        <f t="shared" ca="1" si="29"/>
        <v>4.4988321825737379E-2</v>
      </c>
      <c r="N191">
        <f t="shared" ca="1" si="30"/>
        <v>4.5142914300582274E-2</v>
      </c>
      <c r="O191">
        <f t="shared" ca="1" si="31"/>
        <v>4.5032617280526474E-2</v>
      </c>
    </row>
    <row r="192" spans="5:15" x14ac:dyDescent="0.3">
      <c r="E192">
        <v>190</v>
      </c>
      <c r="F192">
        <f t="shared" ca="1" si="22"/>
        <v>4.5044471414541973E-2</v>
      </c>
      <c r="G192">
        <f t="shared" ca="1" si="23"/>
        <v>4.5186281365399546E-2</v>
      </c>
      <c r="H192">
        <f t="shared" ca="1" si="24"/>
        <v>4.5082977640883586E-2</v>
      </c>
      <c r="I192">
        <f t="shared" ca="1" si="25"/>
        <v>4.4893160510571961E-2</v>
      </c>
      <c r="J192">
        <f t="shared" ca="1" si="26"/>
        <v>4.4968748151795676E-2</v>
      </c>
      <c r="K192">
        <f t="shared" ca="1" si="27"/>
        <v>4.5138488730948542E-2</v>
      </c>
      <c r="L192">
        <f t="shared" ca="1" si="28"/>
        <v>4.503132445497831E-2</v>
      </c>
      <c r="M192">
        <f t="shared" ca="1" si="29"/>
        <v>4.4987505667570163E-2</v>
      </c>
      <c r="N192">
        <f t="shared" ca="1" si="30"/>
        <v>4.5148117673438438E-2</v>
      </c>
      <c r="O192">
        <f t="shared" ca="1" si="31"/>
        <v>4.5032296828528981E-2</v>
      </c>
    </row>
    <row r="193" spans="5:15" x14ac:dyDescent="0.3">
      <c r="E193">
        <v>191</v>
      </c>
      <c r="F193">
        <f t="shared" ca="1" si="22"/>
        <v>4.5051528344491561E-2</v>
      </c>
      <c r="G193">
        <f t="shared" ca="1" si="23"/>
        <v>4.5193498903238892E-2</v>
      </c>
      <c r="H193">
        <f t="shared" ca="1" si="24"/>
        <v>4.5086599987981243E-2</v>
      </c>
      <c r="I193">
        <f t="shared" ca="1" si="25"/>
        <v>4.4906236995102232E-2</v>
      </c>
      <c r="J193">
        <f t="shared" ca="1" si="26"/>
        <v>4.4977922724639796E-2</v>
      </c>
      <c r="K193">
        <f t="shared" ca="1" si="27"/>
        <v>4.5139851158964593E-2</v>
      </c>
      <c r="L193">
        <f t="shared" ca="1" si="28"/>
        <v>4.5036423848862445E-2</v>
      </c>
      <c r="M193">
        <f t="shared" ca="1" si="29"/>
        <v>4.4992232312292546E-2</v>
      </c>
      <c r="N193">
        <f t="shared" ca="1" si="30"/>
        <v>4.5151450066831585E-2</v>
      </c>
      <c r="O193">
        <f t="shared" ca="1" si="31"/>
        <v>4.5035800169116236E-2</v>
      </c>
    </row>
    <row r="194" spans="5:15" x14ac:dyDescent="0.3">
      <c r="E194">
        <v>192</v>
      </c>
      <c r="F194">
        <f t="shared" ca="1" si="22"/>
        <v>4.5065858770189489E-2</v>
      </c>
      <c r="G194">
        <f t="shared" ca="1" si="23"/>
        <v>4.5205626668242821E-2</v>
      </c>
      <c r="H194">
        <f t="shared" ca="1" si="24"/>
        <v>4.5089368702387105E-2</v>
      </c>
      <c r="I194">
        <f t="shared" ca="1" si="25"/>
        <v>4.4915904221824364E-2</v>
      </c>
      <c r="J194">
        <f t="shared" ca="1" si="26"/>
        <v>4.4985993449550871E-2</v>
      </c>
      <c r="K194">
        <f t="shared" ca="1" si="27"/>
        <v>4.5149108123369155E-2</v>
      </c>
      <c r="L194">
        <f t="shared" ca="1" si="28"/>
        <v>4.5043993836184064E-2</v>
      </c>
      <c r="M194">
        <f t="shared" ca="1" si="29"/>
        <v>4.4988892934404792E-2</v>
      </c>
      <c r="N194">
        <f t="shared" ca="1" si="30"/>
        <v>4.5164611015415378E-2</v>
      </c>
      <c r="O194">
        <f t="shared" ca="1" si="31"/>
        <v>4.5031792437617665E-2</v>
      </c>
    </row>
    <row r="195" spans="5:15" x14ac:dyDescent="0.3">
      <c r="E195">
        <v>193</v>
      </c>
      <c r="F195">
        <f t="shared" ca="1" si="22"/>
        <v>4.5071973783135454E-2</v>
      </c>
      <c r="G195">
        <f t="shared" ca="1" si="23"/>
        <v>4.5217025680748417E-2</v>
      </c>
      <c r="H195">
        <f t="shared" ca="1" si="24"/>
        <v>4.5091612998588666E-2</v>
      </c>
      <c r="I195">
        <f t="shared" ca="1" si="25"/>
        <v>4.4920105782944787E-2</v>
      </c>
      <c r="J195">
        <f t="shared" ca="1" si="26"/>
        <v>4.4996579381559806E-2</v>
      </c>
      <c r="K195">
        <f t="shared" ca="1" si="27"/>
        <v>4.5150031947269138E-2</v>
      </c>
      <c r="L195">
        <f t="shared" ca="1" si="28"/>
        <v>4.5047452830893724E-2</v>
      </c>
      <c r="M195">
        <f t="shared" ca="1" si="29"/>
        <v>4.4991464556365178E-2</v>
      </c>
      <c r="N195">
        <f t="shared" ca="1" si="30"/>
        <v>4.5170708440389493E-2</v>
      </c>
      <c r="O195">
        <f t="shared" ca="1" si="31"/>
        <v>4.5034797625993522E-2</v>
      </c>
    </row>
    <row r="196" spans="5:15" x14ac:dyDescent="0.3">
      <c r="E196">
        <v>194</v>
      </c>
      <c r="F196">
        <f t="shared" ref="F196:F253" ca="1" si="32">$C$1*($C$2-F195)*$C$6+$C$3*SQRT($C$6)*NORMINV(RAND(),0,0.01)+F195</f>
        <v>4.5086384260298921E-2</v>
      </c>
      <c r="G196">
        <f t="shared" ref="G196:G253" ca="1" si="33">$C$1*($C$2-G195)*$C$6+$C$3*SQRT($C$6)*NORMINV(RAND(),0,0.01)+G195</f>
        <v>4.5227280174384869E-2</v>
      </c>
      <c r="H196">
        <f t="shared" ref="H196:H253" ca="1" si="34">$C$1*($C$2-H195)*$C$6+$C$3*SQRT($C$6)*NORMINV(RAND(),0,0.01)+H195</f>
        <v>4.5093958880746986E-2</v>
      </c>
      <c r="I196">
        <f t="shared" ref="I196:I253" ca="1" si="35">$C$1*($C$2-I195)*$C$6+$C$3*SQRT($C$6)*NORMINV(RAND(),0,0.01)+I195</f>
        <v>4.4937672186759994E-2</v>
      </c>
      <c r="J196">
        <f t="shared" ref="J196:J253" ca="1" si="36">$C$1*($C$2-J195)*$C$6+$C$3*SQRT($C$6)*NORMINV(RAND(),0,0.01)+J195</f>
        <v>4.5007408743089269E-2</v>
      </c>
      <c r="K196">
        <f t="shared" ref="K196:K253" ca="1" si="37">$C$1*($C$2-K195)*$C$6+$C$3*SQRT($C$6)*NORMINV(RAND(),0,0.01)+K195</f>
        <v>4.5165137972081701E-2</v>
      </c>
      <c r="L196">
        <f t="shared" ref="L196:L253" ca="1" si="38">$C$1*($C$2-L195)*$C$6+$C$3*SQRT($C$6)*NORMINV(RAND(),0,0.01)+L195</f>
        <v>4.5062948213232E-2</v>
      </c>
      <c r="M196">
        <f t="shared" ref="M196:M253" ca="1" si="39">$C$1*($C$2-M195)*$C$6+$C$3*SQRT($C$6)*NORMINV(RAND(),0,0.01)+M195</f>
        <v>4.4999919079169469E-2</v>
      </c>
      <c r="N196">
        <f t="shared" ref="N196:N253" ca="1" si="40">$C$1*($C$2-N195)*$C$6+$C$3*SQRT($C$6)*NORMINV(RAND(),0,0.01)+N195</f>
        <v>4.5183166652161204E-2</v>
      </c>
      <c r="O196">
        <f t="shared" ref="O196:O253" ca="1" si="41">$C$1*($C$2-O195)*$C$6+$C$3*SQRT($C$6)*NORMINV(RAND(),0,0.01)+O195</f>
        <v>4.5039433069981885E-2</v>
      </c>
    </row>
    <row r="197" spans="5:15" x14ac:dyDescent="0.3">
      <c r="E197">
        <v>195</v>
      </c>
      <c r="F197">
        <f t="shared" ca="1" si="32"/>
        <v>4.5088562413882108E-2</v>
      </c>
      <c r="G197">
        <f t="shared" ca="1" si="33"/>
        <v>4.5228991103493842E-2</v>
      </c>
      <c r="H197">
        <f t="shared" ca="1" si="34"/>
        <v>4.5097500214757245E-2</v>
      </c>
      <c r="I197">
        <f t="shared" ca="1" si="35"/>
        <v>4.4948597955615011E-2</v>
      </c>
      <c r="J197">
        <f t="shared" ca="1" si="36"/>
        <v>4.5008129698670969E-2</v>
      </c>
      <c r="K197">
        <f t="shared" ca="1" si="37"/>
        <v>4.5168831424143144E-2</v>
      </c>
      <c r="L197">
        <f t="shared" ca="1" si="38"/>
        <v>4.5072450022652921E-2</v>
      </c>
      <c r="M197">
        <f t="shared" ca="1" si="39"/>
        <v>4.5008124263739339E-2</v>
      </c>
      <c r="N197">
        <f t="shared" ca="1" si="40"/>
        <v>4.5196091312733652E-2</v>
      </c>
      <c r="O197">
        <f t="shared" ca="1" si="41"/>
        <v>4.5051211526558499E-2</v>
      </c>
    </row>
    <row r="198" spans="5:15" x14ac:dyDescent="0.3">
      <c r="E198">
        <v>196</v>
      </c>
      <c r="F198">
        <f t="shared" ca="1" si="32"/>
        <v>4.509623833184713E-2</v>
      </c>
      <c r="G198">
        <f t="shared" ca="1" si="33"/>
        <v>4.5236222489527834E-2</v>
      </c>
      <c r="H198">
        <f t="shared" ca="1" si="34"/>
        <v>4.5100937758815296E-2</v>
      </c>
      <c r="I198">
        <f t="shared" ca="1" si="35"/>
        <v>4.4956379050423476E-2</v>
      </c>
      <c r="J198">
        <f t="shared" ca="1" si="36"/>
        <v>4.5007618140233199E-2</v>
      </c>
      <c r="K198">
        <f t="shared" ca="1" si="37"/>
        <v>4.5173859878287585E-2</v>
      </c>
      <c r="L198">
        <f t="shared" ca="1" si="38"/>
        <v>4.5070556542311971E-2</v>
      </c>
      <c r="M198">
        <f t="shared" ca="1" si="39"/>
        <v>4.5013425951877392E-2</v>
      </c>
      <c r="N198">
        <f t="shared" ca="1" si="40"/>
        <v>4.5207745356819685E-2</v>
      </c>
      <c r="O198">
        <f t="shared" ca="1" si="41"/>
        <v>4.5060383884857322E-2</v>
      </c>
    </row>
    <row r="199" spans="5:15" x14ac:dyDescent="0.3">
      <c r="E199">
        <v>197</v>
      </c>
      <c r="F199">
        <f t="shared" ca="1" si="32"/>
        <v>4.510178190897246E-2</v>
      </c>
      <c r="G199">
        <f t="shared" ca="1" si="33"/>
        <v>4.5248414676089234E-2</v>
      </c>
      <c r="H199">
        <f t="shared" ca="1" si="34"/>
        <v>4.5107860233423336E-2</v>
      </c>
      <c r="I199">
        <f t="shared" ca="1" si="35"/>
        <v>4.4971816831197588E-2</v>
      </c>
      <c r="J199">
        <f t="shared" ca="1" si="36"/>
        <v>4.501663561494524E-2</v>
      </c>
      <c r="K199">
        <f t="shared" ca="1" si="37"/>
        <v>4.518646197040143E-2</v>
      </c>
      <c r="L199">
        <f t="shared" ca="1" si="38"/>
        <v>4.5085929480592007E-2</v>
      </c>
      <c r="M199">
        <f t="shared" ca="1" si="39"/>
        <v>4.5013645548958314E-2</v>
      </c>
      <c r="N199">
        <f t="shared" ca="1" si="40"/>
        <v>4.5216148641031795E-2</v>
      </c>
      <c r="O199">
        <f t="shared" ca="1" si="41"/>
        <v>4.5065070023667123E-2</v>
      </c>
    </row>
    <row r="200" spans="5:15" x14ac:dyDescent="0.3">
      <c r="E200">
        <v>198</v>
      </c>
      <c r="F200">
        <f t="shared" ca="1" si="32"/>
        <v>4.5116260805222907E-2</v>
      </c>
      <c r="G200">
        <f t="shared" ca="1" si="33"/>
        <v>4.5246241914267266E-2</v>
      </c>
      <c r="H200">
        <f t="shared" ca="1" si="34"/>
        <v>4.5121309226934948E-2</v>
      </c>
      <c r="I200">
        <f t="shared" ca="1" si="35"/>
        <v>4.4981643044488276E-2</v>
      </c>
      <c r="J200">
        <f t="shared" ca="1" si="36"/>
        <v>4.5020630578544364E-2</v>
      </c>
      <c r="K200">
        <f t="shared" ca="1" si="37"/>
        <v>4.5199779048445639E-2</v>
      </c>
      <c r="L200">
        <f t="shared" ca="1" si="38"/>
        <v>4.5087400276815348E-2</v>
      </c>
      <c r="M200">
        <f t="shared" ca="1" si="39"/>
        <v>4.5020246165782193E-2</v>
      </c>
      <c r="N200">
        <f t="shared" ca="1" si="40"/>
        <v>4.5228540427603943E-2</v>
      </c>
      <c r="O200">
        <f t="shared" ca="1" si="41"/>
        <v>4.5074818699451034E-2</v>
      </c>
    </row>
    <row r="201" spans="5:15" x14ac:dyDescent="0.3">
      <c r="E201">
        <v>199</v>
      </c>
      <c r="F201">
        <f t="shared" ca="1" si="32"/>
        <v>4.5130746352576218E-2</v>
      </c>
      <c r="G201">
        <f t="shared" ca="1" si="33"/>
        <v>4.5255614094924235E-2</v>
      </c>
      <c r="H201">
        <f t="shared" ca="1" si="34"/>
        <v>4.5124732420018361E-2</v>
      </c>
      <c r="I201">
        <f t="shared" ca="1" si="35"/>
        <v>4.5002283024079728E-2</v>
      </c>
      <c r="J201">
        <f t="shared" ca="1" si="36"/>
        <v>4.502448729658514E-2</v>
      </c>
      <c r="K201">
        <f t="shared" ca="1" si="37"/>
        <v>4.5202169440234689E-2</v>
      </c>
      <c r="L201">
        <f t="shared" ca="1" si="38"/>
        <v>4.5101919277768993E-2</v>
      </c>
      <c r="M201">
        <f t="shared" ca="1" si="39"/>
        <v>4.5021436539654312E-2</v>
      </c>
      <c r="N201">
        <f t="shared" ca="1" si="40"/>
        <v>4.52273436141548E-2</v>
      </c>
      <c r="O201">
        <f t="shared" ca="1" si="41"/>
        <v>4.5087441818613544E-2</v>
      </c>
    </row>
    <row r="202" spans="5:15" x14ac:dyDescent="0.3">
      <c r="E202">
        <v>200</v>
      </c>
      <c r="F202">
        <f t="shared" ca="1" si="32"/>
        <v>4.5138286315788922E-2</v>
      </c>
      <c r="G202">
        <f t="shared" ca="1" si="33"/>
        <v>4.5265120667878384E-2</v>
      </c>
      <c r="H202">
        <f t="shared" ca="1" si="34"/>
        <v>4.5120267277312477E-2</v>
      </c>
      <c r="I202">
        <f t="shared" ca="1" si="35"/>
        <v>4.501307338614418E-2</v>
      </c>
      <c r="J202">
        <f t="shared" ca="1" si="36"/>
        <v>4.5027775081190685E-2</v>
      </c>
      <c r="K202">
        <f t="shared" ca="1" si="37"/>
        <v>4.5207097335659391E-2</v>
      </c>
      <c r="L202">
        <f t="shared" ca="1" si="38"/>
        <v>4.5103199480763509E-2</v>
      </c>
      <c r="M202">
        <f t="shared" ca="1" si="39"/>
        <v>4.5031959082321577E-2</v>
      </c>
      <c r="N202">
        <f t="shared" ca="1" si="40"/>
        <v>4.523818951150007E-2</v>
      </c>
      <c r="O202">
        <f t="shared" ca="1" si="41"/>
        <v>4.5100122719803758E-2</v>
      </c>
    </row>
    <row r="203" spans="5:15" x14ac:dyDescent="0.3">
      <c r="E203">
        <v>201</v>
      </c>
      <c r="F203">
        <f t="shared" ca="1" si="32"/>
        <v>4.5148127205546985E-2</v>
      </c>
      <c r="G203">
        <f t="shared" ca="1" si="33"/>
        <v>4.526710189728838E-2</v>
      </c>
      <c r="H203">
        <f t="shared" ca="1" si="34"/>
        <v>4.5132543310928988E-2</v>
      </c>
      <c r="I203">
        <f t="shared" ca="1" si="35"/>
        <v>4.5022860472831897E-2</v>
      </c>
      <c r="J203">
        <f t="shared" ca="1" si="36"/>
        <v>4.5032563545309004E-2</v>
      </c>
      <c r="K203">
        <f t="shared" ca="1" si="37"/>
        <v>4.5214251984195326E-2</v>
      </c>
      <c r="L203">
        <f t="shared" ca="1" si="38"/>
        <v>4.5112047479287654E-2</v>
      </c>
      <c r="M203">
        <f t="shared" ca="1" si="39"/>
        <v>4.5041870595839931E-2</v>
      </c>
      <c r="N203">
        <f t="shared" ca="1" si="40"/>
        <v>4.524323819228486E-2</v>
      </c>
      <c r="O203">
        <f t="shared" ca="1" si="41"/>
        <v>4.5113735967977395E-2</v>
      </c>
    </row>
    <row r="204" spans="5:15" x14ac:dyDescent="0.3">
      <c r="E204">
        <v>202</v>
      </c>
      <c r="F204">
        <f t="shared" ca="1" si="32"/>
        <v>4.5156968162111184E-2</v>
      </c>
      <c r="G204">
        <f t="shared" ca="1" si="33"/>
        <v>4.5276991043337059E-2</v>
      </c>
      <c r="H204">
        <f t="shared" ca="1" si="34"/>
        <v>4.514249607325057E-2</v>
      </c>
      <c r="I204">
        <f t="shared" ca="1" si="35"/>
        <v>4.503117343097772E-2</v>
      </c>
      <c r="J204">
        <f t="shared" ca="1" si="36"/>
        <v>4.5049168801642107E-2</v>
      </c>
      <c r="K204">
        <f t="shared" ca="1" si="37"/>
        <v>4.5218359241481723E-2</v>
      </c>
      <c r="L204">
        <f t="shared" ca="1" si="38"/>
        <v>4.5109377482376763E-2</v>
      </c>
      <c r="M204">
        <f t="shared" ca="1" si="39"/>
        <v>4.5044191734312421E-2</v>
      </c>
      <c r="N204">
        <f t="shared" ca="1" si="40"/>
        <v>4.5254917635815337E-2</v>
      </c>
      <c r="O204">
        <f t="shared" ca="1" si="41"/>
        <v>4.5125568942446605E-2</v>
      </c>
    </row>
    <row r="205" spans="5:15" x14ac:dyDescent="0.3">
      <c r="E205">
        <v>203</v>
      </c>
      <c r="F205">
        <f t="shared" ca="1" si="32"/>
        <v>4.5153577939076407E-2</v>
      </c>
      <c r="G205">
        <f t="shared" ca="1" si="33"/>
        <v>4.528436911071692E-2</v>
      </c>
      <c r="H205">
        <f t="shared" ca="1" si="34"/>
        <v>4.5153653233228716E-2</v>
      </c>
      <c r="I205">
        <f t="shared" ca="1" si="35"/>
        <v>4.5041063995171118E-2</v>
      </c>
      <c r="J205">
        <f t="shared" ca="1" si="36"/>
        <v>4.5048583832571987E-2</v>
      </c>
      <c r="K205">
        <f t="shared" ca="1" si="37"/>
        <v>4.5223182431192777E-2</v>
      </c>
      <c r="L205">
        <f t="shared" ca="1" si="38"/>
        <v>4.5109483238430489E-2</v>
      </c>
      <c r="M205">
        <f t="shared" ca="1" si="39"/>
        <v>4.5043726169076571E-2</v>
      </c>
      <c r="N205">
        <f t="shared" ca="1" si="40"/>
        <v>4.5265092763968173E-2</v>
      </c>
      <c r="O205">
        <f t="shared" ca="1" si="41"/>
        <v>4.512337261844325E-2</v>
      </c>
    </row>
    <row r="206" spans="5:15" x14ac:dyDescent="0.3">
      <c r="E206">
        <v>204</v>
      </c>
      <c r="F206">
        <f t="shared" ca="1" si="32"/>
        <v>4.5157701294030295E-2</v>
      </c>
      <c r="G206">
        <f t="shared" ca="1" si="33"/>
        <v>4.5295222737123449E-2</v>
      </c>
      <c r="H206">
        <f t="shared" ca="1" si="34"/>
        <v>4.5162814798104162E-2</v>
      </c>
      <c r="I206">
        <f t="shared" ca="1" si="35"/>
        <v>4.5039571224674307E-2</v>
      </c>
      <c r="J206">
        <f t="shared" ca="1" si="36"/>
        <v>4.5051130517785587E-2</v>
      </c>
      <c r="K206">
        <f t="shared" ca="1" si="37"/>
        <v>4.5226335617405369E-2</v>
      </c>
      <c r="L206">
        <f t="shared" ca="1" si="38"/>
        <v>4.512089205598914E-2</v>
      </c>
      <c r="M206">
        <f t="shared" ca="1" si="39"/>
        <v>4.5049339726014881E-2</v>
      </c>
      <c r="N206">
        <f t="shared" ca="1" si="40"/>
        <v>4.527023275581768E-2</v>
      </c>
      <c r="O206">
        <f t="shared" ca="1" si="41"/>
        <v>4.5131172668922623E-2</v>
      </c>
    </row>
    <row r="207" spans="5:15" x14ac:dyDescent="0.3">
      <c r="E207">
        <v>205</v>
      </c>
      <c r="F207">
        <f t="shared" ca="1" si="32"/>
        <v>4.5168025640323614E-2</v>
      </c>
      <c r="G207">
        <f t="shared" ca="1" si="33"/>
        <v>4.5309423606701101E-2</v>
      </c>
      <c r="H207">
        <f t="shared" ca="1" si="34"/>
        <v>4.5171410513075855E-2</v>
      </c>
      <c r="I207">
        <f t="shared" ca="1" si="35"/>
        <v>4.5055407560491506E-2</v>
      </c>
      <c r="J207">
        <f t="shared" ca="1" si="36"/>
        <v>4.5063343884660899E-2</v>
      </c>
      <c r="K207">
        <f t="shared" ca="1" si="37"/>
        <v>4.5234222083227818E-2</v>
      </c>
      <c r="L207">
        <f t="shared" ca="1" si="38"/>
        <v>4.5124616177580033E-2</v>
      </c>
      <c r="M207">
        <f t="shared" ca="1" si="39"/>
        <v>4.5053970442855397E-2</v>
      </c>
      <c r="N207">
        <f t="shared" ca="1" si="40"/>
        <v>4.5278740688252279E-2</v>
      </c>
      <c r="O207">
        <f t="shared" ca="1" si="41"/>
        <v>4.514316860471116E-2</v>
      </c>
    </row>
    <row r="208" spans="5:15" x14ac:dyDescent="0.3">
      <c r="E208">
        <v>206</v>
      </c>
      <c r="F208">
        <f t="shared" ca="1" si="32"/>
        <v>4.5170987366995784E-2</v>
      </c>
      <c r="G208">
        <f t="shared" ca="1" si="33"/>
        <v>4.5317052328001005E-2</v>
      </c>
      <c r="H208">
        <f t="shared" ca="1" si="34"/>
        <v>4.5167001497077378E-2</v>
      </c>
      <c r="I208">
        <f t="shared" ca="1" si="35"/>
        <v>4.5065147586133877E-2</v>
      </c>
      <c r="J208">
        <f t="shared" ca="1" si="36"/>
        <v>4.5071878967478551E-2</v>
      </c>
      <c r="K208">
        <f t="shared" ca="1" si="37"/>
        <v>4.5227567671058934E-2</v>
      </c>
      <c r="L208">
        <f t="shared" ca="1" si="38"/>
        <v>4.5133018594617533E-2</v>
      </c>
      <c r="M208">
        <f t="shared" ca="1" si="39"/>
        <v>4.5049577849760894E-2</v>
      </c>
      <c r="N208">
        <f t="shared" ca="1" si="40"/>
        <v>4.5290802964822408E-2</v>
      </c>
      <c r="O208">
        <f t="shared" ca="1" si="41"/>
        <v>4.5138184625602755E-2</v>
      </c>
    </row>
    <row r="209" spans="5:15" x14ac:dyDescent="0.3">
      <c r="E209">
        <v>207</v>
      </c>
      <c r="F209">
        <f t="shared" ca="1" si="32"/>
        <v>4.517465780741492E-2</v>
      </c>
      <c r="G209">
        <f t="shared" ca="1" si="33"/>
        <v>4.5314443886210545E-2</v>
      </c>
      <c r="H209">
        <f t="shared" ca="1" si="34"/>
        <v>4.5171587743879006E-2</v>
      </c>
      <c r="I209">
        <f t="shared" ca="1" si="35"/>
        <v>4.5075360445560819E-2</v>
      </c>
      <c r="J209">
        <f t="shared" ca="1" si="36"/>
        <v>4.5083965952623845E-2</v>
      </c>
      <c r="K209">
        <f t="shared" ca="1" si="37"/>
        <v>4.5240442849916893E-2</v>
      </c>
      <c r="L209">
        <f t="shared" ca="1" si="38"/>
        <v>4.5141399935388994E-2</v>
      </c>
      <c r="M209">
        <f t="shared" ca="1" si="39"/>
        <v>4.5056736866676064E-2</v>
      </c>
      <c r="N209">
        <f t="shared" ca="1" si="40"/>
        <v>4.5299979983976446E-2</v>
      </c>
      <c r="O209">
        <f t="shared" ca="1" si="41"/>
        <v>4.5144492443890911E-2</v>
      </c>
    </row>
    <row r="210" spans="5:15" x14ac:dyDescent="0.3">
      <c r="E210">
        <v>208</v>
      </c>
      <c r="F210">
        <f t="shared" ca="1" si="32"/>
        <v>4.5174886201561078E-2</v>
      </c>
      <c r="G210">
        <f t="shared" ca="1" si="33"/>
        <v>4.5326870122043332E-2</v>
      </c>
      <c r="H210">
        <f t="shared" ca="1" si="34"/>
        <v>4.5179316839404932E-2</v>
      </c>
      <c r="I210">
        <f t="shared" ca="1" si="35"/>
        <v>4.5078411295051926E-2</v>
      </c>
      <c r="J210">
        <f t="shared" ca="1" si="36"/>
        <v>4.5079548287811168E-2</v>
      </c>
      <c r="K210">
        <f t="shared" ca="1" si="37"/>
        <v>4.5238803330988724E-2</v>
      </c>
      <c r="L210">
        <f t="shared" ca="1" si="38"/>
        <v>4.5144334981231743E-2</v>
      </c>
      <c r="M210">
        <f t="shared" ca="1" si="39"/>
        <v>4.505790856274948E-2</v>
      </c>
      <c r="N210">
        <f t="shared" ca="1" si="40"/>
        <v>4.5299133546995766E-2</v>
      </c>
      <c r="O210">
        <f t="shared" ca="1" si="41"/>
        <v>4.5145100484517489E-2</v>
      </c>
    </row>
    <row r="211" spans="5:15" x14ac:dyDescent="0.3">
      <c r="E211">
        <v>209</v>
      </c>
      <c r="F211">
        <f t="shared" ca="1" si="32"/>
        <v>4.5182248423695504E-2</v>
      </c>
      <c r="G211">
        <f t="shared" ca="1" si="33"/>
        <v>4.5328385903884987E-2</v>
      </c>
      <c r="H211">
        <f t="shared" ca="1" si="34"/>
        <v>4.5195294222836579E-2</v>
      </c>
      <c r="I211">
        <f t="shared" ca="1" si="35"/>
        <v>4.5098923691870872E-2</v>
      </c>
      <c r="J211">
        <f t="shared" ca="1" si="36"/>
        <v>4.5079880894684281E-2</v>
      </c>
      <c r="K211">
        <f t="shared" ca="1" si="37"/>
        <v>4.5245623632073018E-2</v>
      </c>
      <c r="L211">
        <f t="shared" ca="1" si="38"/>
        <v>4.5148579974149443E-2</v>
      </c>
      <c r="M211">
        <f t="shared" ca="1" si="39"/>
        <v>4.5061404528982378E-2</v>
      </c>
      <c r="N211">
        <f t="shared" ca="1" si="40"/>
        <v>4.531419264817587E-2</v>
      </c>
      <c r="O211">
        <f t="shared" ca="1" si="41"/>
        <v>4.5142131369936694E-2</v>
      </c>
    </row>
    <row r="212" spans="5:15" x14ac:dyDescent="0.3">
      <c r="E212">
        <v>210</v>
      </c>
      <c r="F212">
        <f t="shared" ca="1" si="32"/>
        <v>4.5191794816891021E-2</v>
      </c>
      <c r="G212">
        <f t="shared" ca="1" si="33"/>
        <v>4.5345600400465202E-2</v>
      </c>
      <c r="H212">
        <f t="shared" ca="1" si="34"/>
        <v>4.5194810784282002E-2</v>
      </c>
      <c r="I212">
        <f t="shared" ca="1" si="35"/>
        <v>4.5107953695089492E-2</v>
      </c>
      <c r="J212">
        <f t="shared" ca="1" si="36"/>
        <v>4.5085057405184654E-2</v>
      </c>
      <c r="K212">
        <f t="shared" ca="1" si="37"/>
        <v>4.525152300538577E-2</v>
      </c>
      <c r="L212">
        <f t="shared" ca="1" si="38"/>
        <v>4.51556107277356E-2</v>
      </c>
      <c r="M212">
        <f t="shared" ca="1" si="39"/>
        <v>4.5065766809922699E-2</v>
      </c>
      <c r="N212">
        <f t="shared" ca="1" si="40"/>
        <v>4.531796949892479E-2</v>
      </c>
      <c r="O212">
        <f t="shared" ca="1" si="41"/>
        <v>4.515048429662491E-2</v>
      </c>
    </row>
    <row r="213" spans="5:15" x14ac:dyDescent="0.3">
      <c r="E213">
        <v>211</v>
      </c>
      <c r="F213">
        <f t="shared" ca="1" si="32"/>
        <v>4.5189422051684622E-2</v>
      </c>
      <c r="G213">
        <f t="shared" ca="1" si="33"/>
        <v>4.5350131646525689E-2</v>
      </c>
      <c r="H213">
        <f t="shared" ca="1" si="34"/>
        <v>4.5205448689010427E-2</v>
      </c>
      <c r="I213">
        <f t="shared" ca="1" si="35"/>
        <v>4.5125306992225916E-2</v>
      </c>
      <c r="J213">
        <f t="shared" ca="1" si="36"/>
        <v>4.5097941662714587E-2</v>
      </c>
      <c r="K213">
        <f t="shared" ca="1" si="37"/>
        <v>4.5262456048422106E-2</v>
      </c>
      <c r="L213">
        <f t="shared" ca="1" si="38"/>
        <v>4.5169632445090882E-2</v>
      </c>
      <c r="M213">
        <f t="shared" ca="1" si="39"/>
        <v>4.5066722416224593E-2</v>
      </c>
      <c r="N213">
        <f t="shared" ca="1" si="40"/>
        <v>4.5322524817834019E-2</v>
      </c>
      <c r="O213">
        <f t="shared" ca="1" si="41"/>
        <v>4.5162913221395561E-2</v>
      </c>
    </row>
    <row r="214" spans="5:15" x14ac:dyDescent="0.3">
      <c r="E214">
        <v>212</v>
      </c>
      <c r="F214">
        <f t="shared" ca="1" si="32"/>
        <v>4.5200925673051118E-2</v>
      </c>
      <c r="G214">
        <f t="shared" ca="1" si="33"/>
        <v>4.5357115927986733E-2</v>
      </c>
      <c r="H214">
        <f t="shared" ca="1" si="34"/>
        <v>4.5213942419135469E-2</v>
      </c>
      <c r="I214">
        <f t="shared" ca="1" si="35"/>
        <v>4.5141449118893694E-2</v>
      </c>
      <c r="J214">
        <f t="shared" ca="1" si="36"/>
        <v>4.5097901635412392E-2</v>
      </c>
      <c r="K214">
        <f t="shared" ca="1" si="37"/>
        <v>4.5265754619699429E-2</v>
      </c>
      <c r="L214">
        <f t="shared" ca="1" si="38"/>
        <v>4.5172712071377276E-2</v>
      </c>
      <c r="M214">
        <f t="shared" ca="1" si="39"/>
        <v>4.5076644240068547E-2</v>
      </c>
      <c r="N214">
        <f t="shared" ca="1" si="40"/>
        <v>4.5319613923685532E-2</v>
      </c>
      <c r="O214">
        <f t="shared" ca="1" si="41"/>
        <v>4.5165587485790366E-2</v>
      </c>
    </row>
    <row r="215" spans="5:15" x14ac:dyDescent="0.3">
      <c r="E215">
        <v>213</v>
      </c>
      <c r="F215">
        <f t="shared" ca="1" si="32"/>
        <v>4.5206683129622033E-2</v>
      </c>
      <c r="G215">
        <f t="shared" ca="1" si="33"/>
        <v>4.5370423491468068E-2</v>
      </c>
      <c r="H215">
        <f t="shared" ca="1" si="34"/>
        <v>4.5221703398371997E-2</v>
      </c>
      <c r="I215">
        <f t="shared" ca="1" si="35"/>
        <v>4.5160869115779677E-2</v>
      </c>
      <c r="J215">
        <f t="shared" ca="1" si="36"/>
        <v>4.5111617385481695E-2</v>
      </c>
      <c r="K215">
        <f t="shared" ca="1" si="37"/>
        <v>4.5266918114957429E-2</v>
      </c>
      <c r="L215">
        <f t="shared" ca="1" si="38"/>
        <v>4.5173006582410975E-2</v>
      </c>
      <c r="M215">
        <f t="shared" ca="1" si="39"/>
        <v>4.5083686429276723E-2</v>
      </c>
      <c r="N215">
        <f t="shared" ca="1" si="40"/>
        <v>4.5327215028739945E-2</v>
      </c>
      <c r="O215">
        <f t="shared" ca="1" si="41"/>
        <v>4.5161445576581152E-2</v>
      </c>
    </row>
    <row r="216" spans="5:15" x14ac:dyDescent="0.3">
      <c r="E216">
        <v>214</v>
      </c>
      <c r="F216">
        <f t="shared" ca="1" si="32"/>
        <v>4.5212473542094213E-2</v>
      </c>
      <c r="G216">
        <f t="shared" ca="1" si="33"/>
        <v>4.5379369395817708E-2</v>
      </c>
      <c r="H216">
        <f t="shared" ca="1" si="34"/>
        <v>4.5231959980477326E-2</v>
      </c>
      <c r="I216">
        <f t="shared" ca="1" si="35"/>
        <v>4.5170809613923557E-2</v>
      </c>
      <c r="J216">
        <f t="shared" ca="1" si="36"/>
        <v>4.5123285530438338E-2</v>
      </c>
      <c r="K216">
        <f t="shared" ca="1" si="37"/>
        <v>4.5273304177603862E-2</v>
      </c>
      <c r="L216">
        <f t="shared" ca="1" si="38"/>
        <v>4.5178246764589071E-2</v>
      </c>
      <c r="M216">
        <f t="shared" ca="1" si="39"/>
        <v>4.5097600103121124E-2</v>
      </c>
      <c r="N216">
        <f t="shared" ca="1" si="40"/>
        <v>4.53297921069429E-2</v>
      </c>
      <c r="O216">
        <f t="shared" ca="1" si="41"/>
        <v>4.5163108422436982E-2</v>
      </c>
    </row>
    <row r="217" spans="5:15" x14ac:dyDescent="0.3">
      <c r="E217">
        <v>215</v>
      </c>
      <c r="F217">
        <f t="shared" ca="1" si="32"/>
        <v>4.5213787210381488E-2</v>
      </c>
      <c r="G217">
        <f t="shared" ca="1" si="33"/>
        <v>4.539675411833085E-2</v>
      </c>
      <c r="H217">
        <f t="shared" ca="1" si="34"/>
        <v>4.525096080982826E-2</v>
      </c>
      <c r="I217">
        <f t="shared" ca="1" si="35"/>
        <v>4.5179332210471337E-2</v>
      </c>
      <c r="J217">
        <f t="shared" ca="1" si="36"/>
        <v>4.5125326312057117E-2</v>
      </c>
      <c r="K217">
        <f t="shared" ca="1" si="37"/>
        <v>4.5276007780398239E-2</v>
      </c>
      <c r="L217">
        <f t="shared" ca="1" si="38"/>
        <v>4.518308668945395E-2</v>
      </c>
      <c r="M217">
        <f t="shared" ca="1" si="39"/>
        <v>4.5104736616308913E-2</v>
      </c>
      <c r="N217">
        <f t="shared" ca="1" si="40"/>
        <v>4.5335287614360759E-2</v>
      </c>
      <c r="O217">
        <f t="shared" ca="1" si="41"/>
        <v>4.5177775186544304E-2</v>
      </c>
    </row>
    <row r="218" spans="5:15" x14ac:dyDescent="0.3">
      <c r="E218">
        <v>216</v>
      </c>
      <c r="F218">
        <f t="shared" ca="1" si="32"/>
        <v>4.5226335099413748E-2</v>
      </c>
      <c r="G218">
        <f t="shared" ca="1" si="33"/>
        <v>4.5402892631396338E-2</v>
      </c>
      <c r="H218">
        <f t="shared" ca="1" si="34"/>
        <v>4.5269344673692806E-2</v>
      </c>
      <c r="I218">
        <f t="shared" ca="1" si="35"/>
        <v>4.5184778545252331E-2</v>
      </c>
      <c r="J218">
        <f t="shared" ca="1" si="36"/>
        <v>4.5135766925110739E-2</v>
      </c>
      <c r="K218">
        <f t="shared" ca="1" si="37"/>
        <v>4.528128442241678E-2</v>
      </c>
      <c r="L218">
        <f t="shared" ca="1" si="38"/>
        <v>4.5193459579324455E-2</v>
      </c>
      <c r="M218">
        <f t="shared" ca="1" si="39"/>
        <v>4.5108746989297933E-2</v>
      </c>
      <c r="N218">
        <f t="shared" ca="1" si="40"/>
        <v>4.5348240193764294E-2</v>
      </c>
      <c r="O218">
        <f t="shared" ca="1" si="41"/>
        <v>4.5182881480083439E-2</v>
      </c>
    </row>
    <row r="219" spans="5:15" x14ac:dyDescent="0.3">
      <c r="E219">
        <v>217</v>
      </c>
      <c r="F219">
        <f t="shared" ca="1" si="32"/>
        <v>4.5236863723311517E-2</v>
      </c>
      <c r="G219">
        <f t="shared" ca="1" si="33"/>
        <v>4.5406597673124993E-2</v>
      </c>
      <c r="H219">
        <f t="shared" ca="1" si="34"/>
        <v>4.528402241166684E-2</v>
      </c>
      <c r="I219">
        <f t="shared" ca="1" si="35"/>
        <v>4.5195012583018904E-2</v>
      </c>
      <c r="J219">
        <f t="shared" ca="1" si="36"/>
        <v>4.513765327410766E-2</v>
      </c>
      <c r="K219">
        <f t="shared" ca="1" si="37"/>
        <v>4.5282168761927921E-2</v>
      </c>
      <c r="L219">
        <f t="shared" ca="1" si="38"/>
        <v>4.5206992597167032E-2</v>
      </c>
      <c r="M219">
        <f t="shared" ca="1" si="39"/>
        <v>4.5118529761679863E-2</v>
      </c>
      <c r="N219">
        <f t="shared" ca="1" si="40"/>
        <v>4.5367918813400986E-2</v>
      </c>
      <c r="O219">
        <f t="shared" ca="1" si="41"/>
        <v>4.5198219719753074E-2</v>
      </c>
    </row>
    <row r="220" spans="5:15" x14ac:dyDescent="0.3">
      <c r="E220">
        <v>218</v>
      </c>
      <c r="F220">
        <f t="shared" ca="1" si="32"/>
        <v>4.5242695066494448E-2</v>
      </c>
      <c r="G220">
        <f t="shared" ca="1" si="33"/>
        <v>4.5415400302524632E-2</v>
      </c>
      <c r="H220">
        <f t="shared" ca="1" si="34"/>
        <v>4.528732439929202E-2</v>
      </c>
      <c r="I220">
        <f t="shared" ca="1" si="35"/>
        <v>4.5201751220096696E-2</v>
      </c>
      <c r="J220">
        <f t="shared" ca="1" si="36"/>
        <v>4.514033700821924E-2</v>
      </c>
      <c r="K220">
        <f t="shared" ca="1" si="37"/>
        <v>4.5294682713188525E-2</v>
      </c>
      <c r="L220">
        <f t="shared" ca="1" si="38"/>
        <v>4.5211339379474302E-2</v>
      </c>
      <c r="M220">
        <f t="shared" ca="1" si="39"/>
        <v>4.5119579425983103E-2</v>
      </c>
      <c r="N220">
        <f t="shared" ca="1" si="40"/>
        <v>4.5364034802434366E-2</v>
      </c>
      <c r="O220">
        <f t="shared" ca="1" si="41"/>
        <v>4.5206737884276899E-2</v>
      </c>
    </row>
    <row r="221" spans="5:15" x14ac:dyDescent="0.3">
      <c r="E221">
        <v>219</v>
      </c>
      <c r="F221">
        <f t="shared" ca="1" si="32"/>
        <v>4.5247153130963946E-2</v>
      </c>
      <c r="G221">
        <f t="shared" ca="1" si="33"/>
        <v>4.5419916941736228E-2</v>
      </c>
      <c r="H221">
        <f t="shared" ca="1" si="34"/>
        <v>4.5282595573861786E-2</v>
      </c>
      <c r="I221">
        <f t="shared" ca="1" si="35"/>
        <v>4.5219969411211008E-2</v>
      </c>
      <c r="J221">
        <f t="shared" ca="1" si="36"/>
        <v>4.5145236055967319E-2</v>
      </c>
      <c r="K221">
        <f t="shared" ca="1" si="37"/>
        <v>4.530678250388271E-2</v>
      </c>
      <c r="L221">
        <f t="shared" ca="1" si="38"/>
        <v>4.5215700266233332E-2</v>
      </c>
      <c r="M221">
        <f t="shared" ca="1" si="39"/>
        <v>4.5121471675756794E-2</v>
      </c>
      <c r="N221">
        <f t="shared" ca="1" si="40"/>
        <v>4.5361584278060849E-2</v>
      </c>
      <c r="O221">
        <f t="shared" ca="1" si="41"/>
        <v>4.5212344387214172E-2</v>
      </c>
    </row>
    <row r="222" spans="5:15" x14ac:dyDescent="0.3">
      <c r="E222">
        <v>220</v>
      </c>
      <c r="F222">
        <f t="shared" ca="1" si="32"/>
        <v>4.5255410336249732E-2</v>
      </c>
      <c r="G222">
        <f t="shared" ca="1" si="33"/>
        <v>4.5429682857212474E-2</v>
      </c>
      <c r="H222">
        <f t="shared" ca="1" si="34"/>
        <v>4.5284979150256102E-2</v>
      </c>
      <c r="I222">
        <f t="shared" ca="1" si="35"/>
        <v>4.5230518128812763E-2</v>
      </c>
      <c r="J222">
        <f t="shared" ca="1" si="36"/>
        <v>4.5147069315330322E-2</v>
      </c>
      <c r="K222">
        <f t="shared" ca="1" si="37"/>
        <v>4.5317569231972346E-2</v>
      </c>
      <c r="L222">
        <f t="shared" ca="1" si="38"/>
        <v>4.5225999259345277E-2</v>
      </c>
      <c r="M222">
        <f t="shared" ca="1" si="39"/>
        <v>4.5126231180112275E-2</v>
      </c>
      <c r="N222">
        <f t="shared" ca="1" si="40"/>
        <v>4.5371538914731051E-2</v>
      </c>
      <c r="O222">
        <f t="shared" ca="1" si="41"/>
        <v>4.521996028546383E-2</v>
      </c>
    </row>
    <row r="223" spans="5:15" x14ac:dyDescent="0.3">
      <c r="E223">
        <v>221</v>
      </c>
      <c r="F223">
        <f t="shared" ca="1" si="32"/>
        <v>4.5262854092545546E-2</v>
      </c>
      <c r="G223">
        <f t="shared" ca="1" si="33"/>
        <v>4.5433642306220039E-2</v>
      </c>
      <c r="H223">
        <f t="shared" ca="1" si="34"/>
        <v>4.5298575979812086E-2</v>
      </c>
      <c r="I223">
        <f t="shared" ca="1" si="35"/>
        <v>4.5238433452809985E-2</v>
      </c>
      <c r="J223">
        <f t="shared" ca="1" si="36"/>
        <v>4.5152219910721235E-2</v>
      </c>
      <c r="K223">
        <f t="shared" ca="1" si="37"/>
        <v>4.5321061457008482E-2</v>
      </c>
      <c r="L223">
        <f t="shared" ca="1" si="38"/>
        <v>4.5224430181602347E-2</v>
      </c>
      <c r="M223">
        <f t="shared" ca="1" si="39"/>
        <v>4.5143723147591297E-2</v>
      </c>
      <c r="N223">
        <f t="shared" ca="1" si="40"/>
        <v>4.5381572980789847E-2</v>
      </c>
      <c r="O223">
        <f t="shared" ca="1" si="41"/>
        <v>4.5225721607975819E-2</v>
      </c>
    </row>
    <row r="224" spans="5:15" x14ac:dyDescent="0.3">
      <c r="E224">
        <v>222</v>
      </c>
      <c r="F224">
        <f t="shared" ca="1" si="32"/>
        <v>4.526067839688587E-2</v>
      </c>
      <c r="G224">
        <f t="shared" ca="1" si="33"/>
        <v>4.5446953324538054E-2</v>
      </c>
      <c r="H224">
        <f t="shared" ca="1" si="34"/>
        <v>4.5312161343125872E-2</v>
      </c>
      <c r="I224">
        <f t="shared" ca="1" si="35"/>
        <v>4.5238434119266341E-2</v>
      </c>
      <c r="J224">
        <f t="shared" ca="1" si="36"/>
        <v>4.5161354295274028E-2</v>
      </c>
      <c r="K224">
        <f t="shared" ca="1" si="37"/>
        <v>4.5320242366994869E-2</v>
      </c>
      <c r="L224">
        <f t="shared" ca="1" si="38"/>
        <v>4.5230110181149696E-2</v>
      </c>
      <c r="M224">
        <f t="shared" ca="1" si="39"/>
        <v>4.5149719523728628E-2</v>
      </c>
      <c r="N224">
        <f t="shared" ca="1" si="40"/>
        <v>4.5394057770767118E-2</v>
      </c>
      <c r="O224">
        <f t="shared" ca="1" si="41"/>
        <v>4.5233106692191972E-2</v>
      </c>
    </row>
    <row r="225" spans="5:15" x14ac:dyDescent="0.3">
      <c r="E225">
        <v>223</v>
      </c>
      <c r="F225">
        <f t="shared" ca="1" si="32"/>
        <v>4.5258205157614327E-2</v>
      </c>
      <c r="G225">
        <f t="shared" ca="1" si="33"/>
        <v>4.5451274375740723E-2</v>
      </c>
      <c r="H225">
        <f t="shared" ca="1" si="34"/>
        <v>4.53233148905803E-2</v>
      </c>
      <c r="I225">
        <f t="shared" ca="1" si="35"/>
        <v>4.5248647142096872E-2</v>
      </c>
      <c r="J225">
        <f t="shared" ca="1" si="36"/>
        <v>4.5161768693767528E-2</v>
      </c>
      <c r="K225">
        <f t="shared" ca="1" si="37"/>
        <v>4.5326835696264903E-2</v>
      </c>
      <c r="L225">
        <f t="shared" ca="1" si="38"/>
        <v>4.5235330118831074E-2</v>
      </c>
      <c r="M225">
        <f t="shared" ca="1" si="39"/>
        <v>4.5154853882691352E-2</v>
      </c>
      <c r="N225">
        <f t="shared" ca="1" si="40"/>
        <v>4.5401588643236547E-2</v>
      </c>
      <c r="O225">
        <f t="shared" ca="1" si="41"/>
        <v>4.5241280724439163E-2</v>
      </c>
    </row>
    <row r="226" spans="5:15" x14ac:dyDescent="0.3">
      <c r="E226">
        <v>224</v>
      </c>
      <c r="F226">
        <f t="shared" ca="1" si="32"/>
        <v>4.526524801319598E-2</v>
      </c>
      <c r="G226">
        <f t="shared" ca="1" si="33"/>
        <v>4.5470530531328684E-2</v>
      </c>
      <c r="H226">
        <f t="shared" ca="1" si="34"/>
        <v>4.532607673148939E-2</v>
      </c>
      <c r="I226">
        <f t="shared" ca="1" si="35"/>
        <v>4.5246200321850658E-2</v>
      </c>
      <c r="J226">
        <f t="shared" ca="1" si="36"/>
        <v>4.5168450505507073E-2</v>
      </c>
      <c r="K226">
        <f t="shared" ca="1" si="37"/>
        <v>4.5332800004065484E-2</v>
      </c>
      <c r="L226">
        <f t="shared" ca="1" si="38"/>
        <v>4.5239747972276749E-2</v>
      </c>
      <c r="M226">
        <f t="shared" ca="1" si="39"/>
        <v>4.5157139261914669E-2</v>
      </c>
      <c r="N226">
        <f t="shared" ca="1" si="40"/>
        <v>4.5402502922545732E-2</v>
      </c>
      <c r="O226">
        <f t="shared" ca="1" si="41"/>
        <v>4.5247649583381948E-2</v>
      </c>
    </row>
    <row r="227" spans="5:15" x14ac:dyDescent="0.3">
      <c r="E227">
        <v>225</v>
      </c>
      <c r="F227">
        <f t="shared" ca="1" si="32"/>
        <v>4.5273322345974802E-2</v>
      </c>
      <c r="G227">
        <f t="shared" ca="1" si="33"/>
        <v>4.5466728743080984E-2</v>
      </c>
      <c r="H227">
        <f t="shared" ca="1" si="34"/>
        <v>4.5338123994843466E-2</v>
      </c>
      <c r="I227">
        <f t="shared" ca="1" si="35"/>
        <v>4.524715452638034E-2</v>
      </c>
      <c r="J227">
        <f t="shared" ca="1" si="36"/>
        <v>4.5169583080877942E-2</v>
      </c>
      <c r="K227">
        <f t="shared" ca="1" si="37"/>
        <v>4.5339234808527674E-2</v>
      </c>
      <c r="L227">
        <f t="shared" ca="1" si="38"/>
        <v>4.5243758691459093E-2</v>
      </c>
      <c r="M227">
        <f t="shared" ca="1" si="39"/>
        <v>4.5168200243630677E-2</v>
      </c>
      <c r="N227">
        <f t="shared" ca="1" si="40"/>
        <v>4.5404738516731699E-2</v>
      </c>
      <c r="O227">
        <f t="shared" ca="1" si="41"/>
        <v>4.5258115705970894E-2</v>
      </c>
    </row>
    <row r="228" spans="5:15" x14ac:dyDescent="0.3">
      <c r="E228">
        <v>226</v>
      </c>
      <c r="F228">
        <f t="shared" ca="1" si="32"/>
        <v>4.5276523997697063E-2</v>
      </c>
      <c r="G228">
        <f t="shared" ca="1" si="33"/>
        <v>4.5467147044695518E-2</v>
      </c>
      <c r="H228">
        <f t="shared" ca="1" si="34"/>
        <v>4.5353299844530258E-2</v>
      </c>
      <c r="I228">
        <f t="shared" ca="1" si="35"/>
        <v>4.5244676202632651E-2</v>
      </c>
      <c r="J228">
        <f t="shared" ca="1" si="36"/>
        <v>4.5173779209496993E-2</v>
      </c>
      <c r="K228">
        <f t="shared" ca="1" si="37"/>
        <v>4.5354589020122467E-2</v>
      </c>
      <c r="L228">
        <f t="shared" ca="1" si="38"/>
        <v>4.5246767212641009E-2</v>
      </c>
      <c r="M228">
        <f t="shared" ca="1" si="39"/>
        <v>4.5173056604740469E-2</v>
      </c>
      <c r="N228">
        <f t="shared" ca="1" si="40"/>
        <v>4.5421131955831237E-2</v>
      </c>
      <c r="O228">
        <f t="shared" ca="1" si="41"/>
        <v>4.5269893139315308E-2</v>
      </c>
    </row>
    <row r="229" spans="5:15" x14ac:dyDescent="0.3">
      <c r="E229">
        <v>227</v>
      </c>
      <c r="F229">
        <f t="shared" ca="1" si="32"/>
        <v>4.527887455720226E-2</v>
      </c>
      <c r="G229">
        <f t="shared" ca="1" si="33"/>
        <v>4.546218355717007E-2</v>
      </c>
      <c r="H229">
        <f t="shared" ca="1" si="34"/>
        <v>4.5358002634380855E-2</v>
      </c>
      <c r="I229">
        <f t="shared" ca="1" si="35"/>
        <v>4.5255687484590336E-2</v>
      </c>
      <c r="J229">
        <f t="shared" ca="1" si="36"/>
        <v>4.5186732712901662E-2</v>
      </c>
      <c r="K229">
        <f t="shared" ca="1" si="37"/>
        <v>4.5361522557595582E-2</v>
      </c>
      <c r="L229">
        <f t="shared" ca="1" si="38"/>
        <v>4.5253869619235318E-2</v>
      </c>
      <c r="M229">
        <f t="shared" ca="1" si="39"/>
        <v>4.5176276030559813E-2</v>
      </c>
      <c r="N229">
        <f t="shared" ca="1" si="40"/>
        <v>4.5431059489861869E-2</v>
      </c>
      <c r="O229">
        <f t="shared" ca="1" si="41"/>
        <v>4.5276673432149042E-2</v>
      </c>
    </row>
    <row r="230" spans="5:15" x14ac:dyDescent="0.3">
      <c r="E230">
        <v>228</v>
      </c>
      <c r="F230">
        <f t="shared" ca="1" si="32"/>
        <v>4.5283822764630118E-2</v>
      </c>
      <c r="G230">
        <f t="shared" ca="1" si="33"/>
        <v>4.5477134816444748E-2</v>
      </c>
      <c r="H230">
        <f t="shared" ca="1" si="34"/>
        <v>4.5355514065602218E-2</v>
      </c>
      <c r="I230">
        <f t="shared" ca="1" si="35"/>
        <v>4.5259662737802339E-2</v>
      </c>
      <c r="J230">
        <f t="shared" ca="1" si="36"/>
        <v>4.5192260221048816E-2</v>
      </c>
      <c r="K230">
        <f t="shared" ca="1" si="37"/>
        <v>4.5369405259758411E-2</v>
      </c>
      <c r="L230">
        <f t="shared" ca="1" si="38"/>
        <v>4.5253009856554685E-2</v>
      </c>
      <c r="M230">
        <f t="shared" ca="1" si="39"/>
        <v>4.5187954100363824E-2</v>
      </c>
      <c r="N230">
        <f t="shared" ca="1" si="40"/>
        <v>4.542798720158979E-2</v>
      </c>
      <c r="O230">
        <f t="shared" ca="1" si="41"/>
        <v>4.5284616177746144E-2</v>
      </c>
    </row>
    <row r="231" spans="5:15" x14ac:dyDescent="0.3">
      <c r="E231">
        <v>229</v>
      </c>
      <c r="F231">
        <f t="shared" ca="1" si="32"/>
        <v>4.529229844032439E-2</v>
      </c>
      <c r="G231">
        <f t="shared" ca="1" si="33"/>
        <v>4.5482231199617362E-2</v>
      </c>
      <c r="H231">
        <f t="shared" ca="1" si="34"/>
        <v>4.5353421786149997E-2</v>
      </c>
      <c r="I231">
        <f t="shared" ca="1" si="35"/>
        <v>4.5259415886355306E-2</v>
      </c>
      <c r="J231">
        <f t="shared" ca="1" si="36"/>
        <v>4.5199265964291233E-2</v>
      </c>
      <c r="K231">
        <f t="shared" ca="1" si="37"/>
        <v>4.5371670392278067E-2</v>
      </c>
      <c r="L231">
        <f t="shared" ca="1" si="38"/>
        <v>4.526155807970806E-2</v>
      </c>
      <c r="M231">
        <f t="shared" ca="1" si="39"/>
        <v>4.5196177186108862E-2</v>
      </c>
      <c r="N231">
        <f t="shared" ca="1" si="40"/>
        <v>4.5440250267227207E-2</v>
      </c>
      <c r="O231">
        <f t="shared" ca="1" si="41"/>
        <v>4.5305127679562504E-2</v>
      </c>
    </row>
    <row r="232" spans="5:15" x14ac:dyDescent="0.3">
      <c r="E232">
        <v>230</v>
      </c>
      <c r="F232">
        <f t="shared" ca="1" si="32"/>
        <v>4.5301384391758695E-2</v>
      </c>
      <c r="G232">
        <f t="shared" ca="1" si="33"/>
        <v>4.5492955960145756E-2</v>
      </c>
      <c r="H232">
        <f t="shared" ca="1" si="34"/>
        <v>4.5346343357998815E-2</v>
      </c>
      <c r="I232">
        <f t="shared" ca="1" si="35"/>
        <v>4.5255823916084521E-2</v>
      </c>
      <c r="J232">
        <f t="shared" ca="1" si="36"/>
        <v>4.520959690269391E-2</v>
      </c>
      <c r="K232">
        <f t="shared" ca="1" si="37"/>
        <v>4.5385971825211244E-2</v>
      </c>
      <c r="L232">
        <f t="shared" ca="1" si="38"/>
        <v>4.5263697794733194E-2</v>
      </c>
      <c r="M232">
        <f t="shared" ca="1" si="39"/>
        <v>4.5208724081862571E-2</v>
      </c>
      <c r="N232">
        <f t="shared" ca="1" si="40"/>
        <v>4.5456669556518801E-2</v>
      </c>
      <c r="O232">
        <f t="shared" ca="1" si="41"/>
        <v>4.5316224682333234E-2</v>
      </c>
    </row>
    <row r="233" spans="5:15" x14ac:dyDescent="0.3">
      <c r="E233">
        <v>231</v>
      </c>
      <c r="F233">
        <f t="shared" ca="1" si="32"/>
        <v>4.5314293139083174E-2</v>
      </c>
      <c r="G233">
        <f t="shared" ca="1" si="33"/>
        <v>4.5504968478385449E-2</v>
      </c>
      <c r="H233">
        <f t="shared" ca="1" si="34"/>
        <v>4.535949781684176E-2</v>
      </c>
      <c r="I233">
        <f t="shared" ca="1" si="35"/>
        <v>4.5263538073718475E-2</v>
      </c>
      <c r="J233">
        <f t="shared" ca="1" si="36"/>
        <v>4.5218495347882949E-2</v>
      </c>
      <c r="K233">
        <f t="shared" ca="1" si="37"/>
        <v>4.5385180873026079E-2</v>
      </c>
      <c r="L233">
        <f t="shared" ca="1" si="38"/>
        <v>4.5272929620423487E-2</v>
      </c>
      <c r="M233">
        <f t="shared" ca="1" si="39"/>
        <v>4.5219926223755459E-2</v>
      </c>
      <c r="N233">
        <f t="shared" ca="1" si="40"/>
        <v>4.546454942750891E-2</v>
      </c>
      <c r="O233">
        <f t="shared" ca="1" si="41"/>
        <v>4.5329466804596895E-2</v>
      </c>
    </row>
    <row r="234" spans="5:15" x14ac:dyDescent="0.3">
      <c r="E234">
        <v>232</v>
      </c>
      <c r="F234">
        <f t="shared" ca="1" si="32"/>
        <v>4.5322799483757358E-2</v>
      </c>
      <c r="G234">
        <f t="shared" ca="1" si="33"/>
        <v>4.5501208749668114E-2</v>
      </c>
      <c r="H234">
        <f t="shared" ca="1" si="34"/>
        <v>4.5363177263008848E-2</v>
      </c>
      <c r="I234">
        <f t="shared" ca="1" si="35"/>
        <v>4.5273613894349862E-2</v>
      </c>
      <c r="J234">
        <f t="shared" ca="1" si="36"/>
        <v>4.5225157070631961E-2</v>
      </c>
      <c r="K234">
        <f t="shared" ca="1" si="37"/>
        <v>4.5392739862090296E-2</v>
      </c>
      <c r="L234">
        <f t="shared" ca="1" si="38"/>
        <v>4.5281207476801338E-2</v>
      </c>
      <c r="M234">
        <f t="shared" ca="1" si="39"/>
        <v>4.5227136812097578E-2</v>
      </c>
      <c r="N234">
        <f t="shared" ca="1" si="40"/>
        <v>4.5474225127253208E-2</v>
      </c>
      <c r="O234">
        <f t="shared" ca="1" si="41"/>
        <v>4.5340560839744387E-2</v>
      </c>
    </row>
    <row r="235" spans="5:15" x14ac:dyDescent="0.3">
      <c r="E235">
        <v>233</v>
      </c>
      <c r="F235">
        <f t="shared" ca="1" si="32"/>
        <v>4.5331452526954287E-2</v>
      </c>
      <c r="G235">
        <f t="shared" ca="1" si="33"/>
        <v>4.5513866613350107E-2</v>
      </c>
      <c r="H235">
        <f t="shared" ca="1" si="34"/>
        <v>4.5369145811584577E-2</v>
      </c>
      <c r="I235">
        <f t="shared" ca="1" si="35"/>
        <v>4.5282839140790787E-2</v>
      </c>
      <c r="J235">
        <f t="shared" ca="1" si="36"/>
        <v>4.5226900623337597E-2</v>
      </c>
      <c r="K235">
        <f t="shared" ca="1" si="37"/>
        <v>4.539941102492686E-2</v>
      </c>
      <c r="L235">
        <f t="shared" ca="1" si="38"/>
        <v>4.528969479049446E-2</v>
      </c>
      <c r="M235">
        <f t="shared" ca="1" si="39"/>
        <v>4.5238821029092789E-2</v>
      </c>
      <c r="N235">
        <f t="shared" ca="1" si="40"/>
        <v>4.5475116808966209E-2</v>
      </c>
      <c r="O235">
        <f t="shared" ca="1" si="41"/>
        <v>4.5352336420731082E-2</v>
      </c>
    </row>
    <row r="236" spans="5:15" x14ac:dyDescent="0.3">
      <c r="E236">
        <v>234</v>
      </c>
      <c r="F236">
        <f t="shared" ca="1" si="32"/>
        <v>4.5339118420308272E-2</v>
      </c>
      <c r="G236">
        <f t="shared" ca="1" si="33"/>
        <v>4.5515311412749511E-2</v>
      </c>
      <c r="H236">
        <f t="shared" ca="1" si="34"/>
        <v>4.5371479662841753E-2</v>
      </c>
      <c r="I236">
        <f t="shared" ca="1" si="35"/>
        <v>4.5299177834649207E-2</v>
      </c>
      <c r="J236">
        <f t="shared" ca="1" si="36"/>
        <v>4.5225621543465565E-2</v>
      </c>
      <c r="K236">
        <f t="shared" ca="1" si="37"/>
        <v>4.5400443555053731E-2</v>
      </c>
      <c r="L236">
        <f t="shared" ca="1" si="38"/>
        <v>4.530239329390702E-2</v>
      </c>
      <c r="M236">
        <f t="shared" ca="1" si="39"/>
        <v>4.5240802012549305E-2</v>
      </c>
      <c r="N236">
        <f t="shared" ca="1" si="40"/>
        <v>4.5482469379939772E-2</v>
      </c>
      <c r="O236">
        <f t="shared" ca="1" si="41"/>
        <v>4.5354517251227168E-2</v>
      </c>
    </row>
    <row r="237" spans="5:15" x14ac:dyDescent="0.3">
      <c r="E237">
        <v>235</v>
      </c>
      <c r="F237">
        <f t="shared" ca="1" si="32"/>
        <v>4.5341216005364456E-2</v>
      </c>
      <c r="G237">
        <f t="shared" ca="1" si="33"/>
        <v>4.5527440787254923E-2</v>
      </c>
      <c r="H237">
        <f t="shared" ca="1" si="34"/>
        <v>4.5385643749086609E-2</v>
      </c>
      <c r="I237">
        <f t="shared" ca="1" si="35"/>
        <v>4.5308700837624588E-2</v>
      </c>
      <c r="J237">
        <f t="shared" ca="1" si="36"/>
        <v>4.523202132336207E-2</v>
      </c>
      <c r="K237">
        <f t="shared" ca="1" si="37"/>
        <v>4.5405718699324166E-2</v>
      </c>
      <c r="L237">
        <f t="shared" ca="1" si="38"/>
        <v>4.5297986931322295E-2</v>
      </c>
      <c r="M237">
        <f t="shared" ca="1" si="39"/>
        <v>4.5255910787862848E-2</v>
      </c>
      <c r="N237">
        <f t="shared" ca="1" si="40"/>
        <v>4.5487588149187054E-2</v>
      </c>
      <c r="O237">
        <f t="shared" ca="1" si="41"/>
        <v>4.5348368875537053E-2</v>
      </c>
    </row>
    <row r="238" spans="5:15" x14ac:dyDescent="0.3">
      <c r="E238">
        <v>236</v>
      </c>
      <c r="F238">
        <f t="shared" ca="1" si="32"/>
        <v>4.5339172522444023E-2</v>
      </c>
      <c r="G238">
        <f t="shared" ca="1" si="33"/>
        <v>4.5533622993457111E-2</v>
      </c>
      <c r="H238">
        <f t="shared" ca="1" si="34"/>
        <v>4.5388456564219685E-2</v>
      </c>
      <c r="I238">
        <f t="shared" ca="1" si="35"/>
        <v>4.5317927345609986E-2</v>
      </c>
      <c r="J238">
        <f t="shared" ca="1" si="36"/>
        <v>4.5244667786341133E-2</v>
      </c>
      <c r="K238">
        <f t="shared" ca="1" si="37"/>
        <v>4.5415177729056372E-2</v>
      </c>
      <c r="L238">
        <f t="shared" ca="1" si="38"/>
        <v>4.5301415693493885E-2</v>
      </c>
      <c r="M238">
        <f t="shared" ca="1" si="39"/>
        <v>4.5270354224125273E-2</v>
      </c>
      <c r="N238">
        <f t="shared" ca="1" si="40"/>
        <v>4.5500611911449731E-2</v>
      </c>
      <c r="O238">
        <f t="shared" ca="1" si="41"/>
        <v>4.5363078054327363E-2</v>
      </c>
    </row>
    <row r="239" spans="5:15" x14ac:dyDescent="0.3">
      <c r="E239">
        <v>237</v>
      </c>
      <c r="F239">
        <f t="shared" ca="1" si="32"/>
        <v>4.5346079952563831E-2</v>
      </c>
      <c r="G239">
        <f t="shared" ca="1" si="33"/>
        <v>4.5544023599035442E-2</v>
      </c>
      <c r="H239">
        <f t="shared" ca="1" si="34"/>
        <v>4.5392617128784778E-2</v>
      </c>
      <c r="I239">
        <f t="shared" ca="1" si="35"/>
        <v>4.5326700304515716E-2</v>
      </c>
      <c r="J239">
        <f t="shared" ca="1" si="36"/>
        <v>4.5251203098238053E-2</v>
      </c>
      <c r="K239">
        <f t="shared" ca="1" si="37"/>
        <v>4.542650231234787E-2</v>
      </c>
      <c r="L239">
        <f t="shared" ca="1" si="38"/>
        <v>4.5306946846695929E-2</v>
      </c>
      <c r="M239">
        <f t="shared" ca="1" si="39"/>
        <v>4.5276128177695794E-2</v>
      </c>
      <c r="N239">
        <f t="shared" ca="1" si="40"/>
        <v>4.5513595545064595E-2</v>
      </c>
      <c r="O239">
        <f t="shared" ca="1" si="41"/>
        <v>4.5369741638990595E-2</v>
      </c>
    </row>
    <row r="240" spans="5:15" x14ac:dyDescent="0.3">
      <c r="E240">
        <v>238</v>
      </c>
      <c r="F240">
        <f t="shared" ca="1" si="32"/>
        <v>4.5351142645584576E-2</v>
      </c>
      <c r="G240">
        <f t="shared" ca="1" si="33"/>
        <v>4.5550200595669131E-2</v>
      </c>
      <c r="H240">
        <f t="shared" ca="1" si="34"/>
        <v>4.539770632649158E-2</v>
      </c>
      <c r="I240">
        <f t="shared" ca="1" si="35"/>
        <v>4.53311055067857E-2</v>
      </c>
      <c r="J240">
        <f t="shared" ca="1" si="36"/>
        <v>4.5262419900334389E-2</v>
      </c>
      <c r="K240">
        <f t="shared" ca="1" si="37"/>
        <v>4.5431764129968542E-2</v>
      </c>
      <c r="L240">
        <f t="shared" ca="1" si="38"/>
        <v>4.5309018263312843E-2</v>
      </c>
      <c r="M240">
        <f t="shared" ca="1" si="39"/>
        <v>4.5280765146977799E-2</v>
      </c>
      <c r="N240">
        <f t="shared" ca="1" si="40"/>
        <v>4.5525758139813771E-2</v>
      </c>
      <c r="O240">
        <f t="shared" ca="1" si="41"/>
        <v>4.5387987730446527E-2</v>
      </c>
    </row>
    <row r="241" spans="5:15" x14ac:dyDescent="0.3">
      <c r="E241">
        <v>239</v>
      </c>
      <c r="F241">
        <f t="shared" ca="1" si="32"/>
        <v>4.5353178501647648E-2</v>
      </c>
      <c r="G241">
        <f t="shared" ca="1" si="33"/>
        <v>4.556424056568463E-2</v>
      </c>
      <c r="H241">
        <f t="shared" ca="1" si="34"/>
        <v>4.5401236260461823E-2</v>
      </c>
      <c r="I241">
        <f t="shared" ca="1" si="35"/>
        <v>4.5330278405283468E-2</v>
      </c>
      <c r="J241">
        <f t="shared" ca="1" si="36"/>
        <v>4.5262440047589017E-2</v>
      </c>
      <c r="K241">
        <f t="shared" ca="1" si="37"/>
        <v>4.5439699504550402E-2</v>
      </c>
      <c r="L241">
        <f t="shared" ca="1" si="38"/>
        <v>4.531921064323309E-2</v>
      </c>
      <c r="M241">
        <f t="shared" ca="1" si="39"/>
        <v>4.5288796680426582E-2</v>
      </c>
      <c r="N241">
        <f t="shared" ca="1" si="40"/>
        <v>4.5541627088058076E-2</v>
      </c>
      <c r="O241">
        <f t="shared" ca="1" si="41"/>
        <v>4.5395560299822342E-2</v>
      </c>
    </row>
    <row r="242" spans="5:15" x14ac:dyDescent="0.3">
      <c r="E242">
        <v>240</v>
      </c>
      <c r="F242">
        <f t="shared" ca="1" si="32"/>
        <v>4.5353928155831599E-2</v>
      </c>
      <c r="G242">
        <f t="shared" ca="1" si="33"/>
        <v>4.5577732976656585E-2</v>
      </c>
      <c r="H242">
        <f t="shared" ca="1" si="34"/>
        <v>4.5404671884392789E-2</v>
      </c>
      <c r="I242">
        <f t="shared" ca="1" si="35"/>
        <v>4.5334343922333514E-2</v>
      </c>
      <c r="J242">
        <f t="shared" ca="1" si="36"/>
        <v>4.5278582028770144E-2</v>
      </c>
      <c r="K242">
        <f t="shared" ca="1" si="37"/>
        <v>4.5446320810105002E-2</v>
      </c>
      <c r="L242">
        <f t="shared" ca="1" si="38"/>
        <v>4.5319745597235714E-2</v>
      </c>
      <c r="M242">
        <f t="shared" ca="1" si="39"/>
        <v>4.5294659717664477E-2</v>
      </c>
      <c r="N242">
        <f t="shared" ca="1" si="40"/>
        <v>4.5549150769507829E-2</v>
      </c>
      <c r="O242">
        <f t="shared" ca="1" si="41"/>
        <v>4.5397837800902223E-2</v>
      </c>
    </row>
    <row r="243" spans="5:15" x14ac:dyDescent="0.3">
      <c r="E243">
        <v>241</v>
      </c>
      <c r="F243">
        <f t="shared" ca="1" si="32"/>
        <v>4.5359463663758322E-2</v>
      </c>
      <c r="G243">
        <f t="shared" ca="1" si="33"/>
        <v>4.5580607393634759E-2</v>
      </c>
      <c r="H243">
        <f t="shared" ca="1" si="34"/>
        <v>4.5403830669033758E-2</v>
      </c>
      <c r="I243">
        <f t="shared" ca="1" si="35"/>
        <v>4.5345825861776927E-2</v>
      </c>
      <c r="J243">
        <f t="shared" ca="1" si="36"/>
        <v>4.5285491240032089E-2</v>
      </c>
      <c r="K243">
        <f t="shared" ca="1" si="37"/>
        <v>4.5454560412696063E-2</v>
      </c>
      <c r="L243">
        <f t="shared" ca="1" si="38"/>
        <v>4.5322924045636502E-2</v>
      </c>
      <c r="M243">
        <f t="shared" ca="1" si="39"/>
        <v>4.5302237034110925E-2</v>
      </c>
      <c r="N243">
        <f t="shared" ca="1" si="40"/>
        <v>4.5550219770122947E-2</v>
      </c>
      <c r="O243">
        <f t="shared" ca="1" si="41"/>
        <v>4.5401586419060606E-2</v>
      </c>
    </row>
    <row r="244" spans="5:15" x14ac:dyDescent="0.3">
      <c r="E244">
        <v>242</v>
      </c>
      <c r="F244">
        <f t="shared" ca="1" si="32"/>
        <v>4.5364295215441615E-2</v>
      </c>
      <c r="G244">
        <f t="shared" ca="1" si="33"/>
        <v>4.5582966996447045E-2</v>
      </c>
      <c r="H244">
        <f t="shared" ca="1" si="34"/>
        <v>4.5410574612757715E-2</v>
      </c>
      <c r="I244">
        <f t="shared" ca="1" si="35"/>
        <v>4.5348558092727635E-2</v>
      </c>
      <c r="J244">
        <f t="shared" ca="1" si="36"/>
        <v>4.5294825820260898E-2</v>
      </c>
      <c r="K244">
        <f t="shared" ca="1" si="37"/>
        <v>4.5461439491934742E-2</v>
      </c>
      <c r="L244">
        <f t="shared" ca="1" si="38"/>
        <v>4.5337818986082634E-2</v>
      </c>
      <c r="M244">
        <f t="shared" ca="1" si="39"/>
        <v>4.5312018113194574E-2</v>
      </c>
      <c r="N244">
        <f t="shared" ca="1" si="40"/>
        <v>4.5572040894084238E-2</v>
      </c>
      <c r="O244">
        <f t="shared" ca="1" si="41"/>
        <v>4.5413759584436282E-2</v>
      </c>
    </row>
    <row r="245" spans="5:15" x14ac:dyDescent="0.3">
      <c r="E245">
        <v>243</v>
      </c>
      <c r="F245">
        <f t="shared" ca="1" si="32"/>
        <v>4.5371833686019034E-2</v>
      </c>
      <c r="G245">
        <f t="shared" ca="1" si="33"/>
        <v>4.5595349336677027E-2</v>
      </c>
      <c r="H245">
        <f t="shared" ca="1" si="34"/>
        <v>4.5420940360113675E-2</v>
      </c>
      <c r="I245">
        <f t="shared" ca="1" si="35"/>
        <v>4.5349210913526755E-2</v>
      </c>
      <c r="J245">
        <f t="shared" ca="1" si="36"/>
        <v>4.530029956362841E-2</v>
      </c>
      <c r="K245">
        <f t="shared" ca="1" si="37"/>
        <v>4.5462318909574806E-2</v>
      </c>
      <c r="L245">
        <f t="shared" ca="1" si="38"/>
        <v>4.5336196783324387E-2</v>
      </c>
      <c r="M245">
        <f t="shared" ca="1" si="39"/>
        <v>4.5311561950867836E-2</v>
      </c>
      <c r="N245">
        <f t="shared" ca="1" si="40"/>
        <v>4.5582662778095494E-2</v>
      </c>
      <c r="O245">
        <f t="shared" ca="1" si="41"/>
        <v>4.5423728687995817E-2</v>
      </c>
    </row>
    <row r="246" spans="5:15" x14ac:dyDescent="0.3">
      <c r="E246">
        <v>244</v>
      </c>
      <c r="F246">
        <f t="shared" ca="1" si="32"/>
        <v>4.5387309814121063E-2</v>
      </c>
      <c r="G246">
        <f t="shared" ca="1" si="33"/>
        <v>4.5605307856931135E-2</v>
      </c>
      <c r="H246">
        <f t="shared" ca="1" si="34"/>
        <v>4.5430938773100928E-2</v>
      </c>
      <c r="I246">
        <f t="shared" ca="1" si="35"/>
        <v>4.5355340343983565E-2</v>
      </c>
      <c r="J246">
        <f t="shared" ca="1" si="36"/>
        <v>4.5302917853276309E-2</v>
      </c>
      <c r="K246">
        <f t="shared" ca="1" si="37"/>
        <v>4.5466843363356428E-2</v>
      </c>
      <c r="L246">
        <f t="shared" ca="1" si="38"/>
        <v>4.5343379361726041E-2</v>
      </c>
      <c r="M246">
        <f t="shared" ca="1" si="39"/>
        <v>4.5306415023912826E-2</v>
      </c>
      <c r="N246">
        <f t="shared" ca="1" si="40"/>
        <v>4.5590456463895902E-2</v>
      </c>
      <c r="O246">
        <f t="shared" ca="1" si="41"/>
        <v>4.5433753995801116E-2</v>
      </c>
    </row>
    <row r="247" spans="5:15" x14ac:dyDescent="0.3">
      <c r="E247">
        <v>245</v>
      </c>
      <c r="F247">
        <f t="shared" ca="1" si="32"/>
        <v>4.5395016630485542E-2</v>
      </c>
      <c r="G247">
        <f t="shared" ca="1" si="33"/>
        <v>4.5604218275442206E-2</v>
      </c>
      <c r="H247">
        <f t="shared" ca="1" si="34"/>
        <v>4.5430196182983981E-2</v>
      </c>
      <c r="I247">
        <f t="shared" ca="1" si="35"/>
        <v>4.5362245330173169E-2</v>
      </c>
      <c r="J247">
        <f t="shared" ca="1" si="36"/>
        <v>4.5306165859849999E-2</v>
      </c>
      <c r="K247">
        <f t="shared" ca="1" si="37"/>
        <v>4.5466345495843878E-2</v>
      </c>
      <c r="L247">
        <f t="shared" ca="1" si="38"/>
        <v>4.5344183016268386E-2</v>
      </c>
      <c r="M247">
        <f t="shared" ca="1" si="39"/>
        <v>4.5309431259505449E-2</v>
      </c>
      <c r="N247">
        <f t="shared" ca="1" si="40"/>
        <v>4.559802668931872E-2</v>
      </c>
      <c r="O247">
        <f t="shared" ca="1" si="41"/>
        <v>4.5438069918868076E-2</v>
      </c>
    </row>
    <row r="248" spans="5:15" x14ac:dyDescent="0.3">
      <c r="E248">
        <v>246</v>
      </c>
      <c r="F248">
        <f t="shared" ca="1" si="32"/>
        <v>4.5404505799422047E-2</v>
      </c>
      <c r="G248">
        <f t="shared" ca="1" si="33"/>
        <v>4.5612731174389937E-2</v>
      </c>
      <c r="H248">
        <f t="shared" ca="1" si="34"/>
        <v>4.5440576494404535E-2</v>
      </c>
      <c r="I248">
        <f t="shared" ca="1" si="35"/>
        <v>4.5367690223650538E-2</v>
      </c>
      <c r="J248">
        <f t="shared" ca="1" si="36"/>
        <v>4.5319577051362324E-2</v>
      </c>
      <c r="K248">
        <f t="shared" ca="1" si="37"/>
        <v>4.5472697511964789E-2</v>
      </c>
      <c r="L248">
        <f t="shared" ca="1" si="38"/>
        <v>4.5353171115829691E-2</v>
      </c>
      <c r="M248">
        <f t="shared" ca="1" si="39"/>
        <v>4.5313041829304665E-2</v>
      </c>
      <c r="N248">
        <f t="shared" ca="1" si="40"/>
        <v>4.5606174985346123E-2</v>
      </c>
      <c r="O248">
        <f t="shared" ca="1" si="41"/>
        <v>4.5441518963206057E-2</v>
      </c>
    </row>
    <row r="249" spans="5:15" x14ac:dyDescent="0.3">
      <c r="E249">
        <v>247</v>
      </c>
      <c r="F249">
        <f t="shared" ca="1" si="32"/>
        <v>4.5412731830319047E-2</v>
      </c>
      <c r="G249">
        <f t="shared" ca="1" si="33"/>
        <v>4.5613412171074876E-2</v>
      </c>
      <c r="H249">
        <f t="shared" ca="1" si="34"/>
        <v>4.5444942685788282E-2</v>
      </c>
      <c r="I249">
        <f t="shared" ca="1" si="35"/>
        <v>4.5369957701302761E-2</v>
      </c>
      <c r="J249">
        <f t="shared" ca="1" si="36"/>
        <v>4.5325897528105424E-2</v>
      </c>
      <c r="K249">
        <f t="shared" ca="1" si="37"/>
        <v>4.5474890716619427E-2</v>
      </c>
      <c r="L249">
        <f t="shared" ca="1" si="38"/>
        <v>4.5368954624218201E-2</v>
      </c>
      <c r="M249">
        <f t="shared" ca="1" si="39"/>
        <v>4.5324699934108578E-2</v>
      </c>
      <c r="N249">
        <f t="shared" ca="1" si="40"/>
        <v>4.5615013332687568E-2</v>
      </c>
      <c r="O249">
        <f t="shared" ca="1" si="41"/>
        <v>4.5450418873365116E-2</v>
      </c>
    </row>
    <row r="250" spans="5:15" x14ac:dyDescent="0.3">
      <c r="E250">
        <v>248</v>
      </c>
      <c r="F250">
        <f t="shared" ca="1" si="32"/>
        <v>4.5428394632025693E-2</v>
      </c>
      <c r="G250">
        <f t="shared" ca="1" si="33"/>
        <v>4.5620242356063177E-2</v>
      </c>
      <c r="H250">
        <f t="shared" ca="1" si="34"/>
        <v>4.5453807523923466E-2</v>
      </c>
      <c r="I250">
        <f t="shared" ca="1" si="35"/>
        <v>4.5374304597275962E-2</v>
      </c>
      <c r="J250">
        <f t="shared" ca="1" si="36"/>
        <v>4.5335138774864975E-2</v>
      </c>
      <c r="K250">
        <f t="shared" ca="1" si="37"/>
        <v>4.5482238897731508E-2</v>
      </c>
      <c r="L250">
        <f t="shared" ca="1" si="38"/>
        <v>4.5380091133985313E-2</v>
      </c>
      <c r="M250">
        <f t="shared" ca="1" si="39"/>
        <v>4.5337980955613186E-2</v>
      </c>
      <c r="N250">
        <f t="shared" ca="1" si="40"/>
        <v>4.562545592511022E-2</v>
      </c>
      <c r="O250">
        <f t="shared" ca="1" si="41"/>
        <v>4.5460537095198816E-2</v>
      </c>
    </row>
    <row r="251" spans="5:15" x14ac:dyDescent="0.3">
      <c r="E251">
        <v>249</v>
      </c>
      <c r="F251">
        <f t="shared" ca="1" si="32"/>
        <v>4.5434742816785674E-2</v>
      </c>
      <c r="G251">
        <f t="shared" ca="1" si="33"/>
        <v>4.5634924874795195E-2</v>
      </c>
      <c r="H251">
        <f t="shared" ca="1" si="34"/>
        <v>4.5465999357797132E-2</v>
      </c>
      <c r="I251">
        <f t="shared" ca="1" si="35"/>
        <v>4.5383008200616193E-2</v>
      </c>
      <c r="J251">
        <f t="shared" ca="1" si="36"/>
        <v>4.5340997265460675E-2</v>
      </c>
      <c r="K251">
        <f t="shared" ca="1" si="37"/>
        <v>4.5492964475074296E-2</v>
      </c>
      <c r="L251">
        <f t="shared" ca="1" si="38"/>
        <v>4.5378204793384967E-2</v>
      </c>
      <c r="M251">
        <f t="shared" ca="1" si="39"/>
        <v>4.5338187882565051E-2</v>
      </c>
      <c r="N251">
        <f t="shared" ca="1" si="40"/>
        <v>4.5632670216822942E-2</v>
      </c>
      <c r="O251">
        <f t="shared" ca="1" si="41"/>
        <v>4.5465547123454006E-2</v>
      </c>
    </row>
    <row r="252" spans="5:15" x14ac:dyDescent="0.3">
      <c r="E252">
        <v>250</v>
      </c>
      <c r="F252">
        <f t="shared" ca="1" si="32"/>
        <v>4.5449290285351468E-2</v>
      </c>
      <c r="G252">
        <f t="shared" ca="1" si="33"/>
        <v>4.5640520438398301E-2</v>
      </c>
      <c r="H252">
        <f t="shared" ca="1" si="34"/>
        <v>4.5472912806134531E-2</v>
      </c>
      <c r="I252">
        <f t="shared" ca="1" si="35"/>
        <v>4.5384583393328438E-2</v>
      </c>
      <c r="J252">
        <f t="shared" ca="1" si="36"/>
        <v>4.5341065644115046E-2</v>
      </c>
      <c r="K252">
        <f t="shared" ca="1" si="37"/>
        <v>4.5489613950948693E-2</v>
      </c>
      <c r="L252">
        <f t="shared" ca="1" si="38"/>
        <v>4.5383223489330625E-2</v>
      </c>
      <c r="M252">
        <f t="shared" ca="1" si="39"/>
        <v>4.5343689461008023E-2</v>
      </c>
      <c r="N252">
        <f t="shared" ca="1" si="40"/>
        <v>4.5654366780217712E-2</v>
      </c>
      <c r="O252">
        <f t="shared" ca="1" si="41"/>
        <v>4.5465503674724697E-2</v>
      </c>
    </row>
    <row r="253" spans="5:15" x14ac:dyDescent="0.3">
      <c r="E253">
        <v>251</v>
      </c>
      <c r="F253">
        <f t="shared" ca="1" si="32"/>
        <v>4.5461505217806827E-2</v>
      </c>
      <c r="G253">
        <f t="shared" ca="1" si="33"/>
        <v>4.5644923133156851E-2</v>
      </c>
      <c r="H253">
        <f t="shared" ca="1" si="34"/>
        <v>4.5487024563382501E-2</v>
      </c>
      <c r="I253">
        <f t="shared" ca="1" si="35"/>
        <v>4.539557596558224E-2</v>
      </c>
      <c r="J253">
        <f t="shared" ca="1" si="36"/>
        <v>4.5347019442125665E-2</v>
      </c>
      <c r="K253">
        <f t="shared" ca="1" si="37"/>
        <v>4.5494768014976886E-2</v>
      </c>
      <c r="L253">
        <f t="shared" ca="1" si="38"/>
        <v>4.5390714766879149E-2</v>
      </c>
      <c r="M253">
        <f t="shared" ca="1" si="39"/>
        <v>4.5352510876987752E-2</v>
      </c>
      <c r="N253">
        <f t="shared" ca="1" si="40"/>
        <v>4.5659682132902196E-2</v>
      </c>
      <c r="O253">
        <f t="shared" ca="1" si="41"/>
        <v>4.5472026898720284E-2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2024</vt:lpstr>
      <vt:lpstr>Parameter Estimation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cheval22 cavalli</dc:creator>
  <cp:lastModifiedBy>cheval22 cavalli</cp:lastModifiedBy>
  <dcterms:created xsi:type="dcterms:W3CDTF">2025-10-03T18:34:47Z</dcterms:created>
  <dcterms:modified xsi:type="dcterms:W3CDTF">2025-10-03T21:51:07Z</dcterms:modified>
</cp:coreProperties>
</file>