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PORTO DO RECIFE\IDA\IDA_R\"/>
    </mc:Choice>
  </mc:AlternateContent>
  <xr:revisionPtr revIDLastSave="0" documentId="13_ncr:1_{0559259B-E34B-4A61-894A-5B2E32A12A14}" xr6:coauthVersionLast="47" xr6:coauthVersionMax="47" xr10:uidLastSave="{00000000-0000-0000-0000-000000000000}"/>
  <bookViews>
    <workbookView xWindow="-120" yWindow="-120" windowWidth="20730" windowHeight="11160" firstSheet="3" activeTab="11" xr2:uid="{EBBD2F5A-E24D-4F03-B547-4EFCCA21C91F}"/>
  </bookViews>
  <sheets>
    <sheet name="base" sheetId="1" r:id="rId1"/>
    <sheet name="base1" sheetId="2" r:id="rId2"/>
    <sheet name="ventos" sheetId="3" r:id="rId3"/>
    <sheet name="ventos aux" sheetId="4" r:id="rId4"/>
    <sheet name="temp" sheetId="5" r:id="rId5"/>
    <sheet name="temp aux" sheetId="6" r:id="rId6"/>
    <sheet name="HR" sheetId="7" r:id="rId7"/>
    <sheet name="aux HR" sheetId="8" r:id="rId8"/>
    <sheet name="pluv" sheetId="9" r:id="rId9"/>
    <sheet name="aux pluv" sheetId="10" r:id="rId10"/>
    <sheet name="pluv.r" sheetId="11" r:id="rId11"/>
    <sheet name="aux pluv.r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2" l="1"/>
  <c r="G18" i="12"/>
  <c r="H18" i="12"/>
  <c r="I18" i="12"/>
  <c r="J18" i="12"/>
  <c r="K18" i="12"/>
  <c r="L18" i="12"/>
  <c r="M18" i="12"/>
  <c r="E18" i="12"/>
  <c r="D18" i="12"/>
  <c r="C18" i="12"/>
  <c r="C19" i="12"/>
  <c r="D19" i="12"/>
  <c r="E19" i="12"/>
  <c r="F19" i="12"/>
  <c r="G19" i="12"/>
  <c r="H19" i="12"/>
  <c r="I19" i="12"/>
  <c r="J19" i="12"/>
  <c r="K19" i="12"/>
  <c r="L19" i="12"/>
  <c r="M19" i="12"/>
  <c r="B19" i="12"/>
  <c r="B18" i="12"/>
  <c r="C7" i="10"/>
  <c r="D7" i="10"/>
  <c r="E7" i="10"/>
  <c r="F7" i="10"/>
  <c r="G7" i="10"/>
  <c r="H7" i="10"/>
  <c r="I7" i="10"/>
  <c r="J7" i="10"/>
  <c r="K7" i="10"/>
  <c r="L7" i="10"/>
  <c r="M7" i="10"/>
  <c r="B7" i="10"/>
  <c r="C6" i="10"/>
  <c r="D6" i="10"/>
  <c r="E6" i="10"/>
  <c r="F6" i="10"/>
  <c r="G6" i="10"/>
  <c r="H6" i="10"/>
  <c r="I6" i="10"/>
  <c r="J6" i="10"/>
  <c r="K6" i="10"/>
  <c r="L6" i="10"/>
  <c r="M6" i="10"/>
  <c r="B6" i="10"/>
  <c r="A22" i="9"/>
  <c r="A23" i="9" s="1"/>
  <c r="A21" i="9"/>
  <c r="A20" i="9"/>
  <c r="A19" i="9"/>
  <c r="A18" i="9"/>
  <c r="A17" i="9"/>
  <c r="A16" i="9"/>
  <c r="A15" i="9"/>
  <c r="A14" i="9"/>
  <c r="A12" i="9"/>
  <c r="A13" i="9" s="1"/>
  <c r="A25" i="9" s="1"/>
  <c r="C7" i="8"/>
  <c r="D7" i="8"/>
  <c r="E7" i="8"/>
  <c r="F7" i="8"/>
  <c r="G7" i="8"/>
  <c r="H7" i="8"/>
  <c r="I7" i="8"/>
  <c r="J7" i="8"/>
  <c r="K7" i="8"/>
  <c r="L7" i="8"/>
  <c r="M7" i="8"/>
  <c r="B7" i="8"/>
  <c r="C6" i="8"/>
  <c r="D6" i="8"/>
  <c r="E6" i="8"/>
  <c r="F6" i="8"/>
  <c r="G6" i="8"/>
  <c r="H6" i="8"/>
  <c r="I6" i="8"/>
  <c r="J6" i="8"/>
  <c r="K6" i="8"/>
  <c r="L6" i="8"/>
  <c r="M6" i="8"/>
  <c r="B6" i="8"/>
  <c r="A24" i="7"/>
  <c r="A23" i="7"/>
  <c r="A21" i="7"/>
  <c r="A20" i="7"/>
  <c r="A19" i="7"/>
  <c r="A18" i="7"/>
  <c r="A17" i="7"/>
  <c r="A16" i="7"/>
  <c r="A15" i="7"/>
  <c r="A14" i="7"/>
  <c r="A12" i="7"/>
  <c r="A13" i="7" s="1"/>
  <c r="A25" i="7" s="1"/>
  <c r="C7" i="6"/>
  <c r="D7" i="6"/>
  <c r="E7" i="6"/>
  <c r="F7" i="6"/>
  <c r="G7" i="6"/>
  <c r="H7" i="6"/>
  <c r="I7" i="6"/>
  <c r="J7" i="6"/>
  <c r="K7" i="6"/>
  <c r="L7" i="6"/>
  <c r="M7" i="6"/>
  <c r="B7" i="6"/>
  <c r="C6" i="6"/>
  <c r="D6" i="6"/>
  <c r="E6" i="6"/>
  <c r="F6" i="6"/>
  <c r="G6" i="6"/>
  <c r="H6" i="6"/>
  <c r="I6" i="6"/>
  <c r="J6" i="6"/>
  <c r="K6" i="6"/>
  <c r="L6" i="6"/>
  <c r="M6" i="6"/>
  <c r="B6" i="6"/>
  <c r="A23" i="5"/>
  <c r="A21" i="5"/>
  <c r="A20" i="5"/>
  <c r="A19" i="5"/>
  <c r="A18" i="5"/>
  <c r="A17" i="5"/>
  <c r="A16" i="5"/>
  <c r="A15" i="5"/>
  <c r="A14" i="5"/>
  <c r="A12" i="5"/>
  <c r="A24" i="5" s="1"/>
  <c r="B7" i="4"/>
  <c r="C7" i="4"/>
  <c r="D7" i="4"/>
  <c r="E7" i="4"/>
  <c r="F7" i="4"/>
  <c r="G7" i="4"/>
  <c r="H7" i="4"/>
  <c r="I7" i="4"/>
  <c r="J7" i="4"/>
  <c r="K7" i="4"/>
  <c r="L7" i="4"/>
  <c r="B6" i="4"/>
  <c r="C6" i="4"/>
  <c r="D6" i="4"/>
  <c r="E6" i="4"/>
  <c r="F6" i="4"/>
  <c r="G6" i="4"/>
  <c r="H6" i="4"/>
  <c r="I6" i="4"/>
  <c r="J6" i="4"/>
  <c r="K6" i="4"/>
  <c r="L6" i="4"/>
  <c r="A7" i="4"/>
  <c r="A6" i="4"/>
  <c r="A24" i="9" l="1"/>
  <c r="A13" i="5"/>
  <c r="A25" i="5" s="1"/>
  <c r="A23" i="3"/>
  <c r="A21" i="3"/>
  <c r="A20" i="3"/>
  <c r="A19" i="3"/>
  <c r="A18" i="3"/>
  <c r="A17" i="3"/>
  <c r="A16" i="3"/>
  <c r="A15" i="3"/>
  <c r="A14" i="3"/>
  <c r="A13" i="3"/>
  <c r="A25" i="3" s="1"/>
  <c r="A12" i="3"/>
  <c r="A24" i="3" s="1"/>
  <c r="D23" i="2"/>
  <c r="C23" i="2"/>
  <c r="B23" i="2"/>
  <c r="A23" i="2"/>
  <c r="E22" i="2"/>
  <c r="E23" i="2" s="1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2" i="2"/>
  <c r="E13" i="2" s="1"/>
  <c r="E25" i="2" s="1"/>
  <c r="D12" i="2"/>
  <c r="D24" i="2" s="1"/>
  <c r="C12" i="2"/>
  <c r="C13" i="2" s="1"/>
  <c r="C25" i="2" s="1"/>
  <c r="B12" i="2"/>
  <c r="B24" i="2" s="1"/>
  <c r="A12" i="2"/>
  <c r="A13" i="2" s="1"/>
  <c r="A25" i="2" s="1"/>
  <c r="M6" i="1"/>
  <c r="B13" i="2" l="1"/>
  <c r="B25" i="2" s="1"/>
  <c r="D13" i="2"/>
  <c r="D25" i="2" s="1"/>
  <c r="A24" i="2"/>
  <c r="E24" i="2"/>
  <c r="C24" i="2"/>
  <c r="F15" i="1" l="1"/>
  <c r="F16" i="1"/>
  <c r="F17" i="1"/>
  <c r="F18" i="1"/>
  <c r="F19" i="1"/>
  <c r="F20" i="1"/>
  <c r="F21" i="1"/>
  <c r="F22" i="1" s="1"/>
  <c r="F23" i="1" s="1"/>
  <c r="E15" i="1"/>
  <c r="E16" i="1"/>
  <c r="E17" i="1"/>
  <c r="E18" i="1"/>
  <c r="E19" i="1"/>
  <c r="E20" i="1"/>
  <c r="E21" i="1"/>
  <c r="D15" i="1"/>
  <c r="D16" i="1"/>
  <c r="D17" i="1"/>
  <c r="D18" i="1"/>
  <c r="D19" i="1"/>
  <c r="D20" i="1"/>
  <c r="D21" i="1"/>
  <c r="C15" i="1"/>
  <c r="C16" i="1"/>
  <c r="C17" i="1"/>
  <c r="C18" i="1"/>
  <c r="C19" i="1"/>
  <c r="C20" i="1"/>
  <c r="C21" i="1"/>
  <c r="C14" i="1"/>
  <c r="D14" i="1"/>
  <c r="E14" i="1"/>
  <c r="F14" i="1"/>
  <c r="B15" i="1"/>
  <c r="B16" i="1"/>
  <c r="B17" i="1"/>
  <c r="B18" i="1"/>
  <c r="B19" i="1"/>
  <c r="B20" i="1"/>
  <c r="B21" i="1"/>
  <c r="B14" i="1"/>
  <c r="B12" i="1"/>
  <c r="B13" i="1" s="1"/>
  <c r="B25" i="1" s="1"/>
  <c r="C23" i="1"/>
  <c r="D23" i="1"/>
  <c r="E23" i="1"/>
  <c r="B23" i="1"/>
  <c r="E13" i="1"/>
  <c r="E25" i="1" s="1"/>
  <c r="C12" i="1"/>
  <c r="C13" i="1" s="1"/>
  <c r="C25" i="1" s="1"/>
  <c r="D12" i="1"/>
  <c r="D24" i="1" s="1"/>
  <c r="E12" i="1"/>
  <c r="E24" i="1" s="1"/>
  <c r="F12" i="1"/>
  <c r="F13" i="1" s="1"/>
  <c r="F25" i="1" s="1"/>
  <c r="B24" i="1" l="1"/>
  <c r="C24" i="1"/>
  <c r="D13" i="1"/>
  <c r="D25" i="1" s="1"/>
  <c r="F24" i="1"/>
</calcChain>
</file>

<file path=xl/sharedStrings.xml><?xml version="1.0" encoding="utf-8"?>
<sst xmlns="http://schemas.openxmlformats.org/spreadsheetml/2006/main" count="88" uniqueCount="21">
  <si>
    <t>Vel.vento</t>
  </si>
  <si>
    <t>Rej.vento</t>
  </si>
  <si>
    <t>Temp</t>
  </si>
  <si>
    <t>HR</t>
  </si>
  <si>
    <t>Pluv</t>
  </si>
  <si>
    <t>Mes_ano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</si>
  <si>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</si>
  <si>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</si>
  <si>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</si>
  <si>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</si>
  <si>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</si>
  <si>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</si>
  <si>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</si>
  <si>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</si>
  <si>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</si>
  <si>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</si>
  <si>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</si>
  <si>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</si>
  <si>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Valor de Referência</t>
  </si>
  <si>
    <t>DP</t>
  </si>
  <si>
    <t>Pluv.r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</si>
</sst>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E39C-1D09-416B-94DF-6C6050B177F2}">
  <dimension ref="A1:M37"/>
  <sheetViews>
    <sheetView workbookViewId="0">
      <selection activeCell="J15" sqref="J15"/>
    </sheetView>
  </sheetViews>
  <sheetFormatPr defaultRowHeight="15" x14ac:dyDescent="0.25"/>
  <cols>
    <col min="1" max="6" width="9.140625" style="1"/>
  </cols>
  <sheetData>
    <row r="1" spans="1:13" ht="15.75" thickBot="1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3" x14ac:dyDescent="0.25">
      <c r="A2" s="2">
        <v>44562</v>
      </c>
      <c r="B2" s="1">
        <v>2.2473150171714869</v>
      </c>
      <c r="C2" s="1">
        <v>3.0034311582890774</v>
      </c>
      <c r="D2" s="1">
        <v>27.970483609116144</v>
      </c>
      <c r="E2" s="1">
        <v>77.832000733687309</v>
      </c>
      <c r="F2" s="1">
        <v>34.200000000000017</v>
      </c>
      <c r="H2" s="4"/>
      <c r="I2" s="4" t="s">
        <v>0</v>
      </c>
      <c r="J2" s="4" t="s">
        <v>1</v>
      </c>
      <c r="K2" s="4" t="s">
        <v>2</v>
      </c>
      <c r="L2" s="4" t="s">
        <v>3</v>
      </c>
      <c r="M2" s="4" t="s">
        <v>4</v>
      </c>
    </row>
    <row r="3" spans="1:13" x14ac:dyDescent="0.25">
      <c r="A3" s="2">
        <v>44593</v>
      </c>
      <c r="B3" s="1">
        <v>2.6668556215932178</v>
      </c>
      <c r="C3" s="1">
        <v>3.6194628528960426</v>
      </c>
      <c r="D3" s="1">
        <v>28.839219415553146</v>
      </c>
      <c r="E3" s="1">
        <v>73.708644772164433</v>
      </c>
      <c r="F3" s="1">
        <v>72.200000000000202</v>
      </c>
      <c r="H3" t="s">
        <v>0</v>
      </c>
      <c r="I3">
        <v>1</v>
      </c>
      <c r="J3">
        <v>0.93176758357001954</v>
      </c>
      <c r="K3">
        <v>-0.57654495585021959</v>
      </c>
      <c r="L3">
        <v>-0.34511792667763586</v>
      </c>
      <c r="M3">
        <v>-0.30554813826175103</v>
      </c>
    </row>
    <row r="4" spans="1:13" x14ac:dyDescent="0.25">
      <c r="A4" s="2">
        <v>44621</v>
      </c>
      <c r="B4" s="1">
        <v>2.3571086469519957</v>
      </c>
      <c r="C4" s="1">
        <v>3.1725640680988616</v>
      </c>
      <c r="D4" s="1">
        <v>28.531955891577706</v>
      </c>
      <c r="E4" s="1">
        <v>79.300085329301396</v>
      </c>
      <c r="F4" s="1">
        <v>266.7999999999987</v>
      </c>
      <c r="H4" t="s">
        <v>1</v>
      </c>
      <c r="I4">
        <v>0.93176758357001954</v>
      </c>
      <c r="J4">
        <v>1</v>
      </c>
      <c r="K4">
        <v>-0.58792762317611058</v>
      </c>
      <c r="L4">
        <v>-0.35387278668769201</v>
      </c>
      <c r="M4">
        <v>-0.35778655676063953</v>
      </c>
    </row>
    <row r="5" spans="1:13" x14ac:dyDescent="0.25">
      <c r="A5" s="2">
        <v>44652</v>
      </c>
      <c r="B5" s="1">
        <v>2.1569370370357661</v>
      </c>
      <c r="C5" s="1">
        <v>2.9492962962944032</v>
      </c>
      <c r="D5" s="1">
        <v>28.380177916666891</v>
      </c>
      <c r="E5" s="1">
        <v>78.431963263888903</v>
      </c>
      <c r="F5" s="1">
        <v>161.19999999999939</v>
      </c>
      <c r="H5" t="s">
        <v>2</v>
      </c>
      <c r="I5">
        <v>-0.57654495585021959</v>
      </c>
      <c r="J5">
        <v>-0.58792762317611058</v>
      </c>
      <c r="K5">
        <v>1</v>
      </c>
      <c r="L5">
        <v>-0.25223596903001672</v>
      </c>
      <c r="M5">
        <v>-0.15837838941275997</v>
      </c>
    </row>
    <row r="6" spans="1:13" x14ac:dyDescent="0.25">
      <c r="A6" s="2">
        <v>44682</v>
      </c>
      <c r="B6" s="1">
        <v>2.3640055248607661</v>
      </c>
      <c r="C6" s="1">
        <v>3.2170696132581686</v>
      </c>
      <c r="D6" s="1">
        <v>26.997351243094407</v>
      </c>
      <c r="E6" s="1">
        <v>86.105787734805588</v>
      </c>
      <c r="F6" s="1">
        <v>570.19999999999845</v>
      </c>
      <c r="H6" t="s">
        <v>3</v>
      </c>
      <c r="I6">
        <v>-0.34511792667763586</v>
      </c>
      <c r="J6">
        <v>-0.35387278668769201</v>
      </c>
      <c r="K6">
        <v>-0.25223596903001672</v>
      </c>
      <c r="L6">
        <v>1</v>
      </c>
      <c r="M6">
        <f>L7</f>
        <v>0.81113162344951784</v>
      </c>
    </row>
    <row r="7" spans="1:13" ht="15.75" thickBot="1" x14ac:dyDescent="0.3">
      <c r="A7" s="2">
        <v>44713</v>
      </c>
      <c r="B7" s="1">
        <v>2.1007542704490958</v>
      </c>
      <c r="C7" s="1">
        <v>2.9030098179331465</v>
      </c>
      <c r="D7" s="1">
        <v>25.717036998852187</v>
      </c>
      <c r="E7" s="1">
        <v>86.803858752956927</v>
      </c>
      <c r="F7" s="1">
        <v>405.19999999998959</v>
      </c>
      <c r="H7" s="3" t="s">
        <v>4</v>
      </c>
      <c r="I7" s="3">
        <v>-0.30554813826175103</v>
      </c>
      <c r="J7" s="3">
        <v>-0.35778655676063953</v>
      </c>
      <c r="K7" s="3">
        <v>-0.15837838941275997</v>
      </c>
      <c r="L7" s="3">
        <v>0.81113162344951784</v>
      </c>
      <c r="M7" s="3">
        <v>1</v>
      </c>
    </row>
    <row r="8" spans="1:13" x14ac:dyDescent="0.25">
      <c r="A8" s="2">
        <v>44743</v>
      </c>
      <c r="B8" s="1">
        <v>3.0925104401983399</v>
      </c>
      <c r="C8" s="1">
        <v>4.2158403505163617</v>
      </c>
      <c r="D8" s="1">
        <v>25.863495926610479</v>
      </c>
      <c r="E8" s="1">
        <v>84.285410830423828</v>
      </c>
      <c r="F8" s="1">
        <v>167.19999999999948</v>
      </c>
    </row>
    <row r="9" spans="1:13" x14ac:dyDescent="0.25">
      <c r="A9" s="2">
        <v>44774</v>
      </c>
      <c r="B9" s="1">
        <v>3.1369797805766702</v>
      </c>
      <c r="C9" s="1">
        <v>4.0476774866251191</v>
      </c>
      <c r="D9" s="1">
        <v>25.692053268655496</v>
      </c>
      <c r="E9" s="1">
        <v>80.773943344817724</v>
      </c>
      <c r="F9" s="1">
        <v>183.59999999999863</v>
      </c>
    </row>
    <row r="10" spans="1:13" x14ac:dyDescent="0.25">
      <c r="A10" s="2">
        <v>44805</v>
      </c>
      <c r="B10" s="1">
        <v>2.950259135277431</v>
      </c>
      <c r="C10" s="1">
        <v>3.9536454505011505</v>
      </c>
      <c r="D10" s="1">
        <v>26.343817903041032</v>
      </c>
      <c r="E10" s="1">
        <v>78.870957428778198</v>
      </c>
      <c r="F10" s="1">
        <v>43.000000000000014</v>
      </c>
    </row>
    <row r="11" spans="1:13" x14ac:dyDescent="0.25">
      <c r="A11" s="2">
        <v>44835</v>
      </c>
      <c r="B11" s="1">
        <v>2.6253254395403469</v>
      </c>
      <c r="C11" s="1">
        <v>3.471298170074788</v>
      </c>
      <c r="D11" s="1">
        <v>26.910206960889933</v>
      </c>
      <c r="E11" s="1">
        <v>81.149459196268964</v>
      </c>
      <c r="F11" s="1">
        <v>35.199999999999982</v>
      </c>
    </row>
    <row r="12" spans="1:13" x14ac:dyDescent="0.25">
      <c r="A12" s="2">
        <v>44866</v>
      </c>
      <c r="B12" s="1">
        <f>AVERAGE(B10:B11,B36)</f>
        <v>2.5393282687660164</v>
      </c>
      <c r="C12" s="1">
        <f t="shared" ref="C12:F13" si="0">AVERAGE(C10:C11,C36)</f>
        <v>3.5647390000679966</v>
      </c>
      <c r="D12" s="1">
        <f t="shared" si="0"/>
        <v>27.035332940754913</v>
      </c>
      <c r="E12" s="1">
        <f t="shared" si="0"/>
        <v>79.298326081805897</v>
      </c>
      <c r="F12" s="1">
        <f t="shared" si="0"/>
        <v>31.733333333333331</v>
      </c>
    </row>
    <row r="13" spans="1:13" x14ac:dyDescent="0.25">
      <c r="A13" s="2">
        <v>44896</v>
      </c>
      <c r="B13" s="1">
        <f>AVERAGE(B11:B12,B37)</f>
        <v>2.3872984161148789</v>
      </c>
      <c r="C13" s="1">
        <f t="shared" si="0"/>
        <v>3.3880945503279793</v>
      </c>
      <c r="D13" s="1">
        <f t="shared" si="0"/>
        <v>27.476348016685392</v>
      </c>
      <c r="E13" s="1">
        <f t="shared" si="0"/>
        <v>80.090132884141966</v>
      </c>
      <c r="F13" s="1">
        <f t="shared" si="0"/>
        <v>29.577777777777765</v>
      </c>
    </row>
    <row r="14" spans="1:13" x14ac:dyDescent="0.25">
      <c r="A14" s="2">
        <v>44927</v>
      </c>
      <c r="B14" s="1">
        <f>AVERAGE(B2,B26)</f>
        <v>1.9403607473236912</v>
      </c>
      <c r="C14" s="1">
        <f t="shared" ref="C14:F14" si="1">AVERAGE(C2,C26)</f>
        <v>2.8405813174427501</v>
      </c>
      <c r="D14" s="1">
        <f t="shared" si="1"/>
        <v>28.558628677294617</v>
      </c>
      <c r="E14" s="1">
        <f t="shared" si="1"/>
        <v>78.989136151208811</v>
      </c>
      <c r="F14" s="1">
        <f t="shared" si="1"/>
        <v>33.5</v>
      </c>
    </row>
    <row r="15" spans="1:13" x14ac:dyDescent="0.25">
      <c r="A15" s="2">
        <v>44958</v>
      </c>
      <c r="B15" s="1">
        <f t="shared" ref="B15:F21" si="2">AVERAGE(B3,B27)</f>
        <v>2.0555154227691403</v>
      </c>
      <c r="C15" s="1">
        <f t="shared" si="2"/>
        <v>3.0287003046547953</v>
      </c>
      <c r="D15" s="1">
        <f t="shared" si="2"/>
        <v>29.073283475164686</v>
      </c>
      <c r="E15" s="1">
        <f t="shared" si="2"/>
        <v>77.830544036605659</v>
      </c>
      <c r="F15" s="1">
        <f t="shared" si="2"/>
        <v>122.90000000000012</v>
      </c>
    </row>
    <row r="16" spans="1:13" x14ac:dyDescent="0.25">
      <c r="A16" s="2">
        <v>44986</v>
      </c>
      <c r="B16" s="1">
        <f t="shared" si="2"/>
        <v>1.8080184811817848</v>
      </c>
      <c r="C16" s="1">
        <f t="shared" si="2"/>
        <v>2.6830103046581044</v>
      </c>
      <c r="D16" s="1">
        <f t="shared" si="2"/>
        <v>29.130419164426684</v>
      </c>
      <c r="E16" s="1">
        <f t="shared" si="2"/>
        <v>80.689020744847767</v>
      </c>
      <c r="F16" s="1">
        <f t="shared" si="2"/>
        <v>175.69999999999951</v>
      </c>
    </row>
    <row r="17" spans="1:6" x14ac:dyDescent="0.25">
      <c r="A17" s="2">
        <v>45017</v>
      </c>
      <c r="B17" s="1">
        <f t="shared" si="2"/>
        <v>1.6032153468041734</v>
      </c>
      <c r="C17" s="1">
        <f t="shared" si="2"/>
        <v>2.4152958335307906</v>
      </c>
      <c r="D17" s="1">
        <f t="shared" si="2"/>
        <v>28.785712932190975</v>
      </c>
      <c r="E17" s="1">
        <f t="shared" si="2"/>
        <v>81.253293149618088</v>
      </c>
      <c r="F17" s="1">
        <f t="shared" si="2"/>
        <v>213.49999999999869</v>
      </c>
    </row>
    <row r="18" spans="1:6" x14ac:dyDescent="0.25">
      <c r="A18" s="2">
        <v>45047</v>
      </c>
      <c r="B18" s="1">
        <f t="shared" si="2"/>
        <v>1.7480868422129399</v>
      </c>
      <c r="C18" s="1">
        <f t="shared" si="2"/>
        <v>2.6438624249023803</v>
      </c>
      <c r="D18" s="1">
        <f t="shared" si="2"/>
        <v>27.595739092911259</v>
      </c>
      <c r="E18" s="1">
        <f t="shared" si="2"/>
        <v>85.156146694647191</v>
      </c>
      <c r="F18" s="1">
        <f t="shared" si="2"/>
        <v>434.29999999999677</v>
      </c>
    </row>
    <row r="19" spans="1:6" x14ac:dyDescent="0.25">
      <c r="A19" s="2">
        <v>45078</v>
      </c>
      <c r="B19" s="1">
        <f t="shared" si="2"/>
        <v>1.7177559917847343</v>
      </c>
      <c r="C19" s="1">
        <f t="shared" si="2"/>
        <v>2.6607205952404276</v>
      </c>
      <c r="D19" s="1">
        <f t="shared" si="2"/>
        <v>26.401912896432272</v>
      </c>
      <c r="E19" s="1">
        <f t="shared" si="2"/>
        <v>86.551112198532678</v>
      </c>
      <c r="F19" s="1">
        <f t="shared" si="2"/>
        <v>528.49999999999545</v>
      </c>
    </row>
    <row r="20" spans="1:6" x14ac:dyDescent="0.25">
      <c r="A20" s="2">
        <v>45108</v>
      </c>
      <c r="B20" s="1">
        <f t="shared" si="2"/>
        <v>2.3590404903119602</v>
      </c>
      <c r="C20" s="1">
        <f t="shared" si="2"/>
        <v>3.5497826076642878</v>
      </c>
      <c r="D20" s="1">
        <f t="shared" si="2"/>
        <v>26.242008074046023</v>
      </c>
      <c r="E20" s="1">
        <f t="shared" si="2"/>
        <v>82.377362929054343</v>
      </c>
      <c r="F20" s="1">
        <f t="shared" si="2"/>
        <v>142.70000000000013</v>
      </c>
    </row>
    <row r="21" spans="1:6" x14ac:dyDescent="0.25">
      <c r="A21" s="2">
        <v>45139</v>
      </c>
      <c r="B21" s="1">
        <f t="shared" si="2"/>
        <v>2.8731099978196601</v>
      </c>
      <c r="C21" s="1">
        <f t="shared" si="2"/>
        <v>3.4557277258605081</v>
      </c>
      <c r="D21" s="1">
        <f t="shared" si="2"/>
        <v>26.159664910629836</v>
      </c>
      <c r="E21" s="1">
        <f t="shared" si="2"/>
        <v>79.540932555445565</v>
      </c>
      <c r="F21" s="1">
        <f t="shared" si="2"/>
        <v>120.19999999999938</v>
      </c>
    </row>
    <row r="22" spans="1:6" x14ac:dyDescent="0.25">
      <c r="A22" s="2">
        <v>45170</v>
      </c>
      <c r="B22" s="1">
        <v>2.3367141194444452</v>
      </c>
      <c r="C22" s="1">
        <v>3.2784902791666672</v>
      </c>
      <c r="D22" s="1">
        <v>26.601416968750002</v>
      </c>
      <c r="E22" s="1">
        <v>80.426570278472198</v>
      </c>
      <c r="F22" s="1">
        <f t="shared" ref="C22:F23" si="3">AVERAGE(F21,F34)</f>
        <v>84.899999999999707</v>
      </c>
    </row>
    <row r="23" spans="1:6" x14ac:dyDescent="0.25">
      <c r="A23" s="2">
        <v>45200</v>
      </c>
      <c r="B23" s="1">
        <f>AVERAGE(B22,B35)</f>
        <v>2.0864998103019903</v>
      </c>
      <c r="C23" s="1">
        <f t="shared" si="3"/>
        <v>3.1201375033796102</v>
      </c>
      <c r="D23" s="1">
        <f t="shared" si="3"/>
        <v>26.99158645431671</v>
      </c>
      <c r="E23" s="1">
        <f t="shared" si="3"/>
        <v>79.321238306713198</v>
      </c>
      <c r="F23" s="1">
        <f t="shared" si="3"/>
        <v>62.549999999999841</v>
      </c>
    </row>
    <row r="24" spans="1:6" x14ac:dyDescent="0.25">
      <c r="A24" s="2">
        <v>45231</v>
      </c>
      <c r="B24" s="1">
        <f>AVERAGE(B12,B36)</f>
        <v>2.2908642501231435</v>
      </c>
      <c r="C24" s="1">
        <f t="shared" ref="C24:F24" si="4">AVERAGE(C12,C36)</f>
        <v>3.4170061898480242</v>
      </c>
      <c r="D24" s="1">
        <f t="shared" si="4"/>
        <v>27.443653449544342</v>
      </c>
      <c r="E24" s="1">
        <f t="shared" si="4"/>
        <v>78.586443851088205</v>
      </c>
      <c r="F24" s="1">
        <f t="shared" si="4"/>
        <v>24.366666666666664</v>
      </c>
    </row>
    <row r="25" spans="1:6" x14ac:dyDescent="0.25">
      <c r="A25" s="2">
        <v>45261</v>
      </c>
      <c r="B25" s="1">
        <f>AVERAGE(B13,B37)</f>
        <v>2.1922699780765762</v>
      </c>
      <c r="C25" s="1">
        <f t="shared" ref="C25:F25" si="5">AVERAGE(C13,C37)</f>
        <v>3.2581705155845659</v>
      </c>
      <c r="D25" s="1">
        <f t="shared" si="5"/>
        <v>27.97992608254836</v>
      </c>
      <c r="E25" s="1">
        <f t="shared" si="5"/>
        <v>79.956373129246501</v>
      </c>
      <c r="F25" s="1">
        <f t="shared" si="5"/>
        <v>25.688888888888876</v>
      </c>
    </row>
    <row r="26" spans="1:6" x14ac:dyDescent="0.25">
      <c r="A26" s="2">
        <v>45292</v>
      </c>
      <c r="B26" s="1">
        <v>1.6334064774758956</v>
      </c>
      <c r="C26" s="1">
        <v>2.6777314765964229</v>
      </c>
      <c r="D26" s="1">
        <v>29.146773745473091</v>
      </c>
      <c r="E26" s="1">
        <v>80.146271568730299</v>
      </c>
      <c r="F26" s="1">
        <v>32.799999999999976</v>
      </c>
    </row>
    <row r="27" spans="1:6" x14ac:dyDescent="0.25">
      <c r="A27" s="2">
        <v>45323</v>
      </c>
      <c r="B27" s="1">
        <v>1.4441752239450627</v>
      </c>
      <c r="C27" s="1">
        <v>2.4379377564135476</v>
      </c>
      <c r="D27" s="1">
        <v>29.30734753477623</v>
      </c>
      <c r="E27" s="1">
        <v>81.952443301046898</v>
      </c>
      <c r="F27" s="1">
        <v>173.60000000000002</v>
      </c>
    </row>
    <row r="28" spans="1:6" x14ac:dyDescent="0.25">
      <c r="A28" s="2">
        <v>45352</v>
      </c>
      <c r="B28" s="1">
        <v>1.258928315411574</v>
      </c>
      <c r="C28" s="1">
        <v>2.1934565412173468</v>
      </c>
      <c r="D28" s="1">
        <v>29.728882437275665</v>
      </c>
      <c r="E28" s="1">
        <v>82.077956160394137</v>
      </c>
      <c r="F28" s="1">
        <v>84.600000000000293</v>
      </c>
    </row>
    <row r="29" spans="1:6" x14ac:dyDescent="0.25">
      <c r="A29" s="2">
        <v>45383</v>
      </c>
      <c r="B29" s="1">
        <v>1.0494936565725808</v>
      </c>
      <c r="C29" s="1">
        <v>1.8812953707671782</v>
      </c>
      <c r="D29" s="1">
        <v>29.191247947715063</v>
      </c>
      <c r="E29" s="1">
        <v>84.074623035347273</v>
      </c>
      <c r="F29" s="1">
        <v>265.79999999999797</v>
      </c>
    </row>
    <row r="30" spans="1:6" x14ac:dyDescent="0.25">
      <c r="A30" s="2">
        <v>45413</v>
      </c>
      <c r="B30" s="1">
        <v>1.1321681595651136</v>
      </c>
      <c r="C30" s="1">
        <v>2.070655236546592</v>
      </c>
      <c r="D30" s="1">
        <v>28.194126942728115</v>
      </c>
      <c r="E30" s="1">
        <v>84.20650565448878</v>
      </c>
      <c r="F30" s="1">
        <v>298.39999999999503</v>
      </c>
    </row>
    <row r="31" spans="1:6" x14ac:dyDescent="0.25">
      <c r="A31" s="2">
        <v>45444</v>
      </c>
      <c r="B31" s="1">
        <v>1.3347577131203729</v>
      </c>
      <c r="C31" s="1">
        <v>2.4184313725477087</v>
      </c>
      <c r="D31" s="1">
        <v>27.086788794012353</v>
      </c>
      <c r="E31" s="1">
        <v>86.298365644108443</v>
      </c>
      <c r="F31" s="1">
        <v>651.80000000000143</v>
      </c>
    </row>
    <row r="32" spans="1:6" x14ac:dyDescent="0.25">
      <c r="A32" s="2">
        <v>45474</v>
      </c>
      <c r="B32" s="1">
        <v>1.6255705404255809</v>
      </c>
      <c r="C32" s="1">
        <v>2.8837248648122138</v>
      </c>
      <c r="D32" s="1">
        <v>26.620520221481566</v>
      </c>
      <c r="E32" s="1">
        <v>80.469315027684857</v>
      </c>
      <c r="F32" s="1">
        <v>118.2000000000008</v>
      </c>
    </row>
    <row r="33" spans="1:6" x14ac:dyDescent="0.25">
      <c r="A33" s="2">
        <v>45505</v>
      </c>
      <c r="B33" s="1">
        <v>2.6092402150626501</v>
      </c>
      <c r="C33" s="1">
        <v>2.8637779650958977</v>
      </c>
      <c r="D33" s="1">
        <v>26.627276552604172</v>
      </c>
      <c r="E33" s="1">
        <v>78.307921766073406</v>
      </c>
      <c r="F33" s="1">
        <v>56.800000000000132</v>
      </c>
    </row>
    <row r="34" spans="1:6" x14ac:dyDescent="0.25">
      <c r="A34" s="2">
        <v>45536</v>
      </c>
      <c r="B34" s="1">
        <v>1.8155436861364496</v>
      </c>
      <c r="C34" s="1">
        <v>3.1361217966213912</v>
      </c>
      <c r="D34" s="1">
        <v>26.685561581334039</v>
      </c>
      <c r="E34" s="1">
        <v>78.47865609256327</v>
      </c>
      <c r="F34" s="1">
        <v>49.60000000000003</v>
      </c>
    </row>
    <row r="35" spans="1:6" x14ac:dyDescent="0.25">
      <c r="A35" s="2">
        <v>45566</v>
      </c>
      <c r="B35" s="1">
        <v>1.8362855011595351</v>
      </c>
      <c r="C35" s="1">
        <v>2.9617847275925531</v>
      </c>
      <c r="D35" s="1">
        <v>27.381755939883416</v>
      </c>
      <c r="E35" s="1">
        <v>78.215906334954198</v>
      </c>
      <c r="F35" s="1">
        <v>40.199999999999967</v>
      </c>
    </row>
    <row r="36" spans="1:6" x14ac:dyDescent="0.25">
      <c r="A36" s="2">
        <v>45597</v>
      </c>
      <c r="B36" s="1">
        <v>2.0424002314802707</v>
      </c>
      <c r="C36" s="1">
        <v>3.2692733796280522</v>
      </c>
      <c r="D36" s="1">
        <v>27.851973958333772</v>
      </c>
      <c r="E36" s="1">
        <v>77.874561620370514</v>
      </c>
      <c r="F36" s="1">
        <v>16.999999999999996</v>
      </c>
    </row>
    <row r="37" spans="1:6" x14ac:dyDescent="0.25">
      <c r="A37" s="2">
        <v>45627</v>
      </c>
      <c r="B37" s="1">
        <v>1.9972415400382735</v>
      </c>
      <c r="C37" s="1">
        <v>3.128246480841153</v>
      </c>
      <c r="D37" s="1">
        <v>28.483504148411324</v>
      </c>
      <c r="E37" s="1">
        <v>79.822613374351036</v>
      </c>
      <c r="F37" s="1">
        <v>21.799999999999986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5D9F-A923-4E9A-B79B-F49709452105}">
  <dimension ref="A1:M7"/>
  <sheetViews>
    <sheetView workbookViewId="0">
      <selection activeCell="D10" sqref="D10"/>
    </sheetView>
  </sheetViews>
  <sheetFormatPr defaultRowHeight="15" x14ac:dyDescent="0.25"/>
  <sheetData>
    <row r="1" spans="1:13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3" x14ac:dyDescent="0.25">
      <c r="A2">
        <v>2022</v>
      </c>
      <c r="B2">
        <v>34.200000000000003</v>
      </c>
      <c r="C2">
        <v>72.2</v>
      </c>
      <c r="D2">
        <v>266.8</v>
      </c>
      <c r="E2">
        <v>161.19999999999999</v>
      </c>
      <c r="F2">
        <v>570.20000000000005</v>
      </c>
      <c r="G2">
        <v>405.2</v>
      </c>
      <c r="H2">
        <v>167.2</v>
      </c>
      <c r="I2">
        <v>183.6</v>
      </c>
      <c r="J2">
        <v>43</v>
      </c>
      <c r="K2">
        <v>35.200000000000003</v>
      </c>
      <c r="L2">
        <v>31.733329999999999</v>
      </c>
      <c r="M2">
        <v>29.577780000000001</v>
      </c>
    </row>
    <row r="3" spans="1:13" x14ac:dyDescent="0.25">
      <c r="A3">
        <v>2023</v>
      </c>
      <c r="B3">
        <v>33.5</v>
      </c>
      <c r="C3">
        <v>122.9</v>
      </c>
      <c r="D3">
        <v>175.7</v>
      </c>
      <c r="E3">
        <v>213.5</v>
      </c>
      <c r="F3">
        <v>434.3</v>
      </c>
      <c r="G3">
        <v>528.5</v>
      </c>
      <c r="H3">
        <v>142.69999999999999</v>
      </c>
      <c r="I3">
        <v>120.2</v>
      </c>
      <c r="J3">
        <v>84.9</v>
      </c>
      <c r="K3">
        <v>62.55</v>
      </c>
      <c r="L3">
        <v>24.366669999999999</v>
      </c>
      <c r="M3">
        <v>25.688890000000001</v>
      </c>
    </row>
    <row r="4" spans="1:13" x14ac:dyDescent="0.25">
      <c r="A4">
        <v>2024</v>
      </c>
      <c r="B4">
        <v>32.799999999999997</v>
      </c>
      <c r="C4">
        <v>173.6</v>
      </c>
      <c r="D4">
        <v>84.6</v>
      </c>
      <c r="E4">
        <v>265.8</v>
      </c>
      <c r="F4">
        <v>298.39999999999998</v>
      </c>
      <c r="G4">
        <v>651.79999999999995</v>
      </c>
      <c r="H4">
        <v>118.2</v>
      </c>
      <c r="I4">
        <v>56.8</v>
      </c>
      <c r="J4">
        <v>49.6</v>
      </c>
      <c r="K4">
        <v>40.200000000000003</v>
      </c>
      <c r="L4">
        <v>17</v>
      </c>
      <c r="M4">
        <v>21.8</v>
      </c>
    </row>
    <row r="6" spans="1:13" x14ac:dyDescent="0.25">
      <c r="B6">
        <f>AVERAGE(B2:B4)</f>
        <v>33.5</v>
      </c>
      <c r="C6">
        <f t="shared" ref="C6:M6" si="0">AVERAGE(C2:C4)</f>
        <v>122.90000000000002</v>
      </c>
      <c r="D6">
        <f t="shared" si="0"/>
        <v>175.70000000000002</v>
      </c>
      <c r="E6">
        <f t="shared" si="0"/>
        <v>213.5</v>
      </c>
      <c r="F6">
        <f t="shared" si="0"/>
        <v>434.3</v>
      </c>
      <c r="G6">
        <f t="shared" si="0"/>
        <v>528.5</v>
      </c>
      <c r="H6">
        <f t="shared" si="0"/>
        <v>142.69999999999999</v>
      </c>
      <c r="I6">
        <f t="shared" si="0"/>
        <v>120.2</v>
      </c>
      <c r="J6">
        <f t="shared" si="0"/>
        <v>59.166666666666664</v>
      </c>
      <c r="K6">
        <f t="shared" si="0"/>
        <v>45.983333333333327</v>
      </c>
      <c r="L6">
        <f t="shared" si="0"/>
        <v>24.366666666666664</v>
      </c>
      <c r="M6">
        <f t="shared" si="0"/>
        <v>25.688890000000001</v>
      </c>
    </row>
    <row r="7" spans="1:13" x14ac:dyDescent="0.25">
      <c r="B7">
        <f>_xlfn.STDEV.S(B2:B4)</f>
        <v>0.70000000000000284</v>
      </c>
      <c r="C7">
        <f t="shared" ref="C7:M7" si="1">_xlfn.STDEV.S(C2:C4)</f>
        <v>50.699999999999946</v>
      </c>
      <c r="D7">
        <f t="shared" si="1"/>
        <v>91.099999999999952</v>
      </c>
      <c r="E7">
        <f t="shared" si="1"/>
        <v>52.300000000000075</v>
      </c>
      <c r="F7">
        <f t="shared" si="1"/>
        <v>135.89999999999978</v>
      </c>
      <c r="G7">
        <f t="shared" si="1"/>
        <v>123.29999999999983</v>
      </c>
      <c r="H7">
        <f t="shared" si="1"/>
        <v>24.5</v>
      </c>
      <c r="I7">
        <f t="shared" si="1"/>
        <v>63.399999999999984</v>
      </c>
      <c r="J7">
        <f t="shared" si="1"/>
        <v>22.528722407924821</v>
      </c>
      <c r="K7">
        <f t="shared" si="1"/>
        <v>14.563338673990028</v>
      </c>
      <c r="L7">
        <f t="shared" si="1"/>
        <v>7.3666650000005784</v>
      </c>
      <c r="M7">
        <f t="shared" si="1"/>
        <v>3.8888900000000191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1437-F21A-4991-B74C-3517FFEE9371}">
  <dimension ref="A1:A181"/>
  <sheetViews>
    <sheetView workbookViewId="0">
      <selection activeCell="M10" sqref="M10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>
        <v>155.67999999999998</v>
      </c>
    </row>
    <row r="3" spans="1:1" x14ac:dyDescent="0.25">
      <c r="A3">
        <v>29.640000000000004</v>
      </c>
    </row>
    <row r="4" spans="1:1" x14ac:dyDescent="0.25">
      <c r="A4">
        <v>97.240000000000009</v>
      </c>
    </row>
    <row r="5" spans="1:1" x14ac:dyDescent="0.25">
      <c r="A5">
        <v>233.95999999999998</v>
      </c>
    </row>
    <row r="6" spans="1:1" x14ac:dyDescent="0.25">
      <c r="A6">
        <v>114.16</v>
      </c>
    </row>
    <row r="7" spans="1:1" x14ac:dyDescent="0.25">
      <c r="A7">
        <v>506.14</v>
      </c>
    </row>
    <row r="8" spans="1:1" x14ac:dyDescent="0.25">
      <c r="A8">
        <v>214.1</v>
      </c>
    </row>
    <row r="9" spans="1:1" x14ac:dyDescent="0.25">
      <c r="A9">
        <v>164.28</v>
      </c>
    </row>
    <row r="10" spans="1:1" x14ac:dyDescent="0.25">
      <c r="A10">
        <v>56.740000000000009</v>
      </c>
    </row>
    <row r="11" spans="1:1" x14ac:dyDescent="0.25">
      <c r="A11">
        <v>43.719999999999992</v>
      </c>
    </row>
    <row r="12" spans="1:1" x14ac:dyDescent="0.25">
      <c r="A12">
        <v>17.34</v>
      </c>
    </row>
    <row r="13" spans="1:1" x14ac:dyDescent="0.25">
      <c r="A13">
        <v>71.875</v>
      </c>
    </row>
    <row r="14" spans="1:1" x14ac:dyDescent="0.25">
      <c r="A14">
        <v>155.92500000000001</v>
      </c>
    </row>
    <row r="15" spans="1:1" x14ac:dyDescent="0.25">
      <c r="A15">
        <v>165.66000000000003</v>
      </c>
    </row>
    <row r="16" spans="1:1" x14ac:dyDescent="0.25">
      <c r="A16">
        <v>94.125</v>
      </c>
    </row>
    <row r="17" spans="1:1" x14ac:dyDescent="0.25">
      <c r="A17">
        <v>538.33999999999992</v>
      </c>
    </row>
    <row r="18" spans="1:1" x14ac:dyDescent="0.25">
      <c r="A18">
        <v>605.16000000000008</v>
      </c>
    </row>
    <row r="19" spans="1:1" x14ac:dyDescent="0.25">
      <c r="A19">
        <v>304.12</v>
      </c>
    </row>
    <row r="20" spans="1:1" x14ac:dyDescent="0.25">
      <c r="A20">
        <v>535.48</v>
      </c>
    </row>
    <row r="21" spans="1:1" x14ac:dyDescent="0.25">
      <c r="A21">
        <v>192.7</v>
      </c>
    </row>
    <row r="22" spans="1:1" x14ac:dyDescent="0.25">
      <c r="A22">
        <v>27.32</v>
      </c>
    </row>
    <row r="23" spans="1:1" x14ac:dyDescent="0.25">
      <c r="A23">
        <v>20.32</v>
      </c>
    </row>
    <row r="24" spans="1:1" x14ac:dyDescent="0.25">
      <c r="A24">
        <v>64.559999999999988</v>
      </c>
    </row>
    <row r="25" spans="1:1" x14ac:dyDescent="0.25">
      <c r="A25">
        <v>35.94</v>
      </c>
    </row>
    <row r="26" spans="1:1" x14ac:dyDescent="0.25">
      <c r="A26">
        <v>195.26</v>
      </c>
    </row>
    <row r="27" spans="1:1" x14ac:dyDescent="0.25">
      <c r="A27">
        <v>142.68</v>
      </c>
    </row>
    <row r="28" spans="1:1" x14ac:dyDescent="0.25">
      <c r="A28">
        <v>108.46</v>
      </c>
    </row>
    <row r="29" spans="1:1" x14ac:dyDescent="0.25">
      <c r="A29">
        <v>47.260000000000005</v>
      </c>
    </row>
    <row r="30" spans="1:1" x14ac:dyDescent="0.25">
      <c r="A30">
        <v>148.30000000000001</v>
      </c>
    </row>
    <row r="31" spans="1:1" x14ac:dyDescent="0.25">
      <c r="A31">
        <v>307.15999999999997</v>
      </c>
    </row>
    <row r="32" spans="1:1" x14ac:dyDescent="0.25">
      <c r="A32">
        <v>257.53999999999996</v>
      </c>
    </row>
    <row r="33" spans="1:1" x14ac:dyDescent="0.25">
      <c r="A33">
        <v>143.98000000000002</v>
      </c>
    </row>
    <row r="34" spans="1:1" x14ac:dyDescent="0.25">
      <c r="A34">
        <v>12.06</v>
      </c>
    </row>
    <row r="35" spans="1:1" x14ac:dyDescent="0.25">
      <c r="A35">
        <v>45.38</v>
      </c>
    </row>
    <row r="36" spans="1:1" x14ac:dyDescent="0.25">
      <c r="A36">
        <v>7.5</v>
      </c>
    </row>
    <row r="37" spans="1:1" x14ac:dyDescent="0.25">
      <c r="A37">
        <v>22.94</v>
      </c>
    </row>
    <row r="38" spans="1:1" x14ac:dyDescent="0.25">
      <c r="A38">
        <v>74.759999999999991</v>
      </c>
    </row>
    <row r="39" spans="1:1" x14ac:dyDescent="0.25">
      <c r="A39">
        <v>30.233333333333334</v>
      </c>
    </row>
    <row r="40" spans="1:1" x14ac:dyDescent="0.25">
      <c r="A40">
        <v>77.933333333333323</v>
      </c>
    </row>
    <row r="41" spans="1:1" x14ac:dyDescent="0.25">
      <c r="A41">
        <v>160.33333333333334</v>
      </c>
    </row>
    <row r="42" spans="1:1" x14ac:dyDescent="0.25">
      <c r="A42">
        <v>247.4</v>
      </c>
    </row>
    <row r="43" spans="1:1" x14ac:dyDescent="0.25">
      <c r="A43">
        <v>371.43333333333334</v>
      </c>
    </row>
    <row r="44" spans="1:1" x14ac:dyDescent="0.25">
      <c r="A44">
        <v>446.04999999999995</v>
      </c>
    </row>
    <row r="45" spans="1:1" x14ac:dyDescent="0.25">
      <c r="A45">
        <v>210.2</v>
      </c>
    </row>
    <row r="46" spans="1:1" x14ac:dyDescent="0.25">
      <c r="A46">
        <v>153.65</v>
      </c>
    </row>
    <row r="47" spans="1:1" x14ac:dyDescent="0.25">
      <c r="A47">
        <v>92.25</v>
      </c>
    </row>
    <row r="48" spans="1:1" x14ac:dyDescent="0.25">
      <c r="A48">
        <v>71.900000000000006</v>
      </c>
    </row>
    <row r="49" spans="1:1" x14ac:dyDescent="0.25">
      <c r="A49">
        <v>167.75</v>
      </c>
    </row>
    <row r="50" spans="1:1" x14ac:dyDescent="0.25">
      <c r="A50">
        <v>133.9</v>
      </c>
    </row>
    <row r="51" spans="1:1" x14ac:dyDescent="0.25">
      <c r="A51">
        <v>125.30000000000001</v>
      </c>
    </row>
    <row r="52" spans="1:1" x14ac:dyDescent="0.25">
      <c r="A52">
        <v>191.1</v>
      </c>
    </row>
    <row r="53" spans="1:1" x14ac:dyDescent="0.25">
      <c r="A53">
        <v>211.23333333333335</v>
      </c>
    </row>
    <row r="54" spans="1:1" x14ac:dyDescent="0.25">
      <c r="A54">
        <v>297.45</v>
      </c>
    </row>
    <row r="55" spans="1:1" x14ac:dyDescent="0.25">
      <c r="A55">
        <v>315.04999999999995</v>
      </c>
    </row>
    <row r="56" spans="1:1" x14ac:dyDescent="0.25">
      <c r="A56">
        <v>231.79999999999998</v>
      </c>
    </row>
    <row r="57" spans="1:1" x14ac:dyDescent="0.25">
      <c r="A57">
        <v>155.9</v>
      </c>
    </row>
    <row r="58" spans="1:1" x14ac:dyDescent="0.25">
      <c r="A58">
        <v>294.55</v>
      </c>
    </row>
    <row r="59" spans="1:1" x14ac:dyDescent="0.25">
      <c r="A59">
        <v>146</v>
      </c>
    </row>
    <row r="60" spans="1:1" x14ac:dyDescent="0.25">
      <c r="A60">
        <v>55.9</v>
      </c>
    </row>
    <row r="61" spans="1:1" x14ac:dyDescent="0.25">
      <c r="A61">
        <v>72.699999999999989</v>
      </c>
    </row>
    <row r="62" spans="1:1" x14ac:dyDescent="0.25">
      <c r="A62">
        <v>57.3</v>
      </c>
    </row>
    <row r="63" spans="1:1" x14ac:dyDescent="0.25">
      <c r="A63">
        <v>53.9</v>
      </c>
    </row>
    <row r="64" spans="1:1" x14ac:dyDescent="0.25">
      <c r="A64">
        <v>308.20000000000005</v>
      </c>
    </row>
    <row r="65" spans="1:1" x14ac:dyDescent="0.25">
      <c r="A65">
        <v>57.800000000000004</v>
      </c>
    </row>
    <row r="66" spans="1:1" x14ac:dyDescent="0.25">
      <c r="A66">
        <v>194</v>
      </c>
    </row>
    <row r="67" spans="1:1" x14ac:dyDescent="0.25">
      <c r="A67">
        <v>420.54999999999995</v>
      </c>
    </row>
    <row r="68" spans="1:1" x14ac:dyDescent="0.25">
      <c r="A68">
        <v>466.85</v>
      </c>
    </row>
    <row r="69" spans="1:1" x14ac:dyDescent="0.25">
      <c r="A69">
        <v>92.65</v>
      </c>
    </row>
    <row r="70" spans="1:1" x14ac:dyDescent="0.25">
      <c r="A70">
        <v>37.35</v>
      </c>
    </row>
    <row r="71" spans="1:1" x14ac:dyDescent="0.25">
      <c r="A71">
        <v>18.45</v>
      </c>
    </row>
    <row r="72" spans="1:1" x14ac:dyDescent="0.25">
      <c r="A72">
        <v>20.200000000000003</v>
      </c>
    </row>
    <row r="73" spans="1:1" x14ac:dyDescent="0.25">
      <c r="A73">
        <v>68.5</v>
      </c>
    </row>
    <row r="74" spans="1:1" x14ac:dyDescent="0.25">
      <c r="A74">
        <v>102.75</v>
      </c>
    </row>
    <row r="75" spans="1:1" x14ac:dyDescent="0.25">
      <c r="A75">
        <v>40.6</v>
      </c>
    </row>
    <row r="76" spans="1:1" x14ac:dyDescent="0.25">
      <c r="A76">
        <v>178.9</v>
      </c>
    </row>
    <row r="77" spans="1:1" x14ac:dyDescent="0.25">
      <c r="A77">
        <v>303.10000000000002</v>
      </c>
    </row>
    <row r="78" spans="1:1" x14ac:dyDescent="0.25">
      <c r="A78">
        <v>421.8</v>
      </c>
    </row>
    <row r="79" spans="1:1" x14ac:dyDescent="0.25">
      <c r="A79">
        <v>143.75</v>
      </c>
    </row>
    <row r="80" spans="1:1" x14ac:dyDescent="0.25">
      <c r="A80">
        <v>113.19999999999999</v>
      </c>
    </row>
    <row r="81" spans="1:1" x14ac:dyDescent="0.25">
      <c r="A81">
        <v>61.3</v>
      </c>
    </row>
    <row r="82" spans="1:1" x14ac:dyDescent="0.25">
      <c r="A82">
        <v>44.45</v>
      </c>
    </row>
    <row r="83" spans="1:1" x14ac:dyDescent="0.25">
      <c r="A83">
        <v>12.45</v>
      </c>
    </row>
    <row r="84" spans="1:1" x14ac:dyDescent="0.25">
      <c r="A84">
        <v>12.25</v>
      </c>
    </row>
    <row r="85" spans="1:1" x14ac:dyDescent="0.25">
      <c r="A85">
        <v>47.7</v>
      </c>
    </row>
    <row r="86" spans="1:1" x14ac:dyDescent="0.25">
      <c r="A86">
        <v>20.8</v>
      </c>
    </row>
    <row r="87" spans="1:1" x14ac:dyDescent="0.25">
      <c r="A87">
        <v>22.95</v>
      </c>
    </row>
    <row r="88" spans="1:1" x14ac:dyDescent="0.25">
      <c r="A88">
        <v>130.25</v>
      </c>
    </row>
    <row r="89" spans="1:1" x14ac:dyDescent="0.25">
      <c r="A89">
        <v>243.46666666666667</v>
      </c>
    </row>
    <row r="90" spans="1:1" x14ac:dyDescent="0.25">
      <c r="A90">
        <v>310.76666666666665</v>
      </c>
    </row>
    <row r="91" spans="1:1" x14ac:dyDescent="0.25">
      <c r="A91">
        <v>440.86666666666662</v>
      </c>
    </row>
    <row r="92" spans="1:1" x14ac:dyDescent="0.25">
      <c r="A92">
        <v>419.06666666666666</v>
      </c>
    </row>
    <row r="93" spans="1:1" x14ac:dyDescent="0.25">
      <c r="A93">
        <v>120</v>
      </c>
    </row>
    <row r="94" spans="1:1" x14ac:dyDescent="0.25">
      <c r="A94">
        <v>68.466666666666654</v>
      </c>
    </row>
    <row r="95" spans="1:1" x14ac:dyDescent="0.25">
      <c r="A95">
        <v>44.199999999999996</v>
      </c>
    </row>
    <row r="96" spans="1:1" x14ac:dyDescent="0.25">
      <c r="A96">
        <v>10.266666666666667</v>
      </c>
    </row>
    <row r="97" spans="1:1" x14ac:dyDescent="0.25">
      <c r="A97">
        <v>27.166666666666668</v>
      </c>
    </row>
    <row r="98" spans="1:1" x14ac:dyDescent="0.25">
      <c r="A98">
        <v>114.83333333333333</v>
      </c>
    </row>
    <row r="99" spans="1:1" x14ac:dyDescent="0.25">
      <c r="A99">
        <v>127.43333333333334</v>
      </c>
    </row>
    <row r="100" spans="1:1" x14ac:dyDescent="0.25">
      <c r="A100">
        <v>149.06666666666669</v>
      </c>
    </row>
    <row r="101" spans="1:1" x14ac:dyDescent="0.25">
      <c r="A101">
        <v>499.5</v>
      </c>
    </row>
    <row r="102" spans="1:1" x14ac:dyDescent="0.25">
      <c r="A102">
        <v>140.6</v>
      </c>
    </row>
    <row r="103" spans="1:1" x14ac:dyDescent="0.25">
      <c r="A103">
        <v>120.16666666666667</v>
      </c>
    </row>
    <row r="104" spans="1:1" x14ac:dyDescent="0.25">
      <c r="A104">
        <v>87.699999999999989</v>
      </c>
    </row>
    <row r="105" spans="1:1" x14ac:dyDescent="0.25">
      <c r="A105">
        <v>78.966666666666669</v>
      </c>
    </row>
    <row r="106" spans="1:1" x14ac:dyDescent="0.25">
      <c r="A106">
        <v>41.466666666666661</v>
      </c>
    </row>
    <row r="107" spans="1:1" x14ac:dyDescent="0.25">
      <c r="A107">
        <v>12.266666666666666</v>
      </c>
    </row>
    <row r="108" spans="1:1" x14ac:dyDescent="0.25">
      <c r="A108">
        <v>47.5</v>
      </c>
    </row>
    <row r="109" spans="1:1" x14ac:dyDescent="0.25">
      <c r="A109">
        <v>47.733333333333327</v>
      </c>
    </row>
    <row r="110" spans="1:1" x14ac:dyDescent="0.25">
      <c r="A110">
        <v>115.26666666666667</v>
      </c>
    </row>
    <row r="111" spans="1:1" x14ac:dyDescent="0.25">
      <c r="A111">
        <v>81.86666666666666</v>
      </c>
    </row>
    <row r="112" spans="1:1" x14ac:dyDescent="0.25">
      <c r="A112">
        <v>133.33333333333334</v>
      </c>
    </row>
    <row r="113" spans="1:1" x14ac:dyDescent="0.25">
      <c r="A113">
        <v>232.70000000000002</v>
      </c>
    </row>
    <row r="114" spans="1:1" x14ac:dyDescent="0.25">
      <c r="A114">
        <v>178.93333333333331</v>
      </c>
    </row>
    <row r="115" spans="1:1" x14ac:dyDescent="0.25">
      <c r="A115">
        <v>444.86666666666662</v>
      </c>
    </row>
    <row r="116" spans="1:1" x14ac:dyDescent="0.25">
      <c r="A116">
        <v>404.3</v>
      </c>
    </row>
    <row r="117" spans="1:1" x14ac:dyDescent="0.25">
      <c r="A117">
        <v>155.4</v>
      </c>
    </row>
    <row r="118" spans="1:1" x14ac:dyDescent="0.25">
      <c r="A118">
        <v>98.333333333333329</v>
      </c>
    </row>
    <row r="119" spans="1:1" x14ac:dyDescent="0.25">
      <c r="A119">
        <v>56.866666666666667</v>
      </c>
    </row>
    <row r="120" spans="1:1" x14ac:dyDescent="0.25">
      <c r="A120">
        <v>3.5666666666666669</v>
      </c>
    </row>
    <row r="121" spans="1:1" x14ac:dyDescent="0.25">
      <c r="A121">
        <v>17.366666666666664</v>
      </c>
    </row>
    <row r="122" spans="1:1" x14ac:dyDescent="0.25">
      <c r="A122">
        <v>31.533333333333331</v>
      </c>
    </row>
    <row r="123" spans="1:1" x14ac:dyDescent="0.25">
      <c r="A123">
        <v>75.266666666666666</v>
      </c>
    </row>
    <row r="124" spans="1:1" x14ac:dyDescent="0.25">
      <c r="A124">
        <v>151.53333333333333</v>
      </c>
    </row>
    <row r="125" spans="1:1" x14ac:dyDescent="0.25">
      <c r="A125">
        <v>248.46666666666667</v>
      </c>
    </row>
    <row r="126" spans="1:1" x14ac:dyDescent="0.25">
      <c r="A126">
        <v>202.29999999999998</v>
      </c>
    </row>
    <row r="127" spans="1:1" x14ac:dyDescent="0.25">
      <c r="A127">
        <v>300.2</v>
      </c>
    </row>
    <row r="128" spans="1:1" x14ac:dyDescent="0.25">
      <c r="A128">
        <v>217.26666666666665</v>
      </c>
    </row>
    <row r="129" spans="1:1" x14ac:dyDescent="0.25">
      <c r="A129">
        <v>89.8</v>
      </c>
    </row>
    <row r="130" spans="1:1" x14ac:dyDescent="0.25">
      <c r="A130">
        <v>47.833333333333336</v>
      </c>
    </row>
    <row r="131" spans="1:1" x14ac:dyDescent="0.25">
      <c r="A131">
        <v>20.066666666666666</v>
      </c>
    </row>
    <row r="132" spans="1:1" x14ac:dyDescent="0.25">
      <c r="A132">
        <v>38.93333333333333</v>
      </c>
    </row>
    <row r="133" spans="1:1" x14ac:dyDescent="0.25">
      <c r="A133">
        <v>37.300000000000004</v>
      </c>
    </row>
    <row r="134" spans="1:1" x14ac:dyDescent="0.25">
      <c r="A134">
        <v>52</v>
      </c>
    </row>
    <row r="135" spans="1:1" x14ac:dyDescent="0.25">
      <c r="A135">
        <v>108.46666666666665</v>
      </c>
    </row>
    <row r="136" spans="1:1" x14ac:dyDescent="0.25">
      <c r="A136">
        <v>227.6</v>
      </c>
    </row>
    <row r="137" spans="1:1" x14ac:dyDescent="0.25">
      <c r="A137">
        <v>423.06666666666661</v>
      </c>
    </row>
    <row r="138" spans="1:1" x14ac:dyDescent="0.25">
      <c r="A138">
        <v>517.5</v>
      </c>
    </row>
    <row r="139" spans="1:1" x14ac:dyDescent="0.25">
      <c r="A139">
        <v>204.03333333333333</v>
      </c>
    </row>
    <row r="140" spans="1:1" x14ac:dyDescent="0.25">
      <c r="A140">
        <v>233.66666666666666</v>
      </c>
    </row>
    <row r="141" spans="1:1" x14ac:dyDescent="0.25">
      <c r="A141">
        <v>286.93333333333334</v>
      </c>
    </row>
    <row r="142" spans="1:1" x14ac:dyDescent="0.25">
      <c r="A142">
        <v>40.06666666666667</v>
      </c>
    </row>
    <row r="143" spans="1:1" x14ac:dyDescent="0.25">
      <c r="A143">
        <v>27.566666666666666</v>
      </c>
    </row>
    <row r="144" spans="1:1" x14ac:dyDescent="0.25">
      <c r="A144">
        <v>18.133333333333333</v>
      </c>
    </row>
    <row r="145" spans="1:1" x14ac:dyDescent="0.25">
      <c r="A145">
        <v>106.15</v>
      </c>
    </row>
    <row r="146" spans="1:1" x14ac:dyDescent="0.25">
      <c r="A146">
        <v>224.5</v>
      </c>
    </row>
    <row r="147" spans="1:1" x14ac:dyDescent="0.25">
      <c r="A147">
        <v>79.949999999999989</v>
      </c>
    </row>
    <row r="148" spans="1:1" x14ac:dyDescent="0.25">
      <c r="A148">
        <v>368.75</v>
      </c>
    </row>
    <row r="149" spans="1:1" x14ac:dyDescent="0.25">
      <c r="A149">
        <v>194.45</v>
      </c>
    </row>
    <row r="150" spans="1:1" x14ac:dyDescent="0.25">
      <c r="A150">
        <v>682.75</v>
      </c>
    </row>
    <row r="151" spans="1:1" x14ac:dyDescent="0.25">
      <c r="A151">
        <v>490.29999999999995</v>
      </c>
    </row>
    <row r="152" spans="1:1" x14ac:dyDescent="0.25">
      <c r="A152">
        <v>218.75</v>
      </c>
    </row>
    <row r="153" spans="1:1" x14ac:dyDescent="0.25">
      <c r="A153">
        <v>230.9</v>
      </c>
    </row>
    <row r="154" spans="1:1" x14ac:dyDescent="0.25">
      <c r="A154">
        <v>51.95</v>
      </c>
    </row>
    <row r="155" spans="1:1" x14ac:dyDescent="0.25">
      <c r="A155">
        <v>44.7</v>
      </c>
    </row>
    <row r="156" spans="1:1" x14ac:dyDescent="0.25">
      <c r="A156">
        <v>64.05</v>
      </c>
    </row>
    <row r="157" spans="1:1" x14ac:dyDescent="0.25">
      <c r="A157">
        <v>39.200000000000003</v>
      </c>
    </row>
    <row r="158" spans="1:1" x14ac:dyDescent="0.25">
      <c r="A158">
        <v>68.650000000000006</v>
      </c>
    </row>
    <row r="159" spans="1:1" x14ac:dyDescent="0.25">
      <c r="A159">
        <v>277.8</v>
      </c>
    </row>
    <row r="160" spans="1:1" x14ac:dyDescent="0.25">
      <c r="A160">
        <v>230.60000000000002</v>
      </c>
    </row>
    <row r="161" spans="1:1" x14ac:dyDescent="0.25">
      <c r="A161">
        <v>199.3</v>
      </c>
    </row>
    <row r="162" spans="1:1" x14ac:dyDescent="0.25">
      <c r="A162">
        <v>225.55</v>
      </c>
    </row>
    <row r="163" spans="1:1" x14ac:dyDescent="0.25">
      <c r="A163">
        <v>408.1</v>
      </c>
    </row>
    <row r="164" spans="1:1" x14ac:dyDescent="0.25">
      <c r="A164">
        <v>198.15</v>
      </c>
    </row>
    <row r="165" spans="1:1" x14ac:dyDescent="0.25">
      <c r="A165">
        <v>119.80000000000001</v>
      </c>
    </row>
    <row r="166" spans="1:1" x14ac:dyDescent="0.25">
      <c r="A166">
        <v>64.099999999999994</v>
      </c>
    </row>
    <row r="167" spans="1:1" x14ac:dyDescent="0.25">
      <c r="A167">
        <v>17.600000000000001</v>
      </c>
    </row>
    <row r="168" spans="1:1" x14ac:dyDescent="0.25">
      <c r="A168">
        <v>23.6</v>
      </c>
    </row>
    <row r="169" spans="1:1" x14ac:dyDescent="0.25">
      <c r="A169">
        <v>117.85</v>
      </c>
    </row>
    <row r="170" spans="1:1" x14ac:dyDescent="0.25">
      <c r="A170">
        <v>104.6</v>
      </c>
    </row>
    <row r="171" spans="1:1" x14ac:dyDescent="0.25">
      <c r="A171">
        <v>189.85000000000002</v>
      </c>
    </row>
    <row r="172" spans="1:1" x14ac:dyDescent="0.25">
      <c r="A172">
        <v>102.3</v>
      </c>
    </row>
    <row r="173" spans="1:1" x14ac:dyDescent="0.25">
      <c r="A173">
        <v>274.35000000000002</v>
      </c>
    </row>
    <row r="174" spans="1:1" x14ac:dyDescent="0.25">
      <c r="A174">
        <v>223.5</v>
      </c>
    </row>
    <row r="175" spans="1:1" x14ac:dyDescent="0.25">
      <c r="A175">
        <v>487.20000000000005</v>
      </c>
    </row>
    <row r="176" spans="1:1" x14ac:dyDescent="0.25">
      <c r="A176">
        <v>119.2</v>
      </c>
    </row>
    <row r="177" spans="1:1" x14ac:dyDescent="0.25">
      <c r="A177">
        <v>53.75</v>
      </c>
    </row>
    <row r="178" spans="1:1" x14ac:dyDescent="0.25">
      <c r="A178">
        <v>59</v>
      </c>
    </row>
    <row r="179" spans="1:1" x14ac:dyDescent="0.25">
      <c r="A179">
        <v>23.4</v>
      </c>
    </row>
    <row r="180" spans="1:1" x14ac:dyDescent="0.25">
      <c r="A180">
        <v>8.25</v>
      </c>
    </row>
    <row r="181" spans="1:1" x14ac:dyDescent="0.25">
      <c r="A181">
        <v>20.100000000000001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40523-B66D-4E6D-A12C-80D6A301D419}">
  <dimension ref="A1:M19"/>
  <sheetViews>
    <sheetView tabSelected="1" workbookViewId="0">
      <selection activeCell="F18" sqref="F18"/>
    </sheetView>
  </sheetViews>
  <sheetFormatPr defaultRowHeight="15" x14ac:dyDescent="0.25"/>
  <cols>
    <col min="2" max="11" width="11.140625" bestFit="1" customWidth="1"/>
    <col min="12" max="12" width="10.140625" bestFit="1" customWidth="1"/>
    <col min="13" max="13" width="11.140625" bestFit="1" customWidth="1"/>
  </cols>
  <sheetData>
    <row r="1" spans="1:13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</row>
    <row r="2" spans="1:13" x14ac:dyDescent="0.25">
      <c r="A2">
        <v>2010</v>
      </c>
      <c r="B2">
        <v>155.68</v>
      </c>
      <c r="C2">
        <v>29.64</v>
      </c>
      <c r="D2">
        <v>97.24</v>
      </c>
      <c r="E2">
        <v>233.96</v>
      </c>
      <c r="F2">
        <v>114.16</v>
      </c>
      <c r="G2">
        <v>506.14</v>
      </c>
      <c r="H2">
        <v>214.1</v>
      </c>
      <c r="I2">
        <v>164.28</v>
      </c>
      <c r="J2">
        <v>56.74</v>
      </c>
      <c r="K2">
        <v>43.72</v>
      </c>
      <c r="L2">
        <v>17.34</v>
      </c>
      <c r="M2">
        <v>71.875</v>
      </c>
    </row>
    <row r="3" spans="1:13" x14ac:dyDescent="0.25">
      <c r="A3">
        <v>2011</v>
      </c>
      <c r="B3">
        <v>155.92500000000001</v>
      </c>
      <c r="C3">
        <v>165.66</v>
      </c>
      <c r="D3">
        <v>94.125</v>
      </c>
      <c r="E3">
        <v>538.34</v>
      </c>
      <c r="F3">
        <v>605.16</v>
      </c>
      <c r="G3">
        <v>304.12</v>
      </c>
      <c r="H3">
        <v>535.48</v>
      </c>
      <c r="I3">
        <v>192.7</v>
      </c>
      <c r="J3">
        <v>27.32</v>
      </c>
      <c r="K3">
        <v>20.32</v>
      </c>
      <c r="L3">
        <v>64.56</v>
      </c>
      <c r="M3">
        <v>35.94</v>
      </c>
    </row>
    <row r="4" spans="1:13" x14ac:dyDescent="0.25">
      <c r="A4">
        <v>2012</v>
      </c>
      <c r="B4">
        <v>195.26</v>
      </c>
      <c r="C4">
        <v>142.68</v>
      </c>
      <c r="D4">
        <v>108.46</v>
      </c>
      <c r="E4">
        <v>47.26</v>
      </c>
      <c r="F4">
        <v>148.30000000000001</v>
      </c>
      <c r="G4">
        <v>307.16000000000003</v>
      </c>
      <c r="H4">
        <v>257.54000000000002</v>
      </c>
      <c r="I4">
        <v>143.97999999999999</v>
      </c>
      <c r="J4">
        <v>12.06</v>
      </c>
      <c r="K4">
        <v>45.38</v>
      </c>
      <c r="L4">
        <v>7.5</v>
      </c>
      <c r="M4">
        <v>22.94</v>
      </c>
    </row>
    <row r="5" spans="1:13" x14ac:dyDescent="0.25">
      <c r="A5">
        <v>2013</v>
      </c>
      <c r="B5">
        <v>74.760000000000005</v>
      </c>
      <c r="C5">
        <v>30.233332999999998</v>
      </c>
      <c r="D5">
        <v>77.933333000000005</v>
      </c>
      <c r="E5">
        <v>160.33333300000001</v>
      </c>
      <c r="F5">
        <v>247.4</v>
      </c>
      <c r="G5">
        <v>371.433333</v>
      </c>
      <c r="H5">
        <v>446.05</v>
      </c>
      <c r="I5">
        <v>210.2</v>
      </c>
      <c r="J5">
        <v>153.65</v>
      </c>
      <c r="K5">
        <v>92.25</v>
      </c>
      <c r="L5">
        <v>71.900000000000006</v>
      </c>
      <c r="M5">
        <v>167.75</v>
      </c>
    </row>
    <row r="6" spans="1:13" x14ac:dyDescent="0.25">
      <c r="A6">
        <v>2014</v>
      </c>
      <c r="B6">
        <v>133.9</v>
      </c>
      <c r="C6">
        <v>125.3</v>
      </c>
      <c r="D6">
        <v>191.1</v>
      </c>
      <c r="E6">
        <v>211.23333299999999</v>
      </c>
      <c r="F6">
        <v>297.45</v>
      </c>
      <c r="G6">
        <v>315.05</v>
      </c>
      <c r="H6">
        <v>231.8</v>
      </c>
      <c r="I6">
        <v>155.9</v>
      </c>
      <c r="J6">
        <v>294.55</v>
      </c>
      <c r="K6">
        <v>146</v>
      </c>
      <c r="L6">
        <v>55.9</v>
      </c>
      <c r="M6">
        <v>72.7</v>
      </c>
    </row>
    <row r="7" spans="1:13" x14ac:dyDescent="0.25">
      <c r="A7">
        <v>2015</v>
      </c>
      <c r="B7">
        <v>57.3</v>
      </c>
      <c r="C7">
        <v>53.9</v>
      </c>
      <c r="D7">
        <v>308.2</v>
      </c>
      <c r="E7">
        <v>57.8</v>
      </c>
      <c r="F7">
        <v>194</v>
      </c>
      <c r="G7">
        <v>420.55</v>
      </c>
      <c r="H7">
        <v>466.85</v>
      </c>
      <c r="I7">
        <v>92.65</v>
      </c>
      <c r="J7">
        <v>37.35</v>
      </c>
      <c r="K7">
        <v>18.45</v>
      </c>
      <c r="L7">
        <v>20.2</v>
      </c>
      <c r="M7">
        <v>68.5</v>
      </c>
    </row>
    <row r="8" spans="1:13" x14ac:dyDescent="0.25">
      <c r="A8">
        <v>2016</v>
      </c>
      <c r="B8">
        <v>102.75</v>
      </c>
      <c r="C8">
        <v>40.6</v>
      </c>
      <c r="D8">
        <v>178.9</v>
      </c>
      <c r="E8">
        <v>303.10000000000002</v>
      </c>
      <c r="F8">
        <v>421.8</v>
      </c>
      <c r="G8">
        <v>143.75</v>
      </c>
      <c r="H8">
        <v>113.2</v>
      </c>
      <c r="I8">
        <v>61.3</v>
      </c>
      <c r="J8">
        <v>44.45</v>
      </c>
      <c r="K8">
        <v>12.45</v>
      </c>
      <c r="L8">
        <v>12.25</v>
      </c>
      <c r="M8">
        <v>47.7</v>
      </c>
    </row>
    <row r="9" spans="1:13" x14ac:dyDescent="0.25">
      <c r="A9">
        <v>2017</v>
      </c>
      <c r="B9">
        <v>20.8</v>
      </c>
      <c r="C9">
        <v>22.95</v>
      </c>
      <c r="D9">
        <v>130.25</v>
      </c>
      <c r="E9">
        <v>243.466667</v>
      </c>
      <c r="F9">
        <v>310.76666699999998</v>
      </c>
      <c r="G9">
        <v>440.86666700000001</v>
      </c>
      <c r="H9">
        <v>419.066667</v>
      </c>
      <c r="I9">
        <v>120</v>
      </c>
      <c r="J9">
        <v>68.466667000000001</v>
      </c>
      <c r="K9">
        <v>44.2</v>
      </c>
      <c r="L9">
        <v>10.266667</v>
      </c>
      <c r="M9">
        <v>27.166667</v>
      </c>
    </row>
    <row r="10" spans="1:13" x14ac:dyDescent="0.25">
      <c r="A10">
        <v>2018</v>
      </c>
      <c r="B10">
        <v>114.833333</v>
      </c>
      <c r="C10">
        <v>127.433333</v>
      </c>
      <c r="D10">
        <v>149.066667</v>
      </c>
      <c r="E10">
        <v>499.5</v>
      </c>
      <c r="F10">
        <v>140.6</v>
      </c>
      <c r="G10">
        <v>120.166667</v>
      </c>
      <c r="H10">
        <v>87.7</v>
      </c>
      <c r="I10">
        <v>78.966667000000001</v>
      </c>
      <c r="J10">
        <v>41.466667000000001</v>
      </c>
      <c r="K10">
        <v>12.266667</v>
      </c>
      <c r="L10">
        <v>47.5</v>
      </c>
      <c r="M10">
        <v>47.733333000000002</v>
      </c>
    </row>
    <row r="11" spans="1:13" x14ac:dyDescent="0.25">
      <c r="A11">
        <v>2019</v>
      </c>
      <c r="B11">
        <v>115.266667</v>
      </c>
      <c r="C11">
        <v>81.866667000000007</v>
      </c>
      <c r="D11">
        <v>133.33333300000001</v>
      </c>
      <c r="E11">
        <v>232.7</v>
      </c>
      <c r="F11">
        <v>178.933333</v>
      </c>
      <c r="G11">
        <v>444.86666700000001</v>
      </c>
      <c r="H11">
        <v>404.3</v>
      </c>
      <c r="I11">
        <v>155.4</v>
      </c>
      <c r="J11">
        <v>98.333332999999996</v>
      </c>
      <c r="K11">
        <v>56.866667</v>
      </c>
      <c r="L11">
        <v>3.5666669999999998</v>
      </c>
      <c r="M11">
        <v>17.366667</v>
      </c>
    </row>
    <row r="12" spans="1:13" x14ac:dyDescent="0.25">
      <c r="A12">
        <v>2020</v>
      </c>
      <c r="B12">
        <v>31.533332999999999</v>
      </c>
      <c r="C12">
        <v>75.266666999999998</v>
      </c>
      <c r="D12">
        <v>151.533333</v>
      </c>
      <c r="E12">
        <v>248.466667</v>
      </c>
      <c r="F12">
        <v>202.3</v>
      </c>
      <c r="G12">
        <v>300.2</v>
      </c>
      <c r="H12">
        <v>217.26666700000001</v>
      </c>
      <c r="I12">
        <v>89.8</v>
      </c>
      <c r="J12">
        <v>47.833333000000003</v>
      </c>
      <c r="K12">
        <v>20.066666999999999</v>
      </c>
      <c r="L12">
        <v>38.933332999999998</v>
      </c>
      <c r="M12">
        <v>37.299999999999997</v>
      </c>
    </row>
    <row r="13" spans="1:13" x14ac:dyDescent="0.25">
      <c r="A13">
        <v>2021</v>
      </c>
      <c r="B13">
        <v>52</v>
      </c>
      <c r="C13">
        <v>108.466667</v>
      </c>
      <c r="D13">
        <v>227.6</v>
      </c>
      <c r="E13">
        <v>423.066667</v>
      </c>
      <c r="F13">
        <v>517.5</v>
      </c>
      <c r="G13">
        <v>204.033333</v>
      </c>
      <c r="H13">
        <v>233.66666699999999</v>
      </c>
      <c r="I13">
        <v>286.933333</v>
      </c>
      <c r="J13">
        <v>40.066667000000002</v>
      </c>
      <c r="K13">
        <v>27.566666999999999</v>
      </c>
      <c r="L13">
        <v>18.133333</v>
      </c>
      <c r="M13">
        <v>106.15</v>
      </c>
    </row>
    <row r="14" spans="1:13" x14ac:dyDescent="0.25">
      <c r="A14">
        <v>2022</v>
      </c>
      <c r="B14">
        <v>224.5</v>
      </c>
      <c r="C14">
        <v>79.95</v>
      </c>
      <c r="D14">
        <v>368.75</v>
      </c>
      <c r="E14">
        <v>194.45</v>
      </c>
      <c r="F14">
        <v>682.75</v>
      </c>
      <c r="G14">
        <v>490.3</v>
      </c>
      <c r="H14">
        <v>218.75</v>
      </c>
      <c r="I14">
        <v>230.9</v>
      </c>
      <c r="J14">
        <v>51.95</v>
      </c>
      <c r="K14">
        <v>44.7</v>
      </c>
      <c r="L14">
        <v>64.05</v>
      </c>
      <c r="M14">
        <v>39.200000000000003</v>
      </c>
    </row>
    <row r="15" spans="1:13" x14ac:dyDescent="0.25">
      <c r="A15">
        <v>2023</v>
      </c>
      <c r="B15">
        <v>68.650000000000006</v>
      </c>
      <c r="C15">
        <v>277.8</v>
      </c>
      <c r="D15">
        <v>230.6</v>
      </c>
      <c r="E15">
        <v>199.3</v>
      </c>
      <c r="F15">
        <v>225.55</v>
      </c>
      <c r="G15">
        <v>408.1</v>
      </c>
      <c r="H15">
        <v>198.15</v>
      </c>
      <c r="I15">
        <v>119.8</v>
      </c>
      <c r="J15">
        <v>64.099999999999994</v>
      </c>
      <c r="K15">
        <v>17.600000000000001</v>
      </c>
      <c r="L15">
        <v>23.6</v>
      </c>
      <c r="M15">
        <v>117.85</v>
      </c>
    </row>
    <row r="16" spans="1:13" x14ac:dyDescent="0.25">
      <c r="A16">
        <v>2024</v>
      </c>
      <c r="B16">
        <v>104.6</v>
      </c>
      <c r="C16">
        <v>189.85</v>
      </c>
      <c r="D16">
        <v>102.3</v>
      </c>
      <c r="E16">
        <v>274.35000000000002</v>
      </c>
      <c r="F16">
        <v>223.5</v>
      </c>
      <c r="G16">
        <v>487.2</v>
      </c>
      <c r="H16">
        <v>119.2</v>
      </c>
      <c r="I16">
        <v>53.75</v>
      </c>
      <c r="J16">
        <v>59</v>
      </c>
      <c r="K16">
        <v>23.4</v>
      </c>
      <c r="L16">
        <v>8.25</v>
      </c>
      <c r="M16">
        <v>20.100000000000001</v>
      </c>
    </row>
    <row r="18" spans="2:13" x14ac:dyDescent="0.25">
      <c r="B18">
        <f>AVERAGE(B2:B16)</f>
        <v>107.18388886666666</v>
      </c>
      <c r="C18">
        <f>AVERAGE(C14:C16)</f>
        <v>182.53333333333333</v>
      </c>
      <c r="D18">
        <f>AVERAGE(D14:D16)</f>
        <v>233.88333333333333</v>
      </c>
      <c r="E18">
        <f>AVERAGE(E14:E16)</f>
        <v>222.70000000000002</v>
      </c>
      <c r="F18">
        <f>AVERAGE(F14:F16)</f>
        <v>377.26666666666665</v>
      </c>
      <c r="G18">
        <f t="shared" ref="F18:M18" si="0">AVERAGE(G14:G16)</f>
        <v>461.86666666666673</v>
      </c>
      <c r="H18">
        <f t="shared" si="0"/>
        <v>178.70000000000002</v>
      </c>
      <c r="I18">
        <f t="shared" si="0"/>
        <v>134.81666666666666</v>
      </c>
      <c r="J18">
        <f t="shared" si="0"/>
        <v>58.35</v>
      </c>
      <c r="K18">
        <f t="shared" si="0"/>
        <v>28.566666666666666</v>
      </c>
      <c r="L18">
        <f t="shared" si="0"/>
        <v>31.966666666666669</v>
      </c>
      <c r="M18">
        <f t="shared" si="0"/>
        <v>59.050000000000004</v>
      </c>
    </row>
    <row r="19" spans="2:13" x14ac:dyDescent="0.25">
      <c r="B19">
        <f>_xlfn.STDEV.S(B2:B16)</f>
        <v>58.777417745458195</v>
      </c>
      <c r="C19">
        <f t="shared" ref="C19:M19" si="1">_xlfn.STDEV.S(C2:C16)</f>
        <v>70.638066220469383</v>
      </c>
      <c r="D19">
        <f t="shared" si="1"/>
        <v>83.545031918466051</v>
      </c>
      <c r="E19">
        <f t="shared" si="1"/>
        <v>139.30498891142108</v>
      </c>
      <c r="F19">
        <f t="shared" si="1"/>
        <v>176.15642448378856</v>
      </c>
      <c r="G19">
        <f t="shared" si="1"/>
        <v>123.41969357306624</v>
      </c>
      <c r="H19">
        <f t="shared" si="1"/>
        <v>140.6151823404463</v>
      </c>
      <c r="I19">
        <f t="shared" si="1"/>
        <v>66.20721096727361</v>
      </c>
      <c r="J19">
        <f t="shared" si="1"/>
        <v>69.607151525338381</v>
      </c>
      <c r="K19">
        <f t="shared" si="1"/>
        <v>35.856550661569102</v>
      </c>
      <c r="L19">
        <f t="shared" si="1"/>
        <v>23.865532451866869</v>
      </c>
      <c r="M19">
        <f t="shared" si="1"/>
        <v>42.38489906513994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70AC-8333-4F51-8853-0019516CD19F}">
  <dimension ref="A1:E37"/>
  <sheetViews>
    <sheetView topLeftCell="A16" workbookViewId="0">
      <selection activeCell="E1" sqref="E1:E37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2.2473150171714869</v>
      </c>
      <c r="B2" s="1">
        <v>3.0034311582890774</v>
      </c>
      <c r="C2" s="1">
        <v>27.970483609116144</v>
      </c>
      <c r="D2" s="1">
        <v>77.832000733687309</v>
      </c>
      <c r="E2" s="1">
        <v>34.200000000000017</v>
      </c>
    </row>
    <row r="3" spans="1:5" x14ac:dyDescent="0.25">
      <c r="A3" s="1">
        <v>2.6668556215932178</v>
      </c>
      <c r="B3" s="1">
        <v>3.6194628528960426</v>
      </c>
      <c r="C3" s="1">
        <v>28.839219415553146</v>
      </c>
      <c r="D3" s="1">
        <v>73.708644772164433</v>
      </c>
      <c r="E3" s="1">
        <v>72.200000000000202</v>
      </c>
    </row>
    <row r="4" spans="1:5" x14ac:dyDescent="0.25">
      <c r="A4" s="1">
        <v>2.3571086469519957</v>
      </c>
      <c r="B4" s="1">
        <v>3.1725640680988616</v>
      </c>
      <c r="C4" s="1">
        <v>28.531955891577706</v>
      </c>
      <c r="D4" s="1">
        <v>79.300085329301396</v>
      </c>
      <c r="E4" s="1">
        <v>266.7999999999987</v>
      </c>
    </row>
    <row r="5" spans="1:5" x14ac:dyDescent="0.25">
      <c r="A5" s="1">
        <v>2.1569370370357661</v>
      </c>
      <c r="B5" s="1">
        <v>2.9492962962944032</v>
      </c>
      <c r="C5" s="1">
        <v>28.380177916666891</v>
      </c>
      <c r="D5" s="1">
        <v>78.431963263888903</v>
      </c>
      <c r="E5" s="1">
        <v>161.19999999999939</v>
      </c>
    </row>
    <row r="6" spans="1:5" x14ac:dyDescent="0.25">
      <c r="A6" s="1">
        <v>2.3640055248607661</v>
      </c>
      <c r="B6" s="1">
        <v>3.2170696132581686</v>
      </c>
      <c r="C6" s="1">
        <v>26.997351243094407</v>
      </c>
      <c r="D6" s="1">
        <v>86.105787734805588</v>
      </c>
      <c r="E6" s="1">
        <v>570.19999999999845</v>
      </c>
    </row>
    <row r="7" spans="1:5" x14ac:dyDescent="0.25">
      <c r="A7" s="1">
        <v>2.1007542704490958</v>
      </c>
      <c r="B7" s="1">
        <v>2.9030098179331465</v>
      </c>
      <c r="C7" s="1">
        <v>25.717036998852187</v>
      </c>
      <c r="D7" s="1">
        <v>86.803858752956927</v>
      </c>
      <c r="E7" s="1">
        <v>405.19999999998959</v>
      </c>
    </row>
    <row r="8" spans="1:5" x14ac:dyDescent="0.25">
      <c r="A8" s="1">
        <v>3.0925104401983399</v>
      </c>
      <c r="B8" s="1">
        <v>4.2158403505163617</v>
      </c>
      <c r="C8" s="1">
        <v>25.863495926610479</v>
      </c>
      <c r="D8" s="1">
        <v>84.285410830423828</v>
      </c>
      <c r="E8" s="1">
        <v>167.19999999999948</v>
      </c>
    </row>
    <row r="9" spans="1:5" x14ac:dyDescent="0.25">
      <c r="A9" s="1">
        <v>3.1369797805766702</v>
      </c>
      <c r="B9" s="1">
        <v>4.0476774866251191</v>
      </c>
      <c r="C9" s="1">
        <v>25.692053268655496</v>
      </c>
      <c r="D9" s="1">
        <v>80.773943344817724</v>
      </c>
      <c r="E9" s="1">
        <v>183.59999999999863</v>
      </c>
    </row>
    <row r="10" spans="1:5" x14ac:dyDescent="0.25">
      <c r="A10" s="1">
        <v>2.950259135277431</v>
      </c>
      <c r="B10" s="1">
        <v>3.9536454505011505</v>
      </c>
      <c r="C10" s="1">
        <v>26.343817903041032</v>
      </c>
      <c r="D10" s="1">
        <v>78.870957428778198</v>
      </c>
      <c r="E10" s="1">
        <v>43.000000000000014</v>
      </c>
    </row>
    <row r="11" spans="1:5" x14ac:dyDescent="0.25">
      <c r="A11" s="1">
        <v>2.6253254395403469</v>
      </c>
      <c r="B11" s="1">
        <v>3.471298170074788</v>
      </c>
      <c r="C11" s="1">
        <v>26.910206960889933</v>
      </c>
      <c r="D11" s="1">
        <v>81.149459196268964</v>
      </c>
      <c r="E11" s="1">
        <v>35.199999999999982</v>
      </c>
    </row>
    <row r="12" spans="1:5" x14ac:dyDescent="0.25">
      <c r="A12" s="1">
        <f>AVERAGE(A10:A11,A36)</f>
        <v>2.5393282687660164</v>
      </c>
      <c r="B12" s="1">
        <f t="shared" ref="B12:E13" si="0">AVERAGE(B10:B11,B36)</f>
        <v>3.5647390000679966</v>
      </c>
      <c r="C12" s="1">
        <f t="shared" si="0"/>
        <v>27.035332940754913</v>
      </c>
      <c r="D12" s="1">
        <f t="shared" si="0"/>
        <v>79.298326081805897</v>
      </c>
      <c r="E12" s="1">
        <f t="shared" si="0"/>
        <v>31.733333333333331</v>
      </c>
    </row>
    <row r="13" spans="1:5" x14ac:dyDescent="0.25">
      <c r="A13" s="1">
        <f>AVERAGE(A11:A12,A37)</f>
        <v>2.3872984161148789</v>
      </c>
      <c r="B13" s="1">
        <f t="shared" si="0"/>
        <v>3.3880945503279793</v>
      </c>
      <c r="C13" s="1">
        <f t="shared" si="0"/>
        <v>27.476348016685392</v>
      </c>
      <c r="D13" s="1">
        <f t="shared" si="0"/>
        <v>80.090132884141966</v>
      </c>
      <c r="E13" s="1">
        <f t="shared" si="0"/>
        <v>29.577777777777765</v>
      </c>
    </row>
    <row r="14" spans="1:5" x14ac:dyDescent="0.25">
      <c r="A14" s="1">
        <f>AVERAGE(A2,A26)</f>
        <v>1.9403607473236912</v>
      </c>
      <c r="B14" s="1">
        <f t="shared" ref="B14:E14" si="1">AVERAGE(B2,B26)</f>
        <v>2.8405813174427501</v>
      </c>
      <c r="C14" s="1">
        <f t="shared" si="1"/>
        <v>28.558628677294617</v>
      </c>
      <c r="D14" s="1">
        <f t="shared" si="1"/>
        <v>78.989136151208811</v>
      </c>
      <c r="E14" s="1">
        <f t="shared" si="1"/>
        <v>33.5</v>
      </c>
    </row>
    <row r="15" spans="1:5" x14ac:dyDescent="0.25">
      <c r="A15" s="1">
        <f t="shared" ref="A15:E21" si="2">AVERAGE(A3,A27)</f>
        <v>2.0555154227691403</v>
      </c>
      <c r="B15" s="1">
        <f t="shared" si="2"/>
        <v>3.0287003046547953</v>
      </c>
      <c r="C15" s="1">
        <f t="shared" si="2"/>
        <v>29.073283475164686</v>
      </c>
      <c r="D15" s="1">
        <f t="shared" si="2"/>
        <v>77.830544036605659</v>
      </c>
      <c r="E15" s="1">
        <f t="shared" si="2"/>
        <v>122.90000000000012</v>
      </c>
    </row>
    <row r="16" spans="1:5" x14ac:dyDescent="0.25">
      <c r="A16" s="1">
        <f t="shared" si="2"/>
        <v>1.8080184811817848</v>
      </c>
      <c r="B16" s="1">
        <f t="shared" si="2"/>
        <v>2.6830103046581044</v>
      </c>
      <c r="C16" s="1">
        <f t="shared" si="2"/>
        <v>29.130419164426684</v>
      </c>
      <c r="D16" s="1">
        <f t="shared" si="2"/>
        <v>80.689020744847767</v>
      </c>
      <c r="E16" s="1">
        <f t="shared" si="2"/>
        <v>175.69999999999951</v>
      </c>
    </row>
    <row r="17" spans="1:5" x14ac:dyDescent="0.25">
      <c r="A17" s="1">
        <f t="shared" si="2"/>
        <v>1.6032153468041734</v>
      </c>
      <c r="B17" s="1">
        <f t="shared" si="2"/>
        <v>2.4152958335307906</v>
      </c>
      <c r="C17" s="1">
        <f t="shared" si="2"/>
        <v>28.785712932190975</v>
      </c>
      <c r="D17" s="1">
        <f t="shared" si="2"/>
        <v>81.253293149618088</v>
      </c>
      <c r="E17" s="1">
        <f t="shared" si="2"/>
        <v>213.49999999999869</v>
      </c>
    </row>
    <row r="18" spans="1:5" x14ac:dyDescent="0.25">
      <c r="A18" s="1">
        <f t="shared" si="2"/>
        <v>1.7480868422129399</v>
      </c>
      <c r="B18" s="1">
        <f t="shared" si="2"/>
        <v>2.6438624249023803</v>
      </c>
      <c r="C18" s="1">
        <f t="shared" si="2"/>
        <v>27.595739092911259</v>
      </c>
      <c r="D18" s="1">
        <f t="shared" si="2"/>
        <v>85.156146694647191</v>
      </c>
      <c r="E18" s="1">
        <f t="shared" si="2"/>
        <v>434.29999999999677</v>
      </c>
    </row>
    <row r="19" spans="1:5" x14ac:dyDescent="0.25">
      <c r="A19" s="1">
        <f t="shared" si="2"/>
        <v>1.7177559917847343</v>
      </c>
      <c r="B19" s="1">
        <f t="shared" si="2"/>
        <v>2.6607205952404276</v>
      </c>
      <c r="C19" s="1">
        <f t="shared" si="2"/>
        <v>26.401912896432272</v>
      </c>
      <c r="D19" s="1">
        <f t="shared" si="2"/>
        <v>86.551112198532678</v>
      </c>
      <c r="E19" s="1">
        <f t="shared" si="2"/>
        <v>528.49999999999545</v>
      </c>
    </row>
    <row r="20" spans="1:5" x14ac:dyDescent="0.25">
      <c r="A20" s="1">
        <f t="shared" si="2"/>
        <v>2.3590404903119602</v>
      </c>
      <c r="B20" s="1">
        <f t="shared" si="2"/>
        <v>3.5497826076642878</v>
      </c>
      <c r="C20" s="1">
        <f t="shared" si="2"/>
        <v>26.242008074046023</v>
      </c>
      <c r="D20" s="1">
        <f t="shared" si="2"/>
        <v>82.377362929054343</v>
      </c>
      <c r="E20" s="1">
        <f t="shared" si="2"/>
        <v>142.70000000000013</v>
      </c>
    </row>
    <row r="21" spans="1:5" x14ac:dyDescent="0.25">
      <c r="A21" s="1">
        <f t="shared" si="2"/>
        <v>2.8731099978196601</v>
      </c>
      <c r="B21" s="1">
        <f t="shared" si="2"/>
        <v>3.4557277258605081</v>
      </c>
      <c r="C21" s="1">
        <f t="shared" si="2"/>
        <v>26.159664910629836</v>
      </c>
      <c r="D21" s="1">
        <f t="shared" si="2"/>
        <v>79.540932555445565</v>
      </c>
      <c r="E21" s="1">
        <f t="shared" si="2"/>
        <v>120.19999999999938</v>
      </c>
    </row>
    <row r="22" spans="1:5" x14ac:dyDescent="0.25">
      <c r="A22" s="1">
        <v>2.3367141194444452</v>
      </c>
      <c r="B22" s="1">
        <v>3.2784902791666672</v>
      </c>
      <c r="C22" s="1">
        <v>26.601416968750002</v>
      </c>
      <c r="D22" s="1">
        <v>80.426570278472198</v>
      </c>
      <c r="E22" s="1">
        <f t="shared" ref="B22:E23" si="3">AVERAGE(E21,E34)</f>
        <v>84.899999999999707</v>
      </c>
    </row>
    <row r="23" spans="1:5" x14ac:dyDescent="0.25">
      <c r="A23" s="1">
        <f>AVERAGE(A22,A35)</f>
        <v>2.0864998103019903</v>
      </c>
      <c r="B23" s="1">
        <f t="shared" si="3"/>
        <v>3.1201375033796102</v>
      </c>
      <c r="C23" s="1">
        <f t="shared" si="3"/>
        <v>26.99158645431671</v>
      </c>
      <c r="D23" s="1">
        <f t="shared" si="3"/>
        <v>79.321238306713198</v>
      </c>
      <c r="E23" s="1">
        <f t="shared" si="3"/>
        <v>62.549999999999841</v>
      </c>
    </row>
    <row r="24" spans="1:5" x14ac:dyDescent="0.25">
      <c r="A24" s="1">
        <f>AVERAGE(A12,A36)</f>
        <v>2.2908642501231435</v>
      </c>
      <c r="B24" s="1">
        <f t="shared" ref="B24:E25" si="4">AVERAGE(B12,B36)</f>
        <v>3.4170061898480242</v>
      </c>
      <c r="C24" s="1">
        <f t="shared" si="4"/>
        <v>27.443653449544342</v>
      </c>
      <c r="D24" s="1">
        <f t="shared" si="4"/>
        <v>78.586443851088205</v>
      </c>
      <c r="E24" s="1">
        <f t="shared" si="4"/>
        <v>24.366666666666664</v>
      </c>
    </row>
    <row r="25" spans="1:5" x14ac:dyDescent="0.25">
      <c r="A25" s="1">
        <f>AVERAGE(A13,A37)</f>
        <v>2.1922699780765762</v>
      </c>
      <c r="B25" s="1">
        <f t="shared" si="4"/>
        <v>3.2581705155845659</v>
      </c>
      <c r="C25" s="1">
        <f t="shared" si="4"/>
        <v>27.97992608254836</v>
      </c>
      <c r="D25" s="1">
        <f t="shared" si="4"/>
        <v>79.956373129246501</v>
      </c>
      <c r="E25" s="1">
        <f t="shared" si="4"/>
        <v>25.688888888888876</v>
      </c>
    </row>
    <row r="26" spans="1:5" x14ac:dyDescent="0.25">
      <c r="A26" s="1">
        <v>1.6334064774758956</v>
      </c>
      <c r="B26" s="1">
        <v>2.6777314765964229</v>
      </c>
      <c r="C26" s="1">
        <v>29.146773745473091</v>
      </c>
      <c r="D26" s="1">
        <v>80.146271568730299</v>
      </c>
      <c r="E26" s="1">
        <v>32.799999999999976</v>
      </c>
    </row>
    <row r="27" spans="1:5" x14ac:dyDescent="0.25">
      <c r="A27" s="1">
        <v>1.4441752239450627</v>
      </c>
      <c r="B27" s="1">
        <v>2.4379377564135476</v>
      </c>
      <c r="C27" s="1">
        <v>29.30734753477623</v>
      </c>
      <c r="D27" s="1">
        <v>81.952443301046898</v>
      </c>
      <c r="E27" s="1">
        <v>173.60000000000002</v>
      </c>
    </row>
    <row r="28" spans="1:5" x14ac:dyDescent="0.25">
      <c r="A28" s="1">
        <v>1.258928315411574</v>
      </c>
      <c r="B28" s="1">
        <v>2.1934565412173468</v>
      </c>
      <c r="C28" s="1">
        <v>29.728882437275665</v>
      </c>
      <c r="D28" s="1">
        <v>82.077956160394137</v>
      </c>
      <c r="E28" s="1">
        <v>84.600000000000293</v>
      </c>
    </row>
    <row r="29" spans="1:5" x14ac:dyDescent="0.25">
      <c r="A29" s="1">
        <v>1.0494936565725808</v>
      </c>
      <c r="B29" s="1">
        <v>1.8812953707671782</v>
      </c>
      <c r="C29" s="1">
        <v>29.191247947715063</v>
      </c>
      <c r="D29" s="1">
        <v>84.074623035347273</v>
      </c>
      <c r="E29" s="1">
        <v>265.79999999999797</v>
      </c>
    </row>
    <row r="30" spans="1:5" x14ac:dyDescent="0.25">
      <c r="A30" s="1">
        <v>1.1321681595651136</v>
      </c>
      <c r="B30" s="1">
        <v>2.070655236546592</v>
      </c>
      <c r="C30" s="1">
        <v>28.194126942728115</v>
      </c>
      <c r="D30" s="1">
        <v>84.20650565448878</v>
      </c>
      <c r="E30" s="1">
        <v>298.39999999999503</v>
      </c>
    </row>
    <row r="31" spans="1:5" x14ac:dyDescent="0.25">
      <c r="A31" s="1">
        <v>1.3347577131203729</v>
      </c>
      <c r="B31" s="1">
        <v>2.4184313725477087</v>
      </c>
      <c r="C31" s="1">
        <v>27.086788794012353</v>
      </c>
      <c r="D31" s="1">
        <v>86.298365644108443</v>
      </c>
      <c r="E31" s="1">
        <v>651.80000000000143</v>
      </c>
    </row>
    <row r="32" spans="1:5" x14ac:dyDescent="0.25">
      <c r="A32" s="1">
        <v>1.6255705404255809</v>
      </c>
      <c r="B32" s="1">
        <v>2.8837248648122138</v>
      </c>
      <c r="C32" s="1">
        <v>26.620520221481566</v>
      </c>
      <c r="D32" s="1">
        <v>80.469315027684857</v>
      </c>
      <c r="E32" s="1">
        <v>118.2000000000008</v>
      </c>
    </row>
    <row r="33" spans="1:5" x14ac:dyDescent="0.25">
      <c r="A33" s="1">
        <v>2.6092402150626501</v>
      </c>
      <c r="B33" s="1">
        <v>2.8637779650958977</v>
      </c>
      <c r="C33" s="1">
        <v>26.627276552604172</v>
      </c>
      <c r="D33" s="1">
        <v>78.307921766073406</v>
      </c>
      <c r="E33" s="1">
        <v>56.800000000000132</v>
      </c>
    </row>
    <row r="34" spans="1:5" x14ac:dyDescent="0.25">
      <c r="A34" s="1">
        <v>1.8155436861364496</v>
      </c>
      <c r="B34" s="1">
        <v>3.1361217966213912</v>
      </c>
      <c r="C34" s="1">
        <v>26.685561581334039</v>
      </c>
      <c r="D34" s="1">
        <v>78.47865609256327</v>
      </c>
      <c r="E34" s="1">
        <v>49.60000000000003</v>
      </c>
    </row>
    <row r="35" spans="1:5" x14ac:dyDescent="0.25">
      <c r="A35" s="1">
        <v>1.8362855011595351</v>
      </c>
      <c r="B35" s="1">
        <v>2.9617847275925531</v>
      </c>
      <c r="C35" s="1">
        <v>27.381755939883416</v>
      </c>
      <c r="D35" s="1">
        <v>78.215906334954198</v>
      </c>
      <c r="E35" s="1">
        <v>40.199999999999967</v>
      </c>
    </row>
    <row r="36" spans="1:5" x14ac:dyDescent="0.25">
      <c r="A36" s="1">
        <v>2.0424002314802707</v>
      </c>
      <c r="B36" s="1">
        <v>3.2692733796280522</v>
      </c>
      <c r="C36" s="1">
        <v>27.851973958333772</v>
      </c>
      <c r="D36" s="1">
        <v>77.874561620370514</v>
      </c>
      <c r="E36" s="1">
        <v>16.999999999999996</v>
      </c>
    </row>
    <row r="37" spans="1:5" x14ac:dyDescent="0.25">
      <c r="A37" s="1">
        <v>1.9972415400382735</v>
      </c>
      <c r="B37" s="1">
        <v>3.128246480841153</v>
      </c>
      <c r="C37" s="1">
        <v>28.483504148411324</v>
      </c>
      <c r="D37" s="1">
        <v>79.822613374351036</v>
      </c>
      <c r="E37" s="1">
        <v>21.799999999999986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611D-FF7A-4D27-802E-47B7E8EBA87E}">
  <dimension ref="A1:A37"/>
  <sheetViews>
    <sheetView workbookViewId="0">
      <selection activeCell="G9" sqref="G9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>
        <v>2.2473150171714869</v>
      </c>
    </row>
    <row r="3" spans="1:1" x14ac:dyDescent="0.25">
      <c r="A3" s="1">
        <v>2.6668556215932178</v>
      </c>
    </row>
    <row r="4" spans="1:1" x14ac:dyDescent="0.25">
      <c r="A4" s="1">
        <v>2.3571086469519957</v>
      </c>
    </row>
    <row r="5" spans="1:1" x14ac:dyDescent="0.25">
      <c r="A5" s="1">
        <v>2.1569370370357661</v>
      </c>
    </row>
    <row r="6" spans="1:1" x14ac:dyDescent="0.25">
      <c r="A6" s="1">
        <v>2.3640055248607661</v>
      </c>
    </row>
    <row r="7" spans="1:1" x14ac:dyDescent="0.25">
      <c r="A7" s="1">
        <v>2.1007542704490958</v>
      </c>
    </row>
    <row r="8" spans="1:1" x14ac:dyDescent="0.25">
      <c r="A8" s="1">
        <v>3.0925104401983399</v>
      </c>
    </row>
    <row r="9" spans="1:1" x14ac:dyDescent="0.25">
      <c r="A9" s="1">
        <v>3.1369797805766702</v>
      </c>
    </row>
    <row r="10" spans="1:1" x14ac:dyDescent="0.25">
      <c r="A10" s="1">
        <v>2.950259135277431</v>
      </c>
    </row>
    <row r="11" spans="1:1" x14ac:dyDescent="0.25">
      <c r="A11" s="1">
        <v>2.6253254395403469</v>
      </c>
    </row>
    <row r="12" spans="1:1" x14ac:dyDescent="0.25">
      <c r="A12" s="1">
        <f>AVERAGE(A10:A11,A36)</f>
        <v>2.5393282687660164</v>
      </c>
    </row>
    <row r="13" spans="1:1" x14ac:dyDescent="0.25">
      <c r="A13" s="1">
        <f>AVERAGE(A11:A12,A37)</f>
        <v>2.3872984161148789</v>
      </c>
    </row>
    <row r="14" spans="1:1" x14ac:dyDescent="0.25">
      <c r="A14" s="1">
        <f>AVERAGE(A2,A26)</f>
        <v>1.9403607473236912</v>
      </c>
    </row>
    <row r="15" spans="1:1" x14ac:dyDescent="0.25">
      <c r="A15" s="1">
        <f t="shared" ref="A15:A21" si="0">AVERAGE(A3,A27)</f>
        <v>2.0555154227691403</v>
      </c>
    </row>
    <row r="16" spans="1:1" x14ac:dyDescent="0.25">
      <c r="A16" s="1">
        <f t="shared" si="0"/>
        <v>1.8080184811817848</v>
      </c>
    </row>
    <row r="17" spans="1:1" x14ac:dyDescent="0.25">
      <c r="A17" s="1">
        <f t="shared" si="0"/>
        <v>1.6032153468041734</v>
      </c>
    </row>
    <row r="18" spans="1:1" x14ac:dyDescent="0.25">
      <c r="A18" s="1">
        <f t="shared" si="0"/>
        <v>1.7480868422129399</v>
      </c>
    </row>
    <row r="19" spans="1:1" x14ac:dyDescent="0.25">
      <c r="A19" s="1">
        <f t="shared" si="0"/>
        <v>1.7177559917847343</v>
      </c>
    </row>
    <row r="20" spans="1:1" x14ac:dyDescent="0.25">
      <c r="A20" s="1">
        <f t="shared" si="0"/>
        <v>2.3590404903119602</v>
      </c>
    </row>
    <row r="21" spans="1:1" x14ac:dyDescent="0.25">
      <c r="A21" s="1">
        <f t="shared" si="0"/>
        <v>2.8731099978196601</v>
      </c>
    </row>
    <row r="22" spans="1:1" x14ac:dyDescent="0.25">
      <c r="A22" s="1">
        <v>2.3367141194444452</v>
      </c>
    </row>
    <row r="23" spans="1:1" x14ac:dyDescent="0.25">
      <c r="A23" s="1">
        <f>AVERAGE(A22,A35)</f>
        <v>2.0864998103019903</v>
      </c>
    </row>
    <row r="24" spans="1:1" x14ac:dyDescent="0.25">
      <c r="A24" s="1">
        <f>AVERAGE(A12,A36)</f>
        <v>2.2908642501231435</v>
      </c>
    </row>
    <row r="25" spans="1:1" x14ac:dyDescent="0.25">
      <c r="A25" s="1">
        <f>AVERAGE(A13,A37)</f>
        <v>2.1922699780765762</v>
      </c>
    </row>
    <row r="26" spans="1:1" x14ac:dyDescent="0.25">
      <c r="A26" s="1">
        <v>1.6334064774758956</v>
      </c>
    </row>
    <row r="27" spans="1:1" x14ac:dyDescent="0.25">
      <c r="A27" s="1">
        <v>1.4441752239450627</v>
      </c>
    </row>
    <row r="28" spans="1:1" x14ac:dyDescent="0.25">
      <c r="A28" s="1">
        <v>1.258928315411574</v>
      </c>
    </row>
    <row r="29" spans="1:1" x14ac:dyDescent="0.25">
      <c r="A29" s="1">
        <v>1.0494936565725808</v>
      </c>
    </row>
    <row r="30" spans="1:1" x14ac:dyDescent="0.25">
      <c r="A30" s="1">
        <v>1.1321681595651136</v>
      </c>
    </row>
    <row r="31" spans="1:1" x14ac:dyDescent="0.25">
      <c r="A31" s="1">
        <v>1.3347577131203729</v>
      </c>
    </row>
    <row r="32" spans="1:1" x14ac:dyDescent="0.25">
      <c r="A32" s="1">
        <v>1.6255705404255809</v>
      </c>
    </row>
    <row r="33" spans="1:1" x14ac:dyDescent="0.25">
      <c r="A33" s="1">
        <v>2.6092402150626501</v>
      </c>
    </row>
    <row r="34" spans="1:1" x14ac:dyDescent="0.25">
      <c r="A34" s="1">
        <v>1.8155436861364496</v>
      </c>
    </row>
    <row r="35" spans="1:1" x14ac:dyDescent="0.25">
      <c r="A35" s="1">
        <v>1.8362855011595351</v>
      </c>
    </row>
    <row r="36" spans="1:1" x14ac:dyDescent="0.25">
      <c r="A36" s="1">
        <v>2.0424002314802707</v>
      </c>
    </row>
    <row r="37" spans="1:1" x14ac:dyDescent="0.25">
      <c r="A37" s="1">
        <v>1.9972415400382735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2F510-DBC4-49E9-837C-D0BF12BC129E}">
  <dimension ref="A1:M7"/>
  <sheetViews>
    <sheetView workbookViewId="0">
      <selection activeCell="E7" sqref="E7"/>
    </sheetView>
  </sheetViews>
  <sheetFormatPr defaultRowHeight="15" x14ac:dyDescent="0.25"/>
  <sheetData>
    <row r="1" spans="1:13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3" x14ac:dyDescent="0.25">
      <c r="A2">
        <v>2.247315</v>
      </c>
      <c r="B2">
        <v>2.6668560000000001</v>
      </c>
      <c r="C2">
        <v>2.3571089999999999</v>
      </c>
      <c r="D2">
        <v>2.1569370000000001</v>
      </c>
      <c r="E2">
        <v>2.3640059999999998</v>
      </c>
      <c r="F2">
        <v>2.1007539999999998</v>
      </c>
      <c r="G2">
        <v>3.0925099999999999</v>
      </c>
      <c r="H2">
        <v>3.1369799999999999</v>
      </c>
      <c r="I2">
        <v>2.950259</v>
      </c>
      <c r="J2">
        <v>2.6253250000000001</v>
      </c>
      <c r="K2">
        <v>2.5393279999999998</v>
      </c>
      <c r="L2">
        <v>2.3872979999999999</v>
      </c>
    </row>
    <row r="3" spans="1:13" x14ac:dyDescent="0.25">
      <c r="A3">
        <v>1.940361</v>
      </c>
      <c r="B3">
        <v>2.0555150000000002</v>
      </c>
      <c r="C3">
        <v>1.8080179999999999</v>
      </c>
      <c r="D3">
        <v>1.6032150000000001</v>
      </c>
      <c r="E3">
        <v>1.7480869999999999</v>
      </c>
      <c r="F3">
        <v>1.7177560000000001</v>
      </c>
      <c r="G3">
        <v>2.3590399999999998</v>
      </c>
      <c r="H3">
        <v>2.8731100000000001</v>
      </c>
      <c r="I3">
        <v>2.3367140000000002</v>
      </c>
      <c r="J3">
        <v>2.0865</v>
      </c>
      <c r="K3">
        <v>2.290864</v>
      </c>
      <c r="L3">
        <v>2.1922700000000002</v>
      </c>
    </row>
    <row r="4" spans="1:13" x14ac:dyDescent="0.25">
      <c r="A4">
        <v>1.6334059999999999</v>
      </c>
      <c r="B4">
        <v>1.444175</v>
      </c>
      <c r="C4">
        <v>1.258928</v>
      </c>
      <c r="D4">
        <v>1.0494939999999999</v>
      </c>
      <c r="E4">
        <v>1.1321680000000001</v>
      </c>
      <c r="F4">
        <v>1.3347579999999999</v>
      </c>
      <c r="G4">
        <v>1.6255710000000001</v>
      </c>
      <c r="H4">
        <v>2.6092399999999998</v>
      </c>
      <c r="I4">
        <v>1.815544</v>
      </c>
      <c r="J4">
        <v>1.8362860000000001</v>
      </c>
      <c r="K4">
        <v>2.0424000000000002</v>
      </c>
      <c r="L4">
        <v>1.997242</v>
      </c>
    </row>
    <row r="6" spans="1:13" x14ac:dyDescent="0.25">
      <c r="A6">
        <f>AVERAGE(A2:A4)</f>
        <v>1.9403606666666666</v>
      </c>
      <c r="B6">
        <f t="shared" ref="B6:L6" si="0">AVERAGE(B2:B4)</f>
        <v>2.0555153333333336</v>
      </c>
      <c r="C6">
        <f t="shared" si="0"/>
        <v>1.8080183333333333</v>
      </c>
      <c r="D6">
        <f t="shared" si="0"/>
        <v>1.6032153333333332</v>
      </c>
      <c r="E6">
        <f t="shared" si="0"/>
        <v>1.7480869999999999</v>
      </c>
      <c r="F6">
        <f t="shared" si="0"/>
        <v>1.7177559999999998</v>
      </c>
      <c r="G6">
        <f t="shared" si="0"/>
        <v>2.3590403333333332</v>
      </c>
      <c r="H6">
        <f t="shared" si="0"/>
        <v>2.8731100000000001</v>
      </c>
      <c r="I6">
        <f t="shared" si="0"/>
        <v>2.3675056666666667</v>
      </c>
      <c r="J6">
        <f t="shared" si="0"/>
        <v>2.1827036666666668</v>
      </c>
      <c r="K6">
        <f t="shared" si="0"/>
        <v>2.2908640000000005</v>
      </c>
      <c r="L6">
        <f t="shared" si="0"/>
        <v>2.1922700000000002</v>
      </c>
      <c r="M6" t="s">
        <v>18</v>
      </c>
    </row>
    <row r="7" spans="1:13" x14ac:dyDescent="0.25">
      <c r="A7">
        <f>_xlfn.STDEV.S(A2:A4)</f>
        <v>0.30695450000013702</v>
      </c>
      <c r="B7">
        <f t="shared" ref="B7:L7" si="1">_xlfn.STDEV.S(B2:B4)</f>
        <v>0.61134050000006757</v>
      </c>
      <c r="C7">
        <f t="shared" si="1"/>
        <v>0.54909050000007487</v>
      </c>
      <c r="D7">
        <f t="shared" si="1"/>
        <v>0.55372150000007569</v>
      </c>
      <c r="E7">
        <f t="shared" si="1"/>
        <v>0.61591899999999977</v>
      </c>
      <c r="F7">
        <f t="shared" si="1"/>
        <v>0.38299799999999884</v>
      </c>
      <c r="G7">
        <f t="shared" si="1"/>
        <v>0.73346950000005839</v>
      </c>
      <c r="H7">
        <f t="shared" si="1"/>
        <v>0.26387000000000005</v>
      </c>
      <c r="I7">
        <f t="shared" si="1"/>
        <v>0.56798382710983375</v>
      </c>
      <c r="J7">
        <f t="shared" si="1"/>
        <v>0.40322077698245384</v>
      </c>
      <c r="K7">
        <f t="shared" si="1"/>
        <v>0.2484639999999998</v>
      </c>
      <c r="L7">
        <f t="shared" si="1"/>
        <v>0.19502799999999998</v>
      </c>
      <c r="M7" t="s">
        <v>19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14D7-5459-4D60-8B1B-860A90017E10}">
  <dimension ref="A1:A37"/>
  <sheetViews>
    <sheetView topLeftCell="A13" workbookViewId="0">
      <selection activeCell="G13" sqref="G13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>
        <v>27.970483609116144</v>
      </c>
    </row>
    <row r="3" spans="1:1" x14ac:dyDescent="0.25">
      <c r="A3" s="1">
        <v>28.839219415553146</v>
      </c>
    </row>
    <row r="4" spans="1:1" x14ac:dyDescent="0.25">
      <c r="A4" s="1">
        <v>28.531955891577706</v>
      </c>
    </row>
    <row r="5" spans="1:1" x14ac:dyDescent="0.25">
      <c r="A5" s="1">
        <v>28.380177916666891</v>
      </c>
    </row>
    <row r="6" spans="1:1" x14ac:dyDescent="0.25">
      <c r="A6" s="1">
        <v>26.997351243094407</v>
      </c>
    </row>
    <row r="7" spans="1:1" x14ac:dyDescent="0.25">
      <c r="A7" s="1">
        <v>25.717036998852187</v>
      </c>
    </row>
    <row r="8" spans="1:1" x14ac:dyDescent="0.25">
      <c r="A8" s="1">
        <v>25.863495926610479</v>
      </c>
    </row>
    <row r="9" spans="1:1" x14ac:dyDescent="0.25">
      <c r="A9" s="1">
        <v>25.692053268655496</v>
      </c>
    </row>
    <row r="10" spans="1:1" x14ac:dyDescent="0.25">
      <c r="A10" s="1">
        <v>26.343817903041032</v>
      </c>
    </row>
    <row r="11" spans="1:1" x14ac:dyDescent="0.25">
      <c r="A11" s="1">
        <v>26.910206960889933</v>
      </c>
    </row>
    <row r="12" spans="1:1" x14ac:dyDescent="0.25">
      <c r="A12" s="1">
        <f t="shared" ref="A12:A13" si="0">AVERAGE(A10:A11,A36)</f>
        <v>27.035332940754913</v>
      </c>
    </row>
    <row r="13" spans="1:1" x14ac:dyDescent="0.25">
      <c r="A13" s="1">
        <f t="shared" si="0"/>
        <v>27.476348016685392</v>
      </c>
    </row>
    <row r="14" spans="1:1" x14ac:dyDescent="0.25">
      <c r="A14" s="1">
        <f t="shared" ref="A14:A21" si="1">AVERAGE(A2,A26)</f>
        <v>28.558628677294617</v>
      </c>
    </row>
    <row r="15" spans="1:1" x14ac:dyDescent="0.25">
      <c r="A15" s="1">
        <f t="shared" si="1"/>
        <v>29.073283475164686</v>
      </c>
    </row>
    <row r="16" spans="1:1" x14ac:dyDescent="0.25">
      <c r="A16" s="1">
        <f t="shared" si="1"/>
        <v>29.130419164426684</v>
      </c>
    </row>
    <row r="17" spans="1:1" x14ac:dyDescent="0.25">
      <c r="A17" s="1">
        <f t="shared" si="1"/>
        <v>28.785712932190975</v>
      </c>
    </row>
    <row r="18" spans="1:1" x14ac:dyDescent="0.25">
      <c r="A18" s="1">
        <f t="shared" si="1"/>
        <v>27.595739092911259</v>
      </c>
    </row>
    <row r="19" spans="1:1" x14ac:dyDescent="0.25">
      <c r="A19" s="1">
        <f t="shared" si="1"/>
        <v>26.401912896432272</v>
      </c>
    </row>
    <row r="20" spans="1:1" x14ac:dyDescent="0.25">
      <c r="A20" s="1">
        <f t="shared" si="1"/>
        <v>26.242008074046023</v>
      </c>
    </row>
    <row r="21" spans="1:1" x14ac:dyDescent="0.25">
      <c r="A21" s="1">
        <f t="shared" si="1"/>
        <v>26.159664910629836</v>
      </c>
    </row>
    <row r="22" spans="1:1" x14ac:dyDescent="0.25">
      <c r="A22" s="1">
        <v>26.601416968750002</v>
      </c>
    </row>
    <row r="23" spans="1:1" x14ac:dyDescent="0.25">
      <c r="A23" s="1">
        <f t="shared" ref="A23" si="2">AVERAGE(A22,A35)</f>
        <v>26.99158645431671</v>
      </c>
    </row>
    <row r="24" spans="1:1" x14ac:dyDescent="0.25">
      <c r="A24" s="1">
        <f t="shared" ref="A24:A25" si="3">AVERAGE(A12,A36)</f>
        <v>27.443653449544342</v>
      </c>
    </row>
    <row r="25" spans="1:1" x14ac:dyDescent="0.25">
      <c r="A25" s="1">
        <f t="shared" si="3"/>
        <v>27.97992608254836</v>
      </c>
    </row>
    <row r="26" spans="1:1" x14ac:dyDescent="0.25">
      <c r="A26" s="1">
        <v>29.146773745473091</v>
      </c>
    </row>
    <row r="27" spans="1:1" x14ac:dyDescent="0.25">
      <c r="A27" s="1">
        <v>29.30734753477623</v>
      </c>
    </row>
    <row r="28" spans="1:1" x14ac:dyDescent="0.25">
      <c r="A28" s="1">
        <v>29.728882437275665</v>
      </c>
    </row>
    <row r="29" spans="1:1" x14ac:dyDescent="0.25">
      <c r="A29" s="1">
        <v>29.191247947715063</v>
      </c>
    </row>
    <row r="30" spans="1:1" x14ac:dyDescent="0.25">
      <c r="A30" s="1">
        <v>28.194126942728115</v>
      </c>
    </row>
    <row r="31" spans="1:1" x14ac:dyDescent="0.25">
      <c r="A31" s="1">
        <v>27.086788794012353</v>
      </c>
    </row>
    <row r="32" spans="1:1" x14ac:dyDescent="0.25">
      <c r="A32" s="1">
        <v>26.620520221481566</v>
      </c>
    </row>
    <row r="33" spans="1:1" x14ac:dyDescent="0.25">
      <c r="A33" s="1">
        <v>26.627276552604172</v>
      </c>
    </row>
    <row r="34" spans="1:1" x14ac:dyDescent="0.25">
      <c r="A34" s="1">
        <v>26.685561581334039</v>
      </c>
    </row>
    <row r="35" spans="1:1" x14ac:dyDescent="0.25">
      <c r="A35" s="1">
        <v>27.381755939883416</v>
      </c>
    </row>
    <row r="36" spans="1:1" x14ac:dyDescent="0.25">
      <c r="A36" s="1">
        <v>27.851973958333772</v>
      </c>
    </row>
    <row r="37" spans="1:1" x14ac:dyDescent="0.25">
      <c r="A37" s="1">
        <v>28.483504148411324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C7E42-869C-40D3-AA7F-42831106C872}">
  <dimension ref="B1:M7"/>
  <sheetViews>
    <sheetView workbookViewId="0">
      <selection activeCell="F6" sqref="F6"/>
    </sheetView>
  </sheetViews>
  <sheetFormatPr defaultRowHeight="15" x14ac:dyDescent="0.25"/>
  <sheetData>
    <row r="1" spans="2:13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</row>
    <row r="2" spans="2:13" x14ac:dyDescent="0.25">
      <c r="B2">
        <v>27.970479999999998</v>
      </c>
      <c r="C2">
        <v>28.839220000000001</v>
      </c>
      <c r="D2">
        <v>28.531960000000002</v>
      </c>
      <c r="E2">
        <v>28.380179999999999</v>
      </c>
      <c r="F2">
        <v>26.997350000000001</v>
      </c>
      <c r="G2">
        <v>25.717040000000001</v>
      </c>
      <c r="H2">
        <v>25.863499999999998</v>
      </c>
      <c r="I2">
        <v>25.692049999999998</v>
      </c>
      <c r="J2">
        <v>26.343820000000001</v>
      </c>
      <c r="K2">
        <v>26.910209999999999</v>
      </c>
      <c r="L2">
        <v>27.035329999999998</v>
      </c>
      <c r="M2">
        <v>27.47635</v>
      </c>
    </row>
    <row r="3" spans="2:13" x14ac:dyDescent="0.25">
      <c r="B3">
        <v>28.558630000000001</v>
      </c>
      <c r="C3">
        <v>29.07328</v>
      </c>
      <c r="D3">
        <v>29.130420000000001</v>
      </c>
      <c r="E3">
        <v>28.785710000000002</v>
      </c>
      <c r="F3">
        <v>27.595739999999999</v>
      </c>
      <c r="G3">
        <v>26.401910000000001</v>
      </c>
      <c r="H3">
        <v>26.242010000000001</v>
      </c>
      <c r="I3">
        <v>26.159659999999999</v>
      </c>
      <c r="J3">
        <v>26.601420000000001</v>
      </c>
      <c r="K3">
        <v>26.991589999999999</v>
      </c>
      <c r="L3">
        <v>27.443650000000002</v>
      </c>
      <c r="M3">
        <v>27.97993</v>
      </c>
    </row>
    <row r="4" spans="2:13" x14ac:dyDescent="0.25">
      <c r="B4">
        <v>29.14677</v>
      </c>
      <c r="C4">
        <v>29.30735</v>
      </c>
      <c r="D4">
        <v>29.72888</v>
      </c>
      <c r="E4">
        <v>29.19125</v>
      </c>
      <c r="F4">
        <v>28.194130000000001</v>
      </c>
      <c r="G4">
        <v>27.086790000000001</v>
      </c>
      <c r="H4">
        <v>26.620519999999999</v>
      </c>
      <c r="I4">
        <v>26.627279999999999</v>
      </c>
      <c r="J4">
        <v>26.685559999999999</v>
      </c>
      <c r="K4">
        <v>27.38176</v>
      </c>
      <c r="L4">
        <v>27.851970000000001</v>
      </c>
      <c r="M4">
        <v>28.483499999999999</v>
      </c>
    </row>
    <row r="6" spans="2:13" x14ac:dyDescent="0.25">
      <c r="B6">
        <f>AVERAGE(B2:B4)</f>
        <v>28.558626666666669</v>
      </c>
      <c r="C6">
        <f t="shared" ref="C6:M6" si="0">AVERAGE(C2:C4)</f>
        <v>29.073283333333336</v>
      </c>
      <c r="D6">
        <f t="shared" si="0"/>
        <v>29.130420000000001</v>
      </c>
      <c r="E6">
        <f t="shared" si="0"/>
        <v>28.785713333333334</v>
      </c>
      <c r="F6">
        <f t="shared" si="0"/>
        <v>27.595740000000003</v>
      </c>
      <c r="G6">
        <f t="shared" si="0"/>
        <v>26.401913333333329</v>
      </c>
      <c r="H6">
        <f t="shared" si="0"/>
        <v>26.242009999999997</v>
      </c>
      <c r="I6">
        <f t="shared" si="0"/>
        <v>26.159663333333331</v>
      </c>
      <c r="J6">
        <f t="shared" si="0"/>
        <v>26.543599999999998</v>
      </c>
      <c r="K6">
        <f t="shared" si="0"/>
        <v>27.094519999999999</v>
      </c>
      <c r="L6">
        <f t="shared" si="0"/>
        <v>27.443650000000002</v>
      </c>
      <c r="M6">
        <f t="shared" si="0"/>
        <v>27.979926666666668</v>
      </c>
    </row>
    <row r="7" spans="2:13" x14ac:dyDescent="0.25">
      <c r="B7">
        <f>_xlfn.STDEV.S(B2:B4)</f>
        <v>0.58814500000708525</v>
      </c>
      <c r="C7">
        <f t="shared" ref="C7:M7" si="1">_xlfn.STDEV.S(C2:C4)</f>
        <v>0.23406500001780062</v>
      </c>
      <c r="D7">
        <f t="shared" si="1"/>
        <v>0.59845999999999933</v>
      </c>
      <c r="E7">
        <f t="shared" si="1"/>
        <v>0.40553500001027493</v>
      </c>
      <c r="F7">
        <f t="shared" si="1"/>
        <v>0.5983900000000002</v>
      </c>
      <c r="G7">
        <f t="shared" si="1"/>
        <v>0.68487500000608381</v>
      </c>
      <c r="H7">
        <f t="shared" si="1"/>
        <v>0.37851000000000035</v>
      </c>
      <c r="I7">
        <f t="shared" si="1"/>
        <v>0.46761500000891082</v>
      </c>
      <c r="J7">
        <f t="shared" si="1"/>
        <v>0.17805594963381513</v>
      </c>
      <c r="K7">
        <f t="shared" si="1"/>
        <v>0.25206306611639917</v>
      </c>
      <c r="L7">
        <f t="shared" si="1"/>
        <v>0.40832000000000157</v>
      </c>
      <c r="M7">
        <f t="shared" si="1"/>
        <v>0.50357500000827382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284B-F378-4EDE-9CC5-91FCAFF51FC9}">
  <dimension ref="A1:A37"/>
  <sheetViews>
    <sheetView workbookViewId="0">
      <selection activeCell="J15" sqref="J15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>
        <v>77.832000733687309</v>
      </c>
    </row>
    <row r="3" spans="1:1" x14ac:dyDescent="0.25">
      <c r="A3" s="1">
        <v>73.708644772164433</v>
      </c>
    </row>
    <row r="4" spans="1:1" x14ac:dyDescent="0.25">
      <c r="A4" s="1">
        <v>79.300085329301396</v>
      </c>
    </row>
    <row r="5" spans="1:1" x14ac:dyDescent="0.25">
      <c r="A5" s="1">
        <v>78.431963263888903</v>
      </c>
    </row>
    <row r="6" spans="1:1" x14ac:dyDescent="0.25">
      <c r="A6" s="1">
        <v>86.105787734805588</v>
      </c>
    </row>
    <row r="7" spans="1:1" x14ac:dyDescent="0.25">
      <c r="A7" s="1">
        <v>86.803858752956927</v>
      </c>
    </row>
    <row r="8" spans="1:1" x14ac:dyDescent="0.25">
      <c r="A8" s="1">
        <v>84.285410830423828</v>
      </c>
    </row>
    <row r="9" spans="1:1" x14ac:dyDescent="0.25">
      <c r="A9" s="1">
        <v>80.773943344817724</v>
      </c>
    </row>
    <row r="10" spans="1:1" x14ac:dyDescent="0.25">
      <c r="A10" s="1">
        <v>78.870957428778198</v>
      </c>
    </row>
    <row r="11" spans="1:1" x14ac:dyDescent="0.25">
      <c r="A11" s="1">
        <v>81.149459196268964</v>
      </c>
    </row>
    <row r="12" spans="1:1" x14ac:dyDescent="0.25">
      <c r="A12" s="1">
        <f t="shared" ref="A12:A13" si="0">AVERAGE(A10:A11,A36)</f>
        <v>79.298326081805897</v>
      </c>
    </row>
    <row r="13" spans="1:1" x14ac:dyDescent="0.25">
      <c r="A13" s="1">
        <f t="shared" si="0"/>
        <v>80.090132884141966</v>
      </c>
    </row>
    <row r="14" spans="1:1" x14ac:dyDescent="0.25">
      <c r="A14" s="1">
        <f t="shared" ref="A14:A21" si="1">AVERAGE(A2,A26)</f>
        <v>78.989136151208811</v>
      </c>
    </row>
    <row r="15" spans="1:1" x14ac:dyDescent="0.25">
      <c r="A15" s="1">
        <f t="shared" si="1"/>
        <v>77.830544036605659</v>
      </c>
    </row>
    <row r="16" spans="1:1" x14ac:dyDescent="0.25">
      <c r="A16" s="1">
        <f t="shared" si="1"/>
        <v>80.689020744847767</v>
      </c>
    </row>
    <row r="17" spans="1:1" x14ac:dyDescent="0.25">
      <c r="A17" s="1">
        <f t="shared" si="1"/>
        <v>81.253293149618088</v>
      </c>
    </row>
    <row r="18" spans="1:1" x14ac:dyDescent="0.25">
      <c r="A18" s="1">
        <f t="shared" si="1"/>
        <v>85.156146694647191</v>
      </c>
    </row>
    <row r="19" spans="1:1" x14ac:dyDescent="0.25">
      <c r="A19" s="1">
        <f t="shared" si="1"/>
        <v>86.551112198532678</v>
      </c>
    </row>
    <row r="20" spans="1:1" x14ac:dyDescent="0.25">
      <c r="A20" s="1">
        <f t="shared" si="1"/>
        <v>82.377362929054343</v>
      </c>
    </row>
    <row r="21" spans="1:1" x14ac:dyDescent="0.25">
      <c r="A21" s="1">
        <f t="shared" si="1"/>
        <v>79.540932555445565</v>
      </c>
    </row>
    <row r="22" spans="1:1" x14ac:dyDescent="0.25">
      <c r="A22" s="1">
        <v>80.426570278472198</v>
      </c>
    </row>
    <row r="23" spans="1:1" x14ac:dyDescent="0.25">
      <c r="A23" s="1">
        <f t="shared" ref="A23" si="2">AVERAGE(A22,A35)</f>
        <v>79.321238306713198</v>
      </c>
    </row>
    <row r="24" spans="1:1" x14ac:dyDescent="0.25">
      <c r="A24" s="1">
        <f t="shared" ref="A24:A25" si="3">AVERAGE(A12,A36)</f>
        <v>78.586443851088205</v>
      </c>
    </row>
    <row r="25" spans="1:1" x14ac:dyDescent="0.25">
      <c r="A25" s="1">
        <f t="shared" si="3"/>
        <v>79.956373129246501</v>
      </c>
    </row>
    <row r="26" spans="1:1" x14ac:dyDescent="0.25">
      <c r="A26" s="1">
        <v>80.146271568730299</v>
      </c>
    </row>
    <row r="27" spans="1:1" x14ac:dyDescent="0.25">
      <c r="A27" s="1">
        <v>81.952443301046898</v>
      </c>
    </row>
    <row r="28" spans="1:1" x14ac:dyDescent="0.25">
      <c r="A28" s="1">
        <v>82.077956160394137</v>
      </c>
    </row>
    <row r="29" spans="1:1" x14ac:dyDescent="0.25">
      <c r="A29" s="1">
        <v>84.074623035347273</v>
      </c>
    </row>
    <row r="30" spans="1:1" x14ac:dyDescent="0.25">
      <c r="A30" s="1">
        <v>84.20650565448878</v>
      </c>
    </row>
    <row r="31" spans="1:1" x14ac:dyDescent="0.25">
      <c r="A31" s="1">
        <v>86.298365644108443</v>
      </c>
    </row>
    <row r="32" spans="1:1" x14ac:dyDescent="0.25">
      <c r="A32" s="1">
        <v>80.469315027684857</v>
      </c>
    </row>
    <row r="33" spans="1:1" x14ac:dyDescent="0.25">
      <c r="A33" s="1">
        <v>78.307921766073406</v>
      </c>
    </row>
    <row r="34" spans="1:1" x14ac:dyDescent="0.25">
      <c r="A34" s="1">
        <v>78.47865609256327</v>
      </c>
    </row>
    <row r="35" spans="1:1" x14ac:dyDescent="0.25">
      <c r="A35" s="1">
        <v>78.215906334954198</v>
      </c>
    </row>
    <row r="36" spans="1:1" x14ac:dyDescent="0.25">
      <c r="A36" s="1">
        <v>77.874561620370514</v>
      </c>
    </row>
    <row r="37" spans="1:1" x14ac:dyDescent="0.25">
      <c r="A37" s="1">
        <v>79.822613374351036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4862-EC46-4E73-9E3A-51DC0D62F9D2}">
  <dimension ref="A1:M7"/>
  <sheetViews>
    <sheetView workbookViewId="0">
      <selection activeCell="F6" sqref="F6"/>
    </sheetView>
  </sheetViews>
  <sheetFormatPr defaultRowHeight="15" x14ac:dyDescent="0.25"/>
  <sheetData>
    <row r="1" spans="1:13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</row>
    <row r="2" spans="1:13" x14ac:dyDescent="0.25">
      <c r="A2">
        <v>2022</v>
      </c>
      <c r="B2">
        <v>77.831999999999994</v>
      </c>
      <c r="C2">
        <v>73.708640000000003</v>
      </c>
      <c r="D2">
        <v>79.300089999999997</v>
      </c>
      <c r="E2">
        <v>78.431960000000004</v>
      </c>
      <c r="F2">
        <v>86.105789999999999</v>
      </c>
      <c r="G2">
        <v>86.80386</v>
      </c>
      <c r="H2">
        <v>84.285409999999999</v>
      </c>
      <c r="I2">
        <v>80.773939999999996</v>
      </c>
      <c r="J2">
        <v>78.870959999999997</v>
      </c>
      <c r="K2">
        <v>81.149460000000005</v>
      </c>
      <c r="L2">
        <v>79.298330000000007</v>
      </c>
      <c r="M2">
        <v>80.090130000000002</v>
      </c>
    </row>
    <row r="3" spans="1:13" x14ac:dyDescent="0.25">
      <c r="A3">
        <v>2023</v>
      </c>
      <c r="B3">
        <v>78.989140000000006</v>
      </c>
      <c r="C3">
        <v>77.830539999999999</v>
      </c>
      <c r="D3">
        <v>80.689019999999999</v>
      </c>
      <c r="E3">
        <v>81.253290000000007</v>
      </c>
      <c r="F3">
        <v>85.156149999999997</v>
      </c>
      <c r="G3">
        <v>86.551109999999994</v>
      </c>
      <c r="H3">
        <v>82.377359999999996</v>
      </c>
      <c r="I3">
        <v>79.540930000000003</v>
      </c>
      <c r="J3">
        <v>80.426569999999998</v>
      </c>
      <c r="K3">
        <v>79.321240000000003</v>
      </c>
      <c r="L3">
        <v>78.586439999999996</v>
      </c>
      <c r="M3">
        <v>79.956370000000007</v>
      </c>
    </row>
    <row r="4" spans="1:13" x14ac:dyDescent="0.25">
      <c r="A4">
        <v>2024</v>
      </c>
      <c r="B4">
        <v>80.146270000000001</v>
      </c>
      <c r="C4">
        <v>81.952439999999996</v>
      </c>
      <c r="D4">
        <v>82.077960000000004</v>
      </c>
      <c r="E4">
        <v>84.074619999999996</v>
      </c>
      <c r="F4">
        <v>84.206509999999994</v>
      </c>
      <c r="G4">
        <v>86.298370000000006</v>
      </c>
      <c r="H4">
        <v>80.469319999999996</v>
      </c>
      <c r="I4">
        <v>78.307919999999996</v>
      </c>
      <c r="J4">
        <v>78.478660000000005</v>
      </c>
      <c r="K4">
        <v>78.215909999999994</v>
      </c>
      <c r="L4">
        <v>77.874560000000002</v>
      </c>
      <c r="M4">
        <v>79.822609999999997</v>
      </c>
    </row>
    <row r="6" spans="1:13" x14ac:dyDescent="0.25">
      <c r="B6">
        <f>AVERAGE(B2:B4)</f>
        <v>78.989136666666681</v>
      </c>
      <c r="C6">
        <f t="shared" ref="C6:M6" si="0">AVERAGE(C2:C4)</f>
        <v>77.830539999999999</v>
      </c>
      <c r="D6">
        <f t="shared" si="0"/>
        <v>80.689023333333338</v>
      </c>
      <c r="E6">
        <f t="shared" si="0"/>
        <v>81.253289999999993</v>
      </c>
      <c r="F6">
        <f t="shared" si="0"/>
        <v>85.156149999999982</v>
      </c>
      <c r="G6">
        <f t="shared" si="0"/>
        <v>86.551113333333319</v>
      </c>
      <c r="H6">
        <f t="shared" si="0"/>
        <v>82.377363333333335</v>
      </c>
      <c r="I6">
        <f t="shared" si="0"/>
        <v>79.540929999999989</v>
      </c>
      <c r="J6">
        <f t="shared" si="0"/>
        <v>79.25873</v>
      </c>
      <c r="K6">
        <f t="shared" si="0"/>
        <v>79.562203333333343</v>
      </c>
      <c r="L6">
        <f t="shared" si="0"/>
        <v>78.586443333333335</v>
      </c>
      <c r="M6">
        <f t="shared" si="0"/>
        <v>79.956370000000007</v>
      </c>
    </row>
    <row r="7" spans="1:13" x14ac:dyDescent="0.25">
      <c r="B7">
        <f>_xlfn.STDEV.S(B2:B4)</f>
        <v>1.1571350000036047</v>
      </c>
      <c r="C7">
        <f t="shared" ref="C7:M7" si="1">_xlfn.STDEV.S(C2:C4)</f>
        <v>4.1218999999999966</v>
      </c>
      <c r="D7">
        <f t="shared" si="1"/>
        <v>1.3889350000030034</v>
      </c>
      <c r="E7">
        <f t="shared" si="1"/>
        <v>2.8213299999999961</v>
      </c>
      <c r="F7">
        <f t="shared" si="1"/>
        <v>0.94964000000000226</v>
      </c>
      <c r="G7">
        <f t="shared" si="1"/>
        <v>0.25274500001648298</v>
      </c>
      <c r="H7">
        <f t="shared" si="1"/>
        <v>1.9080450000021851</v>
      </c>
      <c r="I7">
        <f t="shared" si="1"/>
        <v>1.2330100000000002</v>
      </c>
      <c r="J7">
        <f t="shared" si="1"/>
        <v>1.0302245006308068</v>
      </c>
      <c r="K7">
        <f t="shared" si="1"/>
        <v>1.4815452732310777</v>
      </c>
      <c r="L7">
        <f t="shared" si="1"/>
        <v>0.71188500000585531</v>
      </c>
      <c r="M7">
        <f t="shared" si="1"/>
        <v>0.13376000000000232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BAC5-F525-4AA1-9E8B-7B548E7F45AE}">
  <dimension ref="A1:A37"/>
  <sheetViews>
    <sheetView workbookViewId="0">
      <selection activeCell="E8" sqref="E8"/>
    </sheetView>
  </sheetViews>
  <sheetFormatPr defaultRowHeight="15" x14ac:dyDescent="0.25"/>
  <sheetData>
    <row r="1" spans="1:1" x14ac:dyDescent="0.25">
      <c r="A1" s="1" t="s">
        <v>4</v>
      </c>
    </row>
    <row r="2" spans="1:1" x14ac:dyDescent="0.25">
      <c r="A2" s="1">
        <v>34.200000000000017</v>
      </c>
    </row>
    <row r="3" spans="1:1" x14ac:dyDescent="0.25">
      <c r="A3" s="1">
        <v>72.200000000000202</v>
      </c>
    </row>
    <row r="4" spans="1:1" x14ac:dyDescent="0.25">
      <c r="A4" s="1">
        <v>266.7999999999987</v>
      </c>
    </row>
    <row r="5" spans="1:1" x14ac:dyDescent="0.25">
      <c r="A5" s="1">
        <v>161.19999999999939</v>
      </c>
    </row>
    <row r="6" spans="1:1" x14ac:dyDescent="0.25">
      <c r="A6" s="1">
        <v>570.19999999999845</v>
      </c>
    </row>
    <row r="7" spans="1:1" x14ac:dyDescent="0.25">
      <c r="A7" s="1">
        <v>405.19999999998959</v>
      </c>
    </row>
    <row r="8" spans="1:1" x14ac:dyDescent="0.25">
      <c r="A8" s="1">
        <v>167.19999999999948</v>
      </c>
    </row>
    <row r="9" spans="1:1" x14ac:dyDescent="0.25">
      <c r="A9" s="1">
        <v>183.59999999999863</v>
      </c>
    </row>
    <row r="10" spans="1:1" x14ac:dyDescent="0.25">
      <c r="A10" s="1">
        <v>43.000000000000014</v>
      </c>
    </row>
    <row r="11" spans="1:1" x14ac:dyDescent="0.25">
      <c r="A11" s="1">
        <v>35.199999999999982</v>
      </c>
    </row>
    <row r="12" spans="1:1" x14ac:dyDescent="0.25">
      <c r="A12" s="1">
        <f t="shared" ref="A12:A13" si="0">AVERAGE(A10:A11,A36)</f>
        <v>31.733333333333331</v>
      </c>
    </row>
    <row r="13" spans="1:1" x14ac:dyDescent="0.25">
      <c r="A13" s="1">
        <f t="shared" si="0"/>
        <v>29.577777777777765</v>
      </c>
    </row>
    <row r="14" spans="1:1" x14ac:dyDescent="0.25">
      <c r="A14" s="1">
        <f t="shared" ref="A14:A21" si="1">AVERAGE(A2,A26)</f>
        <v>33.5</v>
      </c>
    </row>
    <row r="15" spans="1:1" x14ac:dyDescent="0.25">
      <c r="A15" s="1">
        <f t="shared" si="1"/>
        <v>122.90000000000012</v>
      </c>
    </row>
    <row r="16" spans="1:1" x14ac:dyDescent="0.25">
      <c r="A16" s="1">
        <f t="shared" si="1"/>
        <v>175.69999999999951</v>
      </c>
    </row>
    <row r="17" spans="1:1" x14ac:dyDescent="0.25">
      <c r="A17" s="1">
        <f t="shared" si="1"/>
        <v>213.49999999999869</v>
      </c>
    </row>
    <row r="18" spans="1:1" x14ac:dyDescent="0.25">
      <c r="A18" s="1">
        <f t="shared" si="1"/>
        <v>434.29999999999677</v>
      </c>
    </row>
    <row r="19" spans="1:1" x14ac:dyDescent="0.25">
      <c r="A19" s="1">
        <f t="shared" si="1"/>
        <v>528.49999999999545</v>
      </c>
    </row>
    <row r="20" spans="1:1" x14ac:dyDescent="0.25">
      <c r="A20" s="1">
        <f t="shared" si="1"/>
        <v>142.70000000000013</v>
      </c>
    </row>
    <row r="21" spans="1:1" x14ac:dyDescent="0.25">
      <c r="A21" s="1">
        <f t="shared" si="1"/>
        <v>120.19999999999938</v>
      </c>
    </row>
    <row r="22" spans="1:1" x14ac:dyDescent="0.25">
      <c r="A22" s="1">
        <f t="shared" ref="A22:A23" si="2">AVERAGE(A21,A34)</f>
        <v>84.899999999999707</v>
      </c>
    </row>
    <row r="23" spans="1:1" x14ac:dyDescent="0.25">
      <c r="A23" s="1">
        <f t="shared" si="2"/>
        <v>62.549999999999841</v>
      </c>
    </row>
    <row r="24" spans="1:1" x14ac:dyDescent="0.25">
      <c r="A24" s="1">
        <f t="shared" ref="A24:A25" si="3">AVERAGE(A12,A36)</f>
        <v>24.366666666666664</v>
      </c>
    </row>
    <row r="25" spans="1:1" x14ac:dyDescent="0.25">
      <c r="A25" s="1">
        <f t="shared" si="3"/>
        <v>25.688888888888876</v>
      </c>
    </row>
    <row r="26" spans="1:1" x14ac:dyDescent="0.25">
      <c r="A26" s="1">
        <v>32.799999999999976</v>
      </c>
    </row>
    <row r="27" spans="1:1" x14ac:dyDescent="0.25">
      <c r="A27" s="1">
        <v>173.60000000000002</v>
      </c>
    </row>
    <row r="28" spans="1:1" x14ac:dyDescent="0.25">
      <c r="A28" s="1">
        <v>84.600000000000293</v>
      </c>
    </row>
    <row r="29" spans="1:1" x14ac:dyDescent="0.25">
      <c r="A29" s="1">
        <v>265.79999999999797</v>
      </c>
    </row>
    <row r="30" spans="1:1" x14ac:dyDescent="0.25">
      <c r="A30" s="1">
        <v>298.39999999999503</v>
      </c>
    </row>
    <row r="31" spans="1:1" x14ac:dyDescent="0.25">
      <c r="A31" s="1">
        <v>651.80000000000143</v>
      </c>
    </row>
    <row r="32" spans="1:1" x14ac:dyDescent="0.25">
      <c r="A32" s="1">
        <v>118.2000000000008</v>
      </c>
    </row>
    <row r="33" spans="1:1" x14ac:dyDescent="0.25">
      <c r="A33" s="1">
        <v>56.800000000000132</v>
      </c>
    </row>
    <row r="34" spans="1:1" x14ac:dyDescent="0.25">
      <c r="A34" s="1">
        <v>49.60000000000003</v>
      </c>
    </row>
    <row r="35" spans="1:1" x14ac:dyDescent="0.25">
      <c r="A35" s="1">
        <v>40.199999999999967</v>
      </c>
    </row>
    <row r="36" spans="1:1" x14ac:dyDescent="0.25">
      <c r="A36" s="1">
        <v>16.999999999999996</v>
      </c>
    </row>
    <row r="37" spans="1:1" x14ac:dyDescent="0.25">
      <c r="A37" s="1">
        <v>21.799999999999986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base</vt:lpstr>
      <vt:lpstr>base1</vt:lpstr>
      <vt:lpstr>ventos</vt:lpstr>
      <vt:lpstr>ventos aux</vt:lpstr>
      <vt:lpstr>temp</vt:lpstr>
      <vt:lpstr>temp aux</vt:lpstr>
      <vt:lpstr>HR</vt:lpstr>
      <vt:lpstr>aux HR</vt:lpstr>
      <vt:lpstr>pluv</vt:lpstr>
      <vt:lpstr>aux pluv</vt:lpstr>
      <vt:lpstr>pluv.r</vt:lpstr>
      <vt:lpstr>aux pluv.r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2025-01-28T17:38:59Z</dcterms:created>
  <dcterms:modified xsi:type="dcterms:W3CDTF">2025-01-29T05:19:08Z</dcterms:modified>
</cp:coreProperties>
</file>