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69251\Programy_Statystyczne\zaj4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4" i="1"/>
  <c r="B16" i="1"/>
  <c r="B15" i="1"/>
  <c r="B14" i="1"/>
  <c r="B13" i="1"/>
  <c r="B12" i="1"/>
  <c r="F2" i="1"/>
  <c r="F3" i="1"/>
  <c r="F4" i="1"/>
  <c r="F5" i="1"/>
  <c r="F6" i="1"/>
  <c r="F7" i="1"/>
  <c r="F1" i="1"/>
  <c r="B10" i="1"/>
  <c r="E2" i="1"/>
  <c r="E3" i="1"/>
  <c r="E4" i="1"/>
  <c r="E5" i="1"/>
  <c r="E6" i="1"/>
  <c r="E7" i="1"/>
  <c r="E1" i="1"/>
  <c r="B11" i="1" s="1"/>
</calcChain>
</file>

<file path=xl/sharedStrings.xml><?xml version="1.0" encoding="utf-8"?>
<sst xmlns="http://schemas.openxmlformats.org/spreadsheetml/2006/main" count="14" uniqueCount="12">
  <si>
    <t>alfa</t>
  </si>
  <si>
    <t>n</t>
  </si>
  <si>
    <t>średnia</t>
  </si>
  <si>
    <t>wariancja</t>
  </si>
  <si>
    <t>odch. Stand.</t>
  </si>
  <si>
    <t>Ua</t>
  </si>
  <si>
    <t>a</t>
  </si>
  <si>
    <t>b</t>
  </si>
  <si>
    <t>P(0,65,m&lt;0,69) = 0,95 Przedział (0,65;0,69) pokrywa nieznaną wartość średniego czasu trwania efektu świetlnego z prawdopodobieństwem równym 0,95.</t>
  </si>
  <si>
    <t>wsp.ufn.</t>
  </si>
  <si>
    <t>odchylenie</t>
  </si>
  <si>
    <t>Ufność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</si>
</sst>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7" workbookViewId="0">
      <selection activeCell="G34" sqref="G34"/>
    </sheetView>
  </sheetViews>
  <sheetFormatPr defaultRowHeight="15" x14ac:dyDescent="0.25"/>
  <sheetData>
    <row r="1" spans="1:6" x14ac:dyDescent="0.25">
      <c r="A1">
        <v>0</v>
      </c>
      <c r="B1">
        <v>0.2</v>
      </c>
      <c r="C1">
        <v>0.1</v>
      </c>
      <c r="D1">
        <v>50</v>
      </c>
      <c r="E1">
        <f>C1*D1</f>
        <v>5</v>
      </c>
      <c r="F1">
        <f>((C1-$B$11)^2)*D1</f>
        <v>16.404992000000004</v>
      </c>
    </row>
    <row r="2" spans="1:6" x14ac:dyDescent="0.25">
      <c r="A2">
        <v>0.2</v>
      </c>
      <c r="B2">
        <v>0.4</v>
      </c>
      <c r="C2">
        <v>0.3</v>
      </c>
      <c r="D2">
        <v>128</v>
      </c>
      <c r="E2">
        <f>C2*D2</f>
        <v>38.4</v>
      </c>
      <c r="F2">
        <f t="shared" ref="F2:F7" si="0">((C2-$B$11)^2)*D2</f>
        <v>17.789419520000006</v>
      </c>
    </row>
    <row r="3" spans="1:6" x14ac:dyDescent="0.25">
      <c r="A3">
        <v>0.4</v>
      </c>
      <c r="B3">
        <v>0.6</v>
      </c>
      <c r="C3">
        <v>0.5</v>
      </c>
      <c r="D3">
        <v>245</v>
      </c>
      <c r="E3">
        <f>C3*D3</f>
        <v>122.5</v>
      </c>
      <c r="F3">
        <f t="shared" si="0"/>
        <v>7.3156608000000052</v>
      </c>
    </row>
    <row r="4" spans="1:6" x14ac:dyDescent="0.25">
      <c r="A4">
        <v>0.6</v>
      </c>
      <c r="B4">
        <v>0.8</v>
      </c>
      <c r="C4">
        <v>0.7</v>
      </c>
      <c r="D4">
        <v>286</v>
      </c>
      <c r="E4">
        <f>C4*D4</f>
        <v>200.2</v>
      </c>
      <c r="F4">
        <f t="shared" si="0"/>
        <v>0.21159423999999832</v>
      </c>
    </row>
    <row r="5" spans="1:6" x14ac:dyDescent="0.25">
      <c r="A5">
        <v>0.8</v>
      </c>
      <c r="B5">
        <v>1</v>
      </c>
      <c r="C5">
        <v>0.9</v>
      </c>
      <c r="D5">
        <v>134</v>
      </c>
      <c r="E5">
        <f>C5*D5</f>
        <v>120.60000000000001</v>
      </c>
      <c r="F5">
        <f t="shared" si="0"/>
        <v>6.9170585599999974</v>
      </c>
    </row>
    <row r="6" spans="1:6" x14ac:dyDescent="0.25">
      <c r="A6">
        <v>1</v>
      </c>
      <c r="B6">
        <v>1.2</v>
      </c>
      <c r="C6">
        <v>1.1000000000000001</v>
      </c>
      <c r="D6">
        <v>90</v>
      </c>
      <c r="E6">
        <f>C6*D6</f>
        <v>99.000000000000014</v>
      </c>
      <c r="F6">
        <f t="shared" si="0"/>
        <v>16.424985600000003</v>
      </c>
    </row>
    <row r="7" spans="1:6" x14ac:dyDescent="0.25">
      <c r="A7">
        <v>1.2</v>
      </c>
      <c r="B7">
        <v>1.4</v>
      </c>
      <c r="C7">
        <v>1.3</v>
      </c>
      <c r="D7">
        <v>67</v>
      </c>
      <c r="E7">
        <f>C7*D7</f>
        <v>87.100000000000009</v>
      </c>
      <c r="F7">
        <f t="shared" si="0"/>
        <v>26.35644928</v>
      </c>
    </row>
    <row r="9" spans="1:6" x14ac:dyDescent="0.25">
      <c r="A9" t="s">
        <v>0</v>
      </c>
      <c r="B9">
        <v>0.05</v>
      </c>
    </row>
    <row r="10" spans="1:6" x14ac:dyDescent="0.25">
      <c r="A10" t="s">
        <v>1</v>
      </c>
      <c r="B10">
        <f>SUM(D1:D7)</f>
        <v>1000</v>
      </c>
    </row>
    <row r="11" spans="1:6" x14ac:dyDescent="0.25">
      <c r="A11" t="s">
        <v>2</v>
      </c>
      <c r="B11">
        <f>SUM(E1:E7)/B10</f>
        <v>0.67280000000000006</v>
      </c>
    </row>
    <row r="12" spans="1:6" x14ac:dyDescent="0.25">
      <c r="A12" t="s">
        <v>3</v>
      </c>
      <c r="B12">
        <f>SUM(F1:F7)/(B10-1)</f>
        <v>9.1511671671671679E-2</v>
      </c>
    </row>
    <row r="13" spans="1:6" x14ac:dyDescent="0.25">
      <c r="A13" t="s">
        <v>4</v>
      </c>
      <c r="B13">
        <f>SQRT(B12)</f>
        <v>0.30250896130804406</v>
      </c>
    </row>
    <row r="14" spans="1:6" x14ac:dyDescent="0.25">
      <c r="A14" t="s">
        <v>5</v>
      </c>
      <c r="B14">
        <f>_xlfn.NORM.S.INV(1-B9/2)</f>
        <v>1.9599639845400536</v>
      </c>
    </row>
    <row r="15" spans="1:6" x14ac:dyDescent="0.25">
      <c r="A15" t="s">
        <v>6</v>
      </c>
      <c r="B15">
        <f>B11 - B14*B13/SQRT(B10)</f>
        <v>0.65405064485536624</v>
      </c>
    </row>
    <row r="16" spans="1:6" x14ac:dyDescent="0.25">
      <c r="A16" t="s">
        <v>7</v>
      </c>
      <c r="B16">
        <f>B11 + B14*B13/SQRT(B10)</f>
        <v>0.69154935514463389</v>
      </c>
    </row>
    <row r="18" spans="1:2" x14ac:dyDescent="0.25">
      <c r="A18" t="s">
        <v>8</v>
      </c>
    </row>
    <row r="21" spans="1:2" x14ac:dyDescent="0.25">
      <c r="A21">
        <v>10</v>
      </c>
    </row>
    <row r="22" spans="1:2" x14ac:dyDescent="0.25">
      <c r="A22">
        <v>20</v>
      </c>
    </row>
    <row r="23" spans="1:2" x14ac:dyDescent="0.25">
      <c r="A23">
        <v>16</v>
      </c>
    </row>
    <row r="24" spans="1:2" x14ac:dyDescent="0.25">
      <c r="A24">
        <v>20</v>
      </c>
    </row>
    <row r="25" spans="1:2" x14ac:dyDescent="0.25">
      <c r="A25">
        <v>18</v>
      </c>
    </row>
    <row r="26" spans="1:2" x14ac:dyDescent="0.25">
      <c r="A26">
        <v>30</v>
      </c>
    </row>
    <row r="27" spans="1:2" x14ac:dyDescent="0.25">
      <c r="A27">
        <v>24</v>
      </c>
    </row>
    <row r="28" spans="1:2" x14ac:dyDescent="0.25">
      <c r="A28">
        <v>20</v>
      </c>
    </row>
    <row r="29" spans="1:2" x14ac:dyDescent="0.25">
      <c r="A29">
        <v>17</v>
      </c>
    </row>
    <row r="30" spans="1:2" x14ac:dyDescent="0.25">
      <c r="A30">
        <v>25</v>
      </c>
    </row>
    <row r="31" spans="1:2" x14ac:dyDescent="0.25">
      <c r="A31" t="s">
        <v>0</v>
      </c>
      <c r="B31">
        <v>0.05</v>
      </c>
    </row>
    <row r="32" spans="1:2" x14ac:dyDescent="0.25">
      <c r="A32" t="s">
        <v>9</v>
      </c>
      <c r="B32">
        <v>0.95</v>
      </c>
    </row>
    <row r="33" spans="1:2" x14ac:dyDescent="0.25">
      <c r="A33" t="s">
        <v>1</v>
      </c>
      <c r="B33">
        <v>10</v>
      </c>
    </row>
    <row r="34" spans="1:2" x14ac:dyDescent="0.25">
      <c r="A34" t="s">
        <v>10</v>
      </c>
      <c r="B34">
        <f>STDEV(A21:A30)</f>
        <v>5.4772255750516612</v>
      </c>
    </row>
    <row r="35" spans="1:2" x14ac:dyDescent="0.25">
      <c r="A35" t="s">
        <v>11</v>
      </c>
      <c r="B35">
        <f>CONFIDENCE(B31,B34,B33)</f>
        <v>3.3947572022285142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2023-12-18T11:10:53Z</dcterms:created>
  <dcterms:modified xsi:type="dcterms:W3CDTF">2023-12-18T11:59:09Z</dcterms:modified>
</cp:coreProperties>
</file>