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120" yWindow="10620" windowWidth="20380" windowHeight="11700" tabRatio="600" firstSheet="0" activeTab="0" autoFilterDateGrouping="1"/>
  </bookViews>
  <sheets>
    <sheet name="Entry" sheetId="1" state="visible" r:id="rId1"/>
    <sheet name="Classes cup" sheetId="2" state="hidden" r:id="rId2"/>
  </sheets>
  <definedNames>
    <definedName name="_xlnm._FilterDatabase" localSheetId="0" hidden="1">'Entry'!$A$2:$M$1502</definedName>
  </definedNames>
  <calcPr calcId="191029" fullCalcOnLoad="1" calcOnSave="0"/>
</workbook>
</file>

<file path=xl/styles.xml><?xml version="1.0" encoding="utf-8"?>
<styleSheet xmlns="http://schemas.openxmlformats.org/spreadsheetml/2006/main">
  <numFmts count="3">
    <numFmt numFmtId="164" formatCode="_-* #,##0_-;_-* #,##0\-;_-* &quot;-&quot;_-;_-@_-"/>
    <numFmt numFmtId="165" formatCode="#,##0.00\ &quot;€&quot;"/>
    <numFmt numFmtId="166" formatCode="_ * #,##0.00_ ;_ * \-#,##0.00_ ;_ * &quot;-&quot;??_ ;_ @_ 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sz val="10"/>
    </font>
    <font>
      <name val="Arial"/>
      <family val="2"/>
      <sz val="9"/>
    </font>
    <font>
      <name val="Arial"/>
      <charset val="186"/>
      <family val="2"/>
      <sz val="10"/>
    </font>
    <font>
      <name val="Helvetica Neue"/>
      <family val="2"/>
      <b val="1"/>
      <color rgb="FF000000"/>
      <sz val="20"/>
    </font>
    <font>
      <name val="Arial"/>
      <family val="2"/>
      <b val="1"/>
      <sz val="8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1" fillId="0" borderId="0"/>
    <xf numFmtId="166" fontId="1" fillId="0" borderId="0"/>
  </cellStyleXfs>
  <cellXfs count="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2" fillId="2" borderId="1" applyAlignment="1" applyProtection="1" pivotButton="0" quotePrefix="0" xfId="0">
      <alignment horizontal="center" vertical="center" wrapText="1"/>
      <protection locked="1" hidden="1"/>
    </xf>
    <xf numFmtId="0" fontId="2" fillId="2" borderId="2" applyAlignment="1" applyProtection="1" pivotButton="0" quotePrefix="0" xfId="0">
      <alignment horizontal="center" vertical="center" wrapText="1"/>
      <protection locked="1" hidden="1"/>
    </xf>
    <xf numFmtId="0" fontId="2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0">
      <alignment horizontal="center" vertical="center"/>
      <protection locked="1" hidden="1"/>
    </xf>
    <xf numFmtId="0" fontId="0" fillId="2" borderId="1" applyAlignment="1" applyProtection="1" pivotButton="0" quotePrefix="0" xfId="0">
      <alignment horizontal="center"/>
      <protection locked="1" hidden="1"/>
    </xf>
    <xf numFmtId="164" fontId="5" fillId="2" borderId="1" applyAlignment="1" applyProtection="1" pivotButton="0" quotePrefix="0" xfId="1">
      <alignment horizontal="center"/>
      <protection locked="1" hidden="1"/>
    </xf>
    <xf numFmtId="0" fontId="0" fillId="2" borderId="1" applyProtection="1" pivotButton="0" quotePrefix="0" xfId="0">
      <protection locked="1" hidden="1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1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1" hidden="1"/>
    </xf>
    <xf numFmtId="165" fontId="2" fillId="2" borderId="1" applyAlignment="1" applyProtection="1" pivotButton="0" quotePrefix="0" xfId="0">
      <alignment horizontal="center" vertical="center" wrapText="1"/>
      <protection locked="1" hidden="1"/>
    </xf>
    <xf numFmtId="49" fontId="2" fillId="2" borderId="1" applyAlignment="1" applyProtection="1" pivotButton="0" quotePrefix="0" xfId="0">
      <alignment horizontal="center" vertical="center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14" fontId="2" fillId="2" borderId="1" applyAlignment="1" applyProtection="1" pivotButton="0" quotePrefix="0" xfId="0">
      <alignment horizontal="center" vertical="center" wrapText="1"/>
      <protection locked="1" hidden="1"/>
    </xf>
    <xf numFmtId="14" fontId="0" fillId="0" borderId="0" applyProtection="1" pivotButton="0" quotePrefix="0" xfId="0">
      <protection locked="0" hidden="0"/>
    </xf>
    <xf numFmtId="14" fontId="0" fillId="0" borderId="0" pivotButton="0" quotePrefix="0" xfId="0"/>
    <xf numFmtId="0" fontId="0" fillId="0" borderId="4" applyAlignment="1" applyProtection="1" pivotButton="0" quotePrefix="0" xfId="0">
      <alignment vertical="top"/>
      <protection locked="1" hidden="1"/>
    </xf>
    <xf numFmtId="0" fontId="6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pivotButton="0" quotePrefix="0" xfId="0">
      <alignment horizontal="left" vertical="center"/>
    </xf>
    <xf numFmtId="0" fontId="0" fillId="0" borderId="5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164" fontId="5" fillId="2" borderId="1" applyAlignment="1" applyProtection="1" pivotButton="0" quotePrefix="0" xfId="1">
      <alignment horizontal="center"/>
      <protection locked="1" hidden="1"/>
    </xf>
    <xf numFmtId="164" fontId="0" fillId="0" borderId="0" pivotButton="0" quotePrefix="0" xfId="0"/>
  </cellXfs>
  <cellStyles count="2">
    <cellStyle name="Normální" xfId="0" builtinId="0"/>
    <cellStyle name="Čárka" xfId="1" builtinId="3"/>
  </cellStyles>
  <dxfs count="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9527</colOff>
      <row>0</row>
      <rowOff>7707</rowOff>
    </from>
    <to>
      <col>12</col>
      <colOff>904875</colOff>
      <row>0</row>
      <rowOff>590940</rowOff>
    </to>
    <pic>
      <nvPicPr>
        <cNvPr id="2" name="Afbeelding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944102" y="7707"/>
          <a:ext cx="1609723" cy="58323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83203125" defaultRowHeight="15"/>
  <cols>
    <col width="9.1640625" customWidth="1" style="1" min="1" max="1"/>
    <col width="13.83203125" customWidth="1" min="2" max="2"/>
    <col width="11.83203125" customWidth="1" style="21" min="3" max="3"/>
    <col width="21" customWidth="1" min="4" max="4"/>
    <col width="34.1640625" customWidth="1" min="5" max="5"/>
    <col width="12.1640625" customWidth="1" min="7" max="7"/>
    <col width="10.83203125" bestFit="1" customWidth="1" style="1" min="11" max="12"/>
    <col width="18.5" customWidth="1" style="1" min="13" max="13"/>
    <col hidden="1" width="8.83203125" customWidth="1" style="1" min="14" max="14"/>
    <col width="0.1640625" customWidth="1" style="1" min="15" max="15"/>
    <col width="9.5" bestFit="1" customWidth="1" min="16" max="16"/>
  </cols>
  <sheetData>
    <row r="1" ht="47.25" customFormat="1" customHeight="1" s="1">
      <c r="B1" s="23" t="inlineStr">
        <is>
          <t>Entries upload UEC BMX European Cup 2024</t>
        </is>
      </c>
      <c r="C1" s="25" t="n"/>
      <c r="D1" s="25" t="n"/>
      <c r="E1" s="25" t="n"/>
      <c r="K1" s="22" t="n"/>
      <c r="L1" s="26" t="n"/>
    </row>
    <row r="2" ht="33.75" customFormat="1" customHeight="1" s="1">
      <c r="A2" s="18" t="inlineStr">
        <is>
          <t>Entry #</t>
        </is>
      </c>
      <c r="B2" s="16" t="inlineStr">
        <is>
          <t>UCI ID (1)</t>
        </is>
      </c>
      <c r="C2" s="19" t="inlineStr">
        <is>
          <t>Date of Birth
(dd-mm-yyyy)</t>
        </is>
      </c>
      <c r="D2" s="2" t="inlineStr">
        <is>
          <t>First
Name</t>
        </is>
      </c>
      <c r="E2" s="17" t="inlineStr">
        <is>
          <t>Last Name</t>
        </is>
      </c>
      <c r="F2" s="2" t="inlineStr">
        <is>
          <t>Sexe</t>
        </is>
      </c>
      <c r="G2" s="2" t="inlineStr">
        <is>
          <t>Personal
transponder
(optional)</t>
        </is>
      </c>
      <c r="H2" s="2" t="inlineStr">
        <is>
          <t>Cruiser</t>
        </is>
      </c>
      <c r="I2" s="2" t="inlineStr">
        <is>
          <t>J(un)
U(nder)
E(lite)</t>
        </is>
      </c>
      <c r="J2" s="2" t="inlineStr">
        <is>
          <t>Under</t>
        </is>
      </c>
      <c r="K2" s="4" t="inlineStr">
        <is>
          <t>Race
Age</t>
        </is>
      </c>
      <c r="L2" s="4" t="inlineStr">
        <is>
          <t>Race
Class</t>
        </is>
      </c>
      <c r="M2" s="2" t="inlineStr">
        <is>
          <t>Race class
description</t>
        </is>
      </c>
      <c r="N2" s="3" t="inlineStr">
        <is>
          <t>Junior 
or 
Elite or Under</t>
        </is>
      </c>
      <c r="O2" s="15" t="n">
        <v>17</v>
      </c>
    </row>
    <row r="3">
      <c r="A3" s="5">
        <f>IF(ISBLANK(C3),"",ROW(A2)-1)</f>
        <v/>
      </c>
      <c r="B3" s="14" t="n">
        <v>10047426415</v>
      </c>
      <c r="C3" s="20" t="n">
        <v>39281</v>
      </c>
      <c r="D3" s="10" t="inlineStr">
        <is>
          <t>David</t>
        </is>
      </c>
      <c r="E3" s="10" t="inlineStr">
        <is>
          <t>Balák</t>
        </is>
      </c>
      <c r="F3" s="11" t="inlineStr">
        <is>
          <t>m</t>
        </is>
      </c>
      <c r="G3" s="11" t="inlineStr">
        <is>
          <t>RW-99514</t>
        </is>
      </c>
      <c r="H3" s="12" t="n"/>
      <c r="I3" s="12" t="n"/>
      <c r="J3" s="12" t="n"/>
      <c r="K3" s="27">
        <f>IF(ISBLANK(C3),"",VALUE(TEXT(YEAR(TODAY())-YEAR(C3),"00")))</f>
        <v/>
      </c>
      <c r="L3" s="6">
        <f>IF(OR(ISBLANK(C3)),"",IF(ISBLANK(H3),IF(ISBLANK(I3),IF(ISBLANK(F3),"",IF(AND(OR(F3="m",F3="f"),OR(K3=16,K3=15)),IF(F3="m","B+","G+"),IF(AND(OR(F3="m",F3="f"),GESTEP(K3,16)),IF(F3="m","B++","G++"),IF(F3="m","B","G")))),UPPER(IF(ISBLANK(F3),"",IF(F3="m","M","W"))&amp;N3)),IF(ISBLANK(F3),"",IF(F3="M","C","D"))))</f>
        <v/>
      </c>
      <c r="M3" s="8">
        <f>IF(L3="","",VLOOKUP(L3,'Classes cup'!$A$3:$B$51,2,0))</f>
        <v/>
      </c>
      <c r="N3" s="6">
        <f>IF(AND(I3="x",ISBLANK(H3)),IF(K3*1&gt;=23,"E",IF(AND(K3*1&gt;=19,K3*1&lt;=22,J3="x"),"U",IF(AND(K3*1&gt;=17,K3*1&lt;=18),"J",IF(K3*1&gt;=19,"E","")))),"")</f>
        <v/>
      </c>
      <c r="O3" s="1">
        <f>IF(K3*1&gt;=$O$2,"x","")</f>
        <v/>
      </c>
      <c r="P3" s="28" t="n"/>
    </row>
    <row r="4">
      <c r="A4" s="5">
        <f>IF(ISBLANK(C4),"",ROW(A3)-1)</f>
        <v/>
      </c>
      <c r="B4" s="14" t="n">
        <v>10046526638</v>
      </c>
      <c r="C4" s="20" t="n">
        <v>38711</v>
      </c>
      <c r="D4" s="10" t="inlineStr">
        <is>
          <t>Vojtěch</t>
        </is>
      </c>
      <c r="E4" s="10" t="inlineStr">
        <is>
          <t>Polesný</t>
        </is>
      </c>
      <c r="F4" s="11" t="inlineStr">
        <is>
          <t>m</t>
        </is>
      </c>
      <c r="G4" s="11" t="inlineStr">
        <is>
          <t>PR-85894</t>
        </is>
      </c>
      <c r="H4" s="12" t="n"/>
      <c r="I4" s="12" t="inlineStr">
        <is>
          <t>x</t>
        </is>
      </c>
      <c r="J4" s="12" t="inlineStr">
        <is>
          <t>x</t>
        </is>
      </c>
      <c r="K4" s="27">
        <f>IF(ISBLANK(C4),"",VALUE(TEXT(YEAR(TODAY())-YEAR(C4),"00")))</f>
        <v/>
      </c>
      <c r="L4" s="6">
        <f>IF(OR(ISBLANK(C4)),"",IF(ISBLANK(H4),IF(ISBLANK(I4),IF(ISBLANK(F4),"",IF(AND(OR(F4="m",F4="f"),OR(K4=16,K4=15)),IF(F4="m","B+","G+"),IF(AND(OR(F4="m",F4="f"),GESTEP(K4,16)),IF(F4="m","B++","G++"),IF(F4="m","B","G")))),UPPER(IF(ISBLANK(F4),"",IF(F4="m","M","W"))&amp;N4)),IF(ISBLANK(F4),"",IF(F4="M","C","D"))))</f>
        <v/>
      </c>
      <c r="M4" s="8">
        <f>IF(L4="","",VLOOKUP(L4,'Classes cup'!$A$3:$B$51,2,0))</f>
        <v/>
      </c>
      <c r="N4" s="6">
        <f>IF(AND(I4="x",ISBLANK(H4)),IF(K4*1&gt;=23,"E",IF(AND(K4*1&gt;=19,K4*1&lt;=22,J4="x"),"U",IF(AND(K4*1&gt;=17,K4*1&lt;=18),"J",IF(K4*1&gt;=19,"E","")))),"")</f>
        <v/>
      </c>
      <c r="O4" s="1">
        <f>IF(K4*1&gt;=$O$2,"x","")</f>
        <v/>
      </c>
      <c r="P4" s="28" t="n"/>
    </row>
    <row r="5">
      <c r="A5" s="5">
        <f>IF(ISBLANK(C5),"",ROW(A4)-1)</f>
        <v/>
      </c>
      <c r="B5" s="14" t="n">
        <v>10047304860</v>
      </c>
      <c r="C5" s="20" t="n">
        <v>39505</v>
      </c>
      <c r="D5" s="10" t="inlineStr">
        <is>
          <t>Jaromír</t>
        </is>
      </c>
      <c r="E5" s="10" t="inlineStr">
        <is>
          <t>Honzák</t>
        </is>
      </c>
      <c r="F5" s="13" t="inlineStr">
        <is>
          <t>m</t>
        </is>
      </c>
      <c r="G5" s="11" t="inlineStr">
        <is>
          <t>CS-31739</t>
        </is>
      </c>
      <c r="H5" s="12" t="n"/>
      <c r="I5" s="12" t="n"/>
      <c r="J5" s="12" t="n"/>
      <c r="K5" s="27">
        <f>IF(ISBLANK(C5),"",VALUE(TEXT(YEAR(TODAY())-YEAR(C5),"00")))</f>
        <v/>
      </c>
      <c r="L5" s="6">
        <f>IF(OR(ISBLANK(C5)),"",IF(ISBLANK(H5),IF(ISBLANK(I5),IF(ISBLANK(F5),"",IF(AND(OR(F5="m",F5="f"),OR(K5=16,K5=15)),IF(F5="m","B+","G+"),IF(AND(OR(F5="m",F5="f"),GESTEP(K5,16)),IF(F5="m","B++","G++"),IF(F5="m","B","G")))),UPPER(IF(ISBLANK(F5),"",IF(F5="m","M","W"))&amp;N5)),IF(ISBLANK(F5),"",IF(F5="M","C","D"))))</f>
        <v/>
      </c>
      <c r="M5" s="8">
        <f>IF(L5="","",VLOOKUP(L5,'Classes cup'!$A$3:$B$51,2,0))</f>
        <v/>
      </c>
      <c r="N5" s="6">
        <f>IF(AND(I5="x",ISBLANK(H5)),IF(K5*1&gt;=23,"E",IF(AND(K5*1&gt;=19,K5*1&lt;=22,J5="x"),"U",IF(AND(K5*1&gt;=17,K5*1&lt;=18),"J",IF(K5*1&gt;=19,"E","")))),"")</f>
        <v/>
      </c>
      <c r="O5" s="1">
        <f>IF(K5*1&gt;=$O$2,"x","")</f>
        <v/>
      </c>
      <c r="P5" s="28" t="n"/>
    </row>
    <row r="6">
      <c r="A6" s="5">
        <f>IF(ISBLANK(C6),"",ROW(A5)-1)</f>
        <v/>
      </c>
      <c r="B6" s="14" t="n">
        <v>10047504621</v>
      </c>
      <c r="C6" s="20" t="n">
        <v>39562</v>
      </c>
      <c r="D6" s="10" t="inlineStr">
        <is>
          <t>Albert</t>
        </is>
      </c>
      <c r="E6" s="10" t="inlineStr">
        <is>
          <t>Vlček</t>
        </is>
      </c>
      <c r="F6" s="13" t="inlineStr">
        <is>
          <t>m</t>
        </is>
      </c>
      <c r="G6" s="11" t="inlineStr">
        <is>
          <t>NV-02355</t>
        </is>
      </c>
      <c r="H6" s="12" t="n"/>
      <c r="I6" s="12" t="n"/>
      <c r="J6" s="12" t="n"/>
      <c r="K6" s="27">
        <f>IF(ISBLANK(C6),"",VALUE(TEXT(YEAR(TODAY())-YEAR(C6),"00")))</f>
        <v/>
      </c>
      <c r="L6" s="6">
        <f>IF(OR(ISBLANK(C6)),"",IF(ISBLANK(H6),IF(ISBLANK(I6),IF(ISBLANK(F6),"",IF(AND(OR(F6="m",F6="f"),OR(K6=16,K6=15)),IF(F6="m","B+","G+"),IF(AND(OR(F6="m",F6="f"),GESTEP(K6,16)),IF(F6="m","B++","G++"),IF(F6="m","B","G")))),UPPER(IF(ISBLANK(F6),"",IF(F6="m","M","W"))&amp;N6)),IF(ISBLANK(F6),"",IF(F6="M","C","D"))))</f>
        <v/>
      </c>
      <c r="M6" s="8">
        <f>IF(L6="","",VLOOKUP(L6,'Classes cup'!$A$3:$B$51,2,0))</f>
        <v/>
      </c>
      <c r="N6" s="6">
        <f>IF(AND(I6="x",ISBLANK(H6)),IF(K6*1&gt;=23,"E",IF(AND(K6*1&gt;=19,K6*1&lt;=22,J6="x"),"U",IF(AND(K6*1&gt;=17,K6*1&lt;=18),"J",IF(K6*1&gt;=19,"E","")))),"")</f>
        <v/>
      </c>
      <c r="O6" s="1">
        <f>IF(K6*1&gt;=$O$2,"x","")</f>
        <v/>
      </c>
      <c r="P6" s="28" t="n"/>
    </row>
    <row r="7">
      <c r="A7" s="5">
        <f>IF(ISBLANK(C7),"",ROW(A6)-1)</f>
        <v/>
      </c>
      <c r="B7" s="14" t="n">
        <v>10092872430</v>
      </c>
      <c r="C7" s="20" t="n">
        <v>41255</v>
      </c>
      <c r="D7" s="10" t="inlineStr">
        <is>
          <t>Benjamin</t>
        </is>
      </c>
      <c r="E7" s="10" t="inlineStr">
        <is>
          <t>Fojtík</t>
        </is>
      </c>
      <c r="F7" s="13" t="inlineStr">
        <is>
          <t>m</t>
        </is>
      </c>
      <c r="G7" s="11" t="inlineStr">
        <is>
          <t>KS-06817</t>
        </is>
      </c>
      <c r="H7" s="12" t="n"/>
      <c r="I7" s="12" t="n"/>
      <c r="J7" s="12" t="n"/>
      <c r="K7" s="27">
        <f>IF(ISBLANK(C7),"",VALUE(TEXT(YEAR(TODAY())-YEAR(C7),"00")))</f>
        <v/>
      </c>
      <c r="L7" s="6">
        <f>IF(OR(ISBLANK(C7)),"",IF(ISBLANK(H7),IF(ISBLANK(I7),IF(ISBLANK(F7),"",IF(AND(OR(F7="m",F7="f"),OR(K7=16,K7=15)),IF(F7="m","B+","G+"),IF(AND(OR(F7="m",F7="f"),GESTEP(K7,16)),IF(F7="m","B++","G++"),IF(F7="m","B","G")))),UPPER(IF(ISBLANK(F7),"",IF(F7="m","M","W"))&amp;N7)),IF(ISBLANK(F7),"",IF(F7="M","C","D"))))</f>
        <v/>
      </c>
      <c r="M7" s="8">
        <f>IF(L7="","",VLOOKUP(L7,'Classes cup'!$A$3:$B$51,2,0))</f>
        <v/>
      </c>
      <c r="N7" s="6">
        <f>IF(AND(I7="x",ISBLANK(H7)),IF(K7*1&gt;=23,"E",IF(AND(K7*1&gt;=19,K7*1&lt;=22,J7="x"),"U",IF(AND(K7*1&gt;=17,K7*1&lt;=18),"J",IF(K7*1&gt;=19,"E","")))),"")</f>
        <v/>
      </c>
      <c r="O7" s="1">
        <f>IF(K7*1&gt;=$O$2,"x","")</f>
        <v/>
      </c>
      <c r="P7" s="28" t="n"/>
    </row>
    <row r="8">
      <c r="A8" s="5">
        <f>IF(ISBLANK(C8),"",ROW(A7)-1)</f>
        <v/>
      </c>
      <c r="B8" s="14" t="n">
        <v>10109299176</v>
      </c>
      <c r="C8" s="20" t="n">
        <v>41732</v>
      </c>
      <c r="D8" s="10" t="inlineStr">
        <is>
          <t>Jakub</t>
        </is>
      </c>
      <c r="E8" s="10" t="inlineStr">
        <is>
          <t>Slimák</t>
        </is>
      </c>
      <c r="F8" s="13" t="inlineStr">
        <is>
          <t>m</t>
        </is>
      </c>
      <c r="G8" s="11" t="inlineStr">
        <is>
          <t>HT-08291</t>
        </is>
      </c>
      <c r="H8" s="12" t="n"/>
      <c r="I8" s="12" t="n"/>
      <c r="J8" s="12" t="n"/>
      <c r="K8" s="27">
        <f>IF(ISBLANK(C8),"",VALUE(TEXT(YEAR(TODAY())-YEAR(C8),"00")))</f>
        <v/>
      </c>
      <c r="L8" s="6">
        <f>IF(OR(ISBLANK(C8)),"",IF(ISBLANK(H8),IF(ISBLANK(I8),IF(ISBLANK(F8),"",IF(AND(OR(F8="m",F8="f"),OR(K8=16,K8=15)),IF(F8="m","B+","G+"),IF(AND(OR(F8="m",F8="f"),GESTEP(K8,16)),IF(F8="m","B++","G++"),IF(F8="m","B","G")))),UPPER(IF(ISBLANK(F8),"",IF(F8="m","M","W"))&amp;N8)),IF(ISBLANK(F8),"",IF(F8="M","C","D"))))</f>
        <v/>
      </c>
      <c r="M8" s="8">
        <f>IF(L8="","",VLOOKUP(L8,'Classes cup'!$A$3:$B$51,2,0))</f>
        <v/>
      </c>
      <c r="N8" s="6">
        <f>IF(AND(I8="x",ISBLANK(H8)),IF(K8*1&gt;=23,"E",IF(AND(K8*1&gt;=19,K8*1&lt;=22,J8="x"),"U",IF(AND(K8*1&gt;=17,K8*1&lt;=18),"J",IF(K8*1&gt;=19,"E","")))),"")</f>
        <v/>
      </c>
      <c r="O8" s="1">
        <f>IF(K8*1&gt;=$O$2,"x","")</f>
        <v/>
      </c>
      <c r="P8" s="28" t="n"/>
    </row>
    <row r="9">
      <c r="A9" s="5">
        <f>IF(ISBLANK(C9),"",ROW(A8)-1)</f>
        <v/>
      </c>
      <c r="B9" s="14" t="n">
        <v>10140383939</v>
      </c>
      <c r="C9" s="20" t="n">
        <v>42444</v>
      </c>
      <c r="D9" s="10" t="inlineStr">
        <is>
          <t>Anna</t>
        </is>
      </c>
      <c r="E9" s="10" t="inlineStr">
        <is>
          <t>Slimáková</t>
        </is>
      </c>
      <c r="F9" s="13" t="inlineStr">
        <is>
          <t>f</t>
        </is>
      </c>
      <c r="G9" s="11" t="inlineStr">
        <is>
          <t>RT-74460</t>
        </is>
      </c>
      <c r="H9" s="12" t="n"/>
      <c r="I9" s="12" t="n"/>
      <c r="J9" s="12" t="n"/>
      <c r="K9" s="27">
        <f>IF(ISBLANK(C9),"",VALUE(TEXT(YEAR(TODAY())-YEAR(C9),"00")))</f>
        <v/>
      </c>
      <c r="L9" s="6">
        <f>IF(OR(ISBLANK(C9)),"",IF(ISBLANK(H9),IF(ISBLANK(I9),IF(ISBLANK(F9),"",IF(AND(OR(F9="m",F9="f"),OR(K9=16,K9=15)),IF(F9="m","B+","G+"),IF(AND(OR(F9="m",F9="f"),GESTEP(K9,16)),IF(F9="m","B++","G++"),IF(F9="m","B","G")))),UPPER(IF(ISBLANK(F9),"",IF(F9="m","M","W"))&amp;N9)),IF(ISBLANK(F9),"",IF(F9="M","C","D"))))</f>
        <v/>
      </c>
      <c r="M9" s="8">
        <f>IF(L9="","",VLOOKUP(L9,'Classes cup'!$A$3:$B$51,2,0))</f>
        <v/>
      </c>
      <c r="N9" s="6">
        <f>IF(AND(I9="x",ISBLANK(H9)),IF(K9*1&gt;=23,"E",IF(AND(K9*1&gt;=19,K9*1&lt;=22,J9="x"),"U",IF(AND(K9*1&gt;=17,K9*1&lt;=18),"J",IF(K9*1&gt;=19,"E","")))),"")</f>
        <v/>
      </c>
      <c r="O9" s="1">
        <f>IF(K9*1&gt;=$O$2,"x","")</f>
        <v/>
      </c>
      <c r="P9" s="28" t="n"/>
    </row>
    <row r="10">
      <c r="A10" s="5">
        <f>IF(ISBLANK(C10),"",ROW(A9)-1)</f>
        <v/>
      </c>
      <c r="B10" s="14" t="n">
        <v>10105462323</v>
      </c>
      <c r="C10" s="20" t="n">
        <v>41025</v>
      </c>
      <c r="D10" s="10" t="inlineStr">
        <is>
          <t>Jiří</t>
        </is>
      </c>
      <c r="E10" s="10" t="inlineStr">
        <is>
          <t>Kabriel</t>
        </is>
      </c>
      <c r="F10" s="13" t="inlineStr">
        <is>
          <t>m</t>
        </is>
      </c>
      <c r="G10" s="11" t="inlineStr">
        <is>
          <t>PP-37221</t>
        </is>
      </c>
      <c r="H10" s="12" t="n"/>
      <c r="I10" s="12" t="n"/>
      <c r="J10" s="12" t="n"/>
      <c r="K10" s="27">
        <f>IF(ISBLANK(C10),"",VALUE(TEXT(YEAR(TODAY())-YEAR(C10),"00")))</f>
        <v/>
      </c>
      <c r="L10" s="6">
        <f>IF(OR(ISBLANK(C10)),"",IF(ISBLANK(H10),IF(ISBLANK(I10),IF(ISBLANK(F10),"",IF(AND(OR(F10="m",F10="f"),OR(K10=16,K10=15)),IF(F10="m","B+","G+"),IF(AND(OR(F10="m",F10="f"),GESTEP(K10,16)),IF(F10="m","B++","G++"),IF(F10="m","B","G")))),UPPER(IF(ISBLANK(F10),"",IF(F10="m","M","W"))&amp;N10)),IF(ISBLANK(F10),"",IF(F10="M","C","D"))))</f>
        <v/>
      </c>
      <c r="M10" s="8">
        <f>IF(L10="","",VLOOKUP(L10,'Classes cup'!$A$3:$B$51,2,0))</f>
        <v/>
      </c>
      <c r="N10" s="6">
        <f>IF(AND(I10="x",ISBLANK(H10)),IF(K10*1&gt;=23,"E",IF(AND(K10*1&gt;=19,K10*1&lt;=22,J10="x"),"U",IF(AND(K10*1&gt;=17,K10*1&lt;=18),"J",IF(K10*1&gt;=19,"E","")))),"")</f>
        <v/>
      </c>
      <c r="O10" s="1">
        <f>IF(K10*1&gt;=$O$2,"x","")</f>
        <v/>
      </c>
      <c r="P10" s="28" t="n"/>
    </row>
    <row r="11">
      <c r="A11" s="5">
        <f>IF(ISBLANK(C11),"",ROW(A10)-1)</f>
        <v/>
      </c>
      <c r="B11" s="14" t="n">
        <v>10121349206</v>
      </c>
      <c r="C11" s="20" t="n">
        <v>42492</v>
      </c>
      <c r="D11" s="10" t="inlineStr">
        <is>
          <t>Marek</t>
        </is>
      </c>
      <c r="E11" s="10" t="inlineStr">
        <is>
          <t>Jílek</t>
        </is>
      </c>
      <c r="F11" s="11" t="inlineStr">
        <is>
          <t>m</t>
        </is>
      </c>
      <c r="G11" s="11" t="inlineStr">
        <is>
          <t>VC-35149</t>
        </is>
      </c>
      <c r="H11" s="12" t="n"/>
      <c r="I11" s="12" t="n"/>
      <c r="J11" s="12" t="n"/>
      <c r="K11" s="27">
        <f>IF(ISBLANK(C11),"",VALUE(TEXT(YEAR(TODAY())-YEAR(C11),"00")))</f>
        <v/>
      </c>
      <c r="L11" s="6">
        <f>IF(OR(ISBLANK(C11)),"",IF(ISBLANK(H11),IF(ISBLANK(I11),IF(ISBLANK(F11),"",IF(AND(OR(F11="m",F11="f"),OR(K11=16,K11=15)),IF(F11="m","B+","G+"),IF(AND(OR(F11="m",F11="f"),GESTEP(K11,16)),IF(F11="m","B++","G++"),IF(F11="m","B","G")))),UPPER(IF(ISBLANK(F11),"",IF(F11="m","M","W"))&amp;N11)),IF(ISBLANK(F11),"",IF(F11="M","C","D"))))</f>
        <v/>
      </c>
      <c r="M11" s="8">
        <f>IF(L11="","",VLOOKUP(L11,'Classes cup'!$A$3:$B$51,2,0))</f>
        <v/>
      </c>
      <c r="N11" s="6">
        <f>IF(AND(I11="x",ISBLANK(H11)),IF(K11*1&gt;=23,"E",IF(AND(K11*1&gt;=19,K11*1&lt;=22,J11="x"),"U",IF(AND(K11*1&gt;=17,K11*1&lt;=18),"J",IF(K11*1&gt;=19,"E","")))),"")</f>
        <v/>
      </c>
      <c r="O11" s="1">
        <f>IF(K11*1&gt;=$O$2,"x","")</f>
        <v/>
      </c>
      <c r="P11" s="28" t="n"/>
    </row>
    <row r="12">
      <c r="A12" s="5">
        <f>IF(ISBLANK(C12),"",ROW(A11)-1)</f>
        <v/>
      </c>
      <c r="B12" s="14" t="n">
        <v>10047253633</v>
      </c>
      <c r="C12" s="20" t="n">
        <v>39819</v>
      </c>
      <c r="D12" s="10" t="inlineStr">
        <is>
          <t>Tobias</t>
        </is>
      </c>
      <c r="E12" s="10" t="inlineStr">
        <is>
          <t>Bleier</t>
        </is>
      </c>
      <c r="F12" s="11" t="inlineStr">
        <is>
          <t>m</t>
        </is>
      </c>
      <c r="G12" s="11" t="inlineStr">
        <is>
          <t>CW-53522</t>
        </is>
      </c>
      <c r="H12" s="12" t="n"/>
      <c r="I12" s="12" t="n"/>
      <c r="J12" s="12" t="n"/>
      <c r="K12" s="27">
        <f>IF(ISBLANK(C12),"",VALUE(TEXT(YEAR(TODAY())-YEAR(C12),"00")))</f>
        <v/>
      </c>
      <c r="L12" s="6">
        <f>IF(OR(ISBLANK(C12)),"",IF(ISBLANK(H12),IF(ISBLANK(I12),IF(ISBLANK(F12),"",IF(AND(OR(F12="m",F12="f"),OR(K12=16,K12=15)),IF(F12="m","B+","G+"),IF(AND(OR(F12="m",F12="f"),GESTEP(K12,16)),IF(F12="m","B++","G++"),IF(F12="m","B","G")))),UPPER(IF(ISBLANK(F12),"",IF(F12="m","M","W"))&amp;N12)),IF(ISBLANK(F12),"",IF(F12="M","C","D"))))</f>
        <v/>
      </c>
      <c r="M12" s="8">
        <f>IF(L12="","",VLOOKUP(L12,'Classes cup'!$A$3:$B$51,2,0))</f>
        <v/>
      </c>
      <c r="N12" s="6">
        <f>IF(AND(I12="x",ISBLANK(H12)),IF(K12*1&gt;=23,"E",IF(AND(K12*1&gt;=19,K12*1&lt;=22,J12="x"),"U",IF(AND(K12*1&gt;=17,K12*1&lt;=18),"J",IF(K12*1&gt;=19,"E","")))),"")</f>
        <v/>
      </c>
      <c r="O12" s="1">
        <f>IF(K12*1&gt;=$O$2,"x","")</f>
        <v/>
      </c>
      <c r="P12" s="28" t="n"/>
    </row>
    <row r="13">
      <c r="A13" s="5">
        <f>IF(ISBLANK(C13),"",ROW(A12)-1)</f>
        <v/>
      </c>
      <c r="B13" s="14" t="n">
        <v>10093079463</v>
      </c>
      <c r="C13" s="20" t="n">
        <v>38250</v>
      </c>
      <c r="D13" s="10" t="inlineStr">
        <is>
          <t>Jakub</t>
        </is>
      </c>
      <c r="E13" s="10" t="inlineStr">
        <is>
          <t>Vesecký</t>
        </is>
      </c>
      <c r="F13" s="13" t="inlineStr">
        <is>
          <t>m</t>
        </is>
      </c>
      <c r="G13" s="11" t="inlineStr">
        <is>
          <t>GG-63559</t>
        </is>
      </c>
      <c r="H13" s="12" t="n"/>
      <c r="I13" s="12" t="inlineStr">
        <is>
          <t>x</t>
        </is>
      </c>
      <c r="J13" s="12" t="inlineStr">
        <is>
          <t>x</t>
        </is>
      </c>
      <c r="K13" s="27">
        <f>IF(ISBLANK(C13),"",VALUE(TEXT(YEAR(TODAY())-YEAR(C13),"00")))</f>
        <v/>
      </c>
      <c r="L13" s="6">
        <f>IF(OR(ISBLANK(C13)),"",IF(ISBLANK(H13),IF(ISBLANK(I13),IF(ISBLANK(F13),"",IF(AND(OR(F13="m",F13="f"),OR(K13=16,K13=15)),IF(F13="m","B+","G+"),IF(AND(OR(F13="m",F13="f"),GESTEP(K13,16)),IF(F13="m","B++","G++"),IF(F13="m","B","G")))),UPPER(IF(ISBLANK(F13),"",IF(F13="m","M","W"))&amp;N13)),IF(ISBLANK(F13),"",IF(F13="M","C","D"))))</f>
        <v/>
      </c>
      <c r="M13" s="8">
        <f>IF(L13="","",VLOOKUP(L13,'Classes cup'!$A$3:$B$51,2,0))</f>
        <v/>
      </c>
      <c r="N13" s="6">
        <f>IF(AND(I13="x",ISBLANK(H13)),IF(K13*1&gt;=23,"E",IF(AND(K13*1&gt;=19,K13*1&lt;=22,J13="x"),"U",IF(AND(K13*1&gt;=17,K13*1&lt;=18),"J",IF(K13*1&gt;=19,"E","")))),"")</f>
        <v/>
      </c>
      <c r="O13" s="1">
        <f>IF(K13*1&gt;=$O$2,"x","")</f>
        <v/>
      </c>
    </row>
    <row r="14">
      <c r="A14" s="5">
        <f>IF(ISBLANK(C14),"",ROW(A13)-1)</f>
        <v/>
      </c>
      <c r="B14" s="14" t="n">
        <v>10046497437</v>
      </c>
      <c r="C14" s="20" t="n">
        <v>38250</v>
      </c>
      <c r="D14" s="10" t="inlineStr">
        <is>
          <t>Lukáš</t>
        </is>
      </c>
      <c r="E14" s="10" t="inlineStr">
        <is>
          <t>Vesecký</t>
        </is>
      </c>
      <c r="F14" s="13" t="inlineStr">
        <is>
          <t>m</t>
        </is>
      </c>
      <c r="G14" s="11" t="inlineStr">
        <is>
          <t>HX-11880</t>
        </is>
      </c>
      <c r="H14" s="12" t="n"/>
      <c r="I14" s="12" t="n"/>
      <c r="J14" s="12" t="n"/>
      <c r="K14" s="27">
        <f>IF(ISBLANK(C14),"",VALUE(TEXT(YEAR(TODAY())-YEAR(C14),"00")))</f>
        <v/>
      </c>
      <c r="L14" s="6">
        <f>IF(OR(ISBLANK(C14)),"",IF(ISBLANK(H14),IF(ISBLANK(I14),IF(ISBLANK(F14),"",IF(AND(OR(F14="m",F14="f"),OR(K14=16,K14=15)),IF(F14="m","B+","G+"),IF(AND(OR(F14="m",F14="f"),GESTEP(K14,16)),IF(F14="m","B++","G++"),IF(F14="m","B","G")))),UPPER(IF(ISBLANK(F14),"",IF(F14="m","M","W"))&amp;N14)),IF(ISBLANK(F14),"",IF(F14="M","C","D"))))</f>
        <v/>
      </c>
      <c r="M14" s="8">
        <f>IF(L14="","",VLOOKUP(L14,'Classes cup'!$A$3:$B$51,2,0))</f>
        <v/>
      </c>
      <c r="N14" s="6">
        <f>IF(AND(I14="x",ISBLANK(H14)),IF(K14*1&gt;=23,"E",IF(AND(K14*1&gt;=19,K14*1&lt;=22,J14="x"),"U",IF(AND(K14*1&gt;=17,K14*1&lt;=18),"J",IF(K14*1&gt;=19,"E","")))),"")</f>
        <v/>
      </c>
      <c r="O14" s="1">
        <f>IF(K14*1&gt;=$O$2,"x","")</f>
        <v/>
      </c>
    </row>
    <row r="15">
      <c r="A15" s="5">
        <f>IF(ISBLANK(C15),"",ROW(A14)-1)</f>
        <v/>
      </c>
      <c r="B15" s="14" t="n">
        <v>10046717608</v>
      </c>
      <c r="C15" s="20" t="n">
        <v>37330</v>
      </c>
      <c r="D15" s="10" t="inlineStr">
        <is>
          <t>Tomáš</t>
        </is>
      </c>
      <c r="E15" s="10" t="inlineStr">
        <is>
          <t>Vesecký</t>
        </is>
      </c>
      <c r="F15" s="13" t="inlineStr">
        <is>
          <t>m</t>
        </is>
      </c>
      <c r="G15" s="11" t="inlineStr">
        <is>
          <t>RS-98800</t>
        </is>
      </c>
      <c r="H15" s="12" t="n"/>
      <c r="I15" s="12" t="n"/>
      <c r="J15" s="12" t="n"/>
      <c r="K15" s="27">
        <f>IF(ISBLANK(C15),"",VALUE(TEXT(YEAR(TODAY())-YEAR(C15),"00")))</f>
        <v/>
      </c>
      <c r="L15" s="6">
        <f>IF(OR(ISBLANK(C15)),"",IF(ISBLANK(H15),IF(ISBLANK(I15),IF(ISBLANK(F15),"",IF(AND(OR(F15="m",F15="f"),OR(K15=16,K15=15)),IF(F15="m","B+","G+"),IF(AND(OR(F15="m",F15="f"),GESTEP(K15,16)),IF(F15="m","B++","G++"),IF(F15="m","B","G")))),UPPER(IF(ISBLANK(F15),"",IF(F15="m","M","W"))&amp;N15)),IF(ISBLANK(F15),"",IF(F15="M","C","D"))))</f>
        <v/>
      </c>
      <c r="M15" s="8">
        <f>IF(L15="","",VLOOKUP(L15,'Classes cup'!$A$3:$B$51,2,0))</f>
        <v/>
      </c>
      <c r="N15" s="6">
        <f>IF(AND(I15="x",ISBLANK(H15)),IF(K15*1&gt;=23,"E",IF(AND(K15*1&gt;=19,K15*1&lt;=22,J15="x"),"U",IF(AND(K15*1&gt;=17,K15*1&lt;=18),"J",IF(K15*1&gt;=19,"E","")))),"")</f>
        <v/>
      </c>
      <c r="O15" s="1">
        <f>IF(K15*1&gt;=$O$2,"x","")</f>
        <v/>
      </c>
    </row>
    <row r="16">
      <c r="A16" s="5">
        <f>IF(ISBLANK(C16),"",ROW(A15)-1)</f>
        <v/>
      </c>
      <c r="B16" s="14" t="n">
        <v>10047336182</v>
      </c>
      <c r="C16" s="20" t="n">
        <v>38676</v>
      </c>
      <c r="D16" s="10" t="inlineStr">
        <is>
          <t>Sabina</t>
        </is>
      </c>
      <c r="E16" s="10" t="inlineStr">
        <is>
          <t>Košárková</t>
        </is>
      </c>
      <c r="F16" s="13" t="inlineStr">
        <is>
          <t>f</t>
        </is>
      </c>
      <c r="G16" s="11" t="inlineStr">
        <is>
          <t>VG-59461</t>
        </is>
      </c>
      <c r="H16" s="12" t="n"/>
      <c r="I16" s="12" t="inlineStr">
        <is>
          <t>x</t>
        </is>
      </c>
      <c r="J16" s="12" t="inlineStr">
        <is>
          <t>x</t>
        </is>
      </c>
      <c r="K16" s="27">
        <f>IF(ISBLANK(C16),"",VALUE(TEXT(YEAR(TODAY())-YEAR(C16),"00")))</f>
        <v/>
      </c>
      <c r="L16" s="6">
        <f>IF(OR(ISBLANK(C16)),"",IF(ISBLANK(H16),IF(ISBLANK(I16),IF(ISBLANK(F16),"",IF(AND(OR(F16="m",F16="f"),OR(K16=16,K16=15)),IF(F16="m","B+","G+"),IF(AND(OR(F16="m",F16="f"),GESTEP(K16,16)),IF(F16="m","B++","G++"),IF(F16="m","B","G")))),UPPER(IF(ISBLANK(F16),"",IF(F16="m","M","W"))&amp;N16)),IF(ISBLANK(F16),"",IF(F16="M","C","D"))))</f>
        <v/>
      </c>
      <c r="M16" s="8">
        <f>IF(L16="","",VLOOKUP(L16,'Classes cup'!$A$3:$B$51,2,0))</f>
        <v/>
      </c>
      <c r="N16" s="6">
        <f>IF(AND(I16="x",ISBLANK(H16)),IF(K16*1&gt;=23,"E",IF(AND(K16*1&gt;=19,K16*1&lt;=22,J16="x"),"U",IF(AND(K16*1&gt;=17,K16*1&lt;=18),"J",IF(K16*1&gt;=19,"E","")))),"")</f>
        <v/>
      </c>
      <c r="O16" s="1">
        <f>IF(K16*1&gt;=$O$2,"x","")</f>
        <v/>
      </c>
    </row>
    <row r="17">
      <c r="A17" s="5">
        <f>IF(ISBLANK(C17),"",ROW(A16)-1)</f>
        <v/>
      </c>
      <c r="B17" s="14" t="n">
        <v>10047265555</v>
      </c>
      <c r="C17" s="20" t="n">
        <v>39287</v>
      </c>
      <c r="D17" s="10" t="inlineStr">
        <is>
          <t>Matěj</t>
        </is>
      </c>
      <c r="E17" s="10" t="inlineStr">
        <is>
          <t>Psota</t>
        </is>
      </c>
      <c r="F17" s="13" t="inlineStr">
        <is>
          <t>m</t>
        </is>
      </c>
      <c r="G17" s="11" t="inlineStr">
        <is>
          <t>CR-53833</t>
        </is>
      </c>
      <c r="H17" s="12" t="n"/>
      <c r="I17" s="12" t="inlineStr">
        <is>
          <t>x</t>
        </is>
      </c>
      <c r="J17" s="12" t="n"/>
      <c r="K17" s="27">
        <f>IF(ISBLANK(C17),"",VALUE(TEXT(YEAR(TODAY())-YEAR(C17),"00")))</f>
        <v/>
      </c>
      <c r="L17" s="6">
        <f>IF(OR(ISBLANK(C17)),"",IF(ISBLANK(H17),IF(ISBLANK(I17),IF(ISBLANK(F17),"",IF(AND(OR(F17="m",F17="f"),OR(K17=16,K17=15)),IF(F17="m","B+","G+"),IF(AND(OR(F17="m",F17="f"),GESTEP(K17,16)),IF(F17="m","B++","G++"),IF(F17="m","B","G")))),UPPER(IF(ISBLANK(F17),"",IF(F17="m","M","W"))&amp;N17)),IF(ISBLANK(F17),"",IF(F17="M","C","D"))))</f>
        <v/>
      </c>
      <c r="M17" s="8">
        <f>IF(L17="","",VLOOKUP(L17,'Classes cup'!$A$3:$B$51,2,0))</f>
        <v/>
      </c>
      <c r="N17" s="6">
        <f>IF(AND(I17="x",ISBLANK(H17)),IF(K17*1&gt;=23,"E",IF(AND(K17*1&gt;=19,K17*1&lt;=22,J17="x"),"U",IF(AND(K17*1&gt;=17,K17*1&lt;=18),"J",IF(K17*1&gt;=19,"E","")))),"")</f>
        <v/>
      </c>
      <c r="O17" s="1">
        <f>IF(K17*1&gt;=$O$2,"x","")</f>
        <v/>
      </c>
    </row>
    <row r="18">
      <c r="A18" s="5">
        <f>IF(ISBLANK(C18),"",ROW(A17)-1)</f>
        <v/>
      </c>
      <c r="B18" s="14" t="n">
        <v>10047411257</v>
      </c>
      <c r="C18" s="20" t="n">
        <v>40650</v>
      </c>
      <c r="D18" s="10" t="inlineStr">
        <is>
          <t>Štěpán</t>
        </is>
      </c>
      <c r="E18" s="10" t="inlineStr">
        <is>
          <t>Havelka</t>
        </is>
      </c>
      <c r="F18" s="11" t="inlineStr">
        <is>
          <t>m</t>
        </is>
      </c>
      <c r="G18" s="11" t="inlineStr">
        <is>
          <t>GZ-86776</t>
        </is>
      </c>
      <c r="H18" s="12" t="n"/>
      <c r="I18" s="12" t="n"/>
      <c r="J18" s="12" t="n"/>
      <c r="K18" s="27">
        <f>IF(ISBLANK(C18),"",VALUE(TEXT(YEAR(TODAY())-YEAR(C18),"00")))</f>
        <v/>
      </c>
      <c r="L18" s="6">
        <f>IF(OR(ISBLANK(C18)),"",IF(ISBLANK(H18),IF(ISBLANK(I18),IF(ISBLANK(F18),"",IF(AND(OR(F18="m",F18="f"),OR(K18=16,K18=15)),IF(F18="m","B+","G+"),IF(AND(OR(F18="m",F18="f"),GESTEP(K18,16)),IF(F18="m","B++","G++"),IF(F18="m","B","G")))),UPPER(IF(ISBLANK(F18),"",IF(F18="m","M","W"))&amp;N18)),IF(ISBLANK(F18),"",IF(F18="M","C","D"))))</f>
        <v/>
      </c>
      <c r="M18" s="8">
        <f>IF(L18="","",VLOOKUP(L18,'Classes cup'!$A$3:$B$51,2,0))</f>
        <v/>
      </c>
      <c r="N18" s="6">
        <f>IF(AND(I18="x",ISBLANK(H18)),IF(K18*1&gt;=23,"E",IF(AND(K18*1&gt;=19,K18*1&lt;=22,J18="x"),"U",IF(AND(K18*1&gt;=17,K18*1&lt;=18),"J",IF(K18*1&gt;=19,"E","")))),"")</f>
        <v/>
      </c>
      <c r="O18" s="1">
        <f>IF(K18*1&gt;=$O$2,"x","")</f>
        <v/>
      </c>
    </row>
    <row r="19">
      <c r="A19" s="5">
        <f>IF(ISBLANK(C19),"",ROW(A18)-1)</f>
        <v/>
      </c>
      <c r="B19" s="14" t="n">
        <v>10125483224</v>
      </c>
      <c r="C19" s="20" t="n">
        <v>42185</v>
      </c>
      <c r="D19" s="10" t="inlineStr">
        <is>
          <t>Jakub</t>
        </is>
      </c>
      <c r="E19" s="10" t="inlineStr">
        <is>
          <t>Šášek</t>
        </is>
      </c>
      <c r="F19" s="11" t="inlineStr">
        <is>
          <t>m</t>
        </is>
      </c>
      <c r="G19" s="11" t="inlineStr">
        <is>
          <t>KS-35425</t>
        </is>
      </c>
      <c r="H19" s="12" t="n"/>
      <c r="I19" s="12" t="n"/>
      <c r="J19" s="12" t="n"/>
      <c r="K19" s="27">
        <f>IF(ISBLANK(C19),"",VALUE(TEXT(YEAR(TODAY())-YEAR(C19),"00")))</f>
        <v/>
      </c>
      <c r="L19" s="6">
        <f>IF(OR(ISBLANK(C19)),"",IF(ISBLANK(H19),IF(ISBLANK(I19),IF(ISBLANK(F19),"",IF(AND(OR(F19="m",F19="f"),OR(K19=16,K19=15)),IF(F19="m","B+","G+"),IF(AND(OR(F19="m",F19="f"),GESTEP(K19,16)),IF(F19="m","B++","G++"),IF(F19="m","B","G")))),UPPER(IF(ISBLANK(F19),"",IF(F19="m","M","W"))&amp;N19)),IF(ISBLANK(F19),"",IF(F19="M","C","D"))))</f>
        <v/>
      </c>
      <c r="M19" s="8">
        <f>IF(L19="","",VLOOKUP(L19,'Classes cup'!$A$3:$B$51,2,0))</f>
        <v/>
      </c>
      <c r="N19" s="6">
        <f>IF(AND(I19="x",ISBLANK(H19)),IF(K19*1&gt;=23,"E",IF(AND(K19*1&gt;=19,K19*1&lt;=22,J19="x"),"U",IF(AND(K19*1&gt;=17,K19*1&lt;=18),"J",IF(K19*1&gt;=19,"E","")))),"")</f>
        <v/>
      </c>
      <c r="O19" s="1">
        <f>IF(K19*1&gt;=$O$2,"x","")</f>
        <v/>
      </c>
    </row>
    <row r="20">
      <c r="A20" s="5">
        <f>IF(ISBLANK(C20),"",ROW(A19)-1)</f>
        <v/>
      </c>
      <c r="B20" s="14" t="n">
        <v>10092872834</v>
      </c>
      <c r="C20" s="20" t="n">
        <v>41431</v>
      </c>
      <c r="D20" s="10" t="inlineStr">
        <is>
          <t>Matyáš</t>
        </is>
      </c>
      <c r="E20" s="10" t="inlineStr">
        <is>
          <t>Haluza</t>
        </is>
      </c>
      <c r="F20" s="13" t="inlineStr">
        <is>
          <t>m</t>
        </is>
      </c>
      <c r="G20" s="11" t="inlineStr">
        <is>
          <t>NN-52400</t>
        </is>
      </c>
      <c r="H20" s="12" t="n"/>
      <c r="I20" s="12" t="n"/>
      <c r="J20" s="12" t="n"/>
      <c r="K20" s="27">
        <f>IF(ISBLANK(C20),"",VALUE(TEXT(YEAR(TODAY())-YEAR(C20),"00")))</f>
        <v/>
      </c>
      <c r="L20" s="6">
        <f>IF(OR(ISBLANK(C20)),"",IF(ISBLANK(H20),IF(ISBLANK(I20),IF(ISBLANK(F20),"",IF(AND(OR(F20="m",F20="f"),OR(K20=16,K20=15)),IF(F20="m","B+","G+"),IF(AND(OR(F20="m",F20="f"),GESTEP(K20,16)),IF(F20="m","B++","G++"),IF(F20="m","B","G")))),UPPER(IF(ISBLANK(F20),"",IF(F20="m","M","W"))&amp;N20)),IF(ISBLANK(F20),"",IF(F20="M","C","D"))))</f>
        <v/>
      </c>
      <c r="M20" s="8">
        <f>IF(L20="","",VLOOKUP(L20,'Classes cup'!$A$3:$B$51,2,0))</f>
        <v/>
      </c>
      <c r="N20" s="6">
        <f>IF(AND(I20="x",ISBLANK(H20)),IF(K20*1&gt;=23,"E",IF(AND(K20*1&gt;=19,K20*1&lt;=22,J20="x"),"U",IF(AND(K20*1&gt;=17,K20*1&lt;=18),"J",IF(K20*1&gt;=19,"E","")))),"")</f>
        <v/>
      </c>
      <c r="O20" s="1">
        <f>IF(K20*1&gt;=$O$2,"x","")</f>
        <v/>
      </c>
    </row>
    <row r="21">
      <c r="A21" s="5">
        <f>IF(ISBLANK(C21),"",ROW(A20)-1)</f>
        <v/>
      </c>
      <c r="B21" s="14" t="n">
        <v>10005522213</v>
      </c>
      <c r="C21" s="20" t="n">
        <v>32364</v>
      </c>
      <c r="D21" s="10" t="inlineStr">
        <is>
          <t>Tomáš</t>
        </is>
      </c>
      <c r="E21" s="10" t="inlineStr">
        <is>
          <t>Haluza</t>
        </is>
      </c>
      <c r="F21" s="13" t="inlineStr">
        <is>
          <t>m</t>
        </is>
      </c>
      <c r="G21" s="11" t="inlineStr">
        <is>
          <t>RR-27424</t>
        </is>
      </c>
      <c r="H21" s="12" t="n"/>
      <c r="I21" s="12" t="inlineStr">
        <is>
          <t>x</t>
        </is>
      </c>
      <c r="J21" s="12" t="n"/>
      <c r="K21" s="27">
        <f>IF(ISBLANK(C21),"",VALUE(TEXT(YEAR(TODAY())-YEAR(C21),"00")))</f>
        <v/>
      </c>
      <c r="L21" s="6">
        <f>IF(OR(ISBLANK(C21)),"",IF(ISBLANK(H21),IF(ISBLANK(I21),IF(ISBLANK(F21),"",IF(AND(OR(F21="m",F21="f"),OR(K21=16,K21=15)),IF(F21="m","B+","G+"),IF(AND(OR(F21="m",F21="f"),GESTEP(K21,16)),IF(F21="m","B++","G++"),IF(F21="m","B","G")))),UPPER(IF(ISBLANK(F21),"",IF(F21="m","M","W"))&amp;N21)),IF(ISBLANK(F21),"",IF(F21="M","C","D"))))</f>
        <v/>
      </c>
      <c r="M21" s="8">
        <f>IF(L21="","",VLOOKUP(L21,'Classes cup'!$A$3:$B$51,2,0))</f>
        <v/>
      </c>
      <c r="N21" s="6">
        <f>IF(AND(I21="x",ISBLANK(H21)),IF(K21*1&gt;=23,"E",IF(AND(K21*1&gt;=19,K21*1&lt;=22,J21="x"),"U",IF(AND(K21*1&gt;=17,K21*1&lt;=18),"J",IF(K21*1&gt;=19,"E","")))),"")</f>
        <v/>
      </c>
      <c r="O21" s="1">
        <f>IF(K21*1&gt;=$O$2,"x","")</f>
        <v/>
      </c>
    </row>
    <row r="22">
      <c r="A22" s="5">
        <f>IF(ISBLANK(C22),"",ROW(A21)-1)</f>
        <v/>
      </c>
      <c r="B22" s="14" t="n">
        <v>10062335012</v>
      </c>
      <c r="C22" s="20" t="n">
        <v>39587</v>
      </c>
      <c r="D22" s="10" t="inlineStr">
        <is>
          <t>Vít</t>
        </is>
      </c>
      <c r="E22" s="10" t="inlineStr">
        <is>
          <t>Novotný</t>
        </is>
      </c>
      <c r="F22" s="13" t="inlineStr">
        <is>
          <t>m</t>
        </is>
      </c>
      <c r="G22" s="11" t="inlineStr">
        <is>
          <t>PP-79255</t>
        </is>
      </c>
      <c r="H22" s="12" t="n"/>
      <c r="I22" s="12" t="n"/>
      <c r="J22" s="12" t="n"/>
      <c r="K22" s="27">
        <f>IF(ISBLANK(C22),"",VALUE(TEXT(YEAR(TODAY())-YEAR(C22),"00")))</f>
        <v/>
      </c>
      <c r="L22" s="6">
        <f>IF(OR(ISBLANK(C22)),"",IF(ISBLANK(H22),IF(ISBLANK(I22),IF(ISBLANK(F22),"",IF(AND(OR(F22="m",F22="f"),OR(K22=16,K22=15)),IF(F22="m","B+","G+"),IF(AND(OR(F22="m",F22="f"),GESTEP(K22,16)),IF(F22="m","B++","G++"),IF(F22="m","B","G")))),UPPER(IF(ISBLANK(F22),"",IF(F22="m","M","W"))&amp;N22)),IF(ISBLANK(F22),"",IF(F22="M","C","D"))))</f>
        <v/>
      </c>
      <c r="M22" s="8">
        <f>IF(L22="","",VLOOKUP(L22,'Classes cup'!$A$3:$B$51,2,0))</f>
        <v/>
      </c>
      <c r="N22" s="6">
        <f>IF(AND(I22="x",ISBLANK(H22)),IF(K22*1&gt;=23,"E",IF(AND(K22*1&gt;=19,K22*1&lt;=22,J22="x"),"U",IF(AND(K22*1&gt;=17,K22*1&lt;=18),"J",IF(K22*1&gt;=19,"E","")))),"")</f>
        <v/>
      </c>
      <c r="O22" s="1">
        <f>IF(K22*1&gt;=$O$2,"x","")</f>
        <v/>
      </c>
    </row>
    <row r="23">
      <c r="A23" s="5">
        <f>IF(ISBLANK(C23),"",ROW(A22)-1)</f>
        <v/>
      </c>
      <c r="B23" s="14" t="n">
        <v>10115127159</v>
      </c>
      <c r="C23" s="20" t="n">
        <v>41935</v>
      </c>
      <c r="D23" s="10" t="inlineStr">
        <is>
          <t>Tobiáš</t>
        </is>
      </c>
      <c r="E23" s="10" t="inlineStr">
        <is>
          <t>Smrž</t>
        </is>
      </c>
      <c r="F23" s="13" t="inlineStr">
        <is>
          <t>m</t>
        </is>
      </c>
      <c r="G23" s="11" t="inlineStr">
        <is>
          <t>KL-47267</t>
        </is>
      </c>
      <c r="H23" s="12" t="n"/>
      <c r="I23" s="12" t="n"/>
      <c r="J23" s="12" t="n"/>
      <c r="K23" s="27">
        <f>IF(ISBLANK(C23),"",VALUE(TEXT(YEAR(TODAY())-YEAR(C23),"00")))</f>
        <v/>
      </c>
      <c r="L23" s="6">
        <f>IF(OR(ISBLANK(C23)),"",IF(ISBLANK(H23),IF(ISBLANK(I23),IF(ISBLANK(F23),"",IF(AND(OR(F23="m",F23="f"),OR(K23=16,K23=15)),IF(F23="m","B+","G+"),IF(AND(OR(F23="m",F23="f"),GESTEP(K23,16)),IF(F23="m","B++","G++"),IF(F23="m","B","G")))),UPPER(IF(ISBLANK(F23),"",IF(F23="m","M","W"))&amp;N23)),IF(ISBLANK(F23),"",IF(F23="M","C","D"))))</f>
        <v/>
      </c>
      <c r="M23" s="8">
        <f>IF(L23="","",VLOOKUP(L23,'Classes cup'!$A$3:$B$51,2,0))</f>
        <v/>
      </c>
      <c r="N23" s="6">
        <f>IF(AND(I23="x",ISBLANK(H23)),IF(K23*1&gt;=23,"E",IF(AND(K23*1&gt;=19,K23*1&lt;=22,J23="x"),"U",IF(AND(K23*1&gt;=17,K23*1&lt;=18),"J",IF(K23*1&gt;=19,"E","")))),"")</f>
        <v/>
      </c>
      <c r="O23" s="1">
        <f>IF(K23*1&gt;=$O$2,"x","")</f>
        <v/>
      </c>
    </row>
    <row r="24">
      <c r="A24" s="5">
        <f>IF(ISBLANK(C24),"",ROW(A23)-1)</f>
        <v/>
      </c>
      <c r="B24" s="14" t="n">
        <v>10092873743</v>
      </c>
      <c r="C24" s="20" t="n">
        <v>41184</v>
      </c>
      <c r="D24" s="10" t="inlineStr">
        <is>
          <t>Štěpán</t>
        </is>
      </c>
      <c r="E24" s="10" t="inlineStr">
        <is>
          <t>Smrž</t>
        </is>
      </c>
      <c r="F24" s="13" t="inlineStr">
        <is>
          <t>m</t>
        </is>
      </c>
      <c r="G24" s="11" t="inlineStr">
        <is>
          <t>NR-05181</t>
        </is>
      </c>
      <c r="H24" s="12" t="n"/>
      <c r="I24" s="12" t="n"/>
      <c r="J24" s="12" t="n"/>
      <c r="K24" s="27">
        <f>IF(ISBLANK(C24),"",VALUE(TEXT(YEAR(TODAY())-YEAR(C24),"00")))</f>
        <v/>
      </c>
      <c r="L24" s="6">
        <f>IF(OR(ISBLANK(C24)),"",IF(ISBLANK(H24),IF(ISBLANK(I24),IF(ISBLANK(F24),"",IF(AND(OR(F24="m",F24="f"),OR(K24=16,K24=15)),IF(F24="m","B+","G+"),IF(AND(OR(F24="m",F24="f"),GESTEP(K24,16)),IF(F24="m","B++","G++"),IF(F24="m","B","G")))),UPPER(IF(ISBLANK(F24),"",IF(F24="m","M","W"))&amp;N24)),IF(ISBLANK(F24),"",IF(F24="M","C","D"))))</f>
        <v/>
      </c>
      <c r="M24" s="8">
        <f>IF(L24="","",VLOOKUP(L24,'Classes cup'!$A$3:$B$51,2,FALSE))</f>
        <v/>
      </c>
      <c r="N24" s="6">
        <f>IF(AND(I24="x",ISBLANK(H24)),IF(K24*1&gt;=23,"E",IF(AND(K24*1&gt;=19,K24*1&lt;=22,J24="x"),"U",IF(AND(K24*1&gt;=17,K24*1&lt;=18),"J",IF(K24*1&gt;=19,"E","")))),"")</f>
        <v/>
      </c>
      <c r="O24" s="1">
        <f>IF(K24*1&gt;=$O$2,"x","")</f>
        <v/>
      </c>
    </row>
    <row r="25">
      <c r="A25" s="5">
        <f>IF(ISBLANK(C25),"",ROW(A24)-1)</f>
        <v/>
      </c>
      <c r="B25" s="14" t="n">
        <v>10058445009</v>
      </c>
      <c r="C25" s="20" t="n">
        <v>40187</v>
      </c>
      <c r="D25" s="10" t="inlineStr">
        <is>
          <t>Tomáš</t>
        </is>
      </c>
      <c r="E25" s="10" t="inlineStr">
        <is>
          <t>Otevřel</t>
        </is>
      </c>
      <c r="F25" s="13" t="inlineStr">
        <is>
          <t>m</t>
        </is>
      </c>
      <c r="G25" s="11" t="inlineStr">
        <is>
          <t>PW-40223</t>
        </is>
      </c>
      <c r="H25" s="12" t="n"/>
      <c r="I25" s="12" t="n"/>
      <c r="J25" s="12" t="n"/>
      <c r="K25" s="27">
        <f>IF(ISBLANK(C25),"",VALUE(TEXT(YEAR(TODAY())-YEAR(C25),"00")))</f>
        <v/>
      </c>
      <c r="L25" s="6">
        <f>IF(OR(ISBLANK(C25)),"",IF(ISBLANK(H25),IF(ISBLANK(I25),IF(ISBLANK(F25),"",IF(AND(OR(F25="m",F25="f"),OR(K25=16,K25=15)),IF(F25="m","B+","G+"),IF(AND(OR(F25="m",F25="f"),GESTEP(K25,16)),IF(F25="m","B++","G++"),IF(F25="m","B","G")))),UPPER(IF(ISBLANK(F25),"",IF(F25="m","M","W"))&amp;N25)),IF(ISBLANK(F25),"",IF(F25="M","C","D"))))</f>
        <v/>
      </c>
      <c r="M25" s="8">
        <f>IF(L25="","",VLOOKUP(L25,'Classes cup'!$A$3:$B$51,2,FALSE))</f>
        <v/>
      </c>
      <c r="N25" s="6">
        <f>IF(AND(I25="x",ISBLANK(H25)),IF(K25*1&gt;=23,"E",IF(AND(K25*1&gt;=19,K25*1&lt;=22,J25="x"),"U",IF(AND(K25*1&gt;=17,K25*1&lt;=18),"J",IF(K25*1&gt;=19,"E","")))),"")</f>
        <v/>
      </c>
      <c r="O25" s="1">
        <f>IF(K25*1&gt;=$O$2,"x","")</f>
        <v/>
      </c>
    </row>
    <row r="26">
      <c r="A26" s="5">
        <f>IF(ISBLANK(C26),"",ROW(A25)-1)</f>
        <v/>
      </c>
      <c r="B26" s="14" t="n">
        <v>10136848994</v>
      </c>
      <c r="C26" s="20" t="n">
        <v>41174</v>
      </c>
      <c r="D26" s="10" t="inlineStr">
        <is>
          <t>Tomáš</t>
        </is>
      </c>
      <c r="E26" s="10" t="inlineStr">
        <is>
          <t>Hanák</t>
        </is>
      </c>
      <c r="F26" s="13" t="inlineStr">
        <is>
          <t>m</t>
        </is>
      </c>
      <c r="G26" s="11" t="inlineStr">
        <is>
          <t>PR-40623</t>
        </is>
      </c>
      <c r="H26" s="12" t="n"/>
      <c r="I26" s="12" t="n"/>
      <c r="J26" s="12" t="n"/>
      <c r="K26" s="27">
        <f>IF(ISBLANK(C26),"",VALUE(TEXT(YEAR(TODAY())-YEAR(C26),"00")))</f>
        <v/>
      </c>
      <c r="L26" s="6">
        <f>IF(OR(ISBLANK(C26)),"",IF(ISBLANK(H26),IF(ISBLANK(I26),IF(ISBLANK(F26),"",IF(AND(OR(F26="m",F26="f"),OR(K26=16,K26=15)),IF(F26="m","B+","G+"),IF(AND(OR(F26="m",F26="f"),GESTEP(K26,16)),IF(F26="m","B++","G++"),IF(F26="m","B","G")))),UPPER(IF(ISBLANK(F26),"",IF(F26="m","M","W"))&amp;N26)),IF(ISBLANK(F26),"",IF(F26="M","C","D"))))</f>
        <v/>
      </c>
      <c r="M26" s="8">
        <f>IF(L26="","",VLOOKUP(L26,'Classes cup'!$A$3:$B$51,2,FALSE))</f>
        <v/>
      </c>
      <c r="N26" s="6">
        <f>IF(AND(I26="x",ISBLANK(H26)),IF(K26*1&gt;=23,"E",IF(AND(K26*1&gt;=19,K26*1&lt;=22,J26="x"),"U",IF(AND(K26*1&gt;=17,K26*1&lt;=18),"J",IF(K26*1&gt;=19,"E","")))),"")</f>
        <v/>
      </c>
      <c r="O26" s="1">
        <f>IF(K26*1&gt;=$O$2,"x","")</f>
        <v/>
      </c>
    </row>
    <row r="27">
      <c r="A27" s="5">
        <f>IF(ISBLANK(C27),"",ROW(A26)-1)</f>
        <v/>
      </c>
      <c r="B27" s="14" t="n">
        <v>10105424533</v>
      </c>
      <c r="C27" s="20" t="n">
        <v>40993</v>
      </c>
      <c r="D27" s="10" t="inlineStr">
        <is>
          <t>Dominika</t>
        </is>
      </c>
      <c r="E27" s="10" t="inlineStr">
        <is>
          <t>Vysocká</t>
        </is>
      </c>
      <c r="F27" s="13" t="inlineStr">
        <is>
          <t>f</t>
        </is>
      </c>
      <c r="G27" s="11" t="inlineStr">
        <is>
          <t>TZ-73972</t>
        </is>
      </c>
      <c r="H27" s="12" t="n"/>
      <c r="I27" s="12" t="n"/>
      <c r="J27" s="12" t="n"/>
      <c r="K27" s="27">
        <f>IF(ISBLANK(C27),"",VALUE(TEXT(YEAR(TODAY())-YEAR(C27),"00")))</f>
        <v/>
      </c>
      <c r="L27" s="6">
        <f>IF(OR(ISBLANK(C27)),"",IF(ISBLANK(H27),IF(ISBLANK(I27),IF(ISBLANK(F27),"",IF(AND(OR(F27="m",F27="f"),OR(K27=16,K27=15)),IF(F27="m","B+","G+"),IF(AND(OR(F27="m",F27="f"),GESTEP(K27,16)),IF(F27="m","B++","G++"),IF(F27="m","B","G")))),UPPER(IF(ISBLANK(F27),"",IF(F27="m","M","W"))&amp;N27)),IF(ISBLANK(F27),"",IF(F27="M","C","D"))))</f>
        <v/>
      </c>
      <c r="M27" s="8">
        <f>IF(L27="","",VLOOKUP(L27,'Classes cup'!$A$3:$B$51,2,FALSE))</f>
        <v/>
      </c>
      <c r="N27" s="6">
        <f>IF(AND(I27="x",ISBLANK(H27)),IF(K27*1&gt;=23,"E",IF(AND(K27*1&gt;=19,K27*1&lt;=22,J27="x"),"U",IF(AND(K27*1&gt;=17,K27*1&lt;=18),"J",IF(K27*1&gt;=19,"E","")))),"")</f>
        <v/>
      </c>
      <c r="O27" s="1">
        <f>IF(K27*1&gt;=$O$2,"x","")</f>
        <v/>
      </c>
    </row>
    <row r="28">
      <c r="A28" s="5">
        <f>IF(ISBLANK(C28),"",ROW(A27)-1)</f>
        <v/>
      </c>
      <c r="B28" s="14" t="n">
        <v>10093510812</v>
      </c>
      <c r="C28" s="20" t="n">
        <v>41544</v>
      </c>
      <c r="D28" s="10" t="inlineStr">
        <is>
          <t>Ondřej</t>
        </is>
      </c>
      <c r="E28" s="10" t="inlineStr">
        <is>
          <t>Průcha</t>
        </is>
      </c>
      <c r="F28" s="13" t="inlineStr">
        <is>
          <t>m</t>
        </is>
      </c>
      <c r="G28" s="11" t="inlineStr">
        <is>
          <t>HP-03960</t>
        </is>
      </c>
      <c r="H28" s="12" t="n"/>
      <c r="I28" s="12" t="n"/>
      <c r="J28" s="12" t="n"/>
      <c r="K28" s="27">
        <f>IF(ISBLANK(C28),"",VALUE(TEXT(YEAR(TODAY())-YEAR(C28),"00")))</f>
        <v/>
      </c>
      <c r="L28" s="6">
        <f>IF(OR(ISBLANK(C28)),"",IF(ISBLANK(H28),IF(ISBLANK(I28),IF(ISBLANK(F28),"",IF(AND(OR(F28="m",F28="f"),OR(K28=16,K28=15)),IF(F28="m","B+","G+"),IF(AND(OR(F28="m",F28="f"),GESTEP(K28,16)),IF(F28="m","B++","G++"),IF(F28="m","B","G")))),UPPER(IF(ISBLANK(F28),"",IF(F28="m","M","W"))&amp;N28)),IF(ISBLANK(F28),"",IF(F28="M","C","D"))))</f>
        <v/>
      </c>
      <c r="M28" s="8">
        <f>IF(L28="","",VLOOKUP(L28,'Classes cup'!$A$3:$B$51,2,FALSE))</f>
        <v/>
      </c>
      <c r="N28" s="6">
        <f>IF(AND(I28="x",ISBLANK(H28)),IF(K28*1&gt;=23,"E",IF(AND(K28*1&gt;=19,K28*1&lt;=22,J28="x"),"U",IF(AND(K28*1&gt;=17,K28*1&lt;=18),"J",IF(K28*1&gt;=19,"E","")))),"")</f>
        <v/>
      </c>
      <c r="O28" s="1">
        <f>IF(K28*1&gt;=$O$2,"x","")</f>
        <v/>
      </c>
    </row>
    <row r="29">
      <c r="A29" s="5">
        <f>IF(ISBLANK(C29),"",ROW(A28)-1)</f>
        <v/>
      </c>
      <c r="B29" s="14" t="n">
        <v>10112046603</v>
      </c>
      <c r="C29" s="20" t="n">
        <v>41766</v>
      </c>
      <c r="D29" s="10" t="inlineStr">
        <is>
          <t>Jiří</t>
        </is>
      </c>
      <c r="E29" s="10" t="inlineStr">
        <is>
          <t>Luska</t>
        </is>
      </c>
      <c r="F29" s="13" t="inlineStr">
        <is>
          <t>m</t>
        </is>
      </c>
      <c r="G29" s="11" t="inlineStr">
        <is>
          <t>PR-85245</t>
        </is>
      </c>
      <c r="H29" s="12" t="n"/>
      <c r="I29" s="12" t="n"/>
      <c r="J29" s="12" t="n"/>
      <c r="K29" s="27">
        <f>IF(ISBLANK(C29),"",VALUE(TEXT(YEAR(TODAY())-YEAR(C29),"00")))</f>
        <v/>
      </c>
      <c r="L29" s="6">
        <f>IF(OR(ISBLANK(C29)),"",IF(ISBLANK(H29),IF(ISBLANK(I29),IF(ISBLANK(F29),"",IF(AND(OR(F29="m",F29="f"),OR(K29=16,K29=15)),IF(F29="m","B+","G+"),IF(AND(OR(F29="m",F29="f"),GESTEP(K29,16)),IF(F29="m","B++","G++"),IF(F29="m","B","G")))),UPPER(IF(ISBLANK(F29),"",IF(F29="m","M","W"))&amp;N29)),IF(ISBLANK(F29),"",IF(F29="M","C","D"))))</f>
        <v/>
      </c>
      <c r="M29" s="8">
        <f>IF(L29="","",VLOOKUP(L29,'Classes cup'!$A$3:$B$51,2,FALSE))</f>
        <v/>
      </c>
      <c r="N29" s="6">
        <f>IF(AND(I29="x",ISBLANK(H29)),IF(K29*1&gt;=23,"E",IF(AND(K29*1&gt;=19,K29*1&lt;=22,J29="x"),"U",IF(AND(K29*1&gt;=17,K29*1&lt;=18),"J",IF(K29*1&gt;=19,"E","")))),"")</f>
        <v/>
      </c>
      <c r="O29" s="1">
        <f>IF(K29*1&gt;=$O$2,"x","")</f>
        <v/>
      </c>
    </row>
    <row r="30">
      <c r="A30" s="5">
        <f>IF(ISBLANK(C30),"",ROW(A29)-1)</f>
        <v/>
      </c>
      <c r="B30" s="14" t="n">
        <v>10055474381</v>
      </c>
      <c r="C30" s="20" t="n">
        <v>41254</v>
      </c>
      <c r="D30" s="10" t="inlineStr">
        <is>
          <t>Kryštof</t>
        </is>
      </c>
      <c r="E30" s="10" t="inlineStr">
        <is>
          <t>Kutil</t>
        </is>
      </c>
      <c r="F30" s="13" t="inlineStr">
        <is>
          <t>m</t>
        </is>
      </c>
      <c r="G30" s="11" t="inlineStr">
        <is>
          <t>TZ-41446</t>
        </is>
      </c>
      <c r="H30" s="12" t="n"/>
      <c r="I30" s="12" t="n"/>
      <c r="J30" s="12" t="n"/>
      <c r="K30" s="27">
        <f>IF(ISBLANK(C30),"",VALUE(TEXT(YEAR(TODAY())-YEAR(C30),"00")))</f>
        <v/>
      </c>
      <c r="L30" s="6">
        <f>IF(OR(ISBLANK(C30)),"",IF(ISBLANK(H30),IF(ISBLANK(I30),IF(ISBLANK(F30),"",IF(AND(OR(F30="m",F30="f"),OR(K30=16,K30=15)),IF(F30="m","B+","G+"),IF(AND(OR(F30="m",F30="f"),GESTEP(K30,16)),IF(F30="m","B++","G++"),IF(F30="m","B","G")))),UPPER(IF(ISBLANK(F30),"",IF(F30="m","M","W"))&amp;N30)),IF(ISBLANK(F30),"",IF(F30="M","C","D"))))</f>
        <v/>
      </c>
      <c r="M30" s="8">
        <f>IF(L30="","",VLOOKUP(L30,'Classes cup'!$A$3:$B$51,2,FALSE))</f>
        <v/>
      </c>
      <c r="N30" s="6">
        <f>IF(AND(I30="x",ISBLANK(H30)),IF(K30*1&gt;=23,"E",IF(AND(K30*1&gt;=19,K30*1&lt;=22,J30="x"),"U",IF(AND(K30*1&gt;=17,K30*1&lt;=18),"J",IF(K30*1&gt;=19,"E","")))),"")</f>
        <v/>
      </c>
      <c r="O30" s="1">
        <f>IF(K30*1&gt;=$O$2,"x","")</f>
        <v/>
      </c>
    </row>
    <row r="31">
      <c r="A31" s="5">
        <f>IF(ISBLANK(C31),"",ROW(A30)-1)</f>
        <v/>
      </c>
      <c r="B31" s="14" t="n">
        <v>10047611119</v>
      </c>
      <c r="C31" s="20" t="n">
        <v>39715</v>
      </c>
      <c r="D31" s="10" t="inlineStr">
        <is>
          <t>Jakub</t>
        </is>
      </c>
      <c r="E31" s="10" t="inlineStr">
        <is>
          <t>Škutina</t>
        </is>
      </c>
      <c r="F31" s="13" t="inlineStr">
        <is>
          <t>m</t>
        </is>
      </c>
      <c r="G31" s="11" t="inlineStr">
        <is>
          <t>TZ-82560</t>
        </is>
      </c>
      <c r="H31" s="12" t="n"/>
      <c r="I31" s="12" t="n"/>
      <c r="J31" s="12" t="n"/>
      <c r="K31" s="27">
        <f>IF(ISBLANK(C31),"",VALUE(TEXT(YEAR(TODAY())-YEAR(C31),"00")))</f>
        <v/>
      </c>
      <c r="L31" s="6">
        <f>IF(OR(ISBLANK(C31)),"",IF(ISBLANK(H31),IF(ISBLANK(I31),IF(ISBLANK(F31),"",IF(AND(OR(F31="m",F31="f"),OR(K31=16,K31=15)),IF(F31="m","B+","G+"),IF(AND(OR(F31="m",F31="f"),GESTEP(K31,16)),IF(F31="m","B++","G++"),IF(F31="m","B","G")))),UPPER(IF(ISBLANK(F31),"",IF(F31="m","M","W"))&amp;N31)),IF(ISBLANK(F31),"",IF(F31="M","C","D"))))</f>
        <v/>
      </c>
      <c r="M31" s="8">
        <f>IF(L31="","",VLOOKUP(L31,'Classes cup'!$A$3:$B$51,2,FALSE))</f>
        <v/>
      </c>
      <c r="N31" s="6">
        <f>IF(AND(I31="x",ISBLANK(H31)),IF(K31*1&gt;=23,"E",IF(AND(K31*1&gt;=19,K31*1&lt;=22,J31="x"),"U",IF(AND(K31*1&gt;=17,K31*1&lt;=18),"J",IF(K31*1&gt;=19,"E","")))),"")</f>
        <v/>
      </c>
      <c r="O31" s="1">
        <f>IF(K31*1&gt;=$O$2,"x","")</f>
        <v/>
      </c>
    </row>
    <row r="32">
      <c r="A32" s="5">
        <f>IF(ISBLANK(C32),"",ROW(A31)-1)</f>
        <v/>
      </c>
      <c r="B32" s="14" t="n">
        <v>10115126755</v>
      </c>
      <c r="C32" s="20" t="n">
        <v>42208</v>
      </c>
      <c r="D32" s="10" t="inlineStr">
        <is>
          <t>Jakub</t>
        </is>
      </c>
      <c r="E32" s="10" t="inlineStr">
        <is>
          <t>Smrček</t>
        </is>
      </c>
      <c r="F32" s="13" t="inlineStr">
        <is>
          <t>m</t>
        </is>
      </c>
      <c r="G32" s="11" t="inlineStr">
        <is>
          <t>SX-72861</t>
        </is>
      </c>
      <c r="H32" s="12" t="n"/>
      <c r="I32" s="12" t="n"/>
      <c r="J32" s="12" t="n"/>
      <c r="K32" s="27">
        <f>IF(ISBLANK(C32),"",VALUE(TEXT(YEAR(TODAY())-YEAR(C32),"00")))</f>
        <v/>
      </c>
      <c r="L32" s="6">
        <f>IF(OR(ISBLANK(C32)),"",IF(ISBLANK(H32),IF(ISBLANK(I32),IF(ISBLANK(F32),"",IF(AND(OR(F32="m",F32="f"),OR(K32=16,K32=15)),IF(F32="m","B+","G+"),IF(AND(OR(F32="m",F32="f"),GESTEP(K32,16)),IF(F32="m","B++","G++"),IF(F32="m","B","G")))),UPPER(IF(ISBLANK(F32),"",IF(F32="m","M","W"))&amp;N32)),IF(ISBLANK(F32),"",IF(F32="M","C","D"))))</f>
        <v/>
      </c>
      <c r="M32" s="8">
        <f>IF(L32="","",VLOOKUP(L32,'Classes cup'!$A$3:$B$51,2,FALSE))</f>
        <v/>
      </c>
      <c r="N32" s="6">
        <f>IF(AND(I32="x",ISBLANK(H32)),IF(K32*1&gt;=23,"E",IF(AND(K32*1&gt;=19,K32*1&lt;=22,J32="x"),"U",IF(AND(K32*1&gt;=17,K32*1&lt;=18),"J",IF(K32*1&gt;=19,"E","")))),"")</f>
        <v/>
      </c>
      <c r="O32" s="1">
        <f>IF(K32*1&gt;=$O$2,"x","")</f>
        <v/>
      </c>
    </row>
    <row r="33">
      <c r="A33" s="5">
        <f>IF(ISBLANK(C33),"",ROW(A32)-1)</f>
        <v/>
      </c>
      <c r="B33" s="14" t="n">
        <v>10047407621</v>
      </c>
      <c r="C33" s="20" t="n">
        <v>40586</v>
      </c>
      <c r="D33" s="10" t="inlineStr">
        <is>
          <t>Adam</t>
        </is>
      </c>
      <c r="E33" s="10" t="inlineStr">
        <is>
          <t>Peterek</t>
        </is>
      </c>
      <c r="F33" s="13" t="inlineStr">
        <is>
          <t>m</t>
        </is>
      </c>
      <c r="G33" s="11" t="inlineStr">
        <is>
          <t>TZ-63181</t>
        </is>
      </c>
      <c r="H33" s="12" t="n"/>
      <c r="I33" s="12" t="n"/>
      <c r="J33" s="12" t="n"/>
      <c r="K33" s="27">
        <f>IF(ISBLANK(C33),"",VALUE(TEXT(YEAR(TODAY())-YEAR(C33),"00")))</f>
        <v/>
      </c>
      <c r="L33" s="6">
        <f>IF(OR(ISBLANK(C33)),"",IF(ISBLANK(H33),IF(ISBLANK(I33),IF(ISBLANK(F33),"",IF(AND(OR(F33="m",F33="f"),OR(K33=16,K33=15)),IF(F33="m","B+","G+"),IF(AND(OR(F33="m",F33="f"),GESTEP(K33,16)),IF(F33="m","B++","G++"),IF(F33="m","B","G")))),UPPER(IF(ISBLANK(F33),"",IF(F33="m","M","W"))&amp;N33)),IF(ISBLANK(F33),"",IF(F33="M","C","D"))))</f>
        <v/>
      </c>
      <c r="M33" s="8">
        <f>IF(L33="","",VLOOKUP(L33,'Classes cup'!$A$3:$B$51,2,FALSE))</f>
        <v/>
      </c>
      <c r="N33" s="6">
        <f>IF(AND(I33="x",ISBLANK(H33)),IF(K33*1&gt;=23,"E",IF(AND(K33*1&gt;=19,K33*1&lt;=22,J33="x"),"U",IF(AND(K33*1&gt;=17,K33*1&lt;=18),"J",IF(K33*1&gt;=19,"E","")))),"")</f>
        <v/>
      </c>
      <c r="O33" s="1">
        <f>IF(K33*1&gt;=$O$2,"x","")</f>
        <v/>
      </c>
    </row>
    <row r="34">
      <c r="A34" s="5">
        <f>IF(ISBLANK(C34),"",ROW(A33)-1)</f>
        <v/>
      </c>
      <c r="B34" s="14" t="n">
        <v>10106520633</v>
      </c>
      <c r="C34" s="20" t="n">
        <v>41942</v>
      </c>
      <c r="D34" s="10" t="inlineStr">
        <is>
          <t>Markus</t>
        </is>
      </c>
      <c r="E34" s="10" t="inlineStr">
        <is>
          <t>Grund</t>
        </is>
      </c>
      <c r="F34" s="13" t="inlineStr">
        <is>
          <t>m</t>
        </is>
      </c>
      <c r="G34" s="11" t="inlineStr">
        <is>
          <t>SN-90676</t>
        </is>
      </c>
      <c r="H34" s="12" t="n"/>
      <c r="I34" s="12" t="n"/>
      <c r="J34" s="12" t="n"/>
      <c r="K34" s="27">
        <f>IF(ISBLANK(C34),"",VALUE(TEXT(YEAR(TODAY())-YEAR(C34),"00")))</f>
        <v/>
      </c>
      <c r="L34" s="6">
        <f>IF(OR(ISBLANK(C34)),"",IF(ISBLANK(H34),IF(ISBLANK(I34),IF(ISBLANK(F34),"",IF(AND(OR(F34="m",F34="f"),OR(K34=16,K34=15)),IF(F34="m","B+","G+"),IF(AND(OR(F34="m",F34="f"),GESTEP(K34,16)),IF(F34="m","B++","G++"),IF(F34="m","B","G")))),UPPER(IF(ISBLANK(F34),"",IF(F34="m","M","W"))&amp;N34)),IF(ISBLANK(F34),"",IF(F34="M","C","D"))))</f>
        <v/>
      </c>
      <c r="M34" s="8">
        <f>IF(L34="","",VLOOKUP(L34,'Classes cup'!$A$3:$B$51,2,FALSE))</f>
        <v/>
      </c>
      <c r="N34" s="6">
        <f>IF(AND(I34="x",ISBLANK(H34)),IF(K34*1&gt;=23,"E",IF(AND(K34*1&gt;=19,K34*1&lt;=22,J34="x"),"U",IF(AND(K34*1&gt;=17,K34*1&lt;=18),"J",IF(K34*1&gt;=19,"E","")))),"")</f>
        <v/>
      </c>
      <c r="O34" s="1">
        <f>IF(K34*1&gt;=$O$2,"x","")</f>
        <v/>
      </c>
    </row>
    <row r="35">
      <c r="A35" s="5">
        <f>IF(ISBLANK(C35),"",ROW(A34)-1)</f>
        <v/>
      </c>
      <c r="B35" s="14" t="n">
        <v>10132532090</v>
      </c>
      <c r="C35" s="20" t="n">
        <v>42054</v>
      </c>
      <c r="D35" s="10" t="inlineStr">
        <is>
          <t>Jan</t>
        </is>
      </c>
      <c r="E35" s="10" t="inlineStr">
        <is>
          <t>Duška</t>
        </is>
      </c>
      <c r="F35" s="13" t="inlineStr">
        <is>
          <t>m</t>
        </is>
      </c>
      <c r="G35" s="11" t="inlineStr">
        <is>
          <t>FS-29121</t>
        </is>
      </c>
      <c r="H35" s="12" t="n"/>
      <c r="I35" s="12" t="n"/>
      <c r="J35" s="12" t="n"/>
      <c r="K35" s="27">
        <f>IF(ISBLANK(C35),"",VALUE(TEXT(YEAR(TODAY())-YEAR(C35),"00")))</f>
        <v/>
      </c>
      <c r="L35" s="6">
        <f>IF(OR(ISBLANK(C35)),"",IF(ISBLANK(H35),IF(ISBLANK(I35),IF(ISBLANK(F35),"",IF(AND(OR(F35="m",F35="f"),OR(K35=16,K35=15)),IF(F35="m","B+","G+"),IF(AND(OR(F35="m",F35="f"),GESTEP(K35,16)),IF(F35="m","B++","G++"),IF(F35="m","B","G")))),UPPER(IF(ISBLANK(F35),"",IF(F35="m","M","W"))&amp;N35)),IF(ISBLANK(F35),"",IF(F35="M","C","D"))))</f>
        <v/>
      </c>
      <c r="M35" s="8">
        <f>IF(L35="","",VLOOKUP(L35,'Classes cup'!$A$3:$B$51,2,FALSE))</f>
        <v/>
      </c>
      <c r="N35" s="6">
        <f>IF(AND(I35="x",ISBLANK(H35)),IF(K35*1&gt;=23,"E",IF(AND(K35*1&gt;=19,K35*1&lt;=22,J35="x"),"U",IF(AND(K35*1&gt;=17,K35*1&lt;=18),"J",IF(K35*1&gt;=19,"E","")))),"")</f>
        <v/>
      </c>
      <c r="O35" s="1">
        <f>IF(K35*1&gt;=$O$2,"x","")</f>
        <v/>
      </c>
    </row>
    <row r="36">
      <c r="A36" s="5">
        <f>IF(ISBLANK(C36),"",ROW(A35)-1)</f>
        <v/>
      </c>
      <c r="B36" s="14" t="n">
        <v>10115127260</v>
      </c>
      <c r="C36" s="20" t="n">
        <v>42102</v>
      </c>
      <c r="D36" s="10" t="inlineStr">
        <is>
          <t>Denisa</t>
        </is>
      </c>
      <c r="E36" s="10" t="inlineStr">
        <is>
          <t>Tománková</t>
        </is>
      </c>
      <c r="F36" s="13" t="inlineStr">
        <is>
          <t>f</t>
        </is>
      </c>
      <c r="G36" s="11" t="inlineStr">
        <is>
          <t>FP-77599</t>
        </is>
      </c>
      <c r="H36" s="12" t="n"/>
      <c r="I36" s="12" t="n"/>
      <c r="J36" s="12" t="n"/>
      <c r="K36" s="27">
        <f>IF(ISBLANK(C36),"",VALUE(TEXT(YEAR(TODAY())-YEAR(C36),"00")))</f>
        <v/>
      </c>
      <c r="L36" s="6">
        <f>IF(OR(ISBLANK(C36)),"",IF(ISBLANK(H36),IF(ISBLANK(I36),IF(ISBLANK(F36),"",IF(AND(OR(F36="m",F36="f"),OR(K36=16,K36=15)),IF(F36="m","B+","G+"),IF(AND(OR(F36="m",F36="f"),GESTEP(K36,16)),IF(F36="m","B++","G++"),IF(F36="m","B","G")))),UPPER(IF(ISBLANK(F36),"",IF(F36="m","M","W"))&amp;N36)),IF(ISBLANK(F36),"",IF(F36="M","C","D"))))</f>
        <v/>
      </c>
      <c r="M36" s="8">
        <f>IF(L36="","",VLOOKUP(L36,'Classes cup'!$A$3:$B$51,2,FALSE))</f>
        <v/>
      </c>
      <c r="N36" s="6">
        <f>IF(AND(I36="x",ISBLANK(H36)),IF(K36*1&gt;=23,"E",IF(AND(K36*1&gt;=19,K36*1&lt;=22,J36="x"),"U",IF(AND(K36*1&gt;=17,K36*1&lt;=18),"J",IF(K36*1&gt;=19,"E","")))),"")</f>
        <v/>
      </c>
      <c r="O36" s="1">
        <f>IF(K36*1&gt;=$O$2,"x","")</f>
        <v/>
      </c>
    </row>
    <row r="37">
      <c r="A37" s="5">
        <f>IF(ISBLANK(C37),"",ROW(A36)-1)</f>
        <v/>
      </c>
      <c r="B37" s="14" t="n">
        <v>10104244971</v>
      </c>
      <c r="C37" s="20" t="n">
        <v>41841</v>
      </c>
      <c r="D37" s="10" t="inlineStr">
        <is>
          <t>Florián</t>
        </is>
      </c>
      <c r="E37" s="10" t="inlineStr">
        <is>
          <t>Hošek</t>
        </is>
      </c>
      <c r="F37" s="13" t="inlineStr">
        <is>
          <t>m</t>
        </is>
      </c>
      <c r="G37" s="11" t="inlineStr">
        <is>
          <t>SL-92909</t>
        </is>
      </c>
      <c r="H37" s="12" t="n"/>
      <c r="I37" s="12" t="n"/>
      <c r="J37" s="12" t="n"/>
      <c r="K37" s="27">
        <f>IF(ISBLANK(C37),"",VALUE(TEXT(YEAR(TODAY())-YEAR(C37),"00")))</f>
        <v/>
      </c>
      <c r="L37" s="6">
        <f>IF(OR(ISBLANK(C37)),"",IF(ISBLANK(H37),IF(ISBLANK(I37),IF(ISBLANK(F37),"",IF(AND(OR(F37="m",F37="f"),OR(K37=16,K37=15)),IF(F37="m","B+","G+"),IF(AND(OR(F37="m",F37="f"),GESTEP(K37,16)),IF(F37="m","B++","G++"),IF(F37="m","B","G")))),UPPER(IF(ISBLANK(F37),"",IF(F37="m","M","W"))&amp;N37)),IF(ISBLANK(F37),"",IF(F37="M","C","D"))))</f>
        <v/>
      </c>
      <c r="M37" s="8">
        <f>IF(L37="","",VLOOKUP(L37,'Classes cup'!$A$3:$B$51,2,FALSE))</f>
        <v/>
      </c>
      <c r="N37" s="6">
        <f>IF(AND(I37="x",ISBLANK(H37)),IF(K37*1&gt;=23,"E",IF(AND(K37*1&gt;=19,K37*1&lt;=22,J37="x"),"U",IF(AND(K37*1&gt;=17,K37*1&lt;=18),"J",IF(K37*1&gt;=19,"E","")))),"")</f>
        <v/>
      </c>
      <c r="O37" s="1">
        <f>IF(K37*1&gt;=$O$2,"x","")</f>
        <v/>
      </c>
    </row>
    <row r="38">
      <c r="A38" s="5">
        <f>IF(ISBLANK(C38),"",ROW(A37)-1)</f>
        <v/>
      </c>
      <c r="B38" s="14" t="n">
        <v>10104246385</v>
      </c>
      <c r="C38" s="20" t="n">
        <v>41841</v>
      </c>
      <c r="D38" s="10" t="inlineStr">
        <is>
          <t>Rubiana</t>
        </is>
      </c>
      <c r="E38" s="10" t="inlineStr">
        <is>
          <t>Hošková</t>
        </is>
      </c>
      <c r="F38" s="13" t="inlineStr">
        <is>
          <t>f</t>
        </is>
      </c>
      <c r="G38" s="11" t="inlineStr">
        <is>
          <t>KR-87381</t>
        </is>
      </c>
      <c r="H38" s="12" t="n"/>
      <c r="I38" s="12" t="n"/>
      <c r="J38" s="12" t="n"/>
      <c r="K38" s="27">
        <f>IF(ISBLANK(C38),"",VALUE(TEXT(YEAR(TODAY())-YEAR(C38),"00")))</f>
        <v/>
      </c>
      <c r="L38" s="6">
        <f>IF(OR(ISBLANK(C38)),"",IF(ISBLANK(H38),IF(ISBLANK(I38),IF(ISBLANK(F38),"",IF(AND(OR(F38="m",F38="f"),OR(K38=16,K38=15)),IF(F38="m","B+","G+"),IF(AND(OR(F38="m",F38="f"),GESTEP(K38,16)),IF(F38="m","B++","G++"),IF(F38="m","B","G")))),UPPER(IF(ISBLANK(F38),"",IF(F38="m","M","W"))&amp;N38)),IF(ISBLANK(F38),"",IF(F38="M","C","D"))))</f>
        <v/>
      </c>
      <c r="M38" s="8">
        <f>IF(L38="","",VLOOKUP(L38,'Classes cup'!$A$3:$B$51,2,FALSE))</f>
        <v/>
      </c>
      <c r="N38" s="6">
        <f>IF(AND(I38="x",ISBLANK(H38)),IF(K38*1&gt;=23,"E",IF(AND(K38*1&gt;=19,K38*1&lt;=22,J38="x"),"U",IF(AND(K38*1&gt;=17,K38*1&lt;=18),"J",IF(K38*1&gt;=19,"E","")))),"")</f>
        <v/>
      </c>
      <c r="O38" s="1">
        <f>IF(K38*1&gt;=$O$2,"x","")</f>
        <v/>
      </c>
    </row>
    <row r="39">
      <c r="A39" s="5">
        <f>IF(ISBLANK(C39),"",ROW(A38)-1)</f>
        <v/>
      </c>
      <c r="B39" s="14" t="n">
        <v>10082749266</v>
      </c>
      <c r="C39" s="20" t="n">
        <v>41181</v>
      </c>
      <c r="D39" s="10" t="inlineStr">
        <is>
          <t>Marek</t>
        </is>
      </c>
      <c r="E39" s="10" t="inlineStr">
        <is>
          <t>Pajma</t>
        </is>
      </c>
      <c r="F39" s="13" t="inlineStr">
        <is>
          <t>m</t>
        </is>
      </c>
      <c r="G39" s="11" t="inlineStr">
        <is>
          <t>HT-18003</t>
        </is>
      </c>
      <c r="H39" s="12" t="n"/>
      <c r="I39" s="12" t="n"/>
      <c r="J39" s="12" t="n"/>
      <c r="K39" s="27">
        <f>IF(ISBLANK(C39),"",VALUE(TEXT(YEAR(TODAY())-YEAR(C39),"00")))</f>
        <v/>
      </c>
      <c r="L39" s="6">
        <f>IF(OR(ISBLANK(C39)),"",IF(ISBLANK(H39),IF(ISBLANK(I39),IF(ISBLANK(F39),"",IF(AND(OR(F39="m",F39="f"),OR(K39=16,K39=15)),IF(F39="m","B+","G+"),IF(AND(OR(F39="m",F39="f"),GESTEP(K39,16)),IF(F39="m","B++","G++"),IF(F39="m","B","G")))),UPPER(IF(ISBLANK(F39),"",IF(F39="m","M","W"))&amp;N39)),IF(ISBLANK(F39),"",IF(F39="M","C","D"))))</f>
        <v/>
      </c>
      <c r="M39" s="8">
        <f>IF(L39="","",VLOOKUP(L39,'Classes cup'!$A$3:$B$51,2,FALSE))</f>
        <v/>
      </c>
      <c r="N39" s="6">
        <f>IF(AND(I39="x",ISBLANK(H39)),IF(K39*1&gt;=23,"E",IF(AND(K39*1&gt;=19,K39*1&lt;=22,J39="x"),"U",IF(AND(K39*1&gt;=17,K39*1&lt;=18),"J",IF(K39*1&gt;=19,"E","")))),"")</f>
        <v/>
      </c>
      <c r="O39" s="1">
        <f>IF(K39*1&gt;=$O$2,"x","")</f>
        <v/>
      </c>
    </row>
    <row r="40">
      <c r="A40" s="5">
        <f>IF(ISBLANK(C40),"",ROW(A39)-1)</f>
        <v/>
      </c>
      <c r="B40" s="14" t="n">
        <v>10109298974</v>
      </c>
      <c r="C40" s="20" t="n">
        <v>41909</v>
      </c>
      <c r="D40" s="10" t="inlineStr">
        <is>
          <t>Adéla</t>
        </is>
      </c>
      <c r="E40" s="10" t="inlineStr">
        <is>
          <t>Pajmová</t>
        </is>
      </c>
      <c r="F40" s="13" t="inlineStr">
        <is>
          <t>f</t>
        </is>
      </c>
      <c r="G40" s="11" t="inlineStr">
        <is>
          <t>KZ-39806</t>
        </is>
      </c>
      <c r="H40" s="12" t="n"/>
      <c r="I40" s="12" t="n"/>
      <c r="J40" s="12" t="n"/>
      <c r="K40" s="27">
        <f>IF(ISBLANK(C40),"",VALUE(TEXT(YEAR(TODAY())-YEAR(C40),"00")))</f>
        <v/>
      </c>
      <c r="L40" s="6">
        <f>IF(OR(ISBLANK(C40)),"",IF(ISBLANK(H40),IF(ISBLANK(I40),IF(ISBLANK(F40),"",IF(AND(OR(F40="m",F40="f"),OR(K40=16,K40=15)),IF(F40="m","B+","G+"),IF(AND(OR(F40="m",F40="f"),GESTEP(K40,16)),IF(F40="m","B++","G++"),IF(F40="m","B","G")))),UPPER(IF(ISBLANK(F40),"",IF(F40="m","M","W"))&amp;N40)),IF(ISBLANK(F40),"",IF(F40="M","C","D"))))</f>
        <v/>
      </c>
      <c r="M40" s="8">
        <f>IF(L40="","",VLOOKUP(L40,'Classes cup'!$A$3:$B$51,2,FALSE))</f>
        <v/>
      </c>
      <c r="N40" s="6">
        <f>IF(AND(I40="x",ISBLANK(H40)),IF(K40*1&gt;=23,"E",IF(AND(K40*1&gt;=19,K40*1&lt;=22,J40="x"),"U",IF(AND(K40*1&gt;=17,K40*1&lt;=18),"J",IF(K40*1&gt;=19,"E","")))),"")</f>
        <v/>
      </c>
      <c r="O40" s="1">
        <f>IF(K40*1&gt;=$O$2,"x","")</f>
        <v/>
      </c>
    </row>
    <row r="41">
      <c r="A41" s="5">
        <f>IF(ISBLANK(C41),"",ROW(A40)-1)</f>
        <v/>
      </c>
      <c r="B41" s="14" t="n">
        <v>10046564933</v>
      </c>
      <c r="C41" s="20" t="n">
        <v>37315</v>
      </c>
      <c r="D41" s="10" t="inlineStr">
        <is>
          <t>Matěj</t>
        </is>
      </c>
      <c r="E41" s="10" t="inlineStr">
        <is>
          <t>Hurník</t>
        </is>
      </c>
      <c r="F41" s="13" t="inlineStr">
        <is>
          <t>m</t>
        </is>
      </c>
      <c r="G41" s="11" t="inlineStr">
        <is>
          <t>VC-60644</t>
        </is>
      </c>
      <c r="H41" s="12" t="n"/>
      <c r="I41" s="12" t="n"/>
      <c r="J41" s="12" t="n"/>
      <c r="K41" s="27">
        <f>IF(ISBLANK(C41),"",VALUE(TEXT(YEAR(TODAY())-YEAR(C41),"00")))</f>
        <v/>
      </c>
      <c r="L41" s="6">
        <f>IF(OR(ISBLANK(C41)),"",IF(ISBLANK(H41),IF(ISBLANK(I41),IF(ISBLANK(F41),"",IF(AND(OR(F41="m",F41="f"),OR(K41=16,K41=15)),IF(F41="m","B+","G+"),IF(AND(OR(F41="m",F41="f"),GESTEP(K41,16)),IF(F41="m","B++","G++"),IF(F41="m","B","G")))),UPPER(IF(ISBLANK(F41),"",IF(F41="m","M","W"))&amp;N41)),IF(ISBLANK(F41),"",IF(F41="M","C","D"))))</f>
        <v/>
      </c>
      <c r="M41" s="8">
        <f>IF(L41="","",VLOOKUP(L41,'Classes cup'!$A$3:$B$51,2,FALSE))</f>
        <v/>
      </c>
      <c r="N41" s="6">
        <f>IF(AND(I41="x",ISBLANK(H41)),IF(K41*1&gt;=23,"E",IF(AND(K41*1&gt;=19,K41*1&lt;=22,J41="x"),"U",IF(AND(K41*1&gt;=17,K41*1&lt;=18),"J",IF(K41*1&gt;=19,"E","")))),"")</f>
        <v/>
      </c>
      <c r="O41" s="1">
        <f>IF(K41*1&gt;=$O$2,"x","")</f>
        <v/>
      </c>
    </row>
    <row r="42">
      <c r="A42" s="5">
        <f>IF(ISBLANK(C42),"",ROW(A41)-1)</f>
        <v/>
      </c>
      <c r="B42" s="14" t="n">
        <v>10082976612</v>
      </c>
      <c r="C42" s="20" t="n">
        <v>41119</v>
      </c>
      <c r="D42" s="10" t="inlineStr">
        <is>
          <t>Vojtěch</t>
        </is>
      </c>
      <c r="E42" s="10" t="inlineStr">
        <is>
          <t>Podhora</t>
        </is>
      </c>
      <c r="F42" s="13" t="inlineStr">
        <is>
          <t>m</t>
        </is>
      </c>
      <c r="G42" s="11" t="inlineStr">
        <is>
          <t>HS-87545</t>
        </is>
      </c>
      <c r="H42" s="12" t="n"/>
      <c r="I42" s="12" t="n"/>
      <c r="J42" s="12" t="n"/>
      <c r="K42" s="27">
        <f>IF(ISBLANK(C42),"",VALUE(TEXT(YEAR(TODAY())-YEAR(C42),"00")))</f>
        <v/>
      </c>
      <c r="L42" s="6">
        <f>IF(OR(ISBLANK(C42)),"",IF(ISBLANK(H42),IF(ISBLANK(I42),IF(ISBLANK(F42),"",IF(AND(OR(F42="m",F42="f"),OR(K42=16,K42=15)),IF(F42="m","B+","G+"),IF(AND(OR(F42="m",F42="f"),GESTEP(K42,16)),IF(F42="m","B++","G++"),IF(F42="m","B","G")))),UPPER(IF(ISBLANK(F42),"",IF(F42="m","M","W"))&amp;N42)),IF(ISBLANK(F42),"",IF(F42="M","C","D"))))</f>
        <v/>
      </c>
      <c r="M42" s="8">
        <f>IF(L42="","",VLOOKUP(L42,'Classes cup'!$A$3:$B$51,2,FALSE))</f>
        <v/>
      </c>
      <c r="N42" s="6">
        <f>IF(AND(I42="x",ISBLANK(H42)),IF(K42*1&gt;=23,"E",IF(AND(K42*1&gt;=19,K42*1&lt;=22,J42="x"),"U",IF(AND(K42*1&gt;=17,K42*1&lt;=18),"J",IF(K42*1&gt;=19,"E","")))),"")</f>
        <v/>
      </c>
      <c r="O42" s="1">
        <f>IF(K42*1&gt;=$O$2,"x","")</f>
        <v/>
      </c>
    </row>
    <row r="43">
      <c r="A43" s="5">
        <f>IF(ISBLANK(C43),"",ROW(A42)-1)</f>
        <v/>
      </c>
      <c r="B43" s="14" t="n">
        <v>10058328003</v>
      </c>
      <c r="C43" s="20" t="n">
        <v>39517</v>
      </c>
      <c r="D43" s="10" t="inlineStr">
        <is>
          <t>Matěj</t>
        </is>
      </c>
      <c r="E43" s="10" t="inlineStr">
        <is>
          <t>Procházka</t>
        </is>
      </c>
      <c r="F43" s="13" t="inlineStr">
        <is>
          <t>m</t>
        </is>
      </c>
      <c r="G43" s="11" t="inlineStr">
        <is>
          <t>SS-44470</t>
        </is>
      </c>
      <c r="H43" s="12" t="n"/>
      <c r="I43" s="12" t="n"/>
      <c r="J43" s="12" t="n"/>
      <c r="K43" s="27">
        <f>IF(ISBLANK(C43),"",VALUE(TEXT(YEAR(TODAY())-YEAR(C43),"00")))</f>
        <v/>
      </c>
      <c r="L43" s="6">
        <f>IF(OR(ISBLANK(C43)),"",IF(ISBLANK(H43),IF(ISBLANK(I43),IF(ISBLANK(F43),"",IF(AND(OR(F43="m",F43="f"),OR(K43=16,K43=15)),IF(F43="m","B+","G+"),IF(AND(OR(F43="m",F43="f"),GESTEP(K43,16)),IF(F43="m","B++","G++"),IF(F43="m","B","G")))),UPPER(IF(ISBLANK(F43),"",IF(F43="m","M","W"))&amp;N43)),IF(ISBLANK(F43),"",IF(F43="M","C","D"))))</f>
        <v/>
      </c>
      <c r="M43" s="8">
        <f>IF(L43="","",VLOOKUP(L43,'Classes cup'!$A$3:$B$51,2,FALSE))</f>
        <v/>
      </c>
      <c r="N43" s="6">
        <f>IF(AND(I43="x",ISBLANK(H43)),IF(K43*1&gt;=23,"E",IF(AND(K43*1&gt;=19,K43*1&lt;=22,J43="x"),"U",IF(AND(K43*1&gt;=17,K43*1&lt;=18),"J",IF(K43*1&gt;=19,"E","")))),"")</f>
        <v/>
      </c>
      <c r="O43" s="1">
        <f>IF(K43*1&gt;=$O$2,"x","")</f>
        <v/>
      </c>
    </row>
    <row r="44">
      <c r="A44" s="5">
        <f>IF(ISBLANK(C44),"",ROW(A43)-1)</f>
        <v/>
      </c>
      <c r="B44" s="14" t="n">
        <v>10111185929</v>
      </c>
      <c r="C44" s="20" t="n">
        <v>42244</v>
      </c>
      <c r="D44" s="10" t="inlineStr">
        <is>
          <t>Sebastien</t>
        </is>
      </c>
      <c r="E44" s="10" t="inlineStr">
        <is>
          <t>Šantavý</t>
        </is>
      </c>
      <c r="F44" s="13" t="inlineStr">
        <is>
          <t>m</t>
        </is>
      </c>
      <c r="G44" s="11" t="inlineStr">
        <is>
          <t>LF-14768</t>
        </is>
      </c>
      <c r="H44" s="12" t="n"/>
      <c r="I44" s="12" t="n"/>
      <c r="J44" s="12" t="n"/>
      <c r="K44" s="27">
        <f>IF(ISBLANK(C44),"",VALUE(TEXT(YEAR(TODAY())-YEAR(C44),"00")))</f>
        <v/>
      </c>
      <c r="L44" s="6">
        <f>IF(OR(ISBLANK(C44)),"",IF(ISBLANK(H44),IF(ISBLANK(I44),IF(ISBLANK(F44),"",IF(AND(OR(F44="m",F44="f"),OR(K44=16,K44=15)),IF(F44="m","B+","G+"),IF(AND(OR(F44="m",F44="f"),GESTEP(K44,16)),IF(F44="m","B++","G++"),IF(F44="m","B","G")))),UPPER(IF(ISBLANK(F44),"",IF(F44="m","M","W"))&amp;N44)),IF(ISBLANK(F44),"",IF(F44="M","C","D"))))</f>
        <v/>
      </c>
      <c r="M44" s="8">
        <f>IF(L44="","",VLOOKUP(L44,'Classes cup'!$A$3:$B$51,2,FALSE))</f>
        <v/>
      </c>
      <c r="N44" s="6">
        <f>IF(AND(I44="x",ISBLANK(H44)),IF(K44*1&gt;=23,"E",IF(AND(K44*1&gt;=19,K44*1&lt;=22,J44="x"),"U",IF(AND(K44*1&gt;=17,K44*1&lt;=18),"J",IF(K44*1&gt;=19,"E","")))),"")</f>
        <v/>
      </c>
      <c r="O44" s="1">
        <f>IF(K44*1&gt;=$O$2,"x","")</f>
        <v/>
      </c>
    </row>
    <row r="45">
      <c r="A45" s="5">
        <f>IF(ISBLANK(C45),"",ROW(A44)-1)</f>
        <v/>
      </c>
      <c r="B45" s="14" t="n">
        <v>10093337424</v>
      </c>
      <c r="C45" s="20" t="n">
        <v>41285</v>
      </c>
      <c r="D45" s="10" t="inlineStr">
        <is>
          <t>Ondřej</t>
        </is>
      </c>
      <c r="E45" s="10" t="inlineStr">
        <is>
          <t>Horák</t>
        </is>
      </c>
      <c r="F45" s="13" t="inlineStr">
        <is>
          <t>m</t>
        </is>
      </c>
      <c r="G45" s="11" t="inlineStr">
        <is>
          <t>RP-71384</t>
        </is>
      </c>
      <c r="H45" s="12" t="n"/>
      <c r="I45" s="12" t="n"/>
      <c r="J45" s="12" t="n"/>
      <c r="K45" s="27">
        <f>IF(ISBLANK(C45),"",VALUE(TEXT(YEAR(TODAY())-YEAR(C45),"00")))</f>
        <v/>
      </c>
      <c r="L45" s="6">
        <f>IF(OR(ISBLANK(C45)),"",IF(ISBLANK(H45),IF(ISBLANK(I45),IF(ISBLANK(F45),"",IF(AND(OR(F45="m",F45="f"),OR(K45=16,K45=15)),IF(F45="m","B+","G+"),IF(AND(OR(F45="m",F45="f"),GESTEP(K45,16)),IF(F45="m","B++","G++"),IF(F45="m","B","G")))),UPPER(IF(ISBLANK(F45),"",IF(F45="m","M","W"))&amp;N45)),IF(ISBLANK(F45),"",IF(F45="M","C","D"))))</f>
        <v/>
      </c>
      <c r="M45" s="8">
        <f>IF(L45="","",VLOOKUP(L45,'Classes cup'!$A$3:$B$51,2,FALSE))</f>
        <v/>
      </c>
      <c r="N45" s="6">
        <f>IF(AND(I45="x",ISBLANK(H45)),IF(K45*1&gt;=23,"E",IF(AND(K45*1&gt;=19,K45*1&lt;=22,J45="x"),"U",IF(AND(K45*1&gt;=17,K45*1&lt;=18),"J",IF(K45*1&gt;=19,"E","")))),"")</f>
        <v/>
      </c>
      <c r="O45" s="1">
        <f>IF(K45*1&gt;=$O$2,"x","")</f>
        <v/>
      </c>
    </row>
    <row r="46">
      <c r="A46" s="5">
        <f>IF(ISBLANK(C46),"",ROW(A45)-1)</f>
        <v/>
      </c>
      <c r="B46" s="14" t="n">
        <v>10115372487</v>
      </c>
      <c r="C46" s="20" t="n">
        <v>42251</v>
      </c>
      <c r="D46" s="10" t="inlineStr">
        <is>
          <t>Magdaléna</t>
        </is>
      </c>
      <c r="E46" s="10" t="inlineStr">
        <is>
          <t>Horáková</t>
        </is>
      </c>
      <c r="F46" s="13" t="inlineStr">
        <is>
          <t>f</t>
        </is>
      </c>
      <c r="G46" s="11" t="inlineStr">
        <is>
          <t>RG-36584</t>
        </is>
      </c>
      <c r="H46" s="12" t="n"/>
      <c r="I46" s="12" t="n"/>
      <c r="J46" s="12" t="n"/>
      <c r="K46" s="27">
        <f>IF(ISBLANK(C46),"",VALUE(TEXT(YEAR(TODAY())-YEAR(C46),"00")))</f>
        <v/>
      </c>
      <c r="L46" s="6">
        <f>IF(OR(ISBLANK(C46)),"",IF(ISBLANK(H46),IF(ISBLANK(I46),IF(ISBLANK(F46),"",IF(AND(OR(F46="m",F46="f"),OR(K46=16,K46=15)),IF(F46="m","B+","G+"),IF(AND(OR(F46="m",F46="f"),GESTEP(K46,16)),IF(F46="m","B++","G++"),IF(F46="m","B","G")))),UPPER(IF(ISBLANK(F46),"",IF(F46="m","M","W"))&amp;N46)),IF(ISBLANK(F46),"",IF(F46="M","C","D"))))</f>
        <v/>
      </c>
      <c r="M46" s="8">
        <f>IF(L46="","",VLOOKUP(L46,'Classes cup'!$A$3:$B$51,2,FALSE))</f>
        <v/>
      </c>
      <c r="N46" s="6">
        <f>IF(AND(I46="x",ISBLANK(H46)),IF(K46*1&gt;=23,"E",IF(AND(K46*1&gt;=19,K46*1&lt;=22,J46="x"),"U",IF(AND(K46*1&gt;=17,K46*1&lt;=18),"J",IF(K46*1&gt;=19,"E","")))),"")</f>
        <v/>
      </c>
      <c r="O46" s="1">
        <f>IF(K46*1&gt;=$O$2,"x","")</f>
        <v/>
      </c>
    </row>
    <row r="47">
      <c r="A47" s="5">
        <f>IF(ISBLANK(C47),"",ROW(A46)-1)</f>
        <v/>
      </c>
      <c r="B47" s="14" t="n">
        <v>10121352337</v>
      </c>
      <c r="C47" s="20" t="n">
        <v>42376</v>
      </c>
      <c r="D47" s="10" t="inlineStr">
        <is>
          <t>Radim</t>
        </is>
      </c>
      <c r="E47" s="10" t="inlineStr">
        <is>
          <t>Průcha</t>
        </is>
      </c>
      <c r="F47" s="13" t="inlineStr">
        <is>
          <t>m</t>
        </is>
      </c>
      <c r="G47" s="11" t="inlineStr">
        <is>
          <t>HT-90485</t>
        </is>
      </c>
      <c r="H47" s="12" t="n"/>
      <c r="I47" s="12" t="n"/>
      <c r="J47" s="12" t="n"/>
      <c r="K47" s="27">
        <f>IF(ISBLANK(C47),"",VALUE(TEXT(YEAR(TODAY())-YEAR(C47),"00")))</f>
        <v/>
      </c>
      <c r="L47" s="6">
        <f>IF(OR(ISBLANK(C47)),"",IF(ISBLANK(H47),IF(ISBLANK(I47),IF(ISBLANK(F47),"",IF(AND(OR(F47="m",F47="f"),OR(K47=16,K47=15)),IF(F47="m","B+","G+"),IF(AND(OR(F47="m",F47="f"),GESTEP(K47,16)),IF(F47="m","B++","G++"),IF(F47="m","B","G")))),UPPER(IF(ISBLANK(F47),"",IF(F47="m","M","W"))&amp;N47)),IF(ISBLANK(F47),"",IF(F47="M","C","D"))))</f>
        <v/>
      </c>
      <c r="M47" s="8">
        <f>IF(L47="","",VLOOKUP(L47,'Classes cup'!$A$3:$B$51,2,FALSE))</f>
        <v/>
      </c>
      <c r="N47" s="6">
        <f>IF(AND(I47="x",ISBLANK(H47)),IF(K47*1&gt;=23,"E",IF(AND(K47*1&gt;=19,K47*1&lt;=22,J47="x"),"U",IF(AND(K47*1&gt;=17,K47*1&lt;=18),"J",IF(K47*1&gt;=19,"E","")))),"")</f>
        <v/>
      </c>
      <c r="O47" s="1">
        <f>IF(K47*1&gt;=$O$2,"x","")</f>
        <v/>
      </c>
    </row>
    <row r="48">
      <c r="A48" s="5">
        <f>IF(ISBLANK(C48),"",ROW(A47)-1)</f>
        <v/>
      </c>
      <c r="B48" s="14" t="n">
        <v>10004856044</v>
      </c>
      <c r="C48" s="20" t="n">
        <v>40197</v>
      </c>
      <c r="D48" s="10" t="inlineStr">
        <is>
          <t>Ondřej</t>
        </is>
      </c>
      <c r="E48" s="10" t="inlineStr">
        <is>
          <t>Lux</t>
        </is>
      </c>
      <c r="F48" s="13" t="inlineStr">
        <is>
          <t>m</t>
        </is>
      </c>
      <c r="G48" s="11" t="inlineStr">
        <is>
          <t>KX-16615</t>
        </is>
      </c>
      <c r="H48" s="12" t="n"/>
      <c r="I48" s="12" t="n"/>
      <c r="J48" s="12" t="n"/>
      <c r="K48" s="27">
        <f>IF(ISBLANK(C48),"",VALUE(TEXT(YEAR(TODAY())-YEAR(C48),"00")))</f>
        <v/>
      </c>
      <c r="L48" s="6">
        <f>IF(OR(ISBLANK(C48)),"",IF(ISBLANK(H48),IF(ISBLANK(I48),IF(ISBLANK(F48),"",IF(AND(OR(F48="m",F48="f"),OR(K48=16,K48=15)),IF(F48="m","B+","G+"),IF(AND(OR(F48="m",F48="f"),GESTEP(K48,16)),IF(F48="m","B++","G++"),IF(F48="m","B","G")))),UPPER(IF(ISBLANK(F48),"",IF(F48="m","M","W"))&amp;N48)),IF(ISBLANK(F48),"",IF(F48="M","C","D"))))</f>
        <v/>
      </c>
      <c r="M48" s="8">
        <f>IF(L48="","",VLOOKUP(L48,'Classes cup'!$A$3:$B$51,2,FALSE))</f>
        <v/>
      </c>
      <c r="N48" s="6">
        <f>IF(AND(I48="x",ISBLANK(H48)),IF(K48*1&gt;=23,"E",IF(AND(K48*1&gt;=19,K48*1&lt;=22,J48="x"),"U",IF(AND(K48*1&gt;=17,K48*1&lt;=18),"J",IF(K48*1&gt;=19,"E","")))),"")</f>
        <v/>
      </c>
      <c r="O48" s="1">
        <f>IF(K48*1&gt;=$O$2,"x","")</f>
        <v/>
      </c>
    </row>
    <row r="49">
      <c r="A49" s="5">
        <f>IF(ISBLANK(C49),"",ROW(A48)-1)</f>
        <v/>
      </c>
      <c r="B49" s="14" t="n">
        <v>10078022437</v>
      </c>
      <c r="C49" s="20" t="n">
        <v>40699</v>
      </c>
      <c r="D49" s="10" t="inlineStr">
        <is>
          <t>Jiří</t>
        </is>
      </c>
      <c r="E49" s="10" t="inlineStr">
        <is>
          <t>Zouhar</t>
        </is>
      </c>
      <c r="F49" s="13" t="inlineStr">
        <is>
          <t>m</t>
        </is>
      </c>
      <c r="G49" s="11" t="inlineStr">
        <is>
          <t>HN-44061</t>
        </is>
      </c>
      <c r="H49" s="12" t="n"/>
      <c r="I49" s="12" t="n"/>
      <c r="J49" s="12" t="n"/>
      <c r="K49" s="27">
        <f>IF(ISBLANK(C49),"",VALUE(TEXT(YEAR(TODAY())-YEAR(C49),"00")))</f>
        <v/>
      </c>
      <c r="L49" s="6">
        <f>IF(OR(ISBLANK(C49)),"",IF(ISBLANK(H49),IF(ISBLANK(I49),IF(ISBLANK(F49),"",IF(AND(OR(F49="m",F49="f"),OR(K49=16,K49=15)),IF(F49="m","B+","G+"),IF(AND(OR(F49="m",F49="f"),GESTEP(K49,16)),IF(F49="m","B++","G++"),IF(F49="m","B","G")))),UPPER(IF(ISBLANK(F49),"",IF(F49="m","M","W"))&amp;N49)),IF(ISBLANK(F49),"",IF(F49="M","C","D"))))</f>
        <v/>
      </c>
      <c r="M49" s="8">
        <f>IF(L49="","",VLOOKUP(L49,'Classes cup'!$A$3:$B$51,2,FALSE))</f>
        <v/>
      </c>
      <c r="N49" s="6">
        <f>IF(AND(I49="x",ISBLANK(H49)),IF(K49*1&gt;=23,"E",IF(AND(K49*1&gt;=19,K49*1&lt;=22,J49="x"),"U",IF(AND(K49*1&gt;=17,K49*1&lt;=18),"J",IF(K49*1&gt;=19,"E","")))),"")</f>
        <v/>
      </c>
      <c r="O49" s="1">
        <f>IF(K49*1&gt;=$O$2,"x","")</f>
        <v/>
      </c>
    </row>
    <row r="50">
      <c r="A50" s="5">
        <f>IF(ISBLANK(C50),"",ROW(A49)-1)</f>
        <v/>
      </c>
      <c r="B50" s="14" t="n">
        <v>10047442478</v>
      </c>
      <c r="C50" s="20" t="n">
        <v>40853</v>
      </c>
      <c r="D50" s="10" t="inlineStr">
        <is>
          <t>Stella</t>
        </is>
      </c>
      <c r="E50" s="10" t="inlineStr">
        <is>
          <t>Tamme</t>
        </is>
      </c>
      <c r="F50" s="13" t="inlineStr">
        <is>
          <t>f</t>
        </is>
      </c>
      <c r="G50" s="11" t="inlineStr">
        <is>
          <t>TZ-80901</t>
        </is>
      </c>
      <c r="H50" s="12" t="n"/>
      <c r="I50" s="12" t="n"/>
      <c r="J50" s="12" t="n"/>
      <c r="K50" s="27">
        <f>IF(ISBLANK(C50),"",VALUE(TEXT(YEAR(TODAY())-YEAR(C50),"00")))</f>
        <v/>
      </c>
      <c r="L50" s="6">
        <f>IF(OR(ISBLANK(C50)),"",IF(ISBLANK(H50),IF(ISBLANK(I50),IF(ISBLANK(F50),"",IF(AND(OR(F50="m",F50="f"),OR(K50=16,K50=15)),IF(F50="m","B+","G+"),IF(AND(OR(F50="m",F50="f"),GESTEP(K50,16)),IF(F50="m","B++","G++"),IF(F50="m","B","G")))),UPPER(IF(ISBLANK(F50),"",IF(F50="m","M","W"))&amp;N50)),IF(ISBLANK(F50),"",IF(F50="M","C","D"))))</f>
        <v/>
      </c>
      <c r="M50" s="8">
        <f>IF(L50="","",VLOOKUP(L50,'Classes cup'!$A$3:$B$51,2,FALSE))</f>
        <v/>
      </c>
      <c r="N50" s="6">
        <f>IF(AND(I50="x",ISBLANK(H50)),IF(K50*1&gt;=23,"E",IF(AND(K50*1&gt;=19,K50*1&lt;=22,J50="x"),"U",IF(AND(K50*1&gt;=17,K50*1&lt;=18),"J",IF(K50*1&gt;=19,"E","")))),"")</f>
        <v/>
      </c>
      <c r="O50" s="1">
        <f>IF(K50*1&gt;=$O$2,"x","")</f>
        <v/>
      </c>
    </row>
    <row r="51">
      <c r="A51" s="5">
        <f>IF(ISBLANK(C51),"",ROW(A50)-1)</f>
        <v/>
      </c>
      <c r="B51" s="14" t="n">
        <v>10047356491</v>
      </c>
      <c r="C51" s="20" t="n">
        <v>40430</v>
      </c>
      <c r="D51" s="10" t="inlineStr">
        <is>
          <t>Matěj</t>
        </is>
      </c>
      <c r="E51" s="10" t="inlineStr">
        <is>
          <t>Pavka</t>
        </is>
      </c>
      <c r="F51" s="13" t="inlineStr">
        <is>
          <t>m</t>
        </is>
      </c>
      <c r="G51" s="11" t="inlineStr">
        <is>
          <t>GV-02728</t>
        </is>
      </c>
      <c r="H51" s="12" t="n"/>
      <c r="I51" s="12" t="n"/>
      <c r="J51" s="12" t="n"/>
      <c r="K51" s="27">
        <f>IF(ISBLANK(C51),"",VALUE(TEXT(YEAR(TODAY())-YEAR(C51),"00")))</f>
        <v/>
      </c>
      <c r="L51" s="6">
        <f>IF(OR(ISBLANK(C51)),"",IF(ISBLANK(H51),IF(ISBLANK(I51),IF(ISBLANK(F51),"",IF(AND(OR(F51="m",F51="f"),OR(K51=16,K51=15)),IF(F51="m","B+","G+"),IF(AND(OR(F51="m",F51="f"),GESTEP(K51,16)),IF(F51="m","B++","G++"),IF(F51="m","B","G")))),UPPER(IF(ISBLANK(F51),"",IF(F51="m","M","W"))&amp;N51)),IF(ISBLANK(F51),"",IF(F51="M","C","D"))))</f>
        <v/>
      </c>
      <c r="M51" s="8">
        <f>IF(L51="","",VLOOKUP(L51,'Classes cup'!$A$3:$B$51,2,FALSE))</f>
        <v/>
      </c>
      <c r="N51" s="6">
        <f>IF(AND(I51="x",ISBLANK(H51)),IF(K51*1&gt;=23,"E",IF(AND(K51*1&gt;=19,K51*1&lt;=22,J51="x"),"U",IF(AND(K51*1&gt;=17,K51*1&lt;=18),"J",IF(K51*1&gt;=19,"E","")))),"")</f>
        <v/>
      </c>
      <c r="O51" s="1">
        <f>IF(K51*1&gt;=$O$2,"x","")</f>
        <v/>
      </c>
    </row>
    <row r="52">
      <c r="A52" s="5">
        <f>IF(ISBLANK(C52),"",ROW(A51)-1)</f>
        <v/>
      </c>
      <c r="B52" s="14" t="n">
        <v>10048096422</v>
      </c>
      <c r="C52" s="20" t="n">
        <v>37019</v>
      </c>
      <c r="D52" s="10" t="inlineStr">
        <is>
          <t>Eliška</t>
        </is>
      </c>
      <c r="E52" s="10" t="inlineStr">
        <is>
          <t>Bartuňková</t>
        </is>
      </c>
      <c r="F52" s="13" t="inlineStr">
        <is>
          <t>f</t>
        </is>
      </c>
      <c r="G52" s="11" t="inlineStr">
        <is>
          <t>PR-96064</t>
        </is>
      </c>
      <c r="H52" s="12" t="n"/>
      <c r="I52" s="12" t="inlineStr">
        <is>
          <t>x</t>
        </is>
      </c>
      <c r="J52" s="12" t="n"/>
      <c r="K52" s="27">
        <f>IF(ISBLANK(C52),"",VALUE(TEXT(YEAR(TODAY())-YEAR(C52),"00")))</f>
        <v/>
      </c>
      <c r="L52" s="6">
        <f>IF(OR(ISBLANK(C52)),"",IF(ISBLANK(H52),IF(ISBLANK(I52),IF(ISBLANK(F52),"",IF(AND(OR(F52="m",F52="f"),OR(K52=16,K52=15)),IF(F52="m","B+","G+"),IF(AND(OR(F52="m",F52="f"),GESTEP(K52,16)),IF(F52="m","B++","G++"),IF(F52="m","B","G")))),UPPER(IF(ISBLANK(F52),"",IF(F52="m","M","W"))&amp;N52)),IF(ISBLANK(F52),"",IF(F52="M","C","D"))))</f>
        <v/>
      </c>
      <c r="M52" s="8">
        <f>IF(L52="","",VLOOKUP(L52,'Classes cup'!$A$3:$B$51,2,FALSE))</f>
        <v/>
      </c>
      <c r="N52" s="6">
        <f>IF(AND(I52="x",ISBLANK(H52)),IF(K52*1&gt;=23,"E",IF(AND(K52*1&gt;=19,K52*1&lt;=22,J52="x"),"U",IF(AND(K52*1&gt;=17,K52*1&lt;=18),"J",IF(K52*1&gt;=19,"E","")))),"")</f>
        <v/>
      </c>
      <c r="O52" s="1">
        <f>IF(K52*1&gt;=$O$2,"x","")</f>
        <v/>
      </c>
    </row>
    <row r="53">
      <c r="A53" s="5">
        <f>IF(ISBLANK(C53),"",ROW(A52)-1)</f>
        <v/>
      </c>
      <c r="B53" s="14" t="n">
        <v>10118110214</v>
      </c>
      <c r="C53" s="20" t="n">
        <v>42393</v>
      </c>
      <c r="D53" s="10" t="inlineStr">
        <is>
          <t>Petr</t>
        </is>
      </c>
      <c r="E53" s="10" t="inlineStr">
        <is>
          <t>Vacek</t>
        </is>
      </c>
      <c r="F53" s="13" t="inlineStr">
        <is>
          <t>m</t>
        </is>
      </c>
      <c r="G53" s="11" t="inlineStr">
        <is>
          <t>FW-40087</t>
        </is>
      </c>
      <c r="H53" s="12" t="n"/>
      <c r="I53" s="12" t="n"/>
      <c r="J53" s="12" t="n"/>
      <c r="K53" s="27">
        <f>IF(ISBLANK(C53),"",VALUE(TEXT(YEAR(TODAY())-YEAR(C53),"00")))</f>
        <v/>
      </c>
      <c r="L53" s="6">
        <f>IF(OR(ISBLANK(C53)),"",IF(ISBLANK(H53),IF(ISBLANK(I53),IF(ISBLANK(F53),"",IF(AND(OR(F53="m",F53="f"),OR(K53=16,K53=15)),IF(F53="m","B+","G+"),IF(AND(OR(F53="m",F53="f"),GESTEP(K53,16)),IF(F53="m","B++","G++"),IF(F53="m","B","G")))),UPPER(IF(ISBLANK(F53),"",IF(F53="m","M","W"))&amp;N53)),IF(ISBLANK(F53),"",IF(F53="M","C","D"))))</f>
        <v/>
      </c>
      <c r="M53" s="8">
        <f>IF(L53="","",VLOOKUP(L53,'Classes cup'!$A$3:$B$51,2,FALSE))</f>
        <v/>
      </c>
      <c r="N53" s="6">
        <f>IF(AND(I53="x",ISBLANK(H53)),IF(K53*1&gt;=23,"E",IF(AND(K53*1&gt;=19,K53*1&lt;=22,J53="x"),"U",IF(AND(K53*1&gt;=17,K53*1&lt;=18),"J",IF(K53*1&gt;=19,"E","")))),"")</f>
        <v/>
      </c>
      <c r="O53" s="1">
        <f>IF(K53*1&gt;=$O$2,"x","")</f>
        <v/>
      </c>
    </row>
    <row r="54">
      <c r="A54" s="5">
        <f>IF(ISBLANK(C54),"",ROW(A53)-1)</f>
        <v/>
      </c>
      <c r="B54" s="14" t="n">
        <v>10140154573</v>
      </c>
      <c r="C54" s="20" t="n">
        <v>40779</v>
      </c>
      <c r="D54" s="10" t="inlineStr">
        <is>
          <t>Oliver</t>
        </is>
      </c>
      <c r="E54" s="10" t="inlineStr">
        <is>
          <t>Starý</t>
        </is>
      </c>
      <c r="F54" s="13" t="inlineStr">
        <is>
          <t>m</t>
        </is>
      </c>
      <c r="G54" s="11" t="inlineStr">
        <is>
          <t>PG-66723</t>
        </is>
      </c>
      <c r="H54" s="12" t="n"/>
      <c r="I54" s="12" t="n"/>
      <c r="J54" s="12" t="n"/>
      <c r="K54" s="27">
        <f>IF(ISBLANK(C54),"",VALUE(TEXT(YEAR(TODAY())-YEAR(C54),"00")))</f>
        <v/>
      </c>
      <c r="L54" s="6">
        <f>IF(OR(ISBLANK(C54)),"",IF(ISBLANK(H54),IF(ISBLANK(I54),IF(ISBLANK(F54),"",IF(AND(OR(F54="m",F54="f"),OR(K54=16,K54=15)),IF(F54="m","B+","G+"),IF(AND(OR(F54="m",F54="f"),GESTEP(K54,16)),IF(F54="m","B++","G++"),IF(F54="m","B","G")))),UPPER(IF(ISBLANK(F54),"",IF(F54="m","M","W"))&amp;N54)),IF(ISBLANK(F54),"",IF(F54="M","C","D"))))</f>
        <v/>
      </c>
      <c r="M54" s="8">
        <f>IF(L54="","",VLOOKUP(L54,'Classes cup'!$A$3:$B$51,2,FALSE))</f>
        <v/>
      </c>
      <c r="N54" s="6">
        <f>IF(AND(I54="x",ISBLANK(H54)),IF(K54*1&gt;=23,"E",IF(AND(K54*1&gt;=19,K54*1&lt;=22,J54="x"),"U",IF(AND(K54*1&gt;=17,K54*1&lt;=18),"J",IF(K54*1&gt;=19,"E","")))),"")</f>
        <v/>
      </c>
      <c r="O54" s="1">
        <f>IF(K54*1&gt;=$O$2,"x","")</f>
        <v/>
      </c>
    </row>
    <row r="55">
      <c r="A55" s="5">
        <f>IF(ISBLANK(C55),"",ROW(A54)-1)</f>
        <v/>
      </c>
      <c r="B55" s="14" t="n">
        <v>10129448706</v>
      </c>
      <c r="C55" s="20" t="n">
        <v>40678</v>
      </c>
      <c r="D55" s="10" t="inlineStr">
        <is>
          <t>Ladislav</t>
        </is>
      </c>
      <c r="E55" s="10" t="inlineStr">
        <is>
          <t>Pejzl</t>
        </is>
      </c>
      <c r="F55" s="13" t="inlineStr">
        <is>
          <t>m</t>
        </is>
      </c>
      <c r="G55" s="11" t="inlineStr">
        <is>
          <t>HX-02720</t>
        </is>
      </c>
      <c r="H55" s="12" t="n"/>
      <c r="I55" s="12" t="n"/>
      <c r="J55" s="12" t="n"/>
      <c r="K55" s="27">
        <f>IF(ISBLANK(C55),"",VALUE(TEXT(YEAR(TODAY())-YEAR(C55),"00")))</f>
        <v/>
      </c>
      <c r="L55" s="6">
        <f>IF(OR(ISBLANK(C55)),"",IF(ISBLANK(H55),IF(ISBLANK(I55),IF(ISBLANK(F55),"",IF(AND(OR(F55="m",F55="f"),OR(K55=16,K55=15)),IF(F55="m","B+","G+"),IF(AND(OR(F55="m",F55="f"),GESTEP(K55,16)),IF(F55="m","B++","G++"),IF(F55="m","B","G")))),UPPER(IF(ISBLANK(F55),"",IF(F55="m","M","W"))&amp;N55)),IF(ISBLANK(F55),"",IF(F55="M","C","D"))))</f>
        <v/>
      </c>
      <c r="M55" s="8">
        <f>IF(L55="","",VLOOKUP(L55,'Classes cup'!$A$3:$B$51,2,FALSE))</f>
        <v/>
      </c>
      <c r="N55" s="6">
        <f>IF(AND(I55="x",ISBLANK(H55)),IF(K55*1&gt;=23,"E",IF(AND(K55*1&gt;=19,K55*1&lt;=22,J55="x"),"U",IF(AND(K55*1&gt;=17,K55*1&lt;=18),"J",IF(K55*1&gt;=19,"E","")))),"")</f>
        <v/>
      </c>
      <c r="O55" s="1">
        <f>IF(K55*1&gt;=$O$2,"x","")</f>
        <v/>
      </c>
    </row>
    <row r="56">
      <c r="A56" s="5">
        <f>IF(ISBLANK(C56),"",ROW(A55)-1)</f>
        <v/>
      </c>
      <c r="B56" s="14" t="n">
        <v>10077055265</v>
      </c>
      <c r="C56" s="20" t="n">
        <v>40768</v>
      </c>
      <c r="D56" s="10" t="inlineStr">
        <is>
          <t>Richard</t>
        </is>
      </c>
      <c r="E56" s="10" t="inlineStr">
        <is>
          <t>Svoboda</t>
        </is>
      </c>
      <c r="F56" s="13" t="inlineStr">
        <is>
          <t>m</t>
        </is>
      </c>
      <c r="G56" s="11" t="inlineStr">
        <is>
          <t>HW-00251</t>
        </is>
      </c>
      <c r="H56" s="12" t="n"/>
      <c r="I56" s="12" t="n"/>
      <c r="J56" s="12" t="n"/>
      <c r="K56" s="27">
        <f>IF(ISBLANK(C56),"",VALUE(TEXT(YEAR(TODAY())-YEAR(C56),"00")))</f>
        <v/>
      </c>
      <c r="L56" s="6">
        <f>IF(OR(ISBLANK(C56)),"",IF(ISBLANK(H56),IF(ISBLANK(I56),IF(ISBLANK(F56),"",IF(AND(OR(F56="m",F56="f"),OR(K56=16,K56=15)),IF(F56="m","B+","G+"),IF(AND(OR(F56="m",F56="f"),GESTEP(K56,16)),IF(F56="m","B++","G++"),IF(F56="m","B","G")))),UPPER(IF(ISBLANK(F56),"",IF(F56="m","M","W"))&amp;N56)),IF(ISBLANK(F56),"",IF(F56="M","C","D"))))</f>
        <v/>
      </c>
      <c r="M56" s="8">
        <f>IF(L56="","",VLOOKUP(L56,'Classes cup'!$A$3:$B$51,2,FALSE))</f>
        <v/>
      </c>
      <c r="N56" s="6">
        <f>IF(AND(I56="x",ISBLANK(H56)),IF(K56*1&gt;=23,"E",IF(AND(K56*1&gt;=19,K56*1&lt;=22,J56="x"),"U",IF(AND(K56*1&gt;=17,K56*1&lt;=18),"J",IF(K56*1&gt;=19,"E","")))),"")</f>
        <v/>
      </c>
      <c r="O56" s="1">
        <f>IF(K56*1&gt;=$O$2,"x","")</f>
        <v/>
      </c>
    </row>
    <row r="57">
      <c r="A57" s="5">
        <f>IF(ISBLANK(C57),"",ROW(A56)-1)</f>
        <v/>
      </c>
      <c r="B57" s="14" t="n">
        <v>10106521037</v>
      </c>
      <c r="C57" s="20" t="n">
        <v>42096</v>
      </c>
      <c r="D57" s="10" t="inlineStr">
        <is>
          <t>Max</t>
        </is>
      </c>
      <c r="E57" s="10" t="inlineStr">
        <is>
          <t>Roškot</t>
        </is>
      </c>
      <c r="F57" s="13" t="inlineStr">
        <is>
          <t>m</t>
        </is>
      </c>
      <c r="G57" s="11" t="inlineStr">
        <is>
          <t>HX-56429</t>
        </is>
      </c>
      <c r="H57" s="12" t="n"/>
      <c r="I57" s="12" t="n"/>
      <c r="J57" s="12" t="n"/>
      <c r="K57" s="27">
        <f>IF(ISBLANK(C57),"",VALUE(TEXT(YEAR(TODAY())-YEAR(C57),"00")))</f>
        <v/>
      </c>
      <c r="L57" s="6">
        <f>IF(OR(ISBLANK(C57)),"",IF(ISBLANK(H57),IF(ISBLANK(I57),IF(ISBLANK(F57),"",IF(AND(OR(F57="m",F57="f"),OR(K57=16,K57=15)),IF(F57="m","B+","G+"),IF(AND(OR(F57="m",F57="f"),GESTEP(K57,16)),IF(F57="m","B++","G++"),IF(F57="m","B","G")))),UPPER(IF(ISBLANK(F57),"",IF(F57="m","M","W"))&amp;N57)),IF(ISBLANK(F57),"",IF(F57="M","C","D"))))</f>
        <v/>
      </c>
      <c r="M57" s="8">
        <f>IF(L57="","",VLOOKUP(L57,'Classes cup'!$A$3:$B$51,2,FALSE))</f>
        <v/>
      </c>
      <c r="N57" s="6">
        <f>IF(AND(I57="x",ISBLANK(H57)),IF(K57*1&gt;=23,"E",IF(AND(K57*1&gt;=19,K57*1&lt;=22,J57="x"),"U",IF(AND(K57*1&gt;=17,K57*1&lt;=18),"J",IF(K57*1&gt;=19,"E","")))),"")</f>
        <v/>
      </c>
      <c r="O57" s="1">
        <f>IF(K57*1&gt;=$O$2,"x","")</f>
        <v/>
      </c>
    </row>
    <row r="58">
      <c r="A58" s="5">
        <f>IF(ISBLANK(C58),"",ROW(A57)-1)</f>
        <v/>
      </c>
      <c r="B58" s="14" t="n">
        <v>10106521138</v>
      </c>
      <c r="C58" s="20" t="n">
        <v>41408</v>
      </c>
      <c r="D58" s="10" t="inlineStr">
        <is>
          <t>Sam</t>
        </is>
      </c>
      <c r="E58" s="10" t="inlineStr">
        <is>
          <t>Roškot</t>
        </is>
      </c>
      <c r="F58" s="13" t="inlineStr">
        <is>
          <t>m</t>
        </is>
      </c>
      <c r="G58" s="11" t="inlineStr">
        <is>
          <t>GT-32770</t>
        </is>
      </c>
      <c r="H58" s="12" t="n"/>
      <c r="I58" s="12" t="n"/>
      <c r="J58" s="12" t="n"/>
      <c r="K58" s="27">
        <f>IF(ISBLANK(C58),"",VALUE(TEXT(YEAR(TODAY())-YEAR(C58),"00")))</f>
        <v/>
      </c>
      <c r="L58" s="6">
        <f>IF(OR(ISBLANK(C58)),"",IF(ISBLANK(H58),IF(ISBLANK(I58),IF(ISBLANK(F58),"",IF(AND(OR(F58="m",F58="f"),OR(K58=16,K58=15)),IF(F58="m","B+","G+"),IF(AND(OR(F58="m",F58="f"),GESTEP(K58,16)),IF(F58="m","B++","G++"),IF(F58="m","B","G")))),UPPER(IF(ISBLANK(F58),"",IF(F58="m","M","W"))&amp;N58)),IF(ISBLANK(F58),"",IF(F58="M","C","D"))))</f>
        <v/>
      </c>
      <c r="M58" s="8">
        <f>IF(L58="","",VLOOKUP(L58,'Classes cup'!$A$3:$B$51,2,FALSE))</f>
        <v/>
      </c>
      <c r="N58" s="6">
        <f>IF(AND(I58="x",ISBLANK(H58)),IF(K58*1&gt;=23,"E",IF(AND(K58*1&gt;=19,K58*1&lt;=22,J58="x"),"U",IF(AND(K58*1&gt;=17,K58*1&lt;=18),"J",IF(K58*1&gt;=19,"E","")))),"")</f>
        <v/>
      </c>
      <c r="O58" s="1">
        <f>IF(K58*1&gt;=$O$2,"x","")</f>
        <v/>
      </c>
    </row>
    <row r="59">
      <c r="A59" s="5">
        <f>IF(ISBLANK(C59),"",ROW(A58)-1)</f>
        <v/>
      </c>
      <c r="B59" s="14" t="n">
        <v>10138459602</v>
      </c>
      <c r="C59" s="20" t="n">
        <v>42157</v>
      </c>
      <c r="D59" s="10" t="inlineStr">
        <is>
          <t>Jáchym</t>
        </is>
      </c>
      <c r="E59" s="10" t="inlineStr">
        <is>
          <t>Bláha</t>
        </is>
      </c>
      <c r="F59" s="13" t="inlineStr">
        <is>
          <t>m</t>
        </is>
      </c>
      <c r="G59" s="11" t="inlineStr">
        <is>
          <t>NV-64433</t>
        </is>
      </c>
      <c r="H59" s="12" t="n"/>
      <c r="I59" s="12" t="n"/>
      <c r="J59" s="12" t="n"/>
      <c r="K59" s="27">
        <f>IF(ISBLANK(C59),"",VALUE(TEXT(YEAR(TODAY())-YEAR(C59),"00")))</f>
        <v/>
      </c>
      <c r="L59" s="6">
        <f>IF(OR(ISBLANK(C59)),"",IF(ISBLANK(H59),IF(ISBLANK(I59),IF(ISBLANK(F59),"",IF(AND(OR(F59="m",F59="f"),OR(K59=16,K59=15)),IF(F59="m","B+","G+"),IF(AND(OR(F59="m",F59="f"),GESTEP(K59,16)),IF(F59="m","B++","G++"),IF(F59="m","B","G")))),UPPER(IF(ISBLANK(F59),"",IF(F59="m","M","W"))&amp;N59)),IF(ISBLANK(F59),"",IF(F59="M","C","D"))))</f>
        <v/>
      </c>
      <c r="M59" s="8">
        <f>IF(L59="","",VLOOKUP(L59,'Classes cup'!$A$3:$B$51,2,FALSE))</f>
        <v/>
      </c>
      <c r="N59" s="6">
        <f>IF(AND(I59="x",ISBLANK(H59)),IF(K59*1&gt;=23,"E",IF(AND(K59*1&gt;=19,K59*1&lt;=22,J59="x"),"U",IF(AND(K59*1&gt;=17,K59*1&lt;=18),"J",IF(K59*1&gt;=19,"E","")))),"")</f>
        <v/>
      </c>
      <c r="O59" s="1">
        <f>IF(K59*1&gt;=$O$2,"x","")</f>
        <v/>
      </c>
    </row>
    <row r="60">
      <c r="A60" s="5">
        <f>IF(ISBLANK(C60),"",ROW(A59)-1)</f>
        <v/>
      </c>
      <c r="B60" s="14" t="n">
        <v>10047269801</v>
      </c>
      <c r="C60" s="20" t="n">
        <v>38770</v>
      </c>
      <c r="D60" s="10" t="inlineStr">
        <is>
          <t>Jakub</t>
        </is>
      </c>
      <c r="E60" s="10" t="inlineStr">
        <is>
          <t>Cidlinský</t>
        </is>
      </c>
      <c r="F60" s="13" t="inlineStr">
        <is>
          <t>m</t>
        </is>
      </c>
      <c r="G60" s="11" t="inlineStr">
        <is>
          <t>TC-74845</t>
        </is>
      </c>
      <c r="H60" s="12" t="n"/>
      <c r="I60" s="12" t="inlineStr">
        <is>
          <t>x</t>
        </is>
      </c>
      <c r="J60" s="12" t="n"/>
      <c r="K60" s="27">
        <f>IF(ISBLANK(C60),"",VALUE(TEXT(YEAR(TODAY())-YEAR(C60),"00")))</f>
        <v/>
      </c>
      <c r="L60" s="6">
        <f>IF(OR(ISBLANK(C60)),"",IF(ISBLANK(H60),IF(ISBLANK(I60),IF(ISBLANK(F60),"",IF(AND(OR(F60="m",F60="f"),OR(K60=16,K60=15)),IF(F60="m","B+","G+"),IF(AND(OR(F60="m",F60="f"),GESTEP(K60,16)),IF(F60="m","B++","G++"),IF(F60="m","B","G")))),UPPER(IF(ISBLANK(F60),"",IF(F60="m","M","W"))&amp;N60)),IF(ISBLANK(F60),"",IF(F60="M","C","D"))))</f>
        <v/>
      </c>
      <c r="M60" s="8">
        <f>IF(L60="","",VLOOKUP(L60,'Classes cup'!$A$3:$B$51,2,FALSE))</f>
        <v/>
      </c>
      <c r="N60" s="6">
        <f>IF(AND(I60="x",ISBLANK(H60)),IF(K60*1&gt;=23,"E",IF(AND(K60*1&gt;=19,K60*1&lt;=22,J60="x"),"U",IF(AND(K60*1&gt;=17,K60*1&lt;=18),"J",IF(K60*1&gt;=19,"E","")))),"")</f>
        <v/>
      </c>
      <c r="O60" s="1">
        <f>IF(K60*1&gt;=$O$2,"x","")</f>
        <v/>
      </c>
    </row>
    <row r="61">
      <c r="A61" s="5">
        <f>IF(ISBLANK(C61),"",ROW(A60)-1)</f>
        <v/>
      </c>
      <c r="B61" s="14" t="n">
        <v>10105740589</v>
      </c>
      <c r="C61" s="20" t="n">
        <v>41919</v>
      </c>
      <c r="D61" s="10" t="inlineStr">
        <is>
          <t>Mario</t>
        </is>
      </c>
      <c r="E61" s="10" t="inlineStr">
        <is>
          <t>Vebr</t>
        </is>
      </c>
      <c r="F61" s="13" t="inlineStr">
        <is>
          <t>m</t>
        </is>
      </c>
      <c r="G61" s="11" t="inlineStr">
        <is>
          <t>FC-23947</t>
        </is>
      </c>
      <c r="H61" s="12" t="n"/>
      <c r="I61" s="12" t="n"/>
      <c r="J61" s="12" t="n"/>
      <c r="K61" s="27">
        <f>IF(ISBLANK(C61),"",VALUE(TEXT(YEAR(TODAY())-YEAR(C61),"00")))</f>
        <v/>
      </c>
      <c r="L61" s="6">
        <f>IF(OR(ISBLANK(C61)),"",IF(ISBLANK(H61),IF(ISBLANK(I61),IF(ISBLANK(F61),"",IF(AND(OR(F61="m",F61="f"),OR(K61=16,K61=15)),IF(F61="m","B+","G+"),IF(AND(OR(F61="m",F61="f"),GESTEP(K61,16)),IF(F61="m","B++","G++"),IF(F61="m","B","G")))),UPPER(IF(ISBLANK(F61),"",IF(F61="m","M","W"))&amp;N61)),IF(ISBLANK(F61),"",IF(F61="M","C","D"))))</f>
        <v/>
      </c>
      <c r="M61" s="8">
        <f>IF(L61="","",VLOOKUP(L61,'Classes cup'!$A$3:$B$51,2,FALSE))</f>
        <v/>
      </c>
      <c r="N61" s="6">
        <f>IF(AND(I61="x",ISBLANK(H61)),IF(K61*1&gt;=23,"E",IF(AND(K61*1&gt;=19,K61*1&lt;=22,J61="x"),"U",IF(AND(K61*1&gt;=17,K61*1&lt;=18),"J",IF(K61*1&gt;=19,"E","")))),"")</f>
        <v/>
      </c>
      <c r="O61" s="1">
        <f>IF(K61*1&gt;=$O$2,"x","")</f>
        <v/>
      </c>
    </row>
    <row r="62">
      <c r="A62" s="5">
        <f>IF(ISBLANK(C62),"",ROW(A61)-1)</f>
        <v/>
      </c>
      <c r="B62" s="14" t="n">
        <v>10129448201</v>
      </c>
      <c r="C62" s="20" t="n">
        <v>42040</v>
      </c>
      <c r="D62" s="10" t="inlineStr">
        <is>
          <t>Kryštof</t>
        </is>
      </c>
      <c r="E62" s="10" t="inlineStr">
        <is>
          <t>Dvořák</t>
        </is>
      </c>
      <c r="F62" s="13" t="inlineStr">
        <is>
          <t>m</t>
        </is>
      </c>
      <c r="G62" s="11" t="inlineStr">
        <is>
          <t>FR-20855</t>
        </is>
      </c>
      <c r="H62" s="12" t="n"/>
      <c r="I62" s="12" t="n"/>
      <c r="J62" s="12" t="n"/>
      <c r="K62" s="27">
        <f>IF(ISBLANK(C62),"",VALUE(TEXT(YEAR(TODAY())-YEAR(C62),"00")))</f>
        <v/>
      </c>
      <c r="L62" s="6">
        <f>IF(OR(ISBLANK(C62)),"",IF(ISBLANK(H62),IF(ISBLANK(I62),IF(ISBLANK(F62),"",IF(AND(OR(F62="m",F62="f"),OR(K62=16,K62=15)),IF(F62="m","B+","G+"),IF(AND(OR(F62="m",F62="f"),GESTEP(K62,16)),IF(F62="m","B++","G++"),IF(F62="m","B","G")))),UPPER(IF(ISBLANK(F62),"",IF(F62="m","M","W"))&amp;N62)),IF(ISBLANK(F62),"",IF(F62="M","C","D"))))</f>
        <v/>
      </c>
      <c r="M62" s="8">
        <f>IF(L62="","",VLOOKUP(L62,'Classes cup'!$A$3:$B$51,2,FALSE))</f>
        <v/>
      </c>
      <c r="N62" s="6">
        <f>IF(AND(I62="x",ISBLANK(H62)),IF(K62*1&gt;=23,"E",IF(AND(K62*1&gt;=19,K62*1&lt;=22,J62="x"),"U",IF(AND(K62*1&gt;=17,K62*1&lt;=18),"J",IF(K62*1&gt;=19,"E","")))),"")</f>
        <v/>
      </c>
      <c r="O62" s="1">
        <f>IF(K62*1&gt;=$O$2,"x","")</f>
        <v/>
      </c>
    </row>
    <row r="63">
      <c r="A63" s="5">
        <f>IF(ISBLANK(C63),"",ROW(A62)-1)</f>
        <v/>
      </c>
      <c r="B63" s="14" t="n">
        <v>10118742835</v>
      </c>
      <c r="C63" s="20" t="n">
        <v>42042</v>
      </c>
      <c r="D63" s="10" t="inlineStr">
        <is>
          <t>Josef</t>
        </is>
      </c>
      <c r="E63" s="10" t="inlineStr">
        <is>
          <t>Švorčík</t>
        </is>
      </c>
      <c r="F63" s="13" t="inlineStr">
        <is>
          <t>m</t>
        </is>
      </c>
      <c r="G63" s="11" t="inlineStr">
        <is>
          <t>HH-41609</t>
        </is>
      </c>
      <c r="H63" s="12" t="n"/>
      <c r="I63" s="12" t="n"/>
      <c r="J63" s="12" t="n"/>
      <c r="K63" s="27">
        <f>IF(ISBLANK(C63),"",VALUE(TEXT(YEAR(TODAY())-YEAR(C63),"00")))</f>
        <v/>
      </c>
      <c r="L63" s="6">
        <f>IF(OR(ISBLANK(C63)),"",IF(ISBLANK(H63),IF(ISBLANK(I63),IF(ISBLANK(F63),"",IF(AND(OR(F63="m",F63="f"),OR(K63=16,K63=15)),IF(F63="m","B+","G+"),IF(AND(OR(F63="m",F63="f"),GESTEP(K63,16)),IF(F63="m","B++","G++"),IF(F63="m","B","G")))),UPPER(IF(ISBLANK(F63),"",IF(F63="m","M","W"))&amp;N63)),IF(ISBLANK(F63),"",IF(F63="M","C","D"))))</f>
        <v/>
      </c>
      <c r="M63" s="8">
        <f>IF(L63="","",VLOOKUP(L63,'Classes cup'!$A$3:$B$51,2,FALSE))</f>
        <v/>
      </c>
      <c r="N63" s="6">
        <f>IF(AND(I63="x",ISBLANK(H63)),IF(K63*1&gt;=23,"E",IF(AND(K63*1&gt;=19,K63*1&lt;=22,J63="x"),"U",IF(AND(K63*1&gt;=17,K63*1&lt;=18),"J",IF(K63*1&gt;=19,"E","")))),"")</f>
        <v/>
      </c>
      <c r="O63" s="1">
        <f>IF(K63*1&gt;=$O$2,"x","")</f>
        <v/>
      </c>
    </row>
    <row r="64">
      <c r="A64" s="5">
        <f>IF(ISBLANK(C64),"",ROW(A63)-1)</f>
        <v/>
      </c>
      <c r="B64" s="14" t="n">
        <v>10047413176</v>
      </c>
      <c r="C64" s="20" t="n">
        <v>39813</v>
      </c>
      <c r="D64" s="10" t="inlineStr">
        <is>
          <t>Jiří</t>
        </is>
      </c>
      <c r="E64" s="10" t="inlineStr">
        <is>
          <t>Suchánek</t>
        </is>
      </c>
      <c r="F64" s="13" t="inlineStr">
        <is>
          <t>m</t>
        </is>
      </c>
      <c r="G64" s="11" t="inlineStr">
        <is>
          <t>LL-62519</t>
        </is>
      </c>
      <c r="H64" s="12" t="n"/>
      <c r="I64" s="12" t="n"/>
      <c r="J64" s="12" t="n"/>
      <c r="K64" s="27">
        <f>IF(ISBLANK(C64),"",VALUE(TEXT(YEAR(TODAY())-YEAR(C64),"00")))</f>
        <v/>
      </c>
      <c r="L64" s="6">
        <f>IF(OR(ISBLANK(C64)),"",IF(ISBLANK(H64),IF(ISBLANK(I64),IF(ISBLANK(F64),"",IF(AND(OR(F64="m",F64="f"),OR(K64=16,K64=15)),IF(F64="m","B+","G+"),IF(AND(OR(F64="m",F64="f"),GESTEP(K64,16)),IF(F64="m","B++","G++"),IF(F64="m","B","G")))),UPPER(IF(ISBLANK(F64),"",IF(F64="m","M","W"))&amp;N64)),IF(ISBLANK(F64),"",IF(F64="M","C","D"))))</f>
        <v/>
      </c>
      <c r="M64" s="8">
        <f>IF(L64="","",VLOOKUP(L64,'Classes cup'!$A$3:$B$51,2,FALSE))</f>
        <v/>
      </c>
      <c r="N64" s="6">
        <f>IF(AND(I64="x",ISBLANK(H64)),IF(K64*1&gt;=23,"E",IF(AND(K64*1&gt;=19,K64*1&lt;=22,J64="x"),"U",IF(AND(K64*1&gt;=17,K64*1&lt;=18),"J",IF(K64*1&gt;=19,"E","")))),"")</f>
        <v/>
      </c>
      <c r="O64" s="1">
        <f>IF(K64*1&gt;=$O$2,"x","")</f>
        <v/>
      </c>
    </row>
    <row r="65">
      <c r="A65" s="5">
        <f>IF(ISBLANK(C65),"",ROW(A64)-1)</f>
        <v/>
      </c>
      <c r="B65" s="14" t="n">
        <v>10121346576</v>
      </c>
      <c r="C65" s="20" t="n">
        <v>42260</v>
      </c>
      <c r="D65" s="10" t="inlineStr">
        <is>
          <t>Richard</t>
        </is>
      </c>
      <c r="E65" s="10" t="inlineStr">
        <is>
          <t>Priedhorský</t>
        </is>
      </c>
      <c r="F65" s="13" t="inlineStr">
        <is>
          <t>m</t>
        </is>
      </c>
      <c r="G65" s="11" t="inlineStr">
        <is>
          <t>HV-08022</t>
        </is>
      </c>
      <c r="H65" s="12" t="n"/>
      <c r="I65" s="12" t="n"/>
      <c r="J65" s="12" t="n"/>
      <c r="K65" s="27">
        <f>IF(ISBLANK(C65),"",VALUE(TEXT(YEAR(TODAY())-YEAR(C65),"00")))</f>
        <v/>
      </c>
      <c r="L65" s="6">
        <f>IF(OR(ISBLANK(C65)),"",IF(ISBLANK(H65),IF(ISBLANK(I65),IF(ISBLANK(F65),"",IF(AND(OR(F65="m",F65="f"),OR(K65=16,K65=15)),IF(F65="m","B+","G+"),IF(AND(OR(F65="m",F65="f"),GESTEP(K65,16)),IF(F65="m","B++","G++"),IF(F65="m","B","G")))),UPPER(IF(ISBLANK(F65),"",IF(F65="m","M","W"))&amp;N65)),IF(ISBLANK(F65),"",IF(F65="M","C","D"))))</f>
        <v/>
      </c>
      <c r="M65" s="8">
        <f>IF(L65="","",VLOOKUP(L65,'Classes cup'!$A$3:$B$51,2,FALSE))</f>
        <v/>
      </c>
      <c r="N65" s="6">
        <f>IF(AND(I65="x",ISBLANK(H65)),IF(K65*1&gt;=23,"E",IF(AND(K65*1&gt;=19,K65*1&lt;=22,J65="x"),"U",IF(AND(K65*1&gt;=17,K65*1&lt;=18),"J",IF(K65*1&gt;=19,"E","")))),"")</f>
        <v/>
      </c>
      <c r="O65" s="1">
        <f>IF(K65*1&gt;=$O$2,"x","")</f>
        <v/>
      </c>
    </row>
    <row r="66">
      <c r="A66" s="5">
        <f>IF(ISBLANK(C66),"",ROW(A65)-1)</f>
        <v/>
      </c>
      <c r="B66" s="14" t="n">
        <v>10118097076</v>
      </c>
      <c r="C66" s="20" t="n">
        <v>41741</v>
      </c>
      <c r="D66" s="10" t="inlineStr">
        <is>
          <t>Tadeáš</t>
        </is>
      </c>
      <c r="E66" s="10" t="inlineStr">
        <is>
          <t>Vlk</t>
        </is>
      </c>
      <c r="F66" s="13" t="inlineStr">
        <is>
          <t>m</t>
        </is>
      </c>
      <c r="G66" s="11" t="inlineStr">
        <is>
          <t>LL-02799</t>
        </is>
      </c>
      <c r="H66" s="12" t="n"/>
      <c r="I66" s="12" t="n"/>
      <c r="J66" s="12" t="n"/>
      <c r="K66" s="27">
        <f>IF(ISBLANK(C66),"",VALUE(TEXT(YEAR(TODAY())-YEAR(C66),"00")))</f>
        <v/>
      </c>
      <c r="L66" s="6">
        <f>IF(OR(ISBLANK(C66)),"",IF(ISBLANK(H66),IF(ISBLANK(I66),IF(ISBLANK(F66),"",IF(AND(OR(F66="m",F66="f"),OR(K66=16,K66=15)),IF(F66="m","B+","G+"),IF(AND(OR(F66="m",F66="f"),GESTEP(K66,16)),IF(F66="m","B++","G++"),IF(F66="m","B","G")))),UPPER(IF(ISBLANK(F66),"",IF(F66="m","M","W"))&amp;N66)),IF(ISBLANK(F66),"",IF(F66="M","C","D"))))</f>
        <v/>
      </c>
      <c r="M66" s="8">
        <f>IF(L66="","",VLOOKUP(L66,'Classes cup'!$A$3:$B$51,2,FALSE))</f>
        <v/>
      </c>
      <c r="N66" s="6">
        <f>IF(AND(I66="x",ISBLANK(H66)),IF(K66*1&gt;=23,"E",IF(AND(K66*1&gt;=19,K66*1&lt;=22,J66="x"),"U",IF(AND(K66*1&gt;=17,K66*1&lt;=18),"J",IF(K66*1&gt;=19,"E","")))),"")</f>
        <v/>
      </c>
      <c r="O66" s="1">
        <f>IF(K66*1&gt;=$O$2,"x","")</f>
        <v/>
      </c>
    </row>
    <row r="67">
      <c r="A67" s="5">
        <f>IF(ISBLANK(C67),"",ROW(A66)-1)</f>
        <v/>
      </c>
      <c r="B67" s="14" t="n">
        <v>10059943051</v>
      </c>
      <c r="C67" s="20" t="n">
        <v>40409</v>
      </c>
      <c r="D67" s="10" t="inlineStr">
        <is>
          <t>Ondřej</t>
        </is>
      </c>
      <c r="E67" s="10" t="inlineStr">
        <is>
          <t>Hendrych</t>
        </is>
      </c>
      <c r="F67" s="13" t="inlineStr">
        <is>
          <t>m</t>
        </is>
      </c>
      <c r="G67" s="11" t="inlineStr">
        <is>
          <t>HS-40536</t>
        </is>
      </c>
      <c r="H67" s="12" t="n"/>
      <c r="I67" s="12" t="n"/>
      <c r="J67" s="12" t="n"/>
      <c r="K67" s="27">
        <f>IF(ISBLANK(C67),"",VALUE(TEXT(YEAR(TODAY())-YEAR(C67),"00")))</f>
        <v/>
      </c>
      <c r="L67" s="6">
        <f>IF(OR(ISBLANK(C67)),"",IF(ISBLANK(H67),IF(ISBLANK(I67),IF(ISBLANK(F67),"",IF(AND(OR(F67="m",F67="f"),OR(K67=16,K67=15)),IF(F67="m","B+","G+"),IF(AND(OR(F67="m",F67="f"),GESTEP(K67,16)),IF(F67="m","B++","G++"),IF(F67="m","B","G")))),UPPER(IF(ISBLANK(F67),"",IF(F67="m","M","W"))&amp;N67)),IF(ISBLANK(F67),"",IF(F67="M","C","D"))))</f>
        <v/>
      </c>
      <c r="M67" s="8">
        <f>IF(L67="","",VLOOKUP(L67,'Classes cup'!$A$3:$B$51,2,FALSE))</f>
        <v/>
      </c>
      <c r="N67" s="6">
        <f>IF(AND(I67="x",ISBLANK(H67)),IF(K67*1&gt;=23,"E",IF(AND(K67*1&gt;=19,K67*1&lt;=22,J67="x"),"U",IF(AND(K67*1&gt;=17,K67*1&lt;=18),"J",IF(K67*1&gt;=19,"E","")))),"")</f>
        <v/>
      </c>
      <c r="O67" s="1">
        <f>IF(K67*1&gt;=$O$2,"x","")</f>
        <v/>
      </c>
    </row>
    <row r="68">
      <c r="A68" s="5">
        <f>IF(ISBLANK(C68),"",ROW(A67)-1)</f>
        <v/>
      </c>
      <c r="B68" s="14" t="n">
        <v>10047272225</v>
      </c>
      <c r="C68" s="20" t="n">
        <v>40716</v>
      </c>
      <c r="D68" s="10" t="inlineStr">
        <is>
          <t>Matouš</t>
        </is>
      </c>
      <c r="E68" s="10" t="inlineStr">
        <is>
          <t>Fiala</t>
        </is>
      </c>
      <c r="F68" s="13" t="inlineStr">
        <is>
          <t>m</t>
        </is>
      </c>
      <c r="G68" s="11" t="inlineStr">
        <is>
          <t>KK-37468</t>
        </is>
      </c>
      <c r="H68" s="12" t="n"/>
      <c r="I68" s="12" t="n"/>
      <c r="J68" s="12" t="n"/>
      <c r="K68" s="27">
        <f>IF(ISBLANK(C68),"",VALUE(TEXT(YEAR(TODAY())-YEAR(C68),"00")))</f>
        <v/>
      </c>
      <c r="L68" s="6">
        <f>IF(OR(ISBLANK(C68)),"",IF(ISBLANK(H68),IF(ISBLANK(I68),IF(ISBLANK(F68),"",IF(AND(OR(F68="m",F68="f"),OR(K68=16,K68=15)),IF(F68="m","B+","G+"),IF(AND(OR(F68="m",F68="f"),GESTEP(K68,16)),IF(F68="m","B++","G++"),IF(F68="m","B","G")))),UPPER(IF(ISBLANK(F68),"",IF(F68="m","M","W"))&amp;N68)),IF(ISBLANK(F68),"",IF(F68="M","C","D"))))</f>
        <v/>
      </c>
      <c r="M68" s="8">
        <f>IF(L68="","",VLOOKUP(L68,'Classes cup'!$A$3:$B$51,2,FALSE))</f>
        <v/>
      </c>
      <c r="N68" s="6">
        <f>IF(AND(I68="x",ISBLANK(H68)),IF(K68*1&gt;=23,"E",IF(AND(K68*1&gt;=19,K68*1&lt;=22,J68="x"),"U",IF(AND(K68*1&gt;=17,K68*1&lt;=18),"J",IF(K68*1&gt;=19,"E","")))),"")</f>
        <v/>
      </c>
      <c r="O68" s="1">
        <f>IF(K68*1&gt;=$O$2,"x","")</f>
        <v/>
      </c>
    </row>
    <row r="69">
      <c r="A69" s="5">
        <f>IF(ISBLANK(C69),"",ROW(A68)-1)</f>
        <v/>
      </c>
      <c r="B69" s="14" t="n">
        <v>10116809404</v>
      </c>
      <c r="C69" s="20" t="n">
        <v>42714</v>
      </c>
      <c r="D69" s="10" t="inlineStr">
        <is>
          <t>Jakub</t>
        </is>
      </c>
      <c r="E69" s="10" t="inlineStr">
        <is>
          <t>Hlaváč</t>
        </is>
      </c>
      <c r="F69" s="13" t="inlineStr">
        <is>
          <t>m</t>
        </is>
      </c>
      <c r="G69" s="11" t="inlineStr">
        <is>
          <t>NC-89851</t>
        </is>
      </c>
      <c r="H69" s="12" t="n"/>
      <c r="I69" s="12" t="n"/>
      <c r="J69" s="12" t="n"/>
      <c r="K69" s="27">
        <f>IF(ISBLANK(C69),"",VALUE(TEXT(YEAR(TODAY())-YEAR(C69),"00")))</f>
        <v/>
      </c>
      <c r="L69" s="6">
        <f>IF(OR(ISBLANK(C69)),"",IF(ISBLANK(H69),IF(ISBLANK(I69),IF(ISBLANK(F69),"",IF(AND(OR(F69="m",F69="f"),OR(K69=16,K69=15)),IF(F69="m","B+","G+"),IF(AND(OR(F69="m",F69="f"),GESTEP(K69,16)),IF(F69="m","B++","G++"),IF(F69="m","B","G")))),UPPER(IF(ISBLANK(F69),"",IF(F69="m","M","W"))&amp;N69)),IF(ISBLANK(F69),"",IF(F69="M","C","D"))))</f>
        <v/>
      </c>
      <c r="M69" s="8">
        <f>IF(L69="","",VLOOKUP(L69,'Classes cup'!$A$3:$B$51,2,FALSE))</f>
        <v/>
      </c>
      <c r="N69" s="6">
        <f>IF(AND(I69="x",ISBLANK(H69)),IF(K69*1&gt;=23,"E",IF(AND(K69*1&gt;=19,K69*1&lt;=22,J69="x"),"U",IF(AND(K69*1&gt;=17,K69*1&lt;=18),"J",IF(K69*1&gt;=19,"E","")))),"")</f>
        <v/>
      </c>
      <c r="O69" s="1">
        <f>IF(K69*1&gt;=$O$2,"x","")</f>
        <v/>
      </c>
    </row>
    <row r="70">
      <c r="A70" s="5">
        <f>IF(ISBLANK(C70),"",ROW(A69)-1)</f>
        <v/>
      </c>
      <c r="B70" s="14" t="n">
        <v>10112026290</v>
      </c>
      <c r="C70" s="20" t="n">
        <v>40667</v>
      </c>
      <c r="D70" s="10" t="inlineStr">
        <is>
          <t>Adam</t>
        </is>
      </c>
      <c r="E70" s="10" t="inlineStr">
        <is>
          <t>Jindrák</t>
        </is>
      </c>
      <c r="F70" s="13" t="inlineStr">
        <is>
          <t>m</t>
        </is>
      </c>
      <c r="G70" s="11" t="inlineStr">
        <is>
          <t>RZ-58946</t>
        </is>
      </c>
      <c r="H70" s="12" t="n"/>
      <c r="I70" s="12" t="n"/>
      <c r="J70" s="12" t="n"/>
      <c r="K70" s="27">
        <f>IF(ISBLANK(C70),"",VALUE(TEXT(YEAR(TODAY())-YEAR(C70),"00")))</f>
        <v/>
      </c>
      <c r="L70" s="6">
        <f>IF(OR(ISBLANK(C70)),"",IF(ISBLANK(H70),IF(ISBLANK(I70),IF(ISBLANK(F70),"",IF(AND(OR(F70="m",F70="f"),OR(K70=16,K70=15)),IF(F70="m","B+","G+"),IF(AND(OR(F70="m",F70="f"),GESTEP(K70,16)),IF(F70="m","B++","G++"),IF(F70="m","B","G")))),UPPER(IF(ISBLANK(F70),"",IF(F70="m","M","W"))&amp;N70)),IF(ISBLANK(F70),"",IF(F70="M","C","D"))))</f>
        <v/>
      </c>
      <c r="M70" s="8">
        <f>IF(L70="","",VLOOKUP(L70,'Classes cup'!$A$3:$B$51,2,FALSE))</f>
        <v/>
      </c>
      <c r="N70" s="6">
        <f>IF(AND(I70="x",ISBLANK(H70)),IF(K70*1&gt;=23,"E",IF(AND(K70*1&gt;=19,K70*1&lt;=22,J70="x"),"U",IF(AND(K70*1&gt;=17,K70*1&lt;=18),"J",IF(K70*1&gt;=19,"E","")))),"")</f>
        <v/>
      </c>
      <c r="O70" s="1">
        <f>IF(K70*1&gt;=$O$2,"x","")</f>
        <v/>
      </c>
    </row>
    <row r="71">
      <c r="A71" s="5">
        <f>IF(ISBLANK(C71),"",ROW(A70)-1)</f>
        <v/>
      </c>
      <c r="B71" s="14" t="n">
        <v>10078253924</v>
      </c>
      <c r="C71" s="20" t="n">
        <v>40121</v>
      </c>
      <c r="D71" s="10" t="inlineStr">
        <is>
          <t>Tadeáš</t>
        </is>
      </c>
      <c r="E71" s="10" t="inlineStr">
        <is>
          <t>Jégl</t>
        </is>
      </c>
      <c r="F71" s="13" t="inlineStr">
        <is>
          <t>m</t>
        </is>
      </c>
      <c r="G71" s="11" t="inlineStr">
        <is>
          <t>HX-82851</t>
        </is>
      </c>
      <c r="H71" s="12" t="n"/>
      <c r="I71" s="12" t="n"/>
      <c r="J71" s="12" t="n"/>
      <c r="K71" s="27">
        <f>IF(ISBLANK(C71),"",VALUE(TEXT(YEAR(TODAY())-YEAR(C71),"00")))</f>
        <v/>
      </c>
      <c r="L71" s="6">
        <f>IF(OR(ISBLANK(C71)),"",IF(ISBLANK(H71),IF(ISBLANK(I71),IF(ISBLANK(F71),"",IF(AND(OR(F71="m",F71="f"),OR(K71=16,K71=15)),IF(F71="m","B+","G+"),IF(AND(OR(F71="m",F71="f"),GESTEP(K71,16)),IF(F71="m","B++","G++"),IF(F71="m","B","G")))),UPPER(IF(ISBLANK(F71),"",IF(F71="m","M","W"))&amp;N71)),IF(ISBLANK(F71),"",IF(F71="M","C","D"))))</f>
        <v/>
      </c>
      <c r="M71" s="8">
        <f>IF(L71="","",VLOOKUP(L71,'Classes cup'!$A$3:$B$51,2,FALSE))</f>
        <v/>
      </c>
      <c r="N71" s="6">
        <f>IF(AND(I71="x",ISBLANK(H71)),IF(K71*1&gt;=23,"E",IF(AND(K71*1&gt;=19,K71*1&lt;=22,J71="x"),"U",IF(AND(K71*1&gt;=17,K71*1&lt;=18),"J",IF(K71*1&gt;=19,"E","")))),"")</f>
        <v/>
      </c>
      <c r="O71" s="1">
        <f>IF(K71*1&gt;=$O$2,"x","")</f>
        <v/>
      </c>
    </row>
    <row r="72">
      <c r="A72" s="5">
        <f>IF(ISBLANK(C72),"",ROW(A71)-1)</f>
        <v/>
      </c>
      <c r="B72" s="14" t="n">
        <v>10047188965</v>
      </c>
      <c r="C72" s="20" t="n">
        <v>37503</v>
      </c>
      <c r="D72" s="10" t="inlineStr">
        <is>
          <t>Matěj</t>
        </is>
      </c>
      <c r="E72" s="10" t="inlineStr">
        <is>
          <t>Linhart</t>
        </is>
      </c>
      <c r="F72" s="13" t="inlineStr">
        <is>
          <t>m</t>
        </is>
      </c>
      <c r="G72" s="11" t="inlineStr">
        <is>
          <t>SW-77231</t>
        </is>
      </c>
      <c r="H72" s="12" t="n"/>
      <c r="I72" s="12" t="inlineStr">
        <is>
          <t>x</t>
        </is>
      </c>
      <c r="J72" s="12" t="inlineStr">
        <is>
          <t>x</t>
        </is>
      </c>
      <c r="K72" s="27">
        <f>IF(ISBLANK(C72),"",VALUE(TEXT(YEAR(TODAY())-YEAR(C72),"00")))</f>
        <v/>
      </c>
      <c r="L72" s="6">
        <f>IF(OR(ISBLANK(C72)),"",IF(ISBLANK(H72),IF(ISBLANK(I72),IF(ISBLANK(F72),"",IF(AND(OR(F72="m",F72="f"),OR(K72=16,K72=15)),IF(F72="m","B+","G+"),IF(AND(OR(F72="m",F72="f"),GESTEP(K72,16)),IF(F72="m","B++","G++"),IF(F72="m","B","G")))),UPPER(IF(ISBLANK(F72),"",IF(F72="m","M","W"))&amp;N72)),IF(ISBLANK(F72),"",IF(F72="M","C","D"))))</f>
        <v/>
      </c>
      <c r="M72" s="8">
        <f>IF(L72="","",VLOOKUP(L72,'Classes cup'!$A$3:$B$51,2,FALSE))</f>
        <v/>
      </c>
      <c r="N72" s="6">
        <f>IF(AND(I72="x",ISBLANK(H72)),IF(K72*1&gt;=23,"E",IF(AND(K72*1&gt;=19,K72*1&lt;=22,J72="x"),"U",IF(AND(K72*1&gt;=17,K72*1&lt;=18),"J",IF(K72*1&gt;=19,"E","")))),"")</f>
        <v/>
      </c>
      <c r="O72" s="1">
        <f>IF(K72*1&gt;=$O$2,"x","")</f>
        <v/>
      </c>
    </row>
    <row r="73">
      <c r="A73" s="5">
        <f>IF(ISBLANK(C73),"",ROW(A72)-1)</f>
        <v/>
      </c>
      <c r="B73" s="14" t="n">
        <v>10079358209</v>
      </c>
      <c r="C73" s="20" t="n">
        <v>41165</v>
      </c>
      <c r="D73" s="10" t="inlineStr">
        <is>
          <t>Maxmilián</t>
        </is>
      </c>
      <c r="E73" s="10" t="inlineStr">
        <is>
          <t>Linhart</t>
        </is>
      </c>
      <c r="F73" s="13" t="inlineStr">
        <is>
          <t>m</t>
        </is>
      </c>
      <c r="G73" s="11" t="inlineStr">
        <is>
          <t>VC-96199</t>
        </is>
      </c>
      <c r="H73" s="12" t="n"/>
      <c r="I73" s="12" t="n"/>
      <c r="J73" s="12" t="n"/>
      <c r="K73" s="27">
        <f>IF(ISBLANK(C73),"",VALUE(TEXT(YEAR(TODAY())-YEAR(C73),"00")))</f>
        <v/>
      </c>
      <c r="L73" s="6">
        <f>IF(OR(ISBLANK(C73)),"",IF(ISBLANK(H73),IF(ISBLANK(I73),IF(ISBLANK(F73),"",IF(AND(OR(F73="m",F73="f"),OR(K73=16,K73=15)),IF(F73="m","B+","G+"),IF(AND(OR(F73="m",F73="f"),GESTEP(K73,16)),IF(F73="m","B++","G++"),IF(F73="m","B","G")))),UPPER(IF(ISBLANK(F73),"",IF(F73="m","M","W"))&amp;N73)),IF(ISBLANK(F73),"",IF(F73="M","C","D"))))</f>
        <v/>
      </c>
      <c r="M73" s="8">
        <f>IF(L73="","",VLOOKUP(L73,'Classes cup'!$A$3:$B$51,2,FALSE))</f>
        <v/>
      </c>
      <c r="N73" s="6">
        <f>IF(AND(I73="x",ISBLANK(H73)),IF(K73*1&gt;=23,"E",IF(AND(K73*1&gt;=19,K73*1&lt;=22,J73="x"),"U",IF(AND(K73*1&gt;=17,K73*1&lt;=18),"J",IF(K73*1&gt;=19,"E","")))),"")</f>
        <v/>
      </c>
      <c r="O73" s="1">
        <f>IF(K73*1&gt;=$O$2,"x","")</f>
        <v/>
      </c>
    </row>
    <row r="74">
      <c r="A74" s="5">
        <f>IF(ISBLANK(C74),"",ROW(A73)-1)</f>
        <v/>
      </c>
      <c r="B74" s="14" t="n">
        <v>10115632569</v>
      </c>
      <c r="C74" s="20" t="n">
        <v>41719</v>
      </c>
      <c r="D74" s="10" t="inlineStr">
        <is>
          <t>Mikuláš</t>
        </is>
      </c>
      <c r="E74" s="10" t="inlineStr">
        <is>
          <t>Linhart</t>
        </is>
      </c>
      <c r="F74" s="13" t="inlineStr">
        <is>
          <t>m</t>
        </is>
      </c>
      <c r="G74" s="11" t="inlineStr">
        <is>
          <t>HV-24977</t>
        </is>
      </c>
      <c r="H74" s="12" t="n"/>
      <c r="I74" s="12" t="n"/>
      <c r="J74" s="12" t="n"/>
      <c r="K74" s="27">
        <f>IF(ISBLANK(C74),"",VALUE(TEXT(YEAR(TODAY())-YEAR(C74),"00")))</f>
        <v/>
      </c>
      <c r="L74" s="6">
        <f>IF(OR(ISBLANK(C74)),"",IF(ISBLANK(H74),IF(ISBLANK(I74),IF(ISBLANK(F74),"",IF(AND(OR(F74="m",F74="f"),OR(K74=16,K74=15)),IF(F74="m","B+","G+"),IF(AND(OR(F74="m",F74="f"),GESTEP(K74,16)),IF(F74="m","B++","G++"),IF(F74="m","B","G")))),UPPER(IF(ISBLANK(F74),"",IF(F74="m","M","W"))&amp;N74)),IF(ISBLANK(F74),"",IF(F74="M","C","D"))))</f>
        <v/>
      </c>
      <c r="M74" s="8">
        <f>IF(L74="","",VLOOKUP(L74,'Classes cup'!$A$3:$B$51,2,FALSE))</f>
        <v/>
      </c>
      <c r="N74" s="6">
        <f>IF(AND(I74="x",ISBLANK(H74)),IF(K74*1&gt;=23,"E",IF(AND(K74*1&gt;=19,K74*1&lt;=22,J74="x"),"U",IF(AND(K74*1&gt;=17,K74*1&lt;=18),"J",IF(K74*1&gt;=19,"E","")))),"")</f>
        <v/>
      </c>
      <c r="O74" s="1">
        <f>IF(K74*1&gt;=$O$2,"x","")</f>
        <v/>
      </c>
    </row>
    <row r="75">
      <c r="A75" s="5">
        <f>IF(ISBLANK(C75),"",ROW(A74)-1)</f>
        <v/>
      </c>
      <c r="B75" s="14" t="n">
        <v>10047343660</v>
      </c>
      <c r="C75" s="20" t="n">
        <v>39255</v>
      </c>
      <c r="D75" s="10" t="inlineStr">
        <is>
          <t>Marek</t>
        </is>
      </c>
      <c r="E75" s="10" t="inlineStr">
        <is>
          <t>Nováček</t>
        </is>
      </c>
      <c r="F75" s="13" t="inlineStr">
        <is>
          <t>m</t>
        </is>
      </c>
      <c r="G75" s="11" t="inlineStr">
        <is>
          <t>PC-95305</t>
        </is>
      </c>
      <c r="H75" s="12" t="n"/>
      <c r="I75" s="12" t="inlineStr">
        <is>
          <t>x</t>
        </is>
      </c>
      <c r="J75" s="12" t="n"/>
      <c r="K75" s="27">
        <f>IF(ISBLANK(C75),"",VALUE(TEXT(YEAR(TODAY())-YEAR(C75),"00")))</f>
        <v/>
      </c>
      <c r="L75" s="6">
        <f>IF(OR(ISBLANK(C75)),"",IF(ISBLANK(H75),IF(ISBLANK(I75),IF(ISBLANK(F75),"",IF(AND(OR(F75="m",F75="f"),OR(K75=16,K75=15)),IF(F75="m","B+","G+"),IF(AND(OR(F75="m",F75="f"),GESTEP(K75,16)),IF(F75="m","B++","G++"),IF(F75="m","B","G")))),UPPER(IF(ISBLANK(F75),"",IF(F75="m","M","W"))&amp;N75)),IF(ISBLANK(F75),"",IF(F75="M","C","D"))))</f>
        <v/>
      </c>
      <c r="M75" s="8">
        <f>IF(L75="","",VLOOKUP(L75,'Classes cup'!$A$3:$B$51,2,FALSE))</f>
        <v/>
      </c>
      <c r="N75" s="6">
        <f>IF(AND(I75="x",ISBLANK(H75)),IF(K75*1&gt;=23,"E",IF(AND(K75*1&gt;=19,K75*1&lt;=22,J75="x"),"U",IF(AND(K75*1&gt;=17,K75*1&lt;=18),"J",IF(K75*1&gt;=19,"E","")))),"")</f>
        <v/>
      </c>
      <c r="O75" s="1">
        <f>IF(K75*1&gt;=$O$2,"x","")</f>
        <v/>
      </c>
    </row>
    <row r="76">
      <c r="A76" s="5">
        <f>IF(ISBLANK(C76),"",ROW(A75)-1)</f>
        <v/>
      </c>
      <c r="B76" s="14" t="n">
        <v>10105469595</v>
      </c>
      <c r="C76" s="20" t="n">
        <v>41359</v>
      </c>
      <c r="D76" s="10" t="inlineStr">
        <is>
          <t>Michaela</t>
        </is>
      </c>
      <c r="E76" s="10" t="inlineStr">
        <is>
          <t>Nováčková</t>
        </is>
      </c>
      <c r="F76" s="13" t="inlineStr">
        <is>
          <t>f</t>
        </is>
      </c>
      <c r="G76" s="11" t="inlineStr">
        <is>
          <t>FH-53055</t>
        </is>
      </c>
      <c r="H76" s="12" t="n"/>
      <c r="I76" s="12" t="n"/>
      <c r="J76" s="12" t="n"/>
      <c r="K76" s="27">
        <f>IF(ISBLANK(C76),"",VALUE(TEXT(YEAR(TODAY())-YEAR(C76),"00")))</f>
        <v/>
      </c>
      <c r="L76" s="6">
        <f>IF(OR(ISBLANK(C76)),"",IF(ISBLANK(H76),IF(ISBLANK(I76),IF(ISBLANK(F76),"",IF(AND(OR(F76="m",F76="f"),OR(K76=16,K76=15)),IF(F76="m","B+","G+"),IF(AND(OR(F76="m",F76="f"),GESTEP(K76,16)),IF(F76="m","B++","G++"),IF(F76="m","B","G")))),UPPER(IF(ISBLANK(F76),"",IF(F76="m","M","W"))&amp;N76)),IF(ISBLANK(F76),"",IF(F76="M","C","D"))))</f>
        <v/>
      </c>
      <c r="M76" s="8">
        <f>IF(L76="","",VLOOKUP(L76,'Classes cup'!$A$3:$B$51,2,FALSE))</f>
        <v/>
      </c>
      <c r="N76" s="6">
        <f>IF(AND(I76="x",ISBLANK(H76)),IF(K76*1&gt;=23,"E",IF(AND(K76*1&gt;=19,K76*1&lt;=22,J76="x"),"U",IF(AND(K76*1&gt;=17,K76*1&lt;=18),"J",IF(K76*1&gt;=19,"E","")))),"")</f>
        <v/>
      </c>
      <c r="O76" s="1">
        <f>IF(K76*1&gt;=$O$2,"x","")</f>
        <v/>
      </c>
    </row>
    <row r="77">
      <c r="A77" s="5">
        <f>IF(ISBLANK(C77),"",ROW(A76)-1)</f>
        <v/>
      </c>
      <c r="B77" s="14" t="n">
        <v>10105469801</v>
      </c>
      <c r="C77" s="20" t="n">
        <v>41899</v>
      </c>
      <c r="D77" s="10" t="inlineStr">
        <is>
          <t>Robin</t>
        </is>
      </c>
      <c r="E77" s="10" t="inlineStr">
        <is>
          <t>Procházka</t>
        </is>
      </c>
      <c r="F77" s="13" t="inlineStr">
        <is>
          <t>m</t>
        </is>
      </c>
      <c r="G77" s="11" t="inlineStr">
        <is>
          <t>GP-20004</t>
        </is>
      </c>
      <c r="H77" s="12" t="n"/>
      <c r="I77" s="12" t="n"/>
      <c r="J77" s="12" t="n"/>
      <c r="K77" s="27">
        <f>IF(ISBLANK(C77),"",VALUE(TEXT(YEAR(TODAY())-YEAR(C77),"00")))</f>
        <v/>
      </c>
      <c r="L77" s="6">
        <f>IF(OR(ISBLANK(C77)),"",IF(ISBLANK(H77),IF(ISBLANK(I77),IF(ISBLANK(F77),"",IF(AND(OR(F77="m",F77="f"),OR(K77=16,K77=15)),IF(F77="m","B+","G+"),IF(AND(OR(F77="m",F77="f"),GESTEP(K77,16)),IF(F77="m","B++","G++"),IF(F77="m","B","G")))),UPPER(IF(ISBLANK(F77),"",IF(F77="m","M","W"))&amp;N77)),IF(ISBLANK(F77),"",IF(F77="M","C","D"))))</f>
        <v/>
      </c>
      <c r="M77" s="8">
        <f>IF(L77="","",VLOOKUP(L77,'Classes cup'!$A$3:$B$51,2,FALSE))</f>
        <v/>
      </c>
      <c r="N77" s="6">
        <f>IF(AND(I77="x",ISBLANK(H77)),IF(K77*1&gt;=23,"E",IF(AND(K77*1&gt;=19,K77*1&lt;=22,J77="x"),"U",IF(AND(K77*1&gt;=17,K77*1&lt;=18),"J",IF(K77*1&gt;=19,"E","")))),"")</f>
        <v/>
      </c>
      <c r="O77" s="1">
        <f>IF(K77*1&gt;=$O$2,"x","")</f>
        <v/>
      </c>
    </row>
    <row r="78">
      <c r="A78" s="5">
        <f>IF(ISBLANK(C78),"",ROW(A77)-1)</f>
        <v/>
      </c>
      <c r="B78" s="14" t="n">
        <v>10047225543</v>
      </c>
      <c r="C78" s="20" t="n">
        <v>39346</v>
      </c>
      <c r="D78" s="10" t="inlineStr">
        <is>
          <t>Vít</t>
        </is>
      </c>
      <c r="E78" s="10" t="inlineStr">
        <is>
          <t>Stloukal</t>
        </is>
      </c>
      <c r="F78" s="13" t="inlineStr">
        <is>
          <t>m</t>
        </is>
      </c>
      <c r="G78" s="11" t="inlineStr">
        <is>
          <t>TV-03785</t>
        </is>
      </c>
      <c r="H78" s="12" t="n"/>
      <c r="I78" s="12" t="inlineStr">
        <is>
          <t>x</t>
        </is>
      </c>
      <c r="J78" s="12" t="n"/>
      <c r="K78" s="27">
        <f>IF(ISBLANK(C78),"",VALUE(TEXT(YEAR(TODAY())-YEAR(C78),"00")))</f>
        <v/>
      </c>
      <c r="L78" s="6">
        <f>IF(OR(ISBLANK(C78)),"",IF(ISBLANK(H78),IF(ISBLANK(I78),IF(ISBLANK(F78),"",IF(AND(OR(F78="m",F78="f"),OR(K78=16,K78=15)),IF(F78="m","B+","G+"),IF(AND(OR(F78="m",F78="f"),GESTEP(K78,16)),IF(F78="m","B++","G++"),IF(F78="m","B","G")))),UPPER(IF(ISBLANK(F78),"",IF(F78="m","M","W"))&amp;N78)),IF(ISBLANK(F78),"",IF(F78="M","C","D"))))</f>
        <v/>
      </c>
      <c r="M78" s="8">
        <f>IF(L78="","",VLOOKUP(L78,'Classes cup'!$A$3:$B$51,2,FALSE))</f>
        <v/>
      </c>
      <c r="N78" s="6">
        <f>IF(AND(I78="x",ISBLANK(H78)),IF(K78*1&gt;=23,"E",IF(AND(K78*1&gt;=19,K78*1&lt;=22,J78="x"),"U",IF(AND(K78*1&gt;=17,K78*1&lt;=18),"J",IF(K78*1&gt;=19,"E","")))),"")</f>
        <v/>
      </c>
      <c r="O78" s="1">
        <f>IF(K78*1&gt;=$O$2,"x","")</f>
        <v/>
      </c>
    </row>
    <row r="79">
      <c r="A79" s="5">
        <f>IF(ISBLANK(C79),"",ROW(A78)-1)</f>
        <v/>
      </c>
      <c r="B79" s="14" t="n">
        <v>10106194065</v>
      </c>
      <c r="C79" s="20" t="n">
        <v>42112</v>
      </c>
      <c r="D79" s="10" t="inlineStr">
        <is>
          <t>Albert</t>
        </is>
      </c>
      <c r="E79" s="10" t="inlineStr">
        <is>
          <t>Kohoutek</t>
        </is>
      </c>
      <c r="F79" s="13" t="inlineStr">
        <is>
          <t>m</t>
        </is>
      </c>
      <c r="G79" s="11" t="inlineStr">
        <is>
          <t>SS-51217</t>
        </is>
      </c>
      <c r="H79" s="12" t="n"/>
      <c r="I79" s="12" t="n"/>
      <c r="J79" s="12" t="n"/>
      <c r="K79" s="27">
        <f>IF(ISBLANK(C79),"",VALUE(TEXT(YEAR(TODAY())-YEAR(C79),"00")))</f>
        <v/>
      </c>
      <c r="L79" s="6">
        <f>IF(OR(ISBLANK(C79)),"",IF(ISBLANK(H79),IF(ISBLANK(I79),IF(ISBLANK(F79),"",IF(AND(OR(F79="m",F79="f"),OR(K79=16,K79=15)),IF(F79="m","B+","G+"),IF(AND(OR(F79="m",F79="f"),GESTEP(K79,16)),IF(F79="m","B++","G++"),IF(F79="m","B","G")))),UPPER(IF(ISBLANK(F79),"",IF(F79="m","M","W"))&amp;N79)),IF(ISBLANK(F79),"",IF(F79="M","C","D"))))</f>
        <v/>
      </c>
      <c r="M79" s="8">
        <f>IF(L79="","",VLOOKUP(L79,'Classes cup'!$A$3:$B$51,2,FALSE))</f>
        <v/>
      </c>
      <c r="N79" s="6">
        <f>IF(AND(I79="x",ISBLANK(H79)),IF(K79*1&gt;=23,"E",IF(AND(K79*1&gt;=19,K79*1&lt;=22,J79="x"),"U",IF(AND(K79*1&gt;=17,K79*1&lt;=18),"J",IF(K79*1&gt;=19,"E","")))),"")</f>
        <v/>
      </c>
      <c r="O79" s="1">
        <f>IF(K79*1&gt;=$O$2,"x","")</f>
        <v/>
      </c>
    </row>
    <row r="80">
      <c r="A80" s="5">
        <f>IF(ISBLANK(C80),"",ROW(A79)-1)</f>
        <v/>
      </c>
      <c r="B80" s="14" t="n">
        <v>10091812605</v>
      </c>
      <c r="C80" s="20" t="n">
        <v>41372</v>
      </c>
      <c r="D80" s="10" t="inlineStr">
        <is>
          <t>Artur</t>
        </is>
      </c>
      <c r="E80" s="10" t="inlineStr">
        <is>
          <t>Kohoutek</t>
        </is>
      </c>
      <c r="F80" s="13" t="inlineStr">
        <is>
          <t>m</t>
        </is>
      </c>
      <c r="G80" s="11" t="inlineStr">
        <is>
          <t>NZ-40693</t>
        </is>
      </c>
      <c r="H80" s="12" t="n"/>
      <c r="I80" s="12" t="n"/>
      <c r="J80" s="12" t="n"/>
      <c r="K80" s="27">
        <f>IF(ISBLANK(C80),"",VALUE(TEXT(YEAR(TODAY())-YEAR(C80),"00")))</f>
        <v/>
      </c>
      <c r="L80" s="6">
        <f>IF(OR(ISBLANK(C80)),"",IF(ISBLANK(H80),IF(ISBLANK(I80),IF(ISBLANK(F80),"",IF(AND(OR(F80="m",F80="f"),OR(K80=16,K80=15)),IF(F80="m","B+","G+"),IF(AND(OR(F80="m",F80="f"),GESTEP(K80,16)),IF(F80="m","B++","G++"),IF(F80="m","B","G")))),UPPER(IF(ISBLANK(F80),"",IF(F80="m","M","W"))&amp;N80)),IF(ISBLANK(F80),"",IF(F80="M","C","D"))))</f>
        <v/>
      </c>
      <c r="M80" s="8">
        <f>IF(L80="","",VLOOKUP(L80,'Classes cup'!$A$3:$B$51,2,FALSE))</f>
        <v/>
      </c>
      <c r="N80" s="6">
        <f>IF(AND(I80="x",ISBLANK(H80)),IF(K80*1&gt;=23,"E",IF(AND(K80*1&gt;=19,K80*1&lt;=22,J80="x"),"U",IF(AND(K80*1&gt;=17,K80*1&lt;=18),"J",IF(K80*1&gt;=19,"E","")))),"")</f>
        <v/>
      </c>
      <c r="O80" s="1">
        <f>IF(K80*1&gt;=$O$2,"x","")</f>
        <v/>
      </c>
    </row>
    <row r="81">
      <c r="A81" s="5">
        <f>IF(ISBLANK(C81),"",ROW(A80)-1)</f>
        <v/>
      </c>
      <c r="B81" s="14" t="n">
        <v>10138184362</v>
      </c>
      <c r="C81" s="20" t="n">
        <v>42014</v>
      </c>
      <c r="D81" s="10" t="inlineStr">
        <is>
          <t>Dominik</t>
        </is>
      </c>
      <c r="E81" s="10" t="inlineStr">
        <is>
          <t>Solowski</t>
        </is>
      </c>
      <c r="F81" s="13" t="inlineStr">
        <is>
          <t>m</t>
        </is>
      </c>
      <c r="G81" s="11" t="inlineStr">
        <is>
          <t>NC-24267</t>
        </is>
      </c>
      <c r="H81" s="12" t="n"/>
      <c r="I81" s="12" t="n"/>
      <c r="J81" s="12" t="n"/>
      <c r="K81" s="27">
        <f>IF(ISBLANK(C81),"",VALUE(TEXT(YEAR(TODAY())-YEAR(C81),"00")))</f>
        <v/>
      </c>
      <c r="L81" s="6">
        <f>IF(OR(ISBLANK(C81)),"",IF(ISBLANK(H81),IF(ISBLANK(I81),IF(ISBLANK(F81),"",IF(AND(OR(F81="m",F81="f"),OR(K81=16,K81=15)),IF(F81="m","B+","G+"),IF(AND(OR(F81="m",F81="f"),GESTEP(K81,16)),IF(F81="m","B++","G++"),IF(F81="m","B","G")))),UPPER(IF(ISBLANK(F81),"",IF(F81="m","M","W"))&amp;N81)),IF(ISBLANK(F81),"",IF(F81="M","C","D"))))</f>
        <v/>
      </c>
      <c r="M81" s="8">
        <f>IF(L81="","",VLOOKUP(L81,'Classes cup'!$A$3:$B$51,2,FALSE))</f>
        <v/>
      </c>
      <c r="N81" s="6">
        <f>IF(AND(I81="x",ISBLANK(H81)),IF(K81*1&gt;=23,"E",IF(AND(K81*1&gt;=19,K81*1&lt;=22,J81="x"),"U",IF(AND(K81*1&gt;=17,K81*1&lt;=18),"J",IF(K81*1&gt;=19,"E","")))),"")</f>
        <v/>
      </c>
      <c r="O81" s="1">
        <f>IF(K81*1&gt;=$O$2,"x","")</f>
        <v/>
      </c>
    </row>
    <row r="82">
      <c r="A82" s="5">
        <f>IF(ISBLANK(C82),"",ROW(A81)-1)</f>
        <v/>
      </c>
      <c r="B82" s="14" t="n">
        <v>10096232973</v>
      </c>
      <c r="C82" s="20" t="n">
        <v>41714</v>
      </c>
      <c r="D82" s="10" t="inlineStr">
        <is>
          <t>Jan</t>
        </is>
      </c>
      <c r="E82" s="10" t="inlineStr">
        <is>
          <t>Očenášek</t>
        </is>
      </c>
      <c r="F82" s="13" t="inlineStr">
        <is>
          <t>m</t>
        </is>
      </c>
      <c r="G82" s="11" t="inlineStr">
        <is>
          <t>FW-65855</t>
        </is>
      </c>
      <c r="H82" s="12" t="n"/>
      <c r="I82" s="12" t="n"/>
      <c r="J82" s="12" t="n"/>
      <c r="K82" s="27">
        <f>IF(ISBLANK(C82),"",VALUE(TEXT(YEAR(TODAY())-YEAR(C82),"00")))</f>
        <v/>
      </c>
      <c r="L82" s="6">
        <f>IF(OR(ISBLANK(C82)),"",IF(ISBLANK(H82),IF(ISBLANK(I82),IF(ISBLANK(F82),"",IF(AND(OR(F82="m",F82="f"),OR(K82=16,K82=15)),IF(F82="m","B+","G+"),IF(AND(OR(F82="m",F82="f"),GESTEP(K82,16)),IF(F82="m","B++","G++"),IF(F82="m","B","G")))),UPPER(IF(ISBLANK(F82),"",IF(F82="m","M","W"))&amp;N82)),IF(ISBLANK(F82),"",IF(F82="M","C","D"))))</f>
        <v/>
      </c>
      <c r="M82" s="8">
        <f>IF(L82="","",VLOOKUP(L82,'Classes cup'!$A$3:$B$51,2,FALSE))</f>
        <v/>
      </c>
      <c r="N82" s="6">
        <f>IF(AND(I82="x",ISBLANK(H82)),IF(K82*1&gt;=23,"E",IF(AND(K82*1&gt;=19,K82*1&lt;=22,J82="x"),"U",IF(AND(K82*1&gt;=17,K82*1&lt;=18),"J",IF(K82*1&gt;=19,"E","")))),"")</f>
        <v/>
      </c>
      <c r="O82" s="1">
        <f>IF(K82*1&gt;=$O$2,"x","")</f>
        <v/>
      </c>
    </row>
    <row r="83">
      <c r="A83" s="5">
        <f>IF(ISBLANK(C83),"",ROW(A82)-1)</f>
        <v/>
      </c>
      <c r="B83" s="14" t="n">
        <v>10047346488</v>
      </c>
      <c r="C83" s="20" t="n">
        <v>40217</v>
      </c>
      <c r="D83" s="10" t="inlineStr">
        <is>
          <t>Radim</t>
        </is>
      </c>
      <c r="E83" s="10" t="inlineStr">
        <is>
          <t>Boček</t>
        </is>
      </c>
      <c r="F83" s="13" t="inlineStr">
        <is>
          <t>m</t>
        </is>
      </c>
      <c r="G83" s="11" t="inlineStr">
        <is>
          <t>VC-26247</t>
        </is>
      </c>
      <c r="H83" s="12" t="n"/>
      <c r="I83" s="12" t="n"/>
      <c r="J83" s="12" t="n"/>
      <c r="K83" s="27">
        <f>IF(ISBLANK(C83),"",VALUE(TEXT(YEAR(TODAY())-YEAR(C83),"00")))</f>
        <v/>
      </c>
      <c r="L83" s="6">
        <f>IF(OR(ISBLANK(C83)),"",IF(ISBLANK(H83),IF(ISBLANK(I83),IF(ISBLANK(F83),"",IF(AND(OR(F83="m",F83="f"),OR(K83=16,K83=15)),IF(F83="m","B+","G+"),IF(AND(OR(F83="m",F83="f"),GESTEP(K83,16)),IF(F83="m","B++","G++"),IF(F83="m","B","G")))),UPPER(IF(ISBLANK(F83),"",IF(F83="m","M","W"))&amp;N83)),IF(ISBLANK(F83),"",IF(F83="M","C","D"))))</f>
        <v/>
      </c>
      <c r="M83" s="8">
        <f>IF(L83="","",VLOOKUP(L83,'Classes cup'!$A$3:$B$51,2,FALSE))</f>
        <v/>
      </c>
      <c r="N83" s="6">
        <f>IF(AND(I83="x",ISBLANK(H83)),IF(K83*1&gt;=23,"E",IF(AND(K83*1&gt;=19,K83*1&lt;=22,J83="x"),"U",IF(AND(K83*1&gt;=17,K83*1&lt;=18),"J",IF(K83*1&gt;=19,"E","")))),"")</f>
        <v/>
      </c>
      <c r="O83" s="1">
        <f>IF(K83*1&gt;=$O$2,"x","")</f>
        <v/>
      </c>
    </row>
    <row r="84">
      <c r="A84" s="5">
        <f>IF(ISBLANK(C84),"",ROW(A83)-1)</f>
        <v/>
      </c>
      <c r="B84" s="14" t="n">
        <v>10081086728</v>
      </c>
      <c r="C84" s="20" t="n">
        <v>41093</v>
      </c>
      <c r="D84" s="10" t="inlineStr">
        <is>
          <t>Daniel</t>
        </is>
      </c>
      <c r="E84" s="10" t="inlineStr">
        <is>
          <t>Vejchoda</t>
        </is>
      </c>
      <c r="F84" s="13" t="inlineStr">
        <is>
          <t>m</t>
        </is>
      </c>
      <c r="G84" s="11" t="inlineStr">
        <is>
          <t>KT-82487</t>
        </is>
      </c>
      <c r="H84" s="12" t="n"/>
      <c r="I84" s="12" t="n"/>
      <c r="J84" s="12" t="n"/>
      <c r="K84" s="27">
        <f>IF(ISBLANK(C84),"",VALUE(TEXT(YEAR(TODAY())-YEAR(C84),"00")))</f>
        <v/>
      </c>
      <c r="L84" s="6">
        <f>IF(OR(ISBLANK(C84)),"",IF(ISBLANK(H84),IF(ISBLANK(I84),IF(ISBLANK(F84),"",IF(AND(OR(F84="m",F84="f"),OR(K84=16,K84=15)),IF(F84="m","B+","G+"),IF(AND(OR(F84="m",F84="f"),GESTEP(K84,16)),IF(F84="m","B++","G++"),IF(F84="m","B","G")))),UPPER(IF(ISBLANK(F84),"",IF(F84="m","M","W"))&amp;N84)),IF(ISBLANK(F84),"",IF(F84="M","C","D"))))</f>
        <v/>
      </c>
      <c r="M84" s="8">
        <f>IF(L84="","",VLOOKUP(L84,'Classes cup'!$A$3:$B$51,2,FALSE))</f>
        <v/>
      </c>
      <c r="N84" s="6">
        <f>IF(AND(I84="x",ISBLANK(H84)),IF(K84*1&gt;=23,"E",IF(AND(K84*1&gt;=19,K84*1&lt;=22,J84="x"),"U",IF(AND(K84*1&gt;=17,K84*1&lt;=18),"J",IF(K84*1&gt;=19,"E","")))),"")</f>
        <v/>
      </c>
      <c r="O84" s="1">
        <f>IF(K84*1&gt;=$O$2,"x","")</f>
        <v/>
      </c>
    </row>
    <row r="85">
      <c r="A85" s="5">
        <f>IF(ISBLANK(C85),"",ROW(A84)-1)</f>
        <v/>
      </c>
      <c r="B85" s="14" t="n">
        <v>10116314704</v>
      </c>
      <c r="C85" s="20" t="n">
        <v>41534</v>
      </c>
      <c r="D85" s="10" t="inlineStr">
        <is>
          <t>Marek</t>
        </is>
      </c>
      <c r="E85" s="10" t="inlineStr">
        <is>
          <t>Janda</t>
        </is>
      </c>
      <c r="F85" s="13" t="inlineStr">
        <is>
          <t>m</t>
        </is>
      </c>
      <c r="G85" s="11" t="inlineStr">
        <is>
          <t>CT-68108</t>
        </is>
      </c>
      <c r="H85" s="12" t="n"/>
      <c r="I85" s="12" t="n"/>
      <c r="J85" s="12" t="n"/>
      <c r="K85" s="27">
        <f>IF(ISBLANK(C85),"",VALUE(TEXT(YEAR(TODAY())-YEAR(C85),"00")))</f>
        <v/>
      </c>
      <c r="L85" s="6">
        <f>IF(OR(ISBLANK(C85)),"",IF(ISBLANK(H85),IF(ISBLANK(I85),IF(ISBLANK(F85),"",IF(AND(OR(F85="m",F85="f"),OR(K85=16,K85=15)),IF(F85="m","B+","G+"),IF(AND(OR(F85="m",F85="f"),GESTEP(K85,16)),IF(F85="m","B++","G++"),IF(F85="m","B","G")))),UPPER(IF(ISBLANK(F85),"",IF(F85="m","M","W"))&amp;N85)),IF(ISBLANK(F85),"",IF(F85="M","C","D"))))</f>
        <v/>
      </c>
      <c r="M85" s="8">
        <f>IF(L85="","",VLOOKUP(L85,'Classes cup'!$A$3:$B$51,2,FALSE))</f>
        <v/>
      </c>
      <c r="N85" s="6">
        <f>IF(AND(I85="x",ISBLANK(H85)),IF(K85*1&gt;=23,"E",IF(AND(K85*1&gt;=19,K85*1&lt;=22,J85="x"),"U",IF(AND(K85*1&gt;=17,K85*1&lt;=18),"J",IF(K85*1&gt;=19,"E","")))),"")</f>
        <v/>
      </c>
      <c r="O85" s="1">
        <f>IF(K85*1&gt;=$O$2,"x","")</f>
        <v/>
      </c>
    </row>
    <row r="86">
      <c r="A86" s="5">
        <f>IF(ISBLANK(C86),"",ROW(A85)-1)</f>
        <v/>
      </c>
      <c r="B86" s="14" t="n">
        <v>10111183808</v>
      </c>
      <c r="C86" s="20" t="n">
        <v>39762</v>
      </c>
      <c r="D86" s="10" t="inlineStr">
        <is>
          <t>Jáchym</t>
        </is>
      </c>
      <c r="E86" s="10" t="inlineStr">
        <is>
          <t>Palásek</t>
        </is>
      </c>
      <c r="F86" s="13" t="inlineStr">
        <is>
          <t>m</t>
        </is>
      </c>
      <c r="G86" s="11" t="inlineStr">
        <is>
          <t>LK-59141</t>
        </is>
      </c>
      <c r="H86" s="12" t="n"/>
      <c r="I86" s="12" t="n"/>
      <c r="J86" s="12" t="n"/>
      <c r="K86" s="27">
        <f>IF(ISBLANK(C86),"",VALUE(TEXT(YEAR(TODAY())-YEAR(C86),"00")))</f>
        <v/>
      </c>
      <c r="L86" s="6">
        <f>IF(OR(ISBLANK(C86)),"",IF(ISBLANK(H86),IF(ISBLANK(I86),IF(ISBLANK(F86),"",IF(AND(OR(F86="m",F86="f"),OR(K86=16,K86=15)),IF(F86="m","B+","G+"),IF(AND(OR(F86="m",F86="f"),GESTEP(K86,16)),IF(F86="m","B++","G++"),IF(F86="m","B","G")))),UPPER(IF(ISBLANK(F86),"",IF(F86="m","M","W"))&amp;N86)),IF(ISBLANK(F86),"",IF(F86="M","C","D"))))</f>
        <v/>
      </c>
      <c r="M86" s="8">
        <f>IF(L86="","",VLOOKUP(L86,'Classes cup'!$A$3:$B$51,2,FALSE))</f>
        <v/>
      </c>
      <c r="N86" s="6">
        <f>IF(AND(I86="x",ISBLANK(H86)),IF(K86*1&gt;=23,"E",IF(AND(K86*1&gt;=19,K86*1&lt;=22,J86="x"),"U",IF(AND(K86*1&gt;=17,K86*1&lt;=18),"J",IF(K86*1&gt;=19,"E","")))),"")</f>
        <v/>
      </c>
      <c r="O86" s="1">
        <f>IF(K86*1&gt;=$O$2,"x","")</f>
        <v/>
      </c>
    </row>
    <row r="87">
      <c r="A87" s="5">
        <f>IF(ISBLANK(C87),"",ROW(A86)-1)</f>
        <v/>
      </c>
      <c r="B87" s="14" t="n">
        <v>10090699731</v>
      </c>
      <c r="C87" s="20" t="n">
        <v>41661</v>
      </c>
      <c r="D87" s="10" t="inlineStr">
        <is>
          <t>Vít</t>
        </is>
      </c>
      <c r="E87" s="10" t="inlineStr">
        <is>
          <t>Uher</t>
        </is>
      </c>
      <c r="F87" s="13" t="inlineStr">
        <is>
          <t>m</t>
        </is>
      </c>
      <c r="G87" s="11" t="inlineStr">
        <is>
          <t>PK-49829</t>
        </is>
      </c>
      <c r="H87" s="12" t="n"/>
      <c r="I87" s="12" t="n"/>
      <c r="J87" s="12" t="n"/>
      <c r="K87" s="27">
        <f>IF(ISBLANK(C87),"",VALUE(TEXT(YEAR(TODAY())-YEAR(C87),"00")))</f>
        <v/>
      </c>
      <c r="L87" s="6">
        <f>IF(OR(ISBLANK(C87)),"",IF(ISBLANK(H87),IF(ISBLANK(I87),IF(ISBLANK(F87),"",IF(AND(OR(F87="m",F87="f"),OR(K87=16,K87=15)),IF(F87="m","B+","G+"),IF(AND(OR(F87="m",F87="f"),GESTEP(K87,16)),IF(F87="m","B++","G++"),IF(F87="m","B","G")))),UPPER(IF(ISBLANK(F87),"",IF(F87="m","M","W"))&amp;N87)),IF(ISBLANK(F87),"",IF(F87="M","C","D"))))</f>
        <v/>
      </c>
      <c r="M87" s="8">
        <f>IF(L87="","",VLOOKUP(L87,'Classes cup'!$A$3:$B$51,2,FALSE))</f>
        <v/>
      </c>
      <c r="N87" s="6">
        <f>IF(AND(I87="x",ISBLANK(H87)),IF(K87*1&gt;=23,"E",IF(AND(K87*1&gt;=19,K87*1&lt;=22,J87="x"),"U",IF(AND(K87*1&gt;=17,K87*1&lt;=18),"J",IF(K87*1&gt;=19,"E","")))),"")</f>
        <v/>
      </c>
      <c r="O87" s="1">
        <f>IF(K87*1&gt;=$O$2,"x","")</f>
        <v/>
      </c>
    </row>
    <row r="88">
      <c r="A88" s="5">
        <f>IF(ISBLANK(C88),"",ROW(A87)-1)</f>
        <v/>
      </c>
      <c r="B88" s="14" t="n">
        <v>10047310722</v>
      </c>
      <c r="C88" s="20" t="n">
        <v>39203</v>
      </c>
      <c r="D88" s="10" t="inlineStr">
        <is>
          <t>Viktor Oldřich</t>
        </is>
      </c>
      <c r="E88" s="10" t="inlineStr">
        <is>
          <t>Chudoba</t>
        </is>
      </c>
      <c r="F88" s="13" t="inlineStr">
        <is>
          <t>m</t>
        </is>
      </c>
      <c r="G88" s="11" t="inlineStr">
        <is>
          <t>LC-69813</t>
        </is>
      </c>
      <c r="H88" s="12" t="n"/>
      <c r="I88" s="12" t="inlineStr">
        <is>
          <t>x</t>
        </is>
      </c>
      <c r="J88" s="12" t="n"/>
      <c r="K88" s="27">
        <f>IF(ISBLANK(C88),"",VALUE(TEXT(YEAR(TODAY())-YEAR(C88),"00")))</f>
        <v/>
      </c>
      <c r="L88" s="6">
        <f>IF(OR(ISBLANK(C88)),"",IF(ISBLANK(H88),IF(ISBLANK(I88),IF(ISBLANK(F88),"",IF(AND(OR(F88="m",F88="f"),OR(K88=16,K88=15)),IF(F88="m","B+","G+"),IF(AND(OR(F88="m",F88="f"),GESTEP(K88,16)),IF(F88="m","B++","G++"),IF(F88="m","B","G")))),UPPER(IF(ISBLANK(F88),"",IF(F88="m","M","W"))&amp;N88)),IF(ISBLANK(F88),"",IF(F88="M","C","D"))))</f>
        <v/>
      </c>
      <c r="M88" s="8">
        <f>IF(L88="","",VLOOKUP(L88,'Classes cup'!$A$3:$B$51,2,FALSE))</f>
        <v/>
      </c>
      <c r="N88" s="6">
        <f>IF(AND(I88="x",ISBLANK(H88)),IF(K88*1&gt;=23,"E",IF(AND(K88*1&gt;=19,K88*1&lt;=22,J88="x"),"U",IF(AND(K88*1&gt;=17,K88*1&lt;=18),"J",IF(K88*1&gt;=19,"E","")))),"")</f>
        <v/>
      </c>
      <c r="O88" s="1">
        <f>IF(K88*1&gt;=$O$2,"x","")</f>
        <v/>
      </c>
    </row>
    <row r="89">
      <c r="A89" s="5">
        <f>IF(ISBLANK(C89),"",ROW(A88)-1)</f>
        <v/>
      </c>
      <c r="B89" s="14" t="n">
        <v>10118104251</v>
      </c>
      <c r="C89" s="20" t="n">
        <v>42332</v>
      </c>
      <c r="D89" s="10" t="inlineStr">
        <is>
          <t>Tobiáš</t>
        </is>
      </c>
      <c r="E89" s="10" t="inlineStr">
        <is>
          <t>Červoňák</t>
        </is>
      </c>
      <c r="F89" s="13" t="inlineStr">
        <is>
          <t>m</t>
        </is>
      </c>
      <c r="G89" s="11" t="inlineStr">
        <is>
          <t>PK-52684</t>
        </is>
      </c>
      <c r="H89" s="12" t="n"/>
      <c r="I89" s="12" t="n"/>
      <c r="J89" s="12" t="n"/>
      <c r="K89" s="27">
        <f>IF(ISBLANK(C89),"",VALUE(TEXT(YEAR(TODAY())-YEAR(C89),"00")))</f>
        <v/>
      </c>
      <c r="L89" s="6">
        <f>IF(OR(ISBLANK(C89)),"",IF(ISBLANK(H89),IF(ISBLANK(I89),IF(ISBLANK(F89),"",IF(AND(OR(F89="m",F89="f"),OR(K89=16,K89=15)),IF(F89="m","B+","G+"),IF(AND(OR(F89="m",F89="f"),GESTEP(K89,16)),IF(F89="m","B++","G++"),IF(F89="m","B","G")))),UPPER(IF(ISBLANK(F89),"",IF(F89="m","M","W"))&amp;N89)),IF(ISBLANK(F89),"",IF(F89="M","C","D"))))</f>
        <v/>
      </c>
      <c r="M89" s="8">
        <f>IF(L89="","",VLOOKUP(L89,'Classes cup'!$A$3:$B$51,2,FALSE))</f>
        <v/>
      </c>
      <c r="N89" s="6">
        <f>IF(AND(I89="x",ISBLANK(H89)),IF(K89*1&gt;=23,"E",IF(AND(K89*1&gt;=19,K89*1&lt;=22,J89="x"),"U",IF(AND(K89*1&gt;=17,K89*1&lt;=18),"J",IF(K89*1&gt;=19,"E","")))),"")</f>
        <v/>
      </c>
      <c r="O89" s="1">
        <f>IF(K89*1&gt;=$O$2,"x","")</f>
        <v/>
      </c>
    </row>
    <row r="90">
      <c r="A90" s="5">
        <f>IF(ISBLANK(C90),"",ROW(A89)-1)</f>
        <v/>
      </c>
      <c r="B90" s="14" t="n">
        <v>10129447995</v>
      </c>
      <c r="C90" s="20" t="n">
        <v>41660</v>
      </c>
      <c r="D90" s="10" t="inlineStr">
        <is>
          <t>Sofie</t>
        </is>
      </c>
      <c r="E90" s="10" t="inlineStr">
        <is>
          <t>Červoňáková</t>
        </is>
      </c>
      <c r="F90" s="13" t="inlineStr">
        <is>
          <t>f</t>
        </is>
      </c>
      <c r="G90" s="11" t="inlineStr">
        <is>
          <t>HV-55981</t>
        </is>
      </c>
      <c r="H90" s="12" t="n"/>
      <c r="I90" s="12" t="n"/>
      <c r="J90" s="12" t="n"/>
      <c r="K90" s="27">
        <f>IF(ISBLANK(C90),"",VALUE(TEXT(YEAR(TODAY())-YEAR(C90),"00")))</f>
        <v/>
      </c>
      <c r="L90" s="6">
        <f>IF(OR(ISBLANK(C90)),"",IF(ISBLANK(H90),IF(ISBLANK(I90),IF(ISBLANK(F90),"",IF(AND(OR(F90="m",F90="f"),OR(K90=16,K90=15)),IF(F90="m","B+","G+"),IF(AND(OR(F90="m",F90="f"),GESTEP(K90,16)),IF(F90="m","B++","G++"),IF(F90="m","B","G")))),UPPER(IF(ISBLANK(F90),"",IF(F90="m","M","W"))&amp;N90)),IF(ISBLANK(F90),"",IF(F90="M","C","D"))))</f>
        <v/>
      </c>
      <c r="M90" s="8">
        <f>IF(L90="","",VLOOKUP(L90,'Classes cup'!$A$3:$B$51,2,FALSE))</f>
        <v/>
      </c>
      <c r="N90" s="6">
        <f>IF(AND(I90="x",ISBLANK(H90)),IF(K90*1&gt;=23,"E",IF(AND(K90*1&gt;=19,K90*1&lt;=22,J90="x"),"U",IF(AND(K90*1&gt;=17,K90*1&lt;=18),"J",IF(K90*1&gt;=19,"E","")))),"")</f>
        <v/>
      </c>
      <c r="O90" s="1">
        <f>IF(K90*1&gt;=$O$2,"x","")</f>
        <v/>
      </c>
    </row>
    <row r="91">
      <c r="A91" s="5">
        <f>IF(ISBLANK(C91),"",ROW(A90)-1)</f>
        <v/>
      </c>
      <c r="B91" s="14" t="n">
        <v>10079015069</v>
      </c>
      <c r="C91" s="20" t="n">
        <v>41312</v>
      </c>
      <c r="D91" s="10" t="inlineStr">
        <is>
          <t>Vojtěch</t>
        </is>
      </c>
      <c r="E91" s="10" t="inlineStr">
        <is>
          <t>Kokošek</t>
        </is>
      </c>
      <c r="F91" s="13" t="inlineStr">
        <is>
          <t>m</t>
        </is>
      </c>
      <c r="G91" s="11" t="inlineStr">
        <is>
          <t>VC-89226</t>
        </is>
      </c>
      <c r="H91" s="12" t="n"/>
      <c r="I91" s="12" t="n"/>
      <c r="J91" s="12" t="n"/>
      <c r="K91" s="27">
        <f>IF(ISBLANK(C91),"",VALUE(TEXT(YEAR(TODAY())-YEAR(C91),"00")))</f>
        <v/>
      </c>
      <c r="L91" s="6">
        <f>IF(OR(ISBLANK(C91)),"",IF(ISBLANK(H91),IF(ISBLANK(I91),IF(ISBLANK(F91),"",IF(AND(OR(F91="m",F91="f"),OR(K91=16,K91=15)),IF(F91="m","B+","G+"),IF(AND(OR(F91="m",F91="f"),GESTEP(K91,16)),IF(F91="m","B++","G++"),IF(F91="m","B","G")))),UPPER(IF(ISBLANK(F91),"",IF(F91="m","M","W"))&amp;N91)),IF(ISBLANK(F91),"",IF(F91="M","C","D"))))</f>
        <v/>
      </c>
      <c r="M91" s="8">
        <f>IF(L91="","",VLOOKUP(L91,'Classes cup'!$A$3:$B$51,2,FALSE))</f>
        <v/>
      </c>
      <c r="N91" s="6">
        <f>IF(AND(I91="x",ISBLANK(H91)),IF(K91*1&gt;=23,"E",IF(AND(K91*1&gt;=19,K91*1&lt;=22,J91="x"),"U",IF(AND(K91*1&gt;=17,K91*1&lt;=18),"J",IF(K91*1&gt;=19,"E","")))),"")</f>
        <v/>
      </c>
      <c r="O91" s="1">
        <f>IF(K91*1&gt;=$O$2,"x","")</f>
        <v/>
      </c>
    </row>
    <row r="92">
      <c r="A92" s="5">
        <f>IF(ISBLANK(C92),"",ROW(A91)-1)</f>
        <v/>
      </c>
      <c r="B92" s="14" t="n">
        <v>10047377612</v>
      </c>
      <c r="C92" s="20" t="n">
        <v>40828</v>
      </c>
      <c r="D92" s="10" t="inlineStr">
        <is>
          <t>Jakub</t>
        </is>
      </c>
      <c r="E92" s="10" t="inlineStr">
        <is>
          <t>Dlouhý</t>
        </is>
      </c>
      <c r="F92" s="13" t="inlineStr">
        <is>
          <t>m</t>
        </is>
      </c>
      <c r="G92" s="11" t="inlineStr">
        <is>
          <t>HH-52309</t>
        </is>
      </c>
      <c r="H92" s="12" t="n"/>
      <c r="I92" s="12" t="n"/>
      <c r="J92" s="12" t="n"/>
      <c r="K92" s="27">
        <f>IF(ISBLANK(C92),"",VALUE(TEXT(YEAR(TODAY())-YEAR(C92),"00")))</f>
        <v/>
      </c>
      <c r="L92" s="6">
        <f>IF(OR(ISBLANK(C92)),"",IF(ISBLANK(H92),IF(ISBLANK(I92),IF(ISBLANK(F92),"",IF(AND(OR(F92="m",F92="f"),OR(K92=16,K92=15)),IF(F92="m","B+","G+"),IF(AND(OR(F92="m",F92="f"),GESTEP(K92,16)),IF(F92="m","B++","G++"),IF(F92="m","B","G")))),UPPER(IF(ISBLANK(F92),"",IF(F92="m","M","W"))&amp;N92)),IF(ISBLANK(F92),"",IF(F92="M","C","D"))))</f>
        <v/>
      </c>
      <c r="M92" s="8">
        <f>IF(L92="","",VLOOKUP(L92,'Classes cup'!$A$3:$B$51,2,FALSE))</f>
        <v/>
      </c>
      <c r="N92" s="6">
        <f>IF(AND(I92="x",ISBLANK(H92)),IF(K92*1&gt;=23,"E",IF(AND(K92*1&gt;=19,K92*1&lt;=22,J92="x"),"U",IF(AND(K92*1&gt;=17,K92*1&lt;=18),"J",IF(K92*1&gt;=19,"E","")))),"")</f>
        <v/>
      </c>
      <c r="O92" s="1">
        <f>IF(K92*1&gt;=$O$2,"x","")</f>
        <v/>
      </c>
    </row>
    <row r="93">
      <c r="A93" s="5">
        <f>IF(ISBLANK(C93),"",ROW(A92)-1)</f>
        <v/>
      </c>
      <c r="B93" s="14" t="n">
        <v>10047350532</v>
      </c>
      <c r="C93" s="20" t="n">
        <v>39990</v>
      </c>
      <c r="D93" s="10" t="inlineStr">
        <is>
          <t>Václav</t>
        </is>
      </c>
      <c r="E93" s="10" t="inlineStr">
        <is>
          <t>Najser</t>
        </is>
      </c>
      <c r="F93" s="13" t="inlineStr">
        <is>
          <t>m</t>
        </is>
      </c>
      <c r="G93" s="11" t="inlineStr">
        <is>
          <t>FZ-69773</t>
        </is>
      </c>
      <c r="H93" s="12" t="n"/>
      <c r="I93" s="12" t="n"/>
      <c r="J93" s="12" t="n"/>
      <c r="K93" s="27">
        <f>IF(ISBLANK(C93),"",VALUE(TEXT(YEAR(TODAY())-YEAR(C93),"00")))</f>
        <v/>
      </c>
      <c r="L93" s="6">
        <f>IF(OR(ISBLANK(C93)),"",IF(ISBLANK(H93),IF(ISBLANK(I93),IF(ISBLANK(F93),"",IF(AND(OR(F93="m",F93="f"),OR(K93=16,K93=15)),IF(F93="m","B+","G+"),IF(AND(OR(F93="m",F93="f"),GESTEP(K93,16)),IF(F93="m","B++","G++"),IF(F93="m","B","G")))),UPPER(IF(ISBLANK(F93),"",IF(F93="m","M","W"))&amp;N93)),IF(ISBLANK(F93),"",IF(F93="M","C","D"))))</f>
        <v/>
      </c>
      <c r="M93" s="8">
        <f>IF(L93="","",VLOOKUP(L93,'Classes cup'!$A$3:$B$51,2,FALSE))</f>
        <v/>
      </c>
      <c r="N93" s="6">
        <f>IF(AND(I93="x",ISBLANK(H93)),IF(K93*1&gt;=23,"E",IF(AND(K93*1&gt;=19,K93*1&lt;=22,J93="x"),"U",IF(AND(K93*1&gt;=17,K93*1&lt;=18),"J",IF(K93*1&gt;=19,"E","")))),"")</f>
        <v/>
      </c>
      <c r="O93" s="1">
        <f>IF(K93*1&gt;=$O$2,"x","")</f>
        <v/>
      </c>
    </row>
    <row r="94">
      <c r="A94" s="5">
        <f>IF(ISBLANK(C94),"",ROW(A93)-1)</f>
        <v/>
      </c>
      <c r="B94" s="14" t="n">
        <v>10105462727</v>
      </c>
      <c r="C94" s="20" t="n">
        <v>41580</v>
      </c>
      <c r="D94" s="10" t="inlineStr">
        <is>
          <t>Nelly</t>
        </is>
      </c>
      <c r="E94" s="10" t="inlineStr">
        <is>
          <t>Skřejpková</t>
        </is>
      </c>
      <c r="F94" s="13" t="inlineStr">
        <is>
          <t>f</t>
        </is>
      </c>
      <c r="G94" s="11" t="inlineStr">
        <is>
          <t>HX-08439</t>
        </is>
      </c>
      <c r="H94" s="12" t="n"/>
      <c r="I94" s="12" t="n"/>
      <c r="J94" s="12" t="n"/>
      <c r="K94" s="27">
        <f>IF(ISBLANK(C94),"",VALUE(TEXT(YEAR(TODAY())-YEAR(C94),"00")))</f>
        <v/>
      </c>
      <c r="L94" s="6">
        <f>IF(OR(ISBLANK(C94)),"",IF(ISBLANK(H94),IF(ISBLANK(I94),IF(ISBLANK(F94),"",IF(AND(OR(F94="m",F94="f"),OR(K94=16,K94=15)),IF(F94="m","B+","G+"),IF(AND(OR(F94="m",F94="f"),GESTEP(K94,16)),IF(F94="m","B++","G++"),IF(F94="m","B","G")))),UPPER(IF(ISBLANK(F94),"",IF(F94="m","M","W"))&amp;N94)),IF(ISBLANK(F94),"",IF(F94="M","C","D"))))</f>
        <v/>
      </c>
      <c r="M94" s="8">
        <f>IF(L94="","",VLOOKUP(L94,'Classes cup'!$A$3:$B$51,2,FALSE))</f>
        <v/>
      </c>
      <c r="N94" s="6">
        <f>IF(AND(I94="x",ISBLANK(H94)),IF(K94*1&gt;=23,"E",IF(AND(K94*1&gt;=19,K94*1&lt;=22,J94="x"),"U",IF(AND(K94*1&gt;=17,K94*1&lt;=18),"J",IF(K94*1&gt;=19,"E","")))),"")</f>
        <v/>
      </c>
      <c r="O94" s="1">
        <f>IF(K94*1&gt;=$O$2,"x","")</f>
        <v/>
      </c>
    </row>
    <row r="95">
      <c r="A95" s="5">
        <f>IF(ISBLANK(C95),"",ROW(A94)-1)</f>
        <v/>
      </c>
      <c r="B95" s="14" t="n">
        <v>10118095157</v>
      </c>
      <c r="C95" s="20" t="n">
        <v>41609</v>
      </c>
      <c r="D95" s="10" t="inlineStr">
        <is>
          <t>Agáta</t>
        </is>
      </c>
      <c r="E95" s="10" t="inlineStr">
        <is>
          <t>Krátilová</t>
        </is>
      </c>
      <c r="F95" s="13" t="inlineStr">
        <is>
          <t>f</t>
        </is>
      </c>
      <c r="G95" s="11" t="inlineStr">
        <is>
          <t>LK-64644</t>
        </is>
      </c>
      <c r="H95" s="12" t="n"/>
      <c r="I95" s="12" t="n"/>
      <c r="J95" s="12" t="n"/>
      <c r="K95" s="27">
        <f>IF(ISBLANK(C95),"",VALUE(TEXT(YEAR(TODAY())-YEAR(C95),"00")))</f>
        <v/>
      </c>
      <c r="L95" s="6">
        <f>IF(OR(ISBLANK(C95)),"",IF(ISBLANK(H95),IF(ISBLANK(I95),IF(ISBLANK(F95),"",IF(AND(OR(F95="m",F95="f"),OR(K95=16,K95=15)),IF(F95="m","B+","G+"),IF(AND(OR(F95="m",F95="f"),GESTEP(K95,16)),IF(F95="m","B++","G++"),IF(F95="m","B","G")))),UPPER(IF(ISBLANK(F95),"",IF(F95="m","M","W"))&amp;N95)),IF(ISBLANK(F95),"",IF(F95="M","C","D"))))</f>
        <v/>
      </c>
      <c r="M95" s="8">
        <f>IF(L95="","",VLOOKUP(L95,'Classes cup'!$A$3:$B$51,2,FALSE))</f>
        <v/>
      </c>
      <c r="N95" s="6">
        <f>IF(AND(I95="x",ISBLANK(H95)),IF(K95*1&gt;=23,"E",IF(AND(K95*1&gt;=19,K95*1&lt;=22,J95="x"),"U",IF(AND(K95*1&gt;=17,K95*1&lt;=18),"J",IF(K95*1&gt;=19,"E","")))),"")</f>
        <v/>
      </c>
      <c r="O95" s="1">
        <f>IF(K95*1&gt;=$O$2,"x","")</f>
        <v/>
      </c>
    </row>
    <row r="96">
      <c r="A96" s="5">
        <f>IF(ISBLANK(C96),"",ROW(A95)-1)</f>
        <v/>
      </c>
      <c r="B96" s="14" t="n">
        <v>10129506195</v>
      </c>
      <c r="C96" s="20" t="n">
        <v>41803</v>
      </c>
      <c r="D96" s="10" t="inlineStr">
        <is>
          <t>Martin</t>
        </is>
      </c>
      <c r="E96" s="10" t="inlineStr">
        <is>
          <t>Čuban</t>
        </is>
      </c>
      <c r="F96" s="13" t="inlineStr">
        <is>
          <t>m</t>
        </is>
      </c>
      <c r="G96" s="11" t="inlineStr">
        <is>
          <t>LP-42161</t>
        </is>
      </c>
      <c r="H96" s="12" t="n"/>
      <c r="I96" s="12" t="n"/>
      <c r="J96" s="12" t="n"/>
      <c r="K96" s="27">
        <f>IF(ISBLANK(C96),"",VALUE(TEXT(YEAR(TODAY())-YEAR(C96),"00")))</f>
        <v/>
      </c>
      <c r="L96" s="6">
        <f>IF(OR(ISBLANK(C96)),"",IF(ISBLANK(H96),IF(ISBLANK(I96),IF(ISBLANK(F96),"",IF(AND(OR(F96="m",F96="f"),OR(K96=16,K96=15)),IF(F96="m","B+","G+"),IF(AND(OR(F96="m",F96="f"),GESTEP(K96,16)),IF(F96="m","B++","G++"),IF(F96="m","B","G")))),UPPER(IF(ISBLANK(F96),"",IF(F96="m","M","W"))&amp;N96)),IF(ISBLANK(F96),"",IF(F96="M","C","D"))))</f>
        <v/>
      </c>
      <c r="M96" s="8">
        <f>IF(L96="","",VLOOKUP(L96,'Classes cup'!$A$3:$B$51,2,FALSE))</f>
        <v/>
      </c>
      <c r="N96" s="6">
        <f>IF(AND(I96="x",ISBLANK(H96)),IF(K96*1&gt;=23,"E",IF(AND(K96*1&gt;=19,K96*1&lt;=22,J96="x"),"U",IF(AND(K96*1&gt;=17,K96*1&lt;=18),"J",IF(K96*1&gt;=19,"E","")))),"")</f>
        <v/>
      </c>
      <c r="O96" s="1">
        <f>IF(K96*1&gt;=$O$2,"x","")</f>
        <v/>
      </c>
    </row>
    <row r="97">
      <c r="A97" s="5">
        <f>IF(ISBLANK(C97),"",ROW(A96)-1)</f>
        <v/>
      </c>
      <c r="B97" s="14" t="n">
        <v>10114273256</v>
      </c>
      <c r="C97" s="20" t="n">
        <v>41703</v>
      </c>
      <c r="D97" s="10" t="inlineStr">
        <is>
          <t>Zoe</t>
        </is>
      </c>
      <c r="E97" s="10" t="inlineStr">
        <is>
          <t>Hanáková</t>
        </is>
      </c>
      <c r="F97" s="13" t="inlineStr">
        <is>
          <t>f</t>
        </is>
      </c>
      <c r="G97" s="11" t="inlineStr">
        <is>
          <t>GL-55962</t>
        </is>
      </c>
      <c r="H97" s="12" t="n"/>
      <c r="I97" s="12" t="n"/>
      <c r="J97" s="12" t="n"/>
      <c r="K97" s="27">
        <f>IF(ISBLANK(C97),"",VALUE(TEXT(YEAR(TODAY())-YEAR(C97),"00")))</f>
        <v/>
      </c>
      <c r="L97" s="6">
        <f>IF(OR(ISBLANK(C97)),"",IF(ISBLANK(H97),IF(ISBLANK(I97),IF(ISBLANK(F97),"",IF(AND(OR(F97="m",F97="f"),OR(K97=16,K97=15)),IF(F97="m","B+","G+"),IF(AND(OR(F97="m",F97="f"),GESTEP(K97,16)),IF(F97="m","B++","G++"),IF(F97="m","B","G")))),UPPER(IF(ISBLANK(F97),"",IF(F97="m","M","W"))&amp;N97)),IF(ISBLANK(F97),"",IF(F97="M","C","D"))))</f>
        <v/>
      </c>
      <c r="M97" s="8">
        <f>IF(L97="","",VLOOKUP(L97,'Classes cup'!$A$3:$B$51,2,FALSE))</f>
        <v/>
      </c>
      <c r="N97" s="6">
        <f>IF(AND(I97="x",ISBLANK(H97)),IF(K97*1&gt;=23,"E",IF(AND(K97*1&gt;=19,K97*1&lt;=22,J97="x"),"U",IF(AND(K97*1&gt;=17,K97*1&lt;=18),"J",IF(K97*1&gt;=19,"E","")))),"")</f>
        <v/>
      </c>
      <c r="O97" s="1">
        <f>IF(K97*1&gt;=$O$2,"x","")</f>
        <v/>
      </c>
    </row>
    <row r="98">
      <c r="A98" s="5">
        <f>IF(ISBLANK(C98),"",ROW(A97)-1)</f>
        <v/>
      </c>
      <c r="B98" s="14" t="n">
        <v>10046526436</v>
      </c>
      <c r="C98" s="20" t="n">
        <v>37597</v>
      </c>
      <c r="D98" s="10" t="inlineStr">
        <is>
          <t>Adam</t>
        </is>
      </c>
      <c r="E98" s="10" t="inlineStr">
        <is>
          <t>Pechač</t>
        </is>
      </c>
      <c r="F98" s="13" t="inlineStr">
        <is>
          <t>m</t>
        </is>
      </c>
      <c r="G98" s="11" t="inlineStr">
        <is>
          <t>TW-63609</t>
        </is>
      </c>
      <c r="H98" s="12" t="n"/>
      <c r="I98" s="12" t="n"/>
      <c r="J98" s="12" t="n"/>
      <c r="K98" s="27">
        <f>IF(ISBLANK(C98),"",VALUE(TEXT(YEAR(TODAY())-YEAR(C98),"00")))</f>
        <v/>
      </c>
      <c r="L98" s="6">
        <f>IF(OR(ISBLANK(C98)),"",IF(ISBLANK(H98),IF(ISBLANK(I98),IF(ISBLANK(F98),"",IF(AND(OR(F98="m",F98="f"),OR(K98=16,K98=15)),IF(F98="m","B+","G+"),IF(AND(OR(F98="m",F98="f"),GESTEP(K98,16)),IF(F98="m","B++","G++"),IF(F98="m","B","G")))),UPPER(IF(ISBLANK(F98),"",IF(F98="m","M","W"))&amp;N98)),IF(ISBLANK(F98),"",IF(F98="M","C","D"))))</f>
        <v/>
      </c>
      <c r="M98" s="8">
        <f>IF(L98="","",VLOOKUP(L98,'Classes cup'!$A$3:$B$51,2,FALSE))</f>
        <v/>
      </c>
      <c r="N98" s="6">
        <f>IF(AND(I98="x",ISBLANK(H98)),IF(K98*1&gt;=23,"E",IF(AND(K98*1&gt;=19,K98*1&lt;=22,J98="x"),"U",IF(AND(K98*1&gt;=17,K98*1&lt;=18),"J",IF(K98*1&gt;=19,"E","")))),"")</f>
        <v/>
      </c>
      <c r="O98" s="1">
        <f>IF(K98*1&gt;=$O$2,"x","")</f>
        <v/>
      </c>
    </row>
    <row r="99">
      <c r="A99" s="5">
        <f>IF(ISBLANK(C99),"",ROW(A98)-1)</f>
        <v/>
      </c>
      <c r="B99" s="14" t="n">
        <v>10125224253</v>
      </c>
      <c r="C99" s="20" t="n">
        <v>40027</v>
      </c>
      <c r="D99" s="10" t="inlineStr">
        <is>
          <t>Šimon</t>
        </is>
      </c>
      <c r="E99" s="10" t="inlineStr">
        <is>
          <t>Aksamit</t>
        </is>
      </c>
      <c r="F99" s="13" t="inlineStr">
        <is>
          <t>m</t>
        </is>
      </c>
      <c r="G99" s="11" t="inlineStr">
        <is>
          <t>HW-43726</t>
        </is>
      </c>
      <c r="H99" s="12" t="n"/>
      <c r="I99" s="12" t="n"/>
      <c r="J99" s="12" t="n"/>
      <c r="K99" s="27">
        <f>IF(ISBLANK(C99),"",VALUE(TEXT(YEAR(TODAY())-YEAR(C99),"00")))</f>
        <v/>
      </c>
      <c r="L99" s="6">
        <f>IF(OR(ISBLANK(C99)),"",IF(ISBLANK(H99),IF(ISBLANK(I99),IF(ISBLANK(F99),"",IF(AND(OR(F99="m",F99="f"),OR(K99=16,K99=15)),IF(F99="m","B+","G+"),IF(AND(OR(F99="m",F99="f"),GESTEP(K99,16)),IF(F99="m","B++","G++"),IF(F99="m","B","G")))),UPPER(IF(ISBLANK(F99),"",IF(F99="m","M","W"))&amp;N99)),IF(ISBLANK(F99),"",IF(F99="M","C","D"))))</f>
        <v/>
      </c>
      <c r="M99" s="8">
        <f>IF(L99="","",VLOOKUP(L99,'Classes cup'!$A$3:$B$51,2,FALSE))</f>
        <v/>
      </c>
      <c r="N99" s="6">
        <f>IF(AND(I99="x",ISBLANK(H99)),IF(K99*1&gt;=23,"E",IF(AND(K99*1&gt;=19,K99*1&lt;=22,J99="x"),"U",IF(AND(K99*1&gt;=17,K99*1&lt;=18),"J",IF(K99*1&gt;=19,"E","")))),"")</f>
        <v/>
      </c>
      <c r="O99" s="1">
        <f>IF(K99*1&gt;=$O$2,"x","")</f>
        <v/>
      </c>
    </row>
    <row r="100">
      <c r="A100" s="5">
        <f>IF(ISBLANK(C100),"",ROW(A99)-1)</f>
        <v/>
      </c>
      <c r="B100" s="14" t="n">
        <v>10114273458</v>
      </c>
      <c r="C100" s="20" t="n">
        <v>41525</v>
      </c>
      <c r="D100" s="10" t="inlineStr">
        <is>
          <t>Adam</t>
        </is>
      </c>
      <c r="E100" s="10" t="inlineStr">
        <is>
          <t>Kukla</t>
        </is>
      </c>
      <c r="F100" s="13" t="inlineStr">
        <is>
          <t>m</t>
        </is>
      </c>
      <c r="G100" s="11" t="inlineStr">
        <is>
          <t>SF-82770</t>
        </is>
      </c>
      <c r="H100" s="12" t="n"/>
      <c r="I100" s="12" t="n"/>
      <c r="J100" s="12" t="n"/>
      <c r="K100" s="27">
        <f>IF(ISBLANK(C100),"",VALUE(TEXT(YEAR(TODAY())-YEAR(C100),"00")))</f>
        <v/>
      </c>
      <c r="L100" s="6">
        <f>IF(OR(ISBLANK(C100)),"",IF(ISBLANK(H100),IF(ISBLANK(I100),IF(ISBLANK(F100),"",IF(AND(OR(F100="m",F100="f"),OR(K100=16,K100=15)),IF(F100="m","B+","G+"),IF(AND(OR(F100="m",F100="f"),GESTEP(K100,16)),IF(F100="m","B++","G++"),IF(F100="m","B","G")))),UPPER(IF(ISBLANK(F100),"",IF(F100="m","M","W"))&amp;N100)),IF(ISBLANK(F100),"",IF(F100="M","C","D"))))</f>
        <v/>
      </c>
      <c r="M100" s="8">
        <f>IF(L100="","",VLOOKUP(L100,'Classes cup'!$A$3:$B$51,2,FALSE))</f>
        <v/>
      </c>
      <c r="N100" s="6">
        <f>IF(AND(I100="x",ISBLANK(H100)),IF(K100*1&gt;=23,"E",IF(AND(K100*1&gt;=19,K100*1&lt;=22,J100="x"),"U",IF(AND(K100*1&gt;=17,K100*1&lt;=18),"J",IF(K100*1&gt;=19,"E","")))),"")</f>
        <v/>
      </c>
      <c r="O100" s="1">
        <f>IF(K100*1&gt;=$O$2,"x","")</f>
        <v/>
      </c>
    </row>
    <row r="101">
      <c r="A101" s="5">
        <f>IF(ISBLANK(C101),"",ROW(A100)-1)</f>
        <v/>
      </c>
      <c r="B101" s="14" t="n">
        <v>10114273559</v>
      </c>
      <c r="C101" s="20" t="n">
        <v>42528</v>
      </c>
      <c r="D101" s="10" t="inlineStr">
        <is>
          <t>Matěj</t>
        </is>
      </c>
      <c r="E101" s="10" t="inlineStr">
        <is>
          <t>Kukla</t>
        </is>
      </c>
      <c r="F101" s="13" t="inlineStr">
        <is>
          <t>m</t>
        </is>
      </c>
      <c r="G101" s="11" t="inlineStr">
        <is>
          <t>LW-58014</t>
        </is>
      </c>
      <c r="H101" s="12" t="n"/>
      <c r="I101" s="12" t="n"/>
      <c r="J101" s="12" t="n"/>
      <c r="K101" s="27">
        <f>IF(ISBLANK(C101),"",VALUE(TEXT(YEAR(TODAY())-YEAR(C101),"00")))</f>
        <v/>
      </c>
      <c r="L101" s="6">
        <f>IF(OR(ISBLANK(C101)),"",IF(ISBLANK(H101),IF(ISBLANK(I101),IF(ISBLANK(F101),"",IF(AND(OR(F101="m",F101="f"),OR(K101=16,K101=15)),IF(F101="m","B+","G+"),IF(AND(OR(F101="m",F101="f"),GESTEP(K101,16)),IF(F101="m","B++","G++"),IF(F101="m","B","G")))),UPPER(IF(ISBLANK(F101),"",IF(F101="m","M","W"))&amp;N101)),IF(ISBLANK(F101),"",IF(F101="M","C","D"))))</f>
        <v/>
      </c>
      <c r="M101" s="8">
        <f>IF(L101="","",VLOOKUP(L101,'Classes cup'!$A$3:$B$51,2,FALSE))</f>
        <v/>
      </c>
      <c r="N101" s="6">
        <f>IF(AND(I101="x",ISBLANK(H101)),IF(K101*1&gt;=23,"E",IF(AND(K101*1&gt;=19,K101*1&lt;=22,J101="x"),"U",IF(AND(K101*1&gt;=17,K101*1&lt;=18),"J",IF(K101*1&gt;=19,"E","")))),"")</f>
        <v/>
      </c>
      <c r="O101" s="1">
        <f>IF(K101*1&gt;=$O$2,"x","")</f>
        <v/>
      </c>
    </row>
    <row r="102">
      <c r="A102" s="5">
        <f>IF(ISBLANK(C102),"",ROW(A101)-1)</f>
        <v/>
      </c>
      <c r="B102" s="14" t="n">
        <v>10047352653</v>
      </c>
      <c r="C102" s="20" t="n">
        <v>40231</v>
      </c>
      <c r="D102" s="10" t="inlineStr">
        <is>
          <t>Štěpánka</t>
        </is>
      </c>
      <c r="E102" s="10" t="inlineStr">
        <is>
          <t>Fremlová</t>
        </is>
      </c>
      <c r="F102" s="13" t="inlineStr">
        <is>
          <t>f</t>
        </is>
      </c>
      <c r="G102" s="11" t="inlineStr">
        <is>
          <t>SR-57086</t>
        </is>
      </c>
      <c r="H102" s="12" t="n"/>
      <c r="I102" s="12" t="n"/>
      <c r="J102" s="12" t="n"/>
      <c r="K102" s="27">
        <f>IF(ISBLANK(C102),"",VALUE(TEXT(YEAR(TODAY())-YEAR(C102),"00")))</f>
        <v/>
      </c>
      <c r="L102" s="6">
        <f>IF(OR(ISBLANK(C102)),"",IF(ISBLANK(H102),IF(ISBLANK(I102),IF(ISBLANK(F102),"",IF(AND(OR(F102="m",F102="f"),OR(K102=16,K102=15)),IF(F102="m","B+","G+"),IF(AND(OR(F102="m",F102="f"),GESTEP(K102,16)),IF(F102="m","B++","G++"),IF(F102="m","B","G")))),UPPER(IF(ISBLANK(F102),"",IF(F102="m","M","W"))&amp;N102)),IF(ISBLANK(F102),"",IF(F102="M","C","D"))))</f>
        <v/>
      </c>
      <c r="M102" s="8">
        <f>IF(L102="","",VLOOKUP(L102,'Classes cup'!$A$3:$B$51,2,FALSE))</f>
        <v/>
      </c>
      <c r="N102" s="6">
        <f>IF(AND(I102="x",ISBLANK(H102)),IF(K102*1&gt;=23,"E",IF(AND(K102*1&gt;=19,K102*1&lt;=22,J102="x"),"U",IF(AND(K102*1&gt;=17,K102*1&lt;=18),"J",IF(K102*1&gt;=19,"E","")))),"")</f>
        <v/>
      </c>
      <c r="O102" s="1">
        <f>IF(K102*1&gt;=$O$2,"x","")</f>
        <v/>
      </c>
    </row>
    <row r="103">
      <c r="A103" s="5">
        <f>IF(ISBLANK(C103),"",ROW(A102)-1)</f>
        <v/>
      </c>
      <c r="B103" s="14" t="n">
        <v>10105424432</v>
      </c>
      <c r="C103" s="20" t="n">
        <v>41831</v>
      </c>
      <c r="D103" s="10" t="inlineStr">
        <is>
          <t>Matyáš Karel</t>
        </is>
      </c>
      <c r="E103" s="10" t="inlineStr">
        <is>
          <t>Klapetek</t>
        </is>
      </c>
      <c r="F103" s="13" t="inlineStr">
        <is>
          <t>m</t>
        </is>
      </c>
      <c r="G103" s="11" t="inlineStr">
        <is>
          <t>SF-14398</t>
        </is>
      </c>
      <c r="H103" s="12" t="n"/>
      <c r="I103" s="12" t="n"/>
      <c r="J103" s="12" t="n"/>
      <c r="K103" s="27">
        <f>IF(ISBLANK(C103),"",VALUE(TEXT(YEAR(TODAY())-YEAR(C103),"00")))</f>
        <v/>
      </c>
      <c r="L103" s="6">
        <f>IF(OR(ISBLANK(C103)),"",IF(ISBLANK(H103),IF(ISBLANK(I103),IF(ISBLANK(F103),"",IF(AND(OR(F103="m",F103="f"),OR(K103=16,K103=15)),IF(F103="m","B+","G+"),IF(AND(OR(F103="m",F103="f"),GESTEP(K103,16)),IF(F103="m","B++","G++"),IF(F103="m","B","G")))),UPPER(IF(ISBLANK(F103),"",IF(F103="m","M","W"))&amp;N103)),IF(ISBLANK(F103),"",IF(F103="M","C","D"))))</f>
        <v/>
      </c>
      <c r="M103" s="8">
        <f>IF(L103="","",VLOOKUP(L103,'Classes cup'!$A$3:$B$51,2,FALSE))</f>
        <v/>
      </c>
      <c r="N103" s="6">
        <f>IF(AND(I103="x",ISBLANK(H103)),IF(K103*1&gt;=23,"E",IF(AND(K103*1&gt;=19,K103*1&lt;=22,J103="x"),"U",IF(AND(K103*1&gt;=17,K103*1&lt;=18),"J",IF(K103*1&gt;=19,"E","")))),"")</f>
        <v/>
      </c>
      <c r="O103" s="1">
        <f>IF(K103*1&gt;=$O$2,"x","")</f>
        <v/>
      </c>
    </row>
    <row r="104">
      <c r="A104" s="5">
        <f>IF(ISBLANK(C104),"",ROW(A103)-1)</f>
        <v/>
      </c>
      <c r="B104" s="14" t="n">
        <v>10142332528</v>
      </c>
      <c r="C104" s="20" t="n">
        <v>42074</v>
      </c>
      <c r="D104" s="10" t="inlineStr">
        <is>
          <t>Filip</t>
        </is>
      </c>
      <c r="E104" s="10" t="inlineStr">
        <is>
          <t>Odstrčil</t>
        </is>
      </c>
      <c r="F104" s="13" t="inlineStr">
        <is>
          <t>m</t>
        </is>
      </c>
      <c r="G104" s="11" t="inlineStr">
        <is>
          <t>RC-89540</t>
        </is>
      </c>
      <c r="H104" s="12" t="n"/>
      <c r="I104" s="12" t="n"/>
      <c r="J104" s="12" t="n"/>
      <c r="K104" s="27">
        <f>IF(ISBLANK(C104),"",VALUE(TEXT(YEAR(TODAY())-YEAR(C104),"00")))</f>
        <v/>
      </c>
      <c r="L104" s="6">
        <f>IF(OR(ISBLANK(C104)),"",IF(ISBLANK(H104),IF(ISBLANK(I104),IF(ISBLANK(F104),"",IF(AND(OR(F104="m",F104="f"),OR(K104=16,K104=15)),IF(F104="m","B+","G+"),IF(AND(OR(F104="m",F104="f"),GESTEP(K104,16)),IF(F104="m","B++","G++"),IF(F104="m","B","G")))),UPPER(IF(ISBLANK(F104),"",IF(F104="m","M","W"))&amp;N104)),IF(ISBLANK(F104),"",IF(F104="M","C","D"))))</f>
        <v/>
      </c>
      <c r="M104" s="8">
        <f>IF(L104="","",VLOOKUP(L104,'Classes cup'!$A$3:$B$51,2,FALSE))</f>
        <v/>
      </c>
      <c r="N104" s="6">
        <f>IF(AND(I104="x",ISBLANK(H104)),IF(K104*1&gt;=23,"E",IF(AND(K104*1&gt;=19,K104*1&lt;=22,J104="x"),"U",IF(AND(K104*1&gt;=17,K104*1&lt;=18),"J",IF(K104*1&gt;=19,"E","")))),"")</f>
        <v/>
      </c>
      <c r="O104" s="1">
        <f>IF(K104*1&gt;=$O$2,"x","")</f>
        <v/>
      </c>
    </row>
    <row r="105">
      <c r="A105" s="5">
        <f>IF(ISBLANK(C105),"",ROW(A104)-1)</f>
        <v/>
      </c>
      <c r="B105" s="14" t="n">
        <v>10048083082</v>
      </c>
      <c r="C105" s="20" t="n">
        <v>39612</v>
      </c>
      <c r="D105" s="10" t="inlineStr">
        <is>
          <t>Iveta</t>
        </is>
      </c>
      <c r="E105" s="10" t="inlineStr">
        <is>
          <t>Wantuloková</t>
        </is>
      </c>
      <c r="F105" s="13" t="inlineStr">
        <is>
          <t>f</t>
        </is>
      </c>
      <c r="G105" s="11" t="inlineStr">
        <is>
          <t>HW-85344</t>
        </is>
      </c>
      <c r="H105" s="12" t="n"/>
      <c r="I105" s="12" t="n"/>
      <c r="J105" s="12" t="n"/>
      <c r="K105" s="27">
        <f>IF(ISBLANK(C105),"",VALUE(TEXT(YEAR(TODAY())-YEAR(C105),"00")))</f>
        <v/>
      </c>
      <c r="L105" s="6">
        <f>IF(OR(ISBLANK(C105)),"",IF(ISBLANK(H105),IF(ISBLANK(I105),IF(ISBLANK(F105),"",IF(AND(OR(F105="m",F105="f"),OR(K105=16,K105=15)),IF(F105="m","B+","G+"),IF(AND(OR(F105="m",F105="f"),GESTEP(K105,16)),IF(F105="m","B++","G++"),IF(F105="m","B","G")))),UPPER(IF(ISBLANK(F105),"",IF(F105="m","M","W"))&amp;N105)),IF(ISBLANK(F105),"",IF(F105="M","C","D"))))</f>
        <v/>
      </c>
      <c r="M105" s="8">
        <f>IF(L105="","",VLOOKUP(L105,'Classes cup'!$A$3:$B$51,2,FALSE))</f>
        <v/>
      </c>
      <c r="N105" s="6">
        <f>IF(AND(I105="x",ISBLANK(H105)),IF(K105*1&gt;=23,"E",IF(AND(K105*1&gt;=19,K105*1&lt;=22,J105="x"),"U",IF(AND(K105*1&gt;=17,K105*1&lt;=18),"J",IF(K105*1&gt;=19,"E","")))),"")</f>
        <v/>
      </c>
      <c r="O105" s="1">
        <f>IF(K105*1&gt;=$O$2,"x","")</f>
        <v/>
      </c>
    </row>
    <row r="106">
      <c r="A106" s="5">
        <f>IF(ISBLANK(C106),"",ROW(A105)-1)</f>
        <v/>
      </c>
      <c r="B106" s="14" t="n">
        <v>10083167982</v>
      </c>
      <c r="C106" s="20" t="n">
        <v>40618</v>
      </c>
      <c r="D106" s="10" t="inlineStr">
        <is>
          <t>Lukáš</t>
        </is>
      </c>
      <c r="E106" s="10" t="inlineStr">
        <is>
          <t>Nehoda</t>
        </is>
      </c>
      <c r="F106" s="13" t="inlineStr">
        <is>
          <t>m</t>
        </is>
      </c>
      <c r="G106" s="11" t="inlineStr">
        <is>
          <t>FW-31157</t>
        </is>
      </c>
      <c r="H106" s="12" t="n"/>
      <c r="I106" s="12" t="n"/>
      <c r="J106" s="12" t="n"/>
      <c r="K106" s="27">
        <f>IF(ISBLANK(C106),"",VALUE(TEXT(YEAR(TODAY())-YEAR(C106),"00")))</f>
        <v/>
      </c>
      <c r="L106" s="6">
        <f>IF(OR(ISBLANK(C106)),"",IF(ISBLANK(H106),IF(ISBLANK(I106),IF(ISBLANK(F106),"",IF(AND(OR(F106="m",F106="f"),OR(K106=16,K106=15)),IF(F106="m","B+","G+"),IF(AND(OR(F106="m",F106="f"),GESTEP(K106,16)),IF(F106="m","B++","G++"),IF(F106="m","B","G")))),UPPER(IF(ISBLANK(F106),"",IF(F106="m","M","W"))&amp;N106)),IF(ISBLANK(F106),"",IF(F106="M","C","D"))))</f>
        <v/>
      </c>
      <c r="M106" s="8">
        <f>IF(L106="","",VLOOKUP(L106,'Classes cup'!$A$3:$B$51,2,FALSE))</f>
        <v/>
      </c>
      <c r="N106" s="6">
        <f>IF(AND(I106="x",ISBLANK(H106)),IF(K106*1&gt;=23,"E",IF(AND(K106*1&gt;=19,K106*1&lt;=22,J106="x"),"U",IF(AND(K106*1&gt;=17,K106*1&lt;=18),"J",IF(K106*1&gt;=19,"E","")))),"")</f>
        <v/>
      </c>
      <c r="O106" s="1">
        <f>IF(K106*1&gt;=$O$2,"x","")</f>
        <v/>
      </c>
    </row>
    <row r="107">
      <c r="A107" s="5">
        <f>IF(ISBLANK(C107),"",ROW(A106)-1)</f>
        <v/>
      </c>
      <c r="B107" s="14" t="n">
        <v>10096233175</v>
      </c>
      <c r="C107" s="20" t="n">
        <v>41782</v>
      </c>
      <c r="D107" s="10" t="inlineStr">
        <is>
          <t>Marek</t>
        </is>
      </c>
      <c r="E107" s="10" t="inlineStr">
        <is>
          <t>Nehoda</t>
        </is>
      </c>
      <c r="F107" s="13" t="inlineStr">
        <is>
          <t>m</t>
        </is>
      </c>
      <c r="G107" s="11" t="inlineStr">
        <is>
          <t>HV-20736</t>
        </is>
      </c>
      <c r="H107" s="12" t="n"/>
      <c r="I107" s="12" t="n"/>
      <c r="J107" s="12" t="n"/>
      <c r="K107" s="27">
        <f>IF(ISBLANK(C107),"",VALUE(TEXT(YEAR(TODAY())-YEAR(C107),"00")))</f>
        <v/>
      </c>
      <c r="L107" s="6">
        <f>IF(OR(ISBLANK(C107)),"",IF(ISBLANK(H107),IF(ISBLANK(I107),IF(ISBLANK(F107),"",IF(AND(OR(F107="m",F107="f"),OR(K107=16,K107=15)),IF(F107="m","B+","G+"),IF(AND(OR(F107="m",F107="f"),GESTEP(K107,16)),IF(F107="m","B++","G++"),IF(F107="m","B","G")))),UPPER(IF(ISBLANK(F107),"",IF(F107="m","M","W"))&amp;N107)),IF(ISBLANK(F107),"",IF(F107="M","C","D"))))</f>
        <v/>
      </c>
      <c r="M107" s="8">
        <f>IF(L107="","",VLOOKUP(L107,'Classes cup'!$A$3:$B$51,2,FALSE))</f>
        <v/>
      </c>
      <c r="N107" s="6">
        <f>IF(AND(I107="x",ISBLANK(H107)),IF(K107*1&gt;=23,"E",IF(AND(K107*1&gt;=19,K107*1&lt;=22,J107="x"),"U",IF(AND(K107*1&gt;=17,K107*1&lt;=18),"J",IF(K107*1&gt;=19,"E","")))),"")</f>
        <v/>
      </c>
      <c r="O107" s="1">
        <f>IF(K107*1&gt;=$O$2,"x","")</f>
        <v/>
      </c>
    </row>
    <row r="108">
      <c r="A108" s="5">
        <f>IF(ISBLANK(C108),"",ROW(A107)-1)</f>
        <v/>
      </c>
      <c r="B108" s="14" t="n">
        <v>10118111426</v>
      </c>
      <c r="C108" s="20" t="n">
        <v>39265</v>
      </c>
      <c r="D108" s="10" t="inlineStr">
        <is>
          <t>Zdeněk</t>
        </is>
      </c>
      <c r="E108" s="10" t="inlineStr">
        <is>
          <t>Otta</t>
        </is>
      </c>
      <c r="F108" s="13" t="inlineStr">
        <is>
          <t>m</t>
        </is>
      </c>
      <c r="G108" s="11" t="inlineStr">
        <is>
          <t>FS-01251</t>
        </is>
      </c>
      <c r="H108" s="12" t="n"/>
      <c r="I108" s="12" t="n"/>
      <c r="J108" s="12" t="n"/>
      <c r="K108" s="27">
        <f>IF(ISBLANK(C108),"",VALUE(TEXT(YEAR(TODAY())-YEAR(C108),"00")))</f>
        <v/>
      </c>
      <c r="L108" s="6">
        <f>IF(OR(ISBLANK(C108)),"",IF(ISBLANK(H108),IF(ISBLANK(I108),IF(ISBLANK(F108),"",IF(AND(OR(F108="m",F108="f"),OR(K108=16,K108=15)),IF(F108="m","B+","G+"),IF(AND(OR(F108="m",F108="f"),GESTEP(K108,16)),IF(F108="m","B++","G++"),IF(F108="m","B","G")))),UPPER(IF(ISBLANK(F108),"",IF(F108="m","M","W"))&amp;N108)),IF(ISBLANK(F108),"",IF(F108="M","C","D"))))</f>
        <v/>
      </c>
      <c r="M108" s="8">
        <f>IF(L108="","",VLOOKUP(L108,'Classes cup'!$A$3:$B$51,2,FALSE))</f>
        <v/>
      </c>
      <c r="N108" s="6">
        <f>IF(AND(I108="x",ISBLANK(H108)),IF(K108*1&gt;=23,"E",IF(AND(K108*1&gt;=19,K108*1&lt;=22,J108="x"),"U",IF(AND(K108*1&gt;=17,K108*1&lt;=18),"J",IF(K108*1&gt;=19,"E","")))),"")</f>
        <v/>
      </c>
      <c r="O108" s="1">
        <f>IF(K108*1&gt;=$O$2,"x","")</f>
        <v/>
      </c>
    </row>
    <row r="109">
      <c r="A109" s="5">
        <f>IF(ISBLANK(C109),"",ROW(A108)-1)</f>
        <v/>
      </c>
      <c r="B109" s="14" t="n">
        <v>10092872632</v>
      </c>
      <c r="C109" s="20" t="n">
        <v>41540</v>
      </c>
      <c r="D109" s="10" t="inlineStr">
        <is>
          <t>Nikolas</t>
        </is>
      </c>
      <c r="E109" s="10" t="inlineStr">
        <is>
          <t>Caha</t>
        </is>
      </c>
      <c r="F109" s="13" t="inlineStr">
        <is>
          <t>m</t>
        </is>
      </c>
      <c r="G109" s="11" t="inlineStr">
        <is>
          <t>RN-09973</t>
        </is>
      </c>
      <c r="H109" s="12" t="n"/>
      <c r="I109" s="12" t="n"/>
      <c r="J109" s="12" t="n"/>
      <c r="K109" s="27">
        <f>IF(ISBLANK(C109),"",VALUE(TEXT(YEAR(TODAY())-YEAR(C109),"00")))</f>
        <v/>
      </c>
      <c r="L109" s="6">
        <f>IF(OR(ISBLANK(C109)),"",IF(ISBLANK(H109),IF(ISBLANK(I109),IF(ISBLANK(F109),"",IF(AND(OR(F109="m",F109="f"),OR(K109=16,K109=15)),IF(F109="m","B+","G+"),IF(AND(OR(F109="m",F109="f"),GESTEP(K109,16)),IF(F109="m","B++","G++"),IF(F109="m","B","G")))),UPPER(IF(ISBLANK(F109),"",IF(F109="m","M","W"))&amp;N109)),IF(ISBLANK(F109),"",IF(F109="M","C","D"))))</f>
        <v/>
      </c>
      <c r="M109" s="8">
        <f>IF(L109="","",VLOOKUP(L109,'Classes cup'!$A$3:$B$51,2,FALSE))</f>
        <v/>
      </c>
      <c r="N109" s="6">
        <f>IF(AND(I109="x",ISBLANK(H109)),IF(K109*1&gt;=23,"E",IF(AND(K109*1&gt;=19,K109*1&lt;=22,J109="x"),"U",IF(AND(K109*1&gt;=17,K109*1&lt;=18),"J",IF(K109*1&gt;=19,"E","")))),"")</f>
        <v/>
      </c>
      <c r="O109" s="1">
        <f>IF(K109*1&gt;=$O$2,"x","")</f>
        <v/>
      </c>
    </row>
    <row r="110">
      <c r="A110" s="5">
        <f>IF(ISBLANK(C110),"",ROW(A109)-1)</f>
        <v/>
      </c>
      <c r="B110" s="14" t="n">
        <v>10061871129</v>
      </c>
      <c r="C110" s="20" t="n">
        <v>40572</v>
      </c>
      <c r="D110" s="10" t="inlineStr">
        <is>
          <t>Tobiáš</t>
        </is>
      </c>
      <c r="E110" s="10" t="inlineStr">
        <is>
          <t>Caha</t>
        </is>
      </c>
      <c r="F110" s="13" t="inlineStr">
        <is>
          <t>m</t>
        </is>
      </c>
      <c r="G110" s="11" t="inlineStr">
        <is>
          <t>HW-93208</t>
        </is>
      </c>
      <c r="H110" s="12" t="n"/>
      <c r="I110" s="12" t="n"/>
      <c r="J110" s="12" t="n"/>
      <c r="K110" s="27">
        <f>IF(ISBLANK(C110),"",VALUE(TEXT(YEAR(TODAY())-YEAR(C110),"00")))</f>
        <v/>
      </c>
      <c r="L110" s="6">
        <f>IF(OR(ISBLANK(C110)),"",IF(ISBLANK(H110),IF(ISBLANK(I110),IF(ISBLANK(F110),"",IF(AND(OR(F110="m",F110="f"),OR(K110=16,K110=15)),IF(F110="m","B+","G+"),IF(AND(OR(F110="m",F110="f"),GESTEP(K110,16)),IF(F110="m","B++","G++"),IF(F110="m","B","G")))),UPPER(IF(ISBLANK(F110),"",IF(F110="m","M","W"))&amp;N110)),IF(ISBLANK(F110),"",IF(F110="M","C","D"))))</f>
        <v/>
      </c>
      <c r="M110" s="8">
        <f>IF(L110="","",VLOOKUP(L110,'Classes cup'!$A$3:$B$51,2,FALSE))</f>
        <v/>
      </c>
      <c r="N110" s="6">
        <f>IF(AND(I110="x",ISBLANK(H110)),IF(K110*1&gt;=23,"E",IF(AND(K110*1&gt;=19,K110*1&lt;=22,J110="x"),"U",IF(AND(K110*1&gt;=17,K110*1&lt;=18),"J",IF(K110*1&gt;=19,"E","")))),"")</f>
        <v/>
      </c>
      <c r="O110" s="1">
        <f>IF(K110*1&gt;=$O$2,"x","")</f>
        <v/>
      </c>
    </row>
    <row r="111">
      <c r="A111" s="5">
        <f>IF(ISBLANK(C111),"",ROW(A110)-1)</f>
        <v/>
      </c>
      <c r="B111" s="14" t="n">
        <v>10129501852</v>
      </c>
      <c r="C111" s="20" t="n">
        <v>40480</v>
      </c>
      <c r="D111" s="10" t="inlineStr">
        <is>
          <t>Libor Felix</t>
        </is>
      </c>
      <c r="E111" s="10" t="inlineStr">
        <is>
          <t>Koudelka</t>
        </is>
      </c>
      <c r="F111" s="13" t="inlineStr">
        <is>
          <t>m</t>
        </is>
      </c>
      <c r="G111" s="11" t="inlineStr">
        <is>
          <t>LR-52433</t>
        </is>
      </c>
      <c r="H111" s="12" t="n"/>
      <c r="I111" s="12" t="n"/>
      <c r="J111" s="12" t="n"/>
      <c r="K111" s="27">
        <f>IF(ISBLANK(C111),"",VALUE(TEXT(YEAR(TODAY())-YEAR(C111),"00")))</f>
        <v/>
      </c>
      <c r="L111" s="6">
        <f>IF(OR(ISBLANK(C111)),"",IF(ISBLANK(H111),IF(ISBLANK(I111),IF(ISBLANK(F111),"",IF(AND(OR(F111="m",F111="f"),OR(K111=16,K111=15)),IF(F111="m","B+","G+"),IF(AND(OR(F111="m",F111="f"),GESTEP(K111,16)),IF(F111="m","B++","G++"),IF(F111="m","B","G")))),UPPER(IF(ISBLANK(F111),"",IF(F111="m","M","W"))&amp;N111)),IF(ISBLANK(F111),"",IF(F111="M","C","D"))))</f>
        <v/>
      </c>
      <c r="M111" s="8">
        <f>IF(L111="","",VLOOKUP(L111,'Classes cup'!$A$3:$B$51,2,FALSE))</f>
        <v/>
      </c>
      <c r="N111" s="6">
        <f>IF(AND(I111="x",ISBLANK(H111)),IF(K111*1&gt;=23,"E",IF(AND(K111*1&gt;=19,K111*1&lt;=22,J111="x"),"U",IF(AND(K111*1&gt;=17,K111*1&lt;=18),"J",IF(K111*1&gt;=19,"E","")))),"")</f>
        <v/>
      </c>
      <c r="O111" s="1">
        <f>IF(K111*1&gt;=$O$2,"x","")</f>
        <v/>
      </c>
    </row>
    <row r="112">
      <c r="A112" s="5">
        <f>IF(ISBLANK(C112),"",ROW(A111)-1)</f>
        <v/>
      </c>
      <c r="B112" s="14" t="n">
        <v>10092617200</v>
      </c>
      <c r="C112" s="20" t="n">
        <v>40858</v>
      </c>
      <c r="D112" s="10" t="inlineStr">
        <is>
          <t>Matyáš</t>
        </is>
      </c>
      <c r="E112" s="10" t="inlineStr">
        <is>
          <t>Krnáč</t>
        </is>
      </c>
      <c r="F112" s="13" t="inlineStr">
        <is>
          <t>m</t>
        </is>
      </c>
      <c r="G112" s="11" t="inlineStr">
        <is>
          <t>KS-87744</t>
        </is>
      </c>
      <c r="H112" s="12" t="n"/>
      <c r="I112" s="12" t="n"/>
      <c r="J112" s="12" t="n"/>
      <c r="K112" s="27">
        <f>IF(ISBLANK(C112),"",VALUE(TEXT(YEAR(TODAY())-YEAR(C112),"00")))</f>
        <v/>
      </c>
      <c r="L112" s="6">
        <f>IF(OR(ISBLANK(C112)),"",IF(ISBLANK(H112),IF(ISBLANK(I112),IF(ISBLANK(F112),"",IF(AND(OR(F112="m",F112="f"),OR(K112=16,K112=15)),IF(F112="m","B+","G+"),IF(AND(OR(F112="m",F112="f"),GESTEP(K112,16)),IF(F112="m","B++","G++"),IF(F112="m","B","G")))),UPPER(IF(ISBLANK(F112),"",IF(F112="m","M","W"))&amp;N112)),IF(ISBLANK(F112),"",IF(F112="M","C","D"))))</f>
        <v/>
      </c>
      <c r="M112" s="8">
        <f>IF(L112="","",VLOOKUP(L112,'Classes cup'!$A$3:$B$51,2,FALSE))</f>
        <v/>
      </c>
      <c r="N112" s="6">
        <f>IF(AND(I112="x",ISBLANK(H112)),IF(K112*1&gt;=23,"E",IF(AND(K112*1&gt;=19,K112*1&lt;=22,J112="x"),"U",IF(AND(K112*1&gt;=17,K112*1&lt;=18),"J",IF(K112*1&gt;=19,"E","")))),"")</f>
        <v/>
      </c>
      <c r="O112" s="1">
        <f>IF(K112*1&gt;=$O$2,"x","")</f>
        <v/>
      </c>
    </row>
    <row r="113">
      <c r="A113" s="5">
        <f>IF(ISBLANK(C113),"",ROW(A112)-1)</f>
        <v/>
      </c>
      <c r="B113" s="14" t="n">
        <v>10003326979</v>
      </c>
      <c r="C113" s="20" t="n">
        <v>40841</v>
      </c>
      <c r="D113" s="10" t="inlineStr">
        <is>
          <t>Marek</t>
        </is>
      </c>
      <c r="E113" s="10" t="inlineStr">
        <is>
          <t>Žváček</t>
        </is>
      </c>
      <c r="F113" s="13" t="inlineStr">
        <is>
          <t>m</t>
        </is>
      </c>
      <c r="G113" s="11" t="inlineStr">
        <is>
          <t>SH-79561</t>
        </is>
      </c>
      <c r="H113" s="12" t="n"/>
      <c r="I113" s="12" t="n"/>
      <c r="J113" s="12" t="n"/>
      <c r="K113" s="27">
        <f>IF(ISBLANK(C113),"",VALUE(TEXT(YEAR(TODAY())-YEAR(C113),"00")))</f>
        <v/>
      </c>
      <c r="L113" s="6">
        <f>IF(OR(ISBLANK(C113)),"",IF(ISBLANK(H113),IF(ISBLANK(I113),IF(ISBLANK(F113),"",IF(AND(OR(F113="m",F113="f"),OR(K113=16,K113=15)),IF(F113="m","B+","G+"),IF(AND(OR(F113="m",F113="f"),GESTEP(K113,16)),IF(F113="m","B++","G++"),IF(F113="m","B","G")))),UPPER(IF(ISBLANK(F113),"",IF(F113="m","M","W"))&amp;N113)),IF(ISBLANK(F113),"",IF(F113="M","C","D"))))</f>
        <v/>
      </c>
      <c r="M113" s="8">
        <f>IF(L113="","",VLOOKUP(L113,'Classes cup'!$A$3:$B$51,2,FALSE))</f>
        <v/>
      </c>
      <c r="N113" s="6">
        <f>IF(AND(I113="x",ISBLANK(H113)),IF(K113*1&gt;=23,"E",IF(AND(K113*1&gt;=19,K113*1&lt;=22,J113="x"),"U",IF(AND(K113*1&gt;=17,K113*1&lt;=18),"J",IF(K113*1&gt;=19,"E","")))),"")</f>
        <v/>
      </c>
      <c r="O113" s="1">
        <f>IF(K113*1&gt;=$O$2,"x","")</f>
        <v/>
      </c>
    </row>
    <row r="114">
      <c r="A114" s="5">
        <f>IF(ISBLANK(C114),"",ROW(A113)-1)</f>
        <v/>
      </c>
      <c r="B114" s="14" t="n">
        <v>10047435408</v>
      </c>
      <c r="C114" s="20" t="n">
        <v>39796</v>
      </c>
      <c r="D114" s="10" t="inlineStr">
        <is>
          <t>Matěj</t>
        </is>
      </c>
      <c r="E114" s="10" t="inlineStr">
        <is>
          <t>Žváček</t>
        </is>
      </c>
      <c r="F114" s="13" t="inlineStr">
        <is>
          <t>m</t>
        </is>
      </c>
      <c r="G114" s="11" t="inlineStr">
        <is>
          <t>SP-32363</t>
        </is>
      </c>
      <c r="H114" s="12" t="n"/>
      <c r="I114" s="12" t="n"/>
      <c r="J114" s="12" t="n"/>
      <c r="K114" s="27">
        <f>IF(ISBLANK(C114),"",VALUE(TEXT(YEAR(TODAY())-YEAR(C114),"00")))</f>
        <v/>
      </c>
      <c r="L114" s="6">
        <f>IF(OR(ISBLANK(C114)),"",IF(ISBLANK(H114),IF(ISBLANK(I114),IF(ISBLANK(F114),"",IF(AND(OR(F114="m",F114="f"),OR(K114=16,K114=15)),IF(F114="m","B+","G+"),IF(AND(OR(F114="m",F114="f"),GESTEP(K114,16)),IF(F114="m","B++","G++"),IF(F114="m","B","G")))),UPPER(IF(ISBLANK(F114),"",IF(F114="m","M","W"))&amp;N114)),IF(ISBLANK(F114),"",IF(F114="M","C","D"))))</f>
        <v/>
      </c>
      <c r="M114" s="8">
        <f>IF(L114="","",VLOOKUP(L114,'Classes cup'!$A$3:$B$51,2,FALSE))</f>
        <v/>
      </c>
      <c r="N114" s="6">
        <f>IF(AND(I114="x",ISBLANK(H114)),IF(K114*1&gt;=23,"E",IF(AND(K114*1&gt;=19,K114*1&lt;=22,J114="x"),"U",IF(AND(K114*1&gt;=17,K114*1&lt;=18),"J",IF(K114*1&gt;=19,"E","")))),"")</f>
        <v/>
      </c>
      <c r="O114" s="1">
        <f>IF(K114*1&gt;=$O$2,"x","")</f>
        <v/>
      </c>
    </row>
    <row r="115">
      <c r="A115" s="5">
        <f>IF(ISBLANK(C115),"",ROW(A114)-1)</f>
        <v/>
      </c>
      <c r="B115" s="14" t="n">
        <v>10081086425</v>
      </c>
      <c r="C115" s="20" t="n">
        <v>41554</v>
      </c>
      <c r="D115" s="10" t="inlineStr">
        <is>
          <t>Karel</t>
        </is>
      </c>
      <c r="E115" s="10" t="inlineStr">
        <is>
          <t>Trojek</t>
        </is>
      </c>
      <c r="F115" s="13" t="inlineStr">
        <is>
          <t>m</t>
        </is>
      </c>
      <c r="G115" s="11" t="inlineStr">
        <is>
          <t>HK-63433</t>
        </is>
      </c>
      <c r="H115" s="12" t="n"/>
      <c r="I115" s="12" t="n"/>
      <c r="J115" s="12" t="n"/>
      <c r="K115" s="27">
        <f>IF(ISBLANK(C115),"",VALUE(TEXT(YEAR(TODAY())-YEAR(C115),"00")))</f>
        <v/>
      </c>
      <c r="L115" s="6">
        <f>IF(OR(ISBLANK(C115)),"",IF(ISBLANK(H115),IF(ISBLANK(I115),IF(ISBLANK(F115),"",IF(AND(OR(F115="m",F115="f"),OR(K115=16,K115=15)),IF(F115="m","B+","G+"),IF(AND(OR(F115="m",F115="f"),GESTEP(K115,16)),IF(F115="m","B++","G++"),IF(F115="m","B","G")))),UPPER(IF(ISBLANK(F115),"",IF(F115="m","M","W"))&amp;N115)),IF(ISBLANK(F115),"",IF(F115="M","C","D"))))</f>
        <v/>
      </c>
      <c r="M115" s="8">
        <f>IF(L115="","",VLOOKUP(L115,'Classes cup'!$A$3:$B$51,2,FALSE))</f>
        <v/>
      </c>
      <c r="N115" s="6">
        <f>IF(AND(I115="x",ISBLANK(H115)),IF(K115*1&gt;=23,"E",IF(AND(K115*1&gt;=19,K115*1&lt;=22,J115="x"),"U",IF(AND(K115*1&gt;=17,K115*1&lt;=18),"J",IF(K115*1&gt;=19,"E","")))),"")</f>
        <v/>
      </c>
      <c r="O115" s="1">
        <f>IF(K115*1&gt;=$O$2,"x","")</f>
        <v/>
      </c>
    </row>
    <row r="116">
      <c r="A116" s="5">
        <f>IF(ISBLANK(C116),"",ROW(A115)-1)</f>
        <v/>
      </c>
      <c r="B116" s="14" t="n">
        <v>10115371174</v>
      </c>
      <c r="C116" s="20" t="n">
        <v>42542</v>
      </c>
      <c r="D116" s="10" t="inlineStr">
        <is>
          <t>Vilém</t>
        </is>
      </c>
      <c r="E116" s="10" t="inlineStr">
        <is>
          <t>Trojek</t>
        </is>
      </c>
      <c r="F116" s="13" t="inlineStr">
        <is>
          <t>m</t>
        </is>
      </c>
      <c r="G116" s="11" t="inlineStr">
        <is>
          <t>RP-43858</t>
        </is>
      </c>
      <c r="H116" s="12" t="n"/>
      <c r="I116" s="12" t="n"/>
      <c r="J116" s="12" t="n"/>
      <c r="K116" s="27">
        <f>IF(ISBLANK(C116),"",VALUE(TEXT(YEAR(TODAY())-YEAR(C116),"00")))</f>
        <v/>
      </c>
      <c r="L116" s="6">
        <f>IF(OR(ISBLANK(C116)),"",IF(ISBLANK(H116),IF(ISBLANK(I116),IF(ISBLANK(F116),"",IF(AND(OR(F116="m",F116="f"),OR(K116=16,K116=15)),IF(F116="m","B+","G+"),IF(AND(OR(F116="m",F116="f"),GESTEP(K116,16)),IF(F116="m","B++","G++"),IF(F116="m","B","G")))),UPPER(IF(ISBLANK(F116),"",IF(F116="m","M","W"))&amp;N116)),IF(ISBLANK(F116),"",IF(F116="M","C","D"))))</f>
        <v/>
      </c>
      <c r="M116" s="8">
        <f>IF(L116="","",VLOOKUP(L116,'Classes cup'!$A$3:$B$51,2,FALSE))</f>
        <v/>
      </c>
      <c r="N116" s="6">
        <f>IF(AND(I116="x",ISBLANK(H116)),IF(K116*1&gt;=23,"E",IF(AND(K116*1&gt;=19,K116*1&lt;=22,J116="x"),"U",IF(AND(K116*1&gt;=17,K116*1&lt;=18),"J",IF(K116*1&gt;=19,"E","")))),"")</f>
        <v/>
      </c>
      <c r="O116" s="1">
        <f>IF(K116*1&gt;=$O$2,"x","")</f>
        <v/>
      </c>
    </row>
    <row r="117">
      <c r="A117" s="5">
        <f>IF(ISBLANK(C117),"",ROW(A116)-1)</f>
        <v/>
      </c>
      <c r="B117" s="14" t="n">
        <v>10047360737</v>
      </c>
      <c r="C117" s="20" t="n">
        <v>40220</v>
      </c>
      <c r="D117" s="10" t="inlineStr">
        <is>
          <t>Matyáš</t>
        </is>
      </c>
      <c r="E117" s="10" t="inlineStr">
        <is>
          <t>Buzek</t>
        </is>
      </c>
      <c r="F117" s="13" t="inlineStr">
        <is>
          <t>m</t>
        </is>
      </c>
      <c r="G117" s="11" t="inlineStr">
        <is>
          <t>HW-72187</t>
        </is>
      </c>
      <c r="H117" s="12" t="n"/>
      <c r="I117" s="12" t="n"/>
      <c r="J117" s="12" t="n"/>
      <c r="K117" s="27">
        <f>IF(ISBLANK(C117),"",VALUE(TEXT(YEAR(TODAY())-YEAR(C117),"00")))</f>
        <v/>
      </c>
      <c r="L117" s="6">
        <f>IF(OR(ISBLANK(C117)),"",IF(ISBLANK(H117),IF(ISBLANK(I117),IF(ISBLANK(F117),"",IF(AND(OR(F117="m",F117="f"),OR(K117=16,K117=15)),IF(F117="m","B+","G+"),IF(AND(OR(F117="m",F117="f"),GESTEP(K117,16)),IF(F117="m","B++","G++"),IF(F117="m","B","G")))),UPPER(IF(ISBLANK(F117),"",IF(F117="m","M","W"))&amp;N117)),IF(ISBLANK(F117),"",IF(F117="M","C","D"))))</f>
        <v/>
      </c>
      <c r="M117" s="8">
        <f>IF(L117="","",VLOOKUP(L117,'Classes cup'!$A$3:$B$51,2,FALSE))</f>
        <v/>
      </c>
      <c r="N117" s="6">
        <f>IF(AND(I117="x",ISBLANK(H117)),IF(K117*1&gt;=23,"E",IF(AND(K117*1&gt;=19,K117*1&lt;=22,J117="x"),"U",IF(AND(K117*1&gt;=17,K117*1&lt;=18),"J",IF(K117*1&gt;=19,"E","")))),"")</f>
        <v/>
      </c>
      <c r="O117" s="1">
        <f>IF(K117*1&gt;=$O$2,"x","")</f>
        <v/>
      </c>
    </row>
    <row r="118">
      <c r="A118" s="5">
        <f>IF(ISBLANK(C118),"",ROW(A117)-1)</f>
        <v/>
      </c>
      <c r="B118" s="14" t="n">
        <v>10047377915</v>
      </c>
      <c r="C118" s="20" t="n">
        <v>40270</v>
      </c>
      <c r="D118" s="10" t="inlineStr">
        <is>
          <t>Adam</t>
        </is>
      </c>
      <c r="E118" s="10" t="inlineStr">
        <is>
          <t>Sedláček</t>
        </is>
      </c>
      <c r="F118" s="13" t="inlineStr">
        <is>
          <t>m</t>
        </is>
      </c>
      <c r="G118" s="11" t="inlineStr">
        <is>
          <t>TX-46740</t>
        </is>
      </c>
      <c r="H118" s="12" t="n"/>
      <c r="I118" s="12" t="n"/>
      <c r="J118" s="12" t="n"/>
      <c r="K118" s="27">
        <f>IF(ISBLANK(C118),"",VALUE(TEXT(YEAR(TODAY())-YEAR(C118),"00")))</f>
        <v/>
      </c>
      <c r="L118" s="6">
        <f>IF(OR(ISBLANK(C118)),"",IF(ISBLANK(H118),IF(ISBLANK(I118),IF(ISBLANK(F118),"",IF(AND(OR(F118="m",F118="f"),OR(K118=16,K118=15)),IF(F118="m","B+","G+"),IF(AND(OR(F118="m",F118="f"),GESTEP(K118,16)),IF(F118="m","B++","G++"),IF(F118="m","B","G")))),UPPER(IF(ISBLANK(F118),"",IF(F118="m","M","W"))&amp;N118)),IF(ISBLANK(F118),"",IF(F118="M","C","D"))))</f>
        <v/>
      </c>
      <c r="M118" s="8">
        <f>IF(L118="","",VLOOKUP(L118,'Classes cup'!$A$3:$B$51,2,FALSE))</f>
        <v/>
      </c>
      <c r="N118" s="6">
        <f>IF(AND(I118="x",ISBLANK(H118)),IF(K118*1&gt;=23,"E",IF(AND(K118*1&gt;=19,K118*1&lt;=22,J118="x"),"U",IF(AND(K118*1&gt;=17,K118*1&lt;=18),"J",IF(K118*1&gt;=19,"E","")))),"")</f>
        <v/>
      </c>
      <c r="O118" s="1">
        <f>IF(K118*1&gt;=$O$2,"x","")</f>
        <v/>
      </c>
    </row>
    <row r="119">
      <c r="A119" s="5">
        <f>IF(ISBLANK(C119),"",ROW(A118)-1)</f>
        <v/>
      </c>
      <c r="B119" s="14" t="n">
        <v>10129503367</v>
      </c>
      <c r="C119" s="20" t="n">
        <v>42541</v>
      </c>
      <c r="D119" s="10" t="inlineStr">
        <is>
          <t>Jakub</t>
        </is>
      </c>
      <c r="E119" s="10" t="inlineStr">
        <is>
          <t>Křeček</t>
        </is>
      </c>
      <c r="F119" s="13" t="inlineStr">
        <is>
          <t>m</t>
        </is>
      </c>
      <c r="G119" s="11" t="inlineStr">
        <is>
          <t>SH-56757</t>
        </is>
      </c>
      <c r="H119" s="12" t="n"/>
      <c r="I119" s="12" t="n"/>
      <c r="J119" s="12" t="n"/>
      <c r="K119" s="27">
        <f>IF(ISBLANK(C119),"",VALUE(TEXT(YEAR(TODAY())-YEAR(C119),"00")))</f>
        <v/>
      </c>
      <c r="L119" s="6">
        <f>IF(OR(ISBLANK(C119)),"",IF(ISBLANK(H119),IF(ISBLANK(I119),IF(ISBLANK(F119),"",IF(AND(OR(F119="m",F119="f"),OR(K119=16,K119=15)),IF(F119="m","B+","G+"),IF(AND(OR(F119="m",F119="f"),GESTEP(K119,16)),IF(F119="m","B++","G++"),IF(F119="m","B","G")))),UPPER(IF(ISBLANK(F119),"",IF(F119="m","M","W"))&amp;N119)),IF(ISBLANK(F119),"",IF(F119="M","C","D"))))</f>
        <v/>
      </c>
      <c r="M119" s="8">
        <f>IF(L119="","",VLOOKUP(L119,'Classes cup'!$A$3:$B$51,2,FALSE))</f>
        <v/>
      </c>
      <c r="N119" s="6">
        <f>IF(AND(I119="x",ISBLANK(H119)),IF(K119*1&gt;=23,"E",IF(AND(K119*1&gt;=19,K119*1&lt;=22,J119="x"),"U",IF(AND(K119*1&gt;=17,K119*1&lt;=18),"J",IF(K119*1&gt;=19,"E","")))),"")</f>
        <v/>
      </c>
      <c r="O119" s="1">
        <f>IF(K119*1&gt;=$O$2,"x","")</f>
        <v/>
      </c>
    </row>
    <row r="120">
      <c r="A120" s="5">
        <f>IF(ISBLANK(C120),"",ROW(A119)-1)</f>
        <v/>
      </c>
      <c r="B120" s="14" t="n">
        <v>10091820079</v>
      </c>
      <c r="C120" s="20" t="n">
        <v>41172</v>
      </c>
      <c r="D120" s="10" t="inlineStr">
        <is>
          <t>Mason</t>
        </is>
      </c>
      <c r="E120" s="10" t="inlineStr">
        <is>
          <t>Carroll</t>
        </is>
      </c>
      <c r="F120" s="13" t="inlineStr">
        <is>
          <t>m</t>
        </is>
      </c>
      <c r="G120" s="11" t="inlineStr">
        <is>
          <t>HH-51083</t>
        </is>
      </c>
      <c r="H120" s="12" t="n"/>
      <c r="I120" s="12" t="n"/>
      <c r="J120" s="12" t="n"/>
      <c r="K120" s="27">
        <f>IF(ISBLANK(C120),"",VALUE(TEXT(YEAR(TODAY())-YEAR(C120),"00")))</f>
        <v/>
      </c>
      <c r="L120" s="6">
        <f>IF(OR(ISBLANK(C120)),"",IF(ISBLANK(H120),IF(ISBLANK(I120),IF(ISBLANK(F120),"",IF(AND(OR(F120="m",F120="f"),OR(K120=16,K120=15)),IF(F120="m","B+","G+"),IF(AND(OR(F120="m",F120="f"),GESTEP(K120,16)),IF(F120="m","B++","G++"),IF(F120="m","B","G")))),UPPER(IF(ISBLANK(F120),"",IF(F120="m","M","W"))&amp;N120)),IF(ISBLANK(F120),"",IF(F120="M","C","D"))))</f>
        <v/>
      </c>
      <c r="M120" s="8">
        <f>IF(L120="","",VLOOKUP(L120,'Classes cup'!$A$3:$B$51,2,FALSE))</f>
        <v/>
      </c>
      <c r="N120" s="6">
        <f>IF(AND(I120="x",ISBLANK(H120)),IF(K120*1&gt;=23,"E",IF(AND(K120*1&gt;=19,K120*1&lt;=22,J120="x"),"U",IF(AND(K120*1&gt;=17,K120*1&lt;=18),"J",IF(K120*1&gt;=19,"E","")))),"")</f>
        <v/>
      </c>
      <c r="O120" s="1">
        <f>IF(K120*1&gt;=$O$2,"x","")</f>
        <v/>
      </c>
    </row>
    <row r="121">
      <c r="A121" s="5">
        <f>IF(ISBLANK(C121),"",ROW(A120)-1)</f>
        <v/>
      </c>
      <c r="B121" s="14" t="n">
        <v>10093348942</v>
      </c>
      <c r="C121" s="20" t="n">
        <v>41383</v>
      </c>
      <c r="D121" s="10" t="inlineStr">
        <is>
          <t>Miroslav</t>
        </is>
      </c>
      <c r="E121" s="10" t="inlineStr">
        <is>
          <t>Dreiseitl</t>
        </is>
      </c>
      <c r="F121" s="13" t="inlineStr">
        <is>
          <t>m</t>
        </is>
      </c>
      <c r="G121" s="11" t="inlineStr">
        <is>
          <t>PC-67851</t>
        </is>
      </c>
      <c r="H121" s="12" t="n"/>
      <c r="I121" s="12" t="n"/>
      <c r="J121" s="12" t="n"/>
      <c r="K121" s="27">
        <f>IF(ISBLANK(C121),"",VALUE(TEXT(YEAR(TODAY())-YEAR(C121),"00")))</f>
        <v/>
      </c>
      <c r="L121" s="6">
        <f>IF(OR(ISBLANK(C121)),"",IF(ISBLANK(H121),IF(ISBLANK(I121),IF(ISBLANK(F121),"",IF(AND(OR(F121="m",F121="f"),OR(K121=16,K121=15)),IF(F121="m","B+","G+"),IF(AND(OR(F121="m",F121="f"),GESTEP(K121,16)),IF(F121="m","B++","G++"),IF(F121="m","B","G")))),UPPER(IF(ISBLANK(F121),"",IF(F121="m","M","W"))&amp;N121)),IF(ISBLANK(F121),"",IF(F121="M","C","D"))))</f>
        <v/>
      </c>
      <c r="M121" s="8">
        <f>IF(L121="","",VLOOKUP(L121,'Classes cup'!$A$3:$B$51,2,FALSE))</f>
        <v/>
      </c>
      <c r="N121" s="6">
        <f>IF(AND(I121="x",ISBLANK(H121)),IF(K121*1&gt;=23,"E",IF(AND(K121*1&gt;=19,K121*1&lt;=22,J121="x"),"U",IF(AND(K121*1&gt;=17,K121*1&lt;=18),"J",IF(K121*1&gt;=19,"E","")))),"")</f>
        <v/>
      </c>
      <c r="O121" s="1">
        <f>IF(K121*1&gt;=$O$2,"x","")</f>
        <v/>
      </c>
    </row>
    <row r="122">
      <c r="A122" s="5">
        <f>IF(ISBLANK(C122),"",ROW(A121)-1)</f>
        <v/>
      </c>
      <c r="B122" s="14" t="n">
        <v>10106267221</v>
      </c>
      <c r="C122" s="20" t="n">
        <v>40843</v>
      </c>
      <c r="D122" s="10" t="inlineStr">
        <is>
          <t>Petra</t>
        </is>
      </c>
      <c r="E122" s="10" t="inlineStr">
        <is>
          <t>Dreiseitlová</t>
        </is>
      </c>
      <c r="F122" s="13" t="inlineStr">
        <is>
          <t>f</t>
        </is>
      </c>
      <c r="G122" s="11" t="inlineStr">
        <is>
          <t>GL-33923</t>
        </is>
      </c>
      <c r="H122" s="12" t="n"/>
      <c r="I122" s="12" t="n"/>
      <c r="J122" s="12" t="n"/>
      <c r="K122" s="27">
        <f>IF(ISBLANK(C122),"",VALUE(TEXT(YEAR(TODAY())-YEAR(C122),"00")))</f>
        <v/>
      </c>
      <c r="L122" s="6">
        <f>IF(OR(ISBLANK(C122)),"",IF(ISBLANK(H122),IF(ISBLANK(I122),IF(ISBLANK(F122),"",IF(AND(OR(F122="m",F122="f"),OR(K122=16,K122=15)),IF(F122="m","B+","G+"),IF(AND(OR(F122="m",F122="f"),GESTEP(K122,16)),IF(F122="m","B++","G++"),IF(F122="m","B","G")))),UPPER(IF(ISBLANK(F122),"",IF(F122="m","M","W"))&amp;N122)),IF(ISBLANK(F122),"",IF(F122="M","C","D"))))</f>
        <v/>
      </c>
      <c r="M122" s="8">
        <f>IF(L122="","",VLOOKUP(L122,'Classes cup'!$A$3:$B$51,2,FALSE))</f>
        <v/>
      </c>
      <c r="N122" s="6">
        <f>IF(AND(I122="x",ISBLANK(H122)),IF(K122*1&gt;=23,"E",IF(AND(K122*1&gt;=19,K122*1&lt;=22,J122="x"),"U",IF(AND(K122*1&gt;=17,K122*1&lt;=18),"J",IF(K122*1&gt;=19,"E","")))),"")</f>
        <v/>
      </c>
      <c r="O122" s="1">
        <f>IF(K122*1&gt;=$O$2,"x","")</f>
        <v/>
      </c>
    </row>
    <row r="123">
      <c r="A123" s="5">
        <f>IF(ISBLANK(C123),"",ROW(A122)-1)</f>
        <v/>
      </c>
      <c r="B123" s="14" t="n">
        <v>10106267524</v>
      </c>
      <c r="C123" s="20" t="n">
        <v>41289</v>
      </c>
      <c r="D123" s="10" t="inlineStr">
        <is>
          <t>Jiří</t>
        </is>
      </c>
      <c r="E123" s="10" t="inlineStr">
        <is>
          <t>Kelar</t>
        </is>
      </c>
      <c r="F123" s="13" t="inlineStr">
        <is>
          <t>m</t>
        </is>
      </c>
      <c r="G123" s="11" t="inlineStr">
        <is>
          <t>FR-23788</t>
        </is>
      </c>
      <c r="H123" s="12" t="n"/>
      <c r="I123" s="12" t="n"/>
      <c r="J123" s="12" t="n"/>
      <c r="K123" s="27">
        <f>IF(ISBLANK(C123),"",VALUE(TEXT(YEAR(TODAY())-YEAR(C123),"00")))</f>
        <v/>
      </c>
      <c r="L123" s="6">
        <f>IF(OR(ISBLANK(C123)),"",IF(ISBLANK(H123),IF(ISBLANK(I123),IF(ISBLANK(F123),"",IF(AND(OR(F123="m",F123="f"),OR(K123=16,K123=15)),IF(F123="m","B+","G+"),IF(AND(OR(F123="m",F123="f"),GESTEP(K123,16)),IF(F123="m","B++","G++"),IF(F123="m","B","G")))),UPPER(IF(ISBLANK(F123),"",IF(F123="m","M","W"))&amp;N123)),IF(ISBLANK(F123),"",IF(F123="M","C","D"))))</f>
        <v/>
      </c>
      <c r="M123" s="8">
        <f>IF(L123="","",VLOOKUP(L123,'Classes cup'!$A$3:$B$51,2,FALSE))</f>
        <v/>
      </c>
      <c r="N123" s="6">
        <f>IF(AND(I123="x",ISBLANK(H123)),IF(K123*1&gt;=23,"E",IF(AND(K123*1&gt;=19,K123*1&lt;=22,J123="x"),"U",IF(AND(K123*1&gt;=17,K123*1&lt;=18),"J",IF(K123*1&gt;=19,"E","")))),"")</f>
        <v/>
      </c>
      <c r="O123" s="1">
        <f>IF(K123*1&gt;=$O$2,"x","")</f>
        <v/>
      </c>
    </row>
    <row r="124">
      <c r="A124" s="5">
        <f>IF(ISBLANK(C124),"",ROW(A123)-1)</f>
        <v/>
      </c>
      <c r="B124" s="14" t="n">
        <v>10106273786</v>
      </c>
      <c r="C124" s="20" t="n">
        <v>41702</v>
      </c>
      <c r="D124" s="10" t="inlineStr">
        <is>
          <t>Alex</t>
        </is>
      </c>
      <c r="E124" s="10" t="inlineStr">
        <is>
          <t>Molnár</t>
        </is>
      </c>
      <c r="F124" s="13" t="inlineStr">
        <is>
          <t>m</t>
        </is>
      </c>
      <c r="G124" s="11" t="inlineStr">
        <is>
          <t>RT-30929</t>
        </is>
      </c>
      <c r="H124" s="12" t="n"/>
      <c r="I124" s="12" t="n"/>
      <c r="J124" s="12" t="n"/>
      <c r="K124" s="27">
        <f>IF(ISBLANK(C124),"",VALUE(TEXT(YEAR(TODAY())-YEAR(C124),"00")))</f>
        <v/>
      </c>
      <c r="L124" s="6">
        <f>IF(OR(ISBLANK(C124)),"",IF(ISBLANK(H124),IF(ISBLANK(I124),IF(ISBLANK(F124),"",IF(AND(OR(F124="m",F124="f"),OR(K124=16,K124=15)),IF(F124="m","B+","G+"),IF(AND(OR(F124="m",F124="f"),GESTEP(K124,16)),IF(F124="m","B++","G++"),IF(F124="m","B","G")))),UPPER(IF(ISBLANK(F124),"",IF(F124="m","M","W"))&amp;N124)),IF(ISBLANK(F124),"",IF(F124="M","C","D"))))</f>
        <v/>
      </c>
      <c r="M124" s="8">
        <f>IF(L124="","",VLOOKUP(L124,'Classes cup'!$A$3:$B$51,2,FALSE))</f>
        <v/>
      </c>
      <c r="N124" s="6">
        <f>IF(AND(I124="x",ISBLANK(H124)),IF(K124*1&gt;=23,"E",IF(AND(K124*1&gt;=19,K124*1&lt;=22,J124="x"),"U",IF(AND(K124*1&gt;=17,K124*1&lt;=18),"J",IF(K124*1&gt;=19,"E","")))),"")</f>
        <v/>
      </c>
      <c r="O124" s="1">
        <f>IF(K124*1&gt;=$O$2,"x","")</f>
        <v/>
      </c>
    </row>
    <row r="125">
      <c r="A125" s="5">
        <f>IF(ISBLANK(C125),"",ROW(A124)-1)</f>
        <v/>
      </c>
      <c r="B125" s="14" t="n">
        <v>10093348437</v>
      </c>
      <c r="C125" s="20" t="n">
        <v>40921</v>
      </c>
      <c r="D125" s="10" t="inlineStr">
        <is>
          <t>Max</t>
        </is>
      </c>
      <c r="E125" s="10" t="inlineStr">
        <is>
          <t>Molnár</t>
        </is>
      </c>
      <c r="F125" s="13" t="inlineStr">
        <is>
          <t>m</t>
        </is>
      </c>
      <c r="G125" s="11" t="inlineStr">
        <is>
          <t>PR-71597</t>
        </is>
      </c>
      <c r="H125" s="12" t="n"/>
      <c r="I125" s="12" t="n"/>
      <c r="J125" s="12" t="n"/>
      <c r="K125" s="27">
        <f>IF(ISBLANK(C125),"",VALUE(TEXT(YEAR(TODAY())-YEAR(C125),"00")))</f>
        <v/>
      </c>
      <c r="L125" s="6">
        <f>IF(OR(ISBLANK(C125)),"",IF(ISBLANK(H125),IF(ISBLANK(I125),IF(ISBLANK(F125),"",IF(AND(OR(F125="m",F125="f"),OR(K125=16,K125=15)),IF(F125="m","B+","G+"),IF(AND(OR(F125="m",F125="f"),GESTEP(K125,16)),IF(F125="m","B++","G++"),IF(F125="m","B","G")))),UPPER(IF(ISBLANK(F125),"",IF(F125="m","M","W"))&amp;N125)),IF(ISBLANK(F125),"",IF(F125="M","C","D"))))</f>
        <v/>
      </c>
      <c r="M125" s="8">
        <f>IF(L125="","",VLOOKUP(L125,'Classes cup'!$A$3:$B$51,2,FALSE))</f>
        <v/>
      </c>
      <c r="N125" s="6">
        <f>IF(AND(I125="x",ISBLANK(H125)),IF(K125*1&gt;=23,"E",IF(AND(K125*1&gt;=19,K125*1&lt;=22,J125="x"),"U",IF(AND(K125*1&gt;=17,K125*1&lt;=18),"J",IF(K125*1&gt;=19,"E","")))),"")</f>
        <v/>
      </c>
      <c r="O125" s="1">
        <f>IF(K125*1&gt;=$O$2,"x","")</f>
        <v/>
      </c>
    </row>
    <row r="126">
      <c r="A126" s="5">
        <f>IF(ISBLANK(C126),"",ROW(A125)-1)</f>
        <v/>
      </c>
      <c r="B126" s="14" t="n">
        <v>10119758507</v>
      </c>
      <c r="C126" s="20" t="n">
        <v>41879</v>
      </c>
      <c r="D126" s="10" t="inlineStr">
        <is>
          <t>Lukáš</t>
        </is>
      </c>
      <c r="E126" s="10" t="inlineStr">
        <is>
          <t>Gebauer</t>
        </is>
      </c>
      <c r="F126" s="13" t="inlineStr">
        <is>
          <t>m</t>
        </is>
      </c>
      <c r="G126" s="11" t="inlineStr">
        <is>
          <t>GT-20682</t>
        </is>
      </c>
      <c r="H126" s="12" t="n"/>
      <c r="I126" s="12" t="n"/>
      <c r="J126" s="12" t="n"/>
      <c r="K126" s="27">
        <f>IF(ISBLANK(C126),"",VALUE(TEXT(YEAR(TODAY())-YEAR(C126),"00")))</f>
        <v/>
      </c>
      <c r="L126" s="6">
        <f>IF(OR(ISBLANK(C126)),"",IF(ISBLANK(H126),IF(ISBLANK(I126),IF(ISBLANK(F126),"",IF(AND(OR(F126="m",F126="f"),OR(K126=16,K126=15)),IF(F126="m","B+","G+"),IF(AND(OR(F126="m",F126="f"),GESTEP(K126,16)),IF(F126="m","B++","G++"),IF(F126="m","B","G")))),UPPER(IF(ISBLANK(F126),"",IF(F126="m","M","W"))&amp;N126)),IF(ISBLANK(F126),"",IF(F126="M","C","D"))))</f>
        <v/>
      </c>
      <c r="M126" s="8">
        <f>IF(L126="","",VLOOKUP(L126,'Classes cup'!$A$3:$B$51,2,FALSE))</f>
        <v/>
      </c>
      <c r="N126" s="6">
        <f>IF(AND(I126="x",ISBLANK(H126)),IF(K126*1&gt;=23,"E",IF(AND(K126*1&gt;=19,K126*1&lt;=22,J126="x"),"U",IF(AND(K126*1&gt;=17,K126*1&lt;=18),"J",IF(K126*1&gt;=19,"E","")))),"")</f>
        <v/>
      </c>
      <c r="O126" s="1">
        <f>IF(K126*1&gt;=$O$2,"x","")</f>
        <v/>
      </c>
    </row>
    <row r="127">
      <c r="A127" s="5">
        <f>IF(ISBLANK(C127),"",ROW(A126)-1)</f>
        <v/>
      </c>
      <c r="B127" s="14" t="n">
        <v>10119758709</v>
      </c>
      <c r="C127" s="20" t="n">
        <v>40876</v>
      </c>
      <c r="D127" s="10" t="inlineStr">
        <is>
          <t>Adéla</t>
        </is>
      </c>
      <c r="E127" s="10" t="inlineStr">
        <is>
          <t>Gebauerová</t>
        </is>
      </c>
      <c r="F127" s="13" t="inlineStr">
        <is>
          <t>f</t>
        </is>
      </c>
      <c r="G127" s="11" t="inlineStr">
        <is>
          <t>GS-84669</t>
        </is>
      </c>
      <c r="H127" s="12" t="n"/>
      <c r="I127" s="12" t="n"/>
      <c r="J127" s="12" t="n"/>
      <c r="K127" s="27">
        <f>IF(ISBLANK(C127),"",VALUE(TEXT(YEAR(TODAY())-YEAR(C127),"00")))</f>
        <v/>
      </c>
      <c r="L127" s="6">
        <f>IF(OR(ISBLANK(C127)),"",IF(ISBLANK(H127),IF(ISBLANK(I127),IF(ISBLANK(F127),"",IF(AND(OR(F127="m",F127="f"),OR(K127=16,K127=15)),IF(F127="m","B+","G+"),IF(AND(OR(F127="m",F127="f"),GESTEP(K127,16)),IF(F127="m","B++","G++"),IF(F127="m","B","G")))),UPPER(IF(ISBLANK(F127),"",IF(F127="m","M","W"))&amp;N127)),IF(ISBLANK(F127),"",IF(F127="M","C","D"))))</f>
        <v/>
      </c>
      <c r="M127" s="8">
        <f>IF(L127="","",VLOOKUP(L127,'Classes cup'!$A$3:$B$51,2,FALSE))</f>
        <v/>
      </c>
      <c r="N127" s="6">
        <f>IF(AND(I127="x",ISBLANK(H127)),IF(K127*1&gt;=23,"E",IF(AND(K127*1&gt;=19,K127*1&lt;=22,J127="x"),"U",IF(AND(K127*1&gt;=17,K127*1&lt;=18),"J",IF(K127*1&gt;=19,"E","")))),"")</f>
        <v/>
      </c>
      <c r="O127" s="1">
        <f>IF(K127*1&gt;=$O$2,"x","")</f>
        <v/>
      </c>
    </row>
    <row r="128">
      <c r="A128" s="5">
        <f>IF(ISBLANK(C128),"",ROW(A127)-1)</f>
        <v/>
      </c>
      <c r="B128" s="14" t="n">
        <v>10047377006</v>
      </c>
      <c r="C128" s="20" t="n">
        <v>40335</v>
      </c>
      <c r="D128" s="10" t="inlineStr">
        <is>
          <t>Michal</t>
        </is>
      </c>
      <c r="E128" s="10" t="inlineStr">
        <is>
          <t>Rudolf</t>
        </is>
      </c>
      <c r="F128" s="13" t="inlineStr">
        <is>
          <t>m</t>
        </is>
      </c>
      <c r="G128" s="11" t="inlineStr">
        <is>
          <t>TZ-72783</t>
        </is>
      </c>
      <c r="H128" s="12" t="n"/>
      <c r="I128" s="12" t="n"/>
      <c r="J128" s="12" t="n"/>
      <c r="K128" s="27">
        <f>IF(ISBLANK(C128),"",VALUE(TEXT(YEAR(TODAY())-YEAR(C128),"00")))</f>
        <v/>
      </c>
      <c r="L128" s="6">
        <f>IF(OR(ISBLANK(C128)),"",IF(ISBLANK(H128),IF(ISBLANK(I128),IF(ISBLANK(F128),"",IF(AND(OR(F128="m",F128="f"),OR(K128=16,K128=15)),IF(F128="m","B+","G+"),IF(AND(OR(F128="m",F128="f"),GESTEP(K128,16)),IF(F128="m","B++","G++"),IF(F128="m","B","G")))),UPPER(IF(ISBLANK(F128),"",IF(F128="m","M","W"))&amp;N128)),IF(ISBLANK(F128),"",IF(F128="M","C","D"))))</f>
        <v/>
      </c>
      <c r="M128" s="8">
        <f>IF(L128="","",VLOOKUP(L128,'Classes cup'!$A$3:$B$51,2,FALSE))</f>
        <v/>
      </c>
      <c r="N128" s="6">
        <f>IF(AND(I128="x",ISBLANK(H128)),IF(K128*1&gt;=23,"E",IF(AND(K128*1&gt;=19,K128*1&lt;=22,J128="x"),"U",IF(AND(K128*1&gt;=17,K128*1&lt;=18),"J",IF(K128*1&gt;=19,"E","")))),"")</f>
        <v/>
      </c>
      <c r="O128" s="1">
        <f>IF(K128*1&gt;=$O$2,"x","")</f>
        <v/>
      </c>
    </row>
    <row r="129">
      <c r="A129" s="5">
        <f>IF(ISBLANK(C129),"",ROW(A128)-1)</f>
        <v/>
      </c>
      <c r="B129" s="14" t="n">
        <v>10109298772</v>
      </c>
      <c r="C129" s="20" t="n">
        <v>39414</v>
      </c>
      <c r="D129" s="10" t="inlineStr">
        <is>
          <t>Jiří</t>
        </is>
      </c>
      <c r="E129" s="10" t="inlineStr">
        <is>
          <t>Weiner</t>
        </is>
      </c>
      <c r="F129" s="13" t="inlineStr">
        <is>
          <t>m</t>
        </is>
      </c>
      <c r="G129" s="11" t="inlineStr">
        <is>
          <t>HK-02097</t>
        </is>
      </c>
      <c r="H129" s="12" t="n"/>
      <c r="I129" s="12" t="inlineStr">
        <is>
          <t>x</t>
        </is>
      </c>
      <c r="J129" s="12" t="n"/>
      <c r="K129" s="27">
        <f>IF(ISBLANK(C129),"",VALUE(TEXT(YEAR(TODAY())-YEAR(C129),"00")))</f>
        <v/>
      </c>
      <c r="L129" s="6">
        <f>IF(OR(ISBLANK(C129)),"",IF(ISBLANK(H129),IF(ISBLANK(I129),IF(ISBLANK(F129),"",IF(AND(OR(F129="m",F129="f"),OR(K129=16,K129=15)),IF(F129="m","B+","G+"),IF(AND(OR(F129="m",F129="f"),GESTEP(K129,16)),IF(F129="m","B++","G++"),IF(F129="m","B","G")))),UPPER(IF(ISBLANK(F129),"",IF(F129="m","M","W"))&amp;N129)),IF(ISBLANK(F129),"",IF(F129="M","C","D"))))</f>
        <v/>
      </c>
      <c r="M129" s="8">
        <f>IF(L129="","",VLOOKUP(L129,'Classes cup'!$A$3:$B$51,2,FALSE))</f>
        <v/>
      </c>
      <c r="N129" s="6">
        <f>IF(AND(I129="x",ISBLANK(H129)),IF(K129*1&gt;=23,"E",IF(AND(K129*1&gt;=19,K129*1&lt;=22,J129="x"),"U",IF(AND(K129*1&gt;=17,K129*1&lt;=18),"J",IF(K129*1&gt;=19,"E","")))),"")</f>
        <v/>
      </c>
      <c r="O129" s="1">
        <f>IF(K129*1&gt;=$O$2,"x","")</f>
        <v/>
      </c>
    </row>
    <row r="130">
      <c r="A130" s="5">
        <f>IF(ISBLANK(C130),"",ROW(A129)-1)</f>
        <v/>
      </c>
      <c r="B130" s="14" t="n">
        <v>10047426516</v>
      </c>
      <c r="C130" s="20" t="n">
        <v>39564</v>
      </c>
      <c r="D130" s="10" t="inlineStr">
        <is>
          <t>Vojtěch</t>
        </is>
      </c>
      <c r="E130" s="10" t="inlineStr">
        <is>
          <t>Šichor</t>
        </is>
      </c>
      <c r="F130" s="13" t="inlineStr">
        <is>
          <t>m</t>
        </is>
      </c>
      <c r="G130" s="11" t="inlineStr">
        <is>
          <t>SC-95233</t>
        </is>
      </c>
      <c r="H130" s="12" t="n"/>
      <c r="I130" s="12" t="n"/>
      <c r="J130" s="12" t="n"/>
      <c r="K130" s="27">
        <f>IF(ISBLANK(C130),"",VALUE(TEXT(YEAR(TODAY())-YEAR(C130),"00")))</f>
        <v/>
      </c>
      <c r="L130" s="6">
        <f>IF(OR(ISBLANK(C130)),"",IF(ISBLANK(H130),IF(ISBLANK(I130),IF(ISBLANK(F130),"",IF(AND(OR(F130="m",F130="f"),OR(K130=16,K130=15)),IF(F130="m","B+","G+"),IF(AND(OR(F130="m",F130="f"),GESTEP(K130,16)),IF(F130="m","B++","G++"),IF(F130="m","B","G")))),UPPER(IF(ISBLANK(F130),"",IF(F130="m","M","W"))&amp;N130)),IF(ISBLANK(F130),"",IF(F130="M","C","D"))))</f>
        <v/>
      </c>
      <c r="M130" s="8">
        <f>IF(L130="","",VLOOKUP(L130,'Classes cup'!$A$3:$B$51,2,FALSE))</f>
        <v/>
      </c>
      <c r="N130" s="6">
        <f>IF(AND(I130="x",ISBLANK(H130)),IF(K130*1&gt;=23,"E",IF(AND(K130*1&gt;=19,K130*1&lt;=22,J130="x"),"U",IF(AND(K130*1&gt;=17,K130*1&lt;=18),"J",IF(K130*1&gt;=19,"E","")))),"")</f>
        <v/>
      </c>
      <c r="O130" s="1">
        <f>IF(K130*1&gt;=$O$2,"x","")</f>
        <v/>
      </c>
    </row>
    <row r="131">
      <c r="A131" s="5">
        <f>IF(ISBLANK(C131),"",ROW(A130)-1)</f>
        <v/>
      </c>
      <c r="B131" s="14" t="n">
        <v>10118106170</v>
      </c>
      <c r="C131" s="20" t="n">
        <v>38964</v>
      </c>
      <c r="D131" s="10" t="inlineStr">
        <is>
          <t>Jim</t>
        </is>
      </c>
      <c r="E131" s="10" t="inlineStr">
        <is>
          <t>Heerink</t>
        </is>
      </c>
      <c r="F131" s="13" t="inlineStr">
        <is>
          <t>m</t>
        </is>
      </c>
      <c r="G131" s="11" t="inlineStr">
        <is>
          <t>TR-03988</t>
        </is>
      </c>
      <c r="H131" s="12" t="n"/>
      <c r="I131" s="12" t="n"/>
      <c r="J131" s="12" t="n"/>
      <c r="K131" s="27">
        <f>IF(ISBLANK(C131),"",VALUE(TEXT(YEAR(TODAY())-YEAR(C131),"00")))</f>
        <v/>
      </c>
      <c r="L131" s="6">
        <f>IF(OR(ISBLANK(C131)),"",IF(ISBLANK(H131),IF(ISBLANK(I131),IF(ISBLANK(F131),"",IF(AND(OR(F131="m",F131="f"),OR(K131=16,K131=15)),IF(F131="m","B+","G+"),IF(AND(OR(F131="m",F131="f"),GESTEP(K131,16)),IF(F131="m","B++","G++"),IF(F131="m","B","G")))),UPPER(IF(ISBLANK(F131),"",IF(F131="m","M","W"))&amp;N131)),IF(ISBLANK(F131),"",IF(F131="M","C","D"))))</f>
        <v/>
      </c>
      <c r="M131" s="8">
        <f>IF(L131="","",VLOOKUP(L131,'Classes cup'!$A$3:$B$51,2,FALSE))</f>
        <v/>
      </c>
      <c r="N131" s="6">
        <f>IF(AND(I131="x",ISBLANK(H131)),IF(K131*1&gt;=23,"E",IF(AND(K131*1&gt;=19,K131*1&lt;=22,J131="x"),"U",IF(AND(K131*1&gt;=17,K131*1&lt;=18),"J",IF(K131*1&gt;=19,"E","")))),"")</f>
        <v/>
      </c>
      <c r="O131" s="1">
        <f>IF(K131*1&gt;=$O$2,"x","")</f>
        <v/>
      </c>
    </row>
    <row r="132">
      <c r="A132" s="5">
        <f>IF(ISBLANK(C132),"",ROW(A131)-1)</f>
        <v/>
      </c>
      <c r="B132" s="14" t="n">
        <v>10120435988</v>
      </c>
      <c r="C132" s="20" t="n">
        <v>41097</v>
      </c>
      <c r="D132" s="10" t="inlineStr">
        <is>
          <t>Oto</t>
        </is>
      </c>
      <c r="E132" s="10" t="inlineStr">
        <is>
          <t>Zajkr</t>
        </is>
      </c>
      <c r="F132" s="13" t="inlineStr">
        <is>
          <t>m</t>
        </is>
      </c>
      <c r="G132" s="11" t="inlineStr">
        <is>
          <t>NS-46990</t>
        </is>
      </c>
      <c r="H132" s="12" t="n"/>
      <c r="I132" s="12" t="n"/>
      <c r="J132" s="12" t="n"/>
      <c r="K132" s="27">
        <f>IF(ISBLANK(C132),"",VALUE(TEXT(YEAR(TODAY())-YEAR(C132),"00")))</f>
        <v/>
      </c>
      <c r="L132" s="6">
        <f>IF(OR(ISBLANK(C132)),"",IF(ISBLANK(H132),IF(ISBLANK(I132),IF(ISBLANK(F132),"",IF(AND(OR(F132="m",F132="f"),OR(K132=16,K132=15)),IF(F132="m","B+","G+"),IF(AND(OR(F132="m",F132="f"),GESTEP(K132,16)),IF(F132="m","B++","G++"),IF(F132="m","B","G")))),UPPER(IF(ISBLANK(F132),"",IF(F132="m","M","W"))&amp;N132)),IF(ISBLANK(F132),"",IF(F132="M","C","D"))))</f>
        <v/>
      </c>
      <c r="M132" s="8">
        <f>IF(L132="","",VLOOKUP(L132,'Classes cup'!$A$3:$B$51,2,FALSE))</f>
        <v/>
      </c>
      <c r="N132" s="6">
        <f>IF(AND(I132="x",ISBLANK(H132)),IF(K132*1&gt;=23,"E",IF(AND(K132*1&gt;=19,K132*1&lt;=22,J132="x"),"U",IF(AND(K132*1&gt;=17,K132*1&lt;=18),"J",IF(K132*1&gt;=19,"E","")))),"")</f>
        <v/>
      </c>
      <c r="O132" s="1">
        <f>IF(K132*1&gt;=$O$2,"x","")</f>
        <v/>
      </c>
    </row>
    <row r="133">
      <c r="A133" s="5">
        <f>IF(ISBLANK(C133),"",ROW(A132)-1)</f>
        <v/>
      </c>
      <c r="B133" s="14" t="n">
        <v>10077045060</v>
      </c>
      <c r="C133" s="20" t="n">
        <v>40864</v>
      </c>
      <c r="D133" s="10" t="inlineStr">
        <is>
          <t>Narottam</t>
        </is>
      </c>
      <c r="E133" s="10" t="inlineStr">
        <is>
          <t>Suk</t>
        </is>
      </c>
      <c r="F133" s="13" t="inlineStr">
        <is>
          <t>m</t>
        </is>
      </c>
      <c r="G133" s="11" t="inlineStr">
        <is>
          <t>NF-01834</t>
        </is>
      </c>
      <c r="H133" s="12" t="n"/>
      <c r="I133" s="12" t="n"/>
      <c r="J133" s="12" t="n"/>
      <c r="K133" s="27">
        <f>IF(ISBLANK(C133),"",VALUE(TEXT(YEAR(TODAY())-YEAR(C133),"00")))</f>
        <v/>
      </c>
      <c r="L133" s="6">
        <f>IF(OR(ISBLANK(C133)),"",IF(ISBLANK(H133),IF(ISBLANK(I133),IF(ISBLANK(F133),"",IF(AND(OR(F133="m",F133="f"),OR(K133=16,K133=15)),IF(F133="m","B+","G+"),IF(AND(OR(F133="m",F133="f"),GESTEP(K133,16)),IF(F133="m","B++","G++"),IF(F133="m","B","G")))),UPPER(IF(ISBLANK(F133),"",IF(F133="m","M","W"))&amp;N133)),IF(ISBLANK(F133),"",IF(F133="M","C","D"))))</f>
        <v/>
      </c>
      <c r="M133" s="8">
        <f>IF(L133="","",VLOOKUP(L133,'Classes cup'!$A$3:$B$51,2,FALSE))</f>
        <v/>
      </c>
      <c r="N133" s="6">
        <f>IF(AND(I133="x",ISBLANK(H133)),IF(K133*1&gt;=23,"E",IF(AND(K133*1&gt;=19,K133*1&lt;=22,J133="x"),"U",IF(AND(K133*1&gt;=17,K133*1&lt;=18),"J",IF(K133*1&gt;=19,"E","")))),"")</f>
        <v/>
      </c>
      <c r="O133" s="1">
        <f>IF(K133*1&gt;=$O$2,"x","")</f>
        <v/>
      </c>
    </row>
    <row r="134">
      <c r="A134" s="5">
        <f>IF(ISBLANK(C134),"",ROW(A133)-1)</f>
        <v/>
      </c>
      <c r="B134" s="14" t="n">
        <v>10105741906</v>
      </c>
      <c r="C134" s="20" t="n">
        <v>42033</v>
      </c>
      <c r="D134" s="10" t="inlineStr">
        <is>
          <t>Kryštof</t>
        </is>
      </c>
      <c r="E134" s="10" t="inlineStr">
        <is>
          <t>Šulc</t>
        </is>
      </c>
      <c r="F134" s="13" t="inlineStr">
        <is>
          <t>m</t>
        </is>
      </c>
      <c r="G134" s="11" t="inlineStr">
        <is>
          <t>HV-83038</t>
        </is>
      </c>
      <c r="H134" s="12" t="n"/>
      <c r="I134" s="12" t="n"/>
      <c r="J134" s="12" t="n"/>
      <c r="K134" s="27">
        <f>IF(ISBLANK(C134),"",VALUE(TEXT(YEAR(TODAY())-YEAR(C134),"00")))</f>
        <v/>
      </c>
      <c r="L134" s="6">
        <f>IF(OR(ISBLANK(C134)),"",IF(ISBLANK(H134),IF(ISBLANK(I134),IF(ISBLANK(F134),"",IF(AND(OR(F134="m",F134="f"),OR(K134=16,K134=15)),IF(F134="m","B+","G+"),IF(AND(OR(F134="m",F134="f"),GESTEP(K134,16)),IF(F134="m","B++","G++"),IF(F134="m","B","G")))),UPPER(IF(ISBLANK(F134),"",IF(F134="m","M","W"))&amp;N134)),IF(ISBLANK(F134),"",IF(F134="M","C","D"))))</f>
        <v/>
      </c>
      <c r="M134" s="8">
        <f>IF(L134="","",VLOOKUP(L134,'Classes cup'!$A$3:$B$51,2,FALSE))</f>
        <v/>
      </c>
      <c r="N134" s="6">
        <f>IF(AND(I134="x",ISBLANK(H134)),IF(K134*1&gt;=23,"E",IF(AND(K134*1&gt;=19,K134*1&lt;=22,J134="x"),"U",IF(AND(K134*1&gt;=17,K134*1&lt;=18),"J",IF(K134*1&gt;=19,"E","")))),"")</f>
        <v/>
      </c>
      <c r="O134" s="1">
        <f>IF(K134*1&gt;=$O$2,"x","")</f>
        <v/>
      </c>
    </row>
    <row r="135">
      <c r="A135" s="5">
        <f>IF(ISBLANK(C135),"",ROW(A134)-1)</f>
        <v/>
      </c>
      <c r="B135" s="14" t="n">
        <v>10046326776</v>
      </c>
      <c r="C135" s="20" t="n">
        <v>38773</v>
      </c>
      <c r="D135" s="10" t="inlineStr">
        <is>
          <t>Jakub</t>
        </is>
      </c>
      <c r="E135" s="10" t="inlineStr">
        <is>
          <t>Klement</t>
        </is>
      </c>
      <c r="F135" s="13" t="inlineStr">
        <is>
          <t>m</t>
        </is>
      </c>
      <c r="G135" s="11" t="inlineStr">
        <is>
          <t>LG-48366</t>
        </is>
      </c>
      <c r="H135" s="12" t="n"/>
      <c r="I135" s="12" t="inlineStr">
        <is>
          <t>x</t>
        </is>
      </c>
      <c r="J135" s="12" t="n"/>
      <c r="K135" s="27">
        <f>IF(ISBLANK(C135),"",VALUE(TEXT(YEAR(TODAY())-YEAR(C135),"00")))</f>
        <v/>
      </c>
      <c r="L135" s="6">
        <f>IF(OR(ISBLANK(C135)),"",IF(ISBLANK(H135),IF(ISBLANK(I135),IF(ISBLANK(F135),"",IF(AND(OR(F135="m",F135="f"),OR(K135=16,K135=15)),IF(F135="m","B+","G+"),IF(AND(OR(F135="m",F135="f"),GESTEP(K135,16)),IF(F135="m","B++","G++"),IF(F135="m","B","G")))),UPPER(IF(ISBLANK(F135),"",IF(F135="m","M","W"))&amp;N135)),IF(ISBLANK(F135),"",IF(F135="M","C","D"))))</f>
        <v/>
      </c>
      <c r="M135" s="8">
        <f>IF(L135="","",VLOOKUP(L135,'Classes cup'!$A$3:$B$51,2,FALSE))</f>
        <v/>
      </c>
      <c r="N135" s="6">
        <f>IF(AND(I135="x",ISBLANK(H135)),IF(K135*1&gt;=23,"E",IF(AND(K135*1&gt;=19,K135*1&lt;=22,J135="x"),"U",IF(AND(K135*1&gt;=17,K135*1&lt;=18),"J",IF(K135*1&gt;=19,"E","")))),"")</f>
        <v/>
      </c>
      <c r="O135" s="1">
        <f>IF(K135*1&gt;=$O$2,"x","")</f>
        <v/>
      </c>
    </row>
    <row r="136">
      <c r="A136" s="5">
        <f>IF(ISBLANK(C136),"",ROW(A135)-1)</f>
        <v/>
      </c>
      <c r="B136" s="14" t="n">
        <v>10127703009</v>
      </c>
      <c r="C136" s="20" t="n">
        <v>41754</v>
      </c>
      <c r="D136" s="10" t="inlineStr">
        <is>
          <t>Jan</t>
        </is>
      </c>
      <c r="E136" s="10" t="inlineStr">
        <is>
          <t>Gebauer</t>
        </is>
      </c>
      <c r="F136" s="13" t="inlineStr">
        <is>
          <t>m</t>
        </is>
      </c>
      <c r="G136" s="11" t="inlineStr">
        <is>
          <t>TX-21653</t>
        </is>
      </c>
      <c r="H136" s="12" t="n"/>
      <c r="I136" s="12" t="n"/>
      <c r="J136" s="12" t="n"/>
      <c r="K136" s="27">
        <f>IF(ISBLANK(C136),"",VALUE(TEXT(YEAR(TODAY())-YEAR(C136),"00")))</f>
        <v/>
      </c>
      <c r="L136" s="6">
        <f>IF(OR(ISBLANK(C136)),"",IF(ISBLANK(H136),IF(ISBLANK(I136),IF(ISBLANK(F136),"",IF(AND(OR(F136="m",F136="f"),OR(K136=16,K136=15)),IF(F136="m","B+","G+"),IF(AND(OR(F136="m",F136="f"),GESTEP(K136,16)),IF(F136="m","B++","G++"),IF(F136="m","B","G")))),UPPER(IF(ISBLANK(F136),"",IF(F136="m","M","W"))&amp;N136)),IF(ISBLANK(F136),"",IF(F136="M","C","D"))))</f>
        <v/>
      </c>
      <c r="M136" s="8">
        <f>IF(L136="","",VLOOKUP(L136,'Classes cup'!$A$3:$B$51,2,FALSE))</f>
        <v/>
      </c>
      <c r="N136" s="6">
        <f>IF(AND(I136="x",ISBLANK(H136)),IF(K136*1&gt;=23,"E",IF(AND(K136*1&gt;=19,K136*1&lt;=22,J136="x"),"U",IF(AND(K136*1&gt;=17,K136*1&lt;=18),"J",IF(K136*1&gt;=19,"E","")))),"")</f>
        <v/>
      </c>
      <c r="O136" s="1">
        <f>IF(K136*1&gt;=$O$2,"x","")</f>
        <v/>
      </c>
    </row>
    <row r="137">
      <c r="A137" s="5">
        <f>IF(ISBLANK(C137),"",ROW(A136)-1)</f>
        <v/>
      </c>
      <c r="B137" s="14" t="n">
        <v>10127706342</v>
      </c>
      <c r="C137" s="20" t="n">
        <v>42483</v>
      </c>
      <c r="D137" s="10" t="inlineStr">
        <is>
          <t>Tereza</t>
        </is>
      </c>
      <c r="E137" s="10" t="inlineStr">
        <is>
          <t>Gebauerová</t>
        </is>
      </c>
      <c r="F137" s="13" t="inlineStr">
        <is>
          <t>f</t>
        </is>
      </c>
      <c r="G137" s="11" t="inlineStr">
        <is>
          <t>HK-56918</t>
        </is>
      </c>
      <c r="H137" s="12" t="n"/>
      <c r="I137" s="12" t="n"/>
      <c r="J137" s="12" t="n"/>
      <c r="K137" s="27">
        <f>IF(ISBLANK(C137),"",VALUE(TEXT(YEAR(TODAY())-YEAR(C137),"00")))</f>
        <v/>
      </c>
      <c r="L137" s="6">
        <f>IF(OR(ISBLANK(C137)),"",IF(ISBLANK(H137),IF(ISBLANK(I137),IF(ISBLANK(F137),"",IF(AND(OR(F137="m",F137="f"),OR(K137=16,K137=15)),IF(F137="m","B+","G+"),IF(AND(OR(F137="m",F137="f"),GESTEP(K137,16)),IF(F137="m","B++","G++"),IF(F137="m","B","G")))),UPPER(IF(ISBLANK(F137),"",IF(F137="m","M","W"))&amp;N137)),IF(ISBLANK(F137),"",IF(F137="M","C","D"))))</f>
        <v/>
      </c>
      <c r="M137" s="8">
        <f>IF(L137="","",VLOOKUP(L137,'Classes cup'!$A$3:$B$51,2,FALSE))</f>
        <v/>
      </c>
      <c r="N137" s="6">
        <f>IF(AND(I137="x",ISBLANK(H137)),IF(K137*1&gt;=23,"E",IF(AND(K137*1&gt;=19,K137*1&lt;=22,J137="x"),"U",IF(AND(K137*1&gt;=17,K137*1&lt;=18),"J",IF(K137*1&gt;=19,"E","")))),"")</f>
        <v/>
      </c>
      <c r="O137" s="1">
        <f>IF(K137*1&gt;=$O$2,"x","")</f>
        <v/>
      </c>
    </row>
    <row r="138">
      <c r="A138" s="5">
        <f>IF(ISBLANK(C138),"",ROW(A137)-1)</f>
        <v/>
      </c>
      <c r="B138" s="14" t="n">
        <v>10124890211</v>
      </c>
      <c r="C138" s="20" t="n">
        <v>42274</v>
      </c>
      <c r="D138" s="10" t="inlineStr">
        <is>
          <t>Maxim</t>
        </is>
      </c>
      <c r="E138" s="10" t="inlineStr">
        <is>
          <t>Vacek</t>
        </is>
      </c>
      <c r="F138" s="13" t="inlineStr">
        <is>
          <t>m</t>
        </is>
      </c>
      <c r="G138" s="11" t="inlineStr">
        <is>
          <t>PG-32253</t>
        </is>
      </c>
      <c r="H138" s="12" t="n"/>
      <c r="I138" s="12" t="n"/>
      <c r="J138" s="12" t="n"/>
      <c r="K138" s="27">
        <f>IF(ISBLANK(C138),"",VALUE(TEXT(YEAR(TODAY())-YEAR(C138),"00")))</f>
        <v/>
      </c>
      <c r="L138" s="6">
        <f>IF(OR(ISBLANK(C138)),"",IF(ISBLANK(H138),IF(ISBLANK(I138),IF(ISBLANK(F138),"",IF(AND(OR(F138="m",F138="f"),OR(K138=16,K138=15)),IF(F138="m","B+","G+"),IF(AND(OR(F138="m",F138="f"),GESTEP(K138,16)),IF(F138="m","B++","G++"),IF(F138="m","B","G")))),UPPER(IF(ISBLANK(F138),"",IF(F138="m","M","W"))&amp;N138)),IF(ISBLANK(F138),"",IF(F138="M","C","D"))))</f>
        <v/>
      </c>
      <c r="M138" s="8">
        <f>IF(L138="","",VLOOKUP(L138,'Classes cup'!$A$3:$B$51,2,FALSE))</f>
        <v/>
      </c>
      <c r="N138" s="6">
        <f>IF(AND(I138="x",ISBLANK(H138)),IF(K138*1&gt;=23,"E",IF(AND(K138*1&gt;=19,K138*1&lt;=22,J138="x"),"U",IF(AND(K138*1&gt;=17,K138*1&lt;=18),"J",IF(K138*1&gt;=19,"E","")))),"")</f>
        <v/>
      </c>
      <c r="O138" s="1">
        <f>IF(K138*1&gt;=$O$2,"x","")</f>
        <v/>
      </c>
    </row>
    <row r="139">
      <c r="A139" s="5">
        <f>IF(ISBLANK(C139),"",ROW(A138)-1)</f>
        <v/>
      </c>
      <c r="B139" s="14" t="n">
        <v>10082855057</v>
      </c>
      <c r="C139" s="20" t="n">
        <v>41051</v>
      </c>
      <c r="D139" s="10" t="inlineStr">
        <is>
          <t>Jan</t>
        </is>
      </c>
      <c r="E139" s="10" t="inlineStr">
        <is>
          <t>Ponocný</t>
        </is>
      </c>
      <c r="F139" s="13" t="inlineStr">
        <is>
          <t>m</t>
        </is>
      </c>
      <c r="G139" s="11" t="inlineStr">
        <is>
          <t>HW-01519</t>
        </is>
      </c>
      <c r="H139" s="12" t="n"/>
      <c r="I139" s="12" t="n"/>
      <c r="J139" s="12" t="n"/>
      <c r="K139" s="27">
        <f>IF(ISBLANK(C139),"",VALUE(TEXT(YEAR(TODAY())-YEAR(C139),"00")))</f>
        <v/>
      </c>
      <c r="L139" s="6">
        <f>IF(OR(ISBLANK(C139)),"",IF(ISBLANK(H139),IF(ISBLANK(I139),IF(ISBLANK(F139),"",IF(AND(OR(F139="m",F139="f"),OR(K139=16,K139=15)),IF(F139="m","B+","G+"),IF(AND(OR(F139="m",F139="f"),GESTEP(K139,16)),IF(F139="m","B++","G++"),IF(F139="m","B","G")))),UPPER(IF(ISBLANK(F139),"",IF(F139="m","M","W"))&amp;N139)),IF(ISBLANK(F139),"",IF(F139="M","C","D"))))</f>
        <v/>
      </c>
      <c r="M139" s="8">
        <f>IF(L139="","",VLOOKUP(L139,'Classes cup'!$A$3:$B$51,2,FALSE))</f>
        <v/>
      </c>
      <c r="N139" s="6">
        <f>IF(AND(I139="x",ISBLANK(H139)),IF(K139*1&gt;=23,"E",IF(AND(K139*1&gt;=19,K139*1&lt;=22,J139="x"),"U",IF(AND(K139*1&gt;=17,K139*1&lt;=18),"J",IF(K139*1&gt;=19,"E","")))),"")</f>
        <v/>
      </c>
      <c r="O139" s="1">
        <f>IF(K139*1&gt;=$O$2,"x","")</f>
        <v/>
      </c>
    </row>
    <row r="140">
      <c r="A140" s="5">
        <f>IF(ISBLANK(C140),"",ROW(A139)-1)</f>
        <v/>
      </c>
      <c r="B140" s="14" t="n">
        <v>10108090922</v>
      </c>
      <c r="C140" s="20" t="n">
        <v>41763</v>
      </c>
      <c r="D140" s="10" t="inlineStr">
        <is>
          <t>Šimon</t>
        </is>
      </c>
      <c r="E140" s="10" t="inlineStr">
        <is>
          <t>Řehulka</t>
        </is>
      </c>
      <c r="F140" s="13" t="inlineStr">
        <is>
          <t>m</t>
        </is>
      </c>
      <c r="G140" s="11" t="inlineStr">
        <is>
          <t>LR-59954</t>
        </is>
      </c>
      <c r="H140" s="12" t="n"/>
      <c r="I140" s="12" t="n"/>
      <c r="J140" s="12" t="n"/>
      <c r="K140" s="27">
        <f>IF(ISBLANK(C140),"",VALUE(TEXT(YEAR(TODAY())-YEAR(C140),"00")))</f>
        <v/>
      </c>
      <c r="L140" s="6">
        <f>IF(OR(ISBLANK(C140)),"",IF(ISBLANK(H140),IF(ISBLANK(I140),IF(ISBLANK(F140),"",IF(AND(OR(F140="m",F140="f"),OR(K140=16,K140=15)),IF(F140="m","B+","G+"),IF(AND(OR(F140="m",F140="f"),GESTEP(K140,16)),IF(F140="m","B++","G++"),IF(F140="m","B","G")))),UPPER(IF(ISBLANK(F140),"",IF(F140="m","M","W"))&amp;N140)),IF(ISBLANK(F140),"",IF(F140="M","C","D"))))</f>
        <v/>
      </c>
      <c r="M140" s="8">
        <f>IF(L140="","",VLOOKUP(L140,'Classes cup'!$A$3:$B$51,2,FALSE))</f>
        <v/>
      </c>
      <c r="N140" s="6">
        <f>IF(AND(I140="x",ISBLANK(H140)),IF(K140*1&gt;=23,"E",IF(AND(K140*1&gt;=19,K140*1&lt;=22,J140="x"),"U",IF(AND(K140*1&gt;=17,K140*1&lt;=18),"J",IF(K140*1&gt;=19,"E","")))),"")</f>
        <v/>
      </c>
      <c r="O140" s="1">
        <f>IF(K140*1&gt;=$O$2,"x","")</f>
        <v/>
      </c>
    </row>
    <row r="141">
      <c r="A141" s="5">
        <f>IF(ISBLANK(C141),"",ROW(A140)-1)</f>
        <v/>
      </c>
      <c r="B141" s="14" t="n">
        <v>10106603687</v>
      </c>
      <c r="C141" s="20" t="n">
        <v>41491</v>
      </c>
      <c r="D141" s="10" t="inlineStr">
        <is>
          <t>Matěj</t>
        </is>
      </c>
      <c r="E141" s="10" t="inlineStr">
        <is>
          <t>Dvorský</t>
        </is>
      </c>
      <c r="F141" s="13" t="inlineStr">
        <is>
          <t>m</t>
        </is>
      </c>
      <c r="G141" s="11" t="inlineStr">
        <is>
          <t>TT-00711</t>
        </is>
      </c>
      <c r="H141" s="12" t="n"/>
      <c r="I141" s="12" t="n"/>
      <c r="J141" s="12" t="n"/>
      <c r="K141" s="27">
        <f>IF(ISBLANK(C141),"",VALUE(TEXT(YEAR(TODAY())-YEAR(C141),"00")))</f>
        <v/>
      </c>
      <c r="L141" s="6">
        <f>IF(OR(ISBLANK(C141)),"",IF(ISBLANK(H141),IF(ISBLANK(I141),IF(ISBLANK(F141),"",IF(AND(OR(F141="m",F141="f"),OR(K141=16,K141=15)),IF(F141="m","B+","G+"),IF(AND(OR(F141="m",F141="f"),GESTEP(K141,16)),IF(F141="m","B++","G++"),IF(F141="m","B","G")))),UPPER(IF(ISBLANK(F141),"",IF(F141="m","M","W"))&amp;N141)),IF(ISBLANK(F141),"",IF(F141="M","C","D"))))</f>
        <v/>
      </c>
      <c r="M141" s="8">
        <f>IF(L141="","",VLOOKUP(L141,'Classes cup'!$A$3:$B$51,2,FALSE))</f>
        <v/>
      </c>
      <c r="N141" s="6">
        <f>IF(AND(I141="x",ISBLANK(H141)),IF(K141*1&gt;=23,"E",IF(AND(K141*1&gt;=19,K141*1&lt;=22,J141="x"),"U",IF(AND(K141*1&gt;=17,K141*1&lt;=18),"J",IF(K141*1&gt;=19,"E","")))),"")</f>
        <v/>
      </c>
      <c r="O141" s="1">
        <f>IF(K141*1&gt;=$O$2,"x","")</f>
        <v/>
      </c>
    </row>
    <row r="142">
      <c r="A142" s="5">
        <f>IF(ISBLANK(C142),"",ROW(A141)-1)</f>
        <v/>
      </c>
      <c r="B142" s="14" t="n">
        <v>10107825382</v>
      </c>
      <c r="C142" s="20" t="n">
        <v>40444</v>
      </c>
      <c r="D142" s="10" t="inlineStr">
        <is>
          <t>Denis</t>
        </is>
      </c>
      <c r="E142" s="10" t="inlineStr">
        <is>
          <t>Hlubůček</t>
        </is>
      </c>
      <c r="F142" s="13" t="inlineStr">
        <is>
          <t>m</t>
        </is>
      </c>
      <c r="G142" s="11" t="inlineStr">
        <is>
          <t>HZ-42359</t>
        </is>
      </c>
      <c r="H142" s="12" t="n"/>
      <c r="I142" s="12" t="n"/>
      <c r="J142" s="12" t="n"/>
      <c r="K142" s="27">
        <f>IF(ISBLANK(C142),"",VALUE(TEXT(YEAR(TODAY())-YEAR(C142),"00")))</f>
        <v/>
      </c>
      <c r="L142" s="6">
        <f>IF(OR(ISBLANK(C142)),"",IF(ISBLANK(H142),IF(ISBLANK(I142),IF(ISBLANK(F142),"",IF(AND(OR(F142="m",F142="f"),OR(K142=16,K142=15)),IF(F142="m","B+","G+"),IF(AND(OR(F142="m",F142="f"),GESTEP(K142,16)),IF(F142="m","B++","G++"),IF(F142="m","B","G")))),UPPER(IF(ISBLANK(F142),"",IF(F142="m","M","W"))&amp;N142)),IF(ISBLANK(F142),"",IF(F142="M","C","D"))))</f>
        <v/>
      </c>
      <c r="M142" s="8">
        <f>IF(L142="","",VLOOKUP(L142,'Classes cup'!$A$3:$B$51,2,FALSE))</f>
        <v/>
      </c>
      <c r="N142" s="6">
        <f>IF(AND(I142="x",ISBLANK(H142)),IF(K142*1&gt;=23,"E",IF(AND(K142*1&gt;=19,K142*1&lt;=22,J142="x"),"U",IF(AND(K142*1&gt;=17,K142*1&lt;=18),"J",IF(K142*1&gt;=19,"E","")))),"")</f>
        <v/>
      </c>
      <c r="O142" s="1">
        <f>IF(K142*1&gt;=$O$2,"x","")</f>
        <v/>
      </c>
    </row>
    <row r="143">
      <c r="A143" s="5">
        <f>IF(ISBLANK(C143),"",ROW(A142)-1)</f>
        <v/>
      </c>
      <c r="B143" s="14" t="n">
        <v>10107825079</v>
      </c>
      <c r="C143" s="20" t="n">
        <v>41792</v>
      </c>
      <c r="D143" s="10" t="inlineStr">
        <is>
          <t>Matyáš</t>
        </is>
      </c>
      <c r="E143" s="10" t="inlineStr">
        <is>
          <t>Poddaný</t>
        </is>
      </c>
      <c r="F143" s="13" t="inlineStr">
        <is>
          <t>m</t>
        </is>
      </c>
      <c r="G143" s="11" t="inlineStr">
        <is>
          <t>NV-10529</t>
        </is>
      </c>
      <c r="H143" s="12" t="n"/>
      <c r="I143" s="12" t="n"/>
      <c r="J143" s="12" t="n"/>
      <c r="K143" s="27">
        <f>IF(ISBLANK(C143),"",VALUE(TEXT(YEAR(TODAY())-YEAR(C143),"00")))</f>
        <v/>
      </c>
      <c r="L143" s="6">
        <f>IF(OR(ISBLANK(C143)),"",IF(ISBLANK(H143),IF(ISBLANK(I143),IF(ISBLANK(F143),"",IF(AND(OR(F143="m",F143="f"),OR(K143=16,K143=15)),IF(F143="m","B+","G+"),IF(AND(OR(F143="m",F143="f"),GESTEP(K143,16)),IF(F143="m","B++","G++"),IF(F143="m","B","G")))),UPPER(IF(ISBLANK(F143),"",IF(F143="m","M","W"))&amp;N143)),IF(ISBLANK(F143),"",IF(F143="M","C","D"))))</f>
        <v/>
      </c>
      <c r="M143" s="8">
        <f>IF(L143="","",VLOOKUP(L143,'Classes cup'!$A$3:$B$51,2,FALSE))</f>
        <v/>
      </c>
      <c r="N143" s="6">
        <f>IF(AND(I143="x",ISBLANK(H143)),IF(K143*1&gt;=23,"E",IF(AND(K143*1&gt;=19,K143*1&lt;=22,J143="x"),"U",IF(AND(K143*1&gt;=17,K143*1&lt;=18),"J",IF(K143*1&gt;=19,"E","")))),"")</f>
        <v/>
      </c>
      <c r="O143" s="1">
        <f>IF(K143*1&gt;=$O$2,"x","")</f>
        <v/>
      </c>
    </row>
    <row r="144">
      <c r="A144" s="5">
        <f>IF(ISBLANK(C144),"",ROW(A143)-1)</f>
        <v/>
      </c>
      <c r="B144" s="14" t="n">
        <v>10118660787</v>
      </c>
      <c r="C144" s="20" t="n">
        <v>42662</v>
      </c>
      <c r="D144" s="10" t="inlineStr">
        <is>
          <t>Lukáš</t>
        </is>
      </c>
      <c r="E144" s="10" t="inlineStr">
        <is>
          <t>Homolka</t>
        </is>
      </c>
      <c r="F144" s="13" t="inlineStr">
        <is>
          <t>m</t>
        </is>
      </c>
      <c r="G144" s="11" t="inlineStr">
        <is>
          <t>HS-26876</t>
        </is>
      </c>
      <c r="H144" s="12" t="n"/>
      <c r="I144" s="12" t="n"/>
      <c r="J144" s="12" t="n"/>
      <c r="K144" s="27">
        <f>IF(ISBLANK(C144),"",VALUE(TEXT(YEAR(TODAY())-YEAR(C144),"00")))</f>
        <v/>
      </c>
      <c r="L144" s="6">
        <f>IF(OR(ISBLANK(C144)),"",IF(ISBLANK(H144),IF(ISBLANK(I144),IF(ISBLANK(F144),"",IF(AND(OR(F144="m",F144="f"),OR(K144=16,K144=15)),IF(F144="m","B+","G+"),IF(AND(OR(F144="m",F144="f"),GESTEP(K144,16)),IF(F144="m","B++","G++"),IF(F144="m","B","G")))),UPPER(IF(ISBLANK(F144),"",IF(F144="m","M","W"))&amp;N144)),IF(ISBLANK(F144),"",IF(F144="M","C","D"))))</f>
        <v/>
      </c>
      <c r="M144" s="8">
        <f>IF(L144="","",VLOOKUP(L144,'Classes cup'!$A$3:$B$51,2,FALSE))</f>
        <v/>
      </c>
      <c r="N144" s="6">
        <f>IF(AND(I144="x",ISBLANK(H144)),IF(K144*1&gt;=23,"E",IF(AND(K144*1&gt;=19,K144*1&lt;=22,J144="x"),"U",IF(AND(K144*1&gt;=17,K144*1&lt;=18),"J",IF(K144*1&gt;=19,"E","")))),"")</f>
        <v/>
      </c>
      <c r="O144" s="1">
        <f>IF(K144*1&gt;=$O$2,"x","")</f>
        <v/>
      </c>
    </row>
    <row r="145">
      <c r="A145" s="5">
        <f>IF(ISBLANK(C145),"",ROW(A144)-1)</f>
        <v/>
      </c>
      <c r="B145" s="14" t="n">
        <v>10061449076</v>
      </c>
      <c r="C145" s="20" t="n">
        <v>41125</v>
      </c>
      <c r="D145" s="10" t="inlineStr">
        <is>
          <t>Ben</t>
        </is>
      </c>
      <c r="E145" s="10" t="inlineStr">
        <is>
          <t>Koza</t>
        </is>
      </c>
      <c r="F145" s="13" t="inlineStr">
        <is>
          <t>m</t>
        </is>
      </c>
      <c r="G145" s="11" t="inlineStr">
        <is>
          <t>VG-08669</t>
        </is>
      </c>
      <c r="H145" s="12" t="n"/>
      <c r="I145" s="12" t="n"/>
      <c r="J145" s="12" t="n"/>
      <c r="K145" s="27">
        <f>IF(ISBLANK(C145),"",VALUE(TEXT(YEAR(TODAY())-YEAR(C145),"00")))</f>
        <v/>
      </c>
      <c r="L145" s="6">
        <f>IF(OR(ISBLANK(C145)),"",IF(ISBLANK(H145),IF(ISBLANK(I145),IF(ISBLANK(F145),"",IF(AND(OR(F145="m",F145="f"),OR(K145=16,K145=15)),IF(F145="m","B+","G+"),IF(AND(OR(F145="m",F145="f"),GESTEP(K145,16)),IF(F145="m","B++","G++"),IF(F145="m","B","G")))),UPPER(IF(ISBLANK(F145),"",IF(F145="m","M","W"))&amp;N145)),IF(ISBLANK(F145),"",IF(F145="M","C","D"))))</f>
        <v/>
      </c>
      <c r="M145" s="8">
        <f>IF(L145="","",VLOOKUP(L145,'Classes cup'!$A$3:$B$51,2,FALSE))</f>
        <v/>
      </c>
      <c r="N145" s="6">
        <f>IF(AND(I145="x",ISBLANK(H145)),IF(K145*1&gt;=23,"E",IF(AND(K145*1&gt;=19,K145*1&lt;=22,J145="x"),"U",IF(AND(K145*1&gt;=17,K145*1&lt;=18),"J",IF(K145*1&gt;=19,"E","")))),"")</f>
        <v/>
      </c>
      <c r="O145" s="1">
        <f>IF(K145*1&gt;=$O$2,"x","")</f>
        <v/>
      </c>
    </row>
    <row r="146">
      <c r="A146" s="5">
        <f>IF(ISBLANK(C146),"",ROW(A145)-1)</f>
        <v/>
      </c>
      <c r="B146" s="14" t="n">
        <v>10109299378</v>
      </c>
      <c r="C146" s="20" t="n">
        <v>41942</v>
      </c>
      <c r="D146" s="10" t="inlineStr">
        <is>
          <t>Kryštof</t>
        </is>
      </c>
      <c r="E146" s="10" t="inlineStr">
        <is>
          <t>Hlůže</t>
        </is>
      </c>
      <c r="F146" s="13" t="inlineStr">
        <is>
          <t>m</t>
        </is>
      </c>
      <c r="G146" s="11" t="inlineStr">
        <is>
          <t>HK-10036</t>
        </is>
      </c>
      <c r="H146" s="12" t="n"/>
      <c r="I146" s="12" t="n"/>
      <c r="J146" s="12" t="n"/>
      <c r="K146" s="27">
        <f>IF(ISBLANK(C146),"",VALUE(TEXT(YEAR(TODAY())-YEAR(C146),"00")))</f>
        <v/>
      </c>
      <c r="L146" s="6">
        <f>IF(OR(ISBLANK(C146)),"",IF(ISBLANK(H146),IF(ISBLANK(I146),IF(ISBLANK(F146),"",IF(AND(OR(F146="m",F146="f"),OR(K146=16,K146=15)),IF(F146="m","B+","G+"),IF(AND(OR(F146="m",F146="f"),GESTEP(K146,16)),IF(F146="m","B++","G++"),IF(F146="m","B","G")))),UPPER(IF(ISBLANK(F146),"",IF(F146="m","M","W"))&amp;N146)),IF(ISBLANK(F146),"",IF(F146="M","C","D"))))</f>
        <v/>
      </c>
      <c r="M146" s="8">
        <f>IF(L146="","",VLOOKUP(L146,'Classes cup'!$A$3:$B$51,2,FALSE))</f>
        <v/>
      </c>
      <c r="N146" s="6">
        <f>IF(AND(I146="x",ISBLANK(H146)),IF(K146*1&gt;=23,"E",IF(AND(K146*1&gt;=19,K146*1&lt;=22,J146="x"),"U",IF(AND(K146*1&gt;=17,K146*1&lt;=18),"J",IF(K146*1&gt;=19,"E","")))),"")</f>
        <v/>
      </c>
      <c r="O146" s="1">
        <f>IF(K146*1&gt;=$O$2,"x","")</f>
        <v/>
      </c>
    </row>
    <row r="147">
      <c r="A147" s="5">
        <f>IF(ISBLANK(C147),"",ROW(A146)-1)</f>
        <v/>
      </c>
      <c r="B147" s="14" t="n">
        <v>10093348740</v>
      </c>
      <c r="C147" s="20" t="n">
        <v>41100</v>
      </c>
      <c r="D147" s="10" t="inlineStr">
        <is>
          <t>Adam</t>
        </is>
      </c>
      <c r="E147" s="10" t="inlineStr">
        <is>
          <t>Drábek</t>
        </is>
      </c>
      <c r="F147" s="13" t="inlineStr">
        <is>
          <t>m</t>
        </is>
      </c>
      <c r="G147" s="11" t="inlineStr">
        <is>
          <t>FV-76184</t>
        </is>
      </c>
      <c r="H147" s="12" t="n"/>
      <c r="I147" s="12" t="n"/>
      <c r="J147" s="12" t="n"/>
      <c r="K147" s="27">
        <f>IF(ISBLANK(C147),"",VALUE(TEXT(YEAR(TODAY())-YEAR(C147),"00")))</f>
        <v/>
      </c>
      <c r="L147" s="6">
        <f>IF(OR(ISBLANK(C147)),"",IF(ISBLANK(H147),IF(ISBLANK(I147),IF(ISBLANK(F147),"",IF(AND(OR(F147="m",F147="f"),OR(K147=16,K147=15)),IF(F147="m","B+","G+"),IF(AND(OR(F147="m",F147="f"),GESTEP(K147,16)),IF(F147="m","B++","G++"),IF(F147="m","B","G")))),UPPER(IF(ISBLANK(F147),"",IF(F147="m","M","W"))&amp;N147)),IF(ISBLANK(F147),"",IF(F147="M","C","D"))))</f>
        <v/>
      </c>
      <c r="M147" s="8">
        <f>IF(L147="","",VLOOKUP(L147,'Classes cup'!$A$3:$B$51,2,FALSE))</f>
        <v/>
      </c>
      <c r="N147" s="6">
        <f>IF(AND(I147="x",ISBLANK(H147)),IF(K147*1&gt;=23,"E",IF(AND(K147*1&gt;=19,K147*1&lt;=22,J147="x"),"U",IF(AND(K147*1&gt;=17,K147*1&lt;=18),"J",IF(K147*1&gt;=19,"E","")))),"")</f>
        <v/>
      </c>
      <c r="O147" s="1">
        <f>IF(K147*1&gt;=$O$2,"x","")</f>
        <v/>
      </c>
    </row>
    <row r="148">
      <c r="A148" s="5">
        <f>IF(ISBLANK(C148),"",ROW(A147)-1)</f>
        <v/>
      </c>
      <c r="B148" s="14" t="n">
        <v>10047751565</v>
      </c>
      <c r="C148" s="20" t="n">
        <v>39059</v>
      </c>
      <c r="D148" s="10" t="inlineStr">
        <is>
          <t>Martin</t>
        </is>
      </c>
      <c r="E148" s="10" t="inlineStr">
        <is>
          <t>Huf</t>
        </is>
      </c>
      <c r="F148" s="13" t="inlineStr">
        <is>
          <t>m</t>
        </is>
      </c>
      <c r="G148" s="11" t="inlineStr">
        <is>
          <t>PX-58681</t>
        </is>
      </c>
      <c r="H148" s="12" t="n"/>
      <c r="I148" s="12" t="inlineStr">
        <is>
          <t>x</t>
        </is>
      </c>
      <c r="J148" s="12" t="n"/>
      <c r="K148" s="27">
        <f>IF(ISBLANK(C148),"",VALUE(TEXT(YEAR(TODAY())-YEAR(C148),"00")))</f>
        <v/>
      </c>
      <c r="L148" s="6">
        <f>IF(OR(ISBLANK(C148)),"",IF(ISBLANK(H148),IF(ISBLANK(I148),IF(ISBLANK(F148),"",IF(AND(OR(F148="m",F148="f"),OR(K148=16,K148=15)),IF(F148="m","B+","G+"),IF(AND(OR(F148="m",F148="f"),GESTEP(K148,16)),IF(F148="m","B++","G++"),IF(F148="m","B","G")))),UPPER(IF(ISBLANK(F148),"",IF(F148="m","M","W"))&amp;N148)),IF(ISBLANK(F148),"",IF(F148="M","C","D"))))</f>
        <v/>
      </c>
      <c r="M148" s="8">
        <f>IF(L148="","",VLOOKUP(L148,'Classes cup'!$A$3:$B$51,2,FALSE))</f>
        <v/>
      </c>
      <c r="N148" s="6">
        <f>IF(AND(I148="x",ISBLANK(H148)),IF(K148*1&gt;=23,"E",IF(AND(K148*1&gt;=19,K148*1&lt;=22,J148="x"),"U",IF(AND(K148*1&gt;=17,K148*1&lt;=18),"J",IF(K148*1&gt;=19,"E","")))),"")</f>
        <v/>
      </c>
      <c r="O148" s="1">
        <f>IF(K148*1&gt;=$O$2,"x","")</f>
        <v/>
      </c>
    </row>
    <row r="149">
      <c r="A149" s="5">
        <f>IF(ISBLANK(C149),"",ROW(A148)-1)</f>
        <v/>
      </c>
      <c r="B149" s="14" t="n">
        <v>10111187646</v>
      </c>
      <c r="C149" s="20" t="n">
        <v>40959</v>
      </c>
      <c r="D149" s="10" t="inlineStr">
        <is>
          <t>Karol</t>
        </is>
      </c>
      <c r="E149" s="10" t="inlineStr">
        <is>
          <t>Kubík</t>
        </is>
      </c>
      <c r="F149" s="13" t="inlineStr">
        <is>
          <t>m</t>
        </is>
      </c>
      <c r="G149" s="11" t="inlineStr">
        <is>
          <t>NV-44055</t>
        </is>
      </c>
      <c r="H149" s="12" t="n"/>
      <c r="I149" s="12" t="n"/>
      <c r="J149" s="12" t="n"/>
      <c r="K149" s="27">
        <f>IF(ISBLANK(C149),"",VALUE(TEXT(YEAR(TODAY())-YEAR(C149),"00")))</f>
        <v/>
      </c>
      <c r="L149" s="6">
        <f>IF(OR(ISBLANK(C149)),"",IF(ISBLANK(H149),IF(ISBLANK(I149),IF(ISBLANK(F149),"",IF(AND(OR(F149="m",F149="f"),OR(K149=16,K149=15)),IF(F149="m","B+","G+"),IF(AND(OR(F149="m",F149="f"),GESTEP(K149,16)),IF(F149="m","B++","G++"),IF(F149="m","B","G")))),UPPER(IF(ISBLANK(F149),"",IF(F149="m","M","W"))&amp;N149)),IF(ISBLANK(F149),"",IF(F149="M","C","D"))))</f>
        <v/>
      </c>
      <c r="M149" s="8">
        <f>IF(L149="","",VLOOKUP(L149,'Classes cup'!$A$3:$B$51,2,FALSE))</f>
        <v/>
      </c>
      <c r="N149" s="6">
        <f>IF(AND(I149="x",ISBLANK(H149)),IF(K149*1&gt;=23,"E",IF(AND(K149*1&gt;=19,K149*1&lt;=22,J149="x"),"U",IF(AND(K149*1&gt;=17,K149*1&lt;=18),"J",IF(K149*1&gt;=19,"E","")))),"")</f>
        <v/>
      </c>
      <c r="O149" s="1">
        <f>IF(K149*1&gt;=$O$2,"x","")</f>
        <v/>
      </c>
    </row>
    <row r="150">
      <c r="A150" s="5">
        <f>IF(ISBLANK(C150),"",ROW(A149)-1)</f>
        <v/>
      </c>
      <c r="B150" s="14" t="n">
        <v>10129504882</v>
      </c>
      <c r="C150" s="20" t="n">
        <v>42047</v>
      </c>
      <c r="D150" s="10" t="inlineStr">
        <is>
          <t>Patrik</t>
        </is>
      </c>
      <c r="E150" s="10" t="inlineStr">
        <is>
          <t>Jeřábek</t>
        </is>
      </c>
      <c r="F150" s="13" t="inlineStr">
        <is>
          <t>m</t>
        </is>
      </c>
      <c r="G150" s="11" t="inlineStr">
        <is>
          <t>FL-61087</t>
        </is>
      </c>
      <c r="H150" s="12" t="n"/>
      <c r="I150" s="12" t="n"/>
      <c r="J150" s="12" t="n"/>
      <c r="K150" s="27">
        <f>IF(ISBLANK(C150),"",VALUE(TEXT(YEAR(TODAY())-YEAR(C150),"00")))</f>
        <v/>
      </c>
      <c r="L150" s="6">
        <f>IF(OR(ISBLANK(C150)),"",IF(ISBLANK(H150),IF(ISBLANK(I150),IF(ISBLANK(F150),"",IF(AND(OR(F150="m",F150="f"),OR(K150=16,K150=15)),IF(F150="m","B+","G+"),IF(AND(OR(F150="m",F150="f"),GESTEP(K150,16)),IF(F150="m","B++","G++"),IF(F150="m","B","G")))),UPPER(IF(ISBLANK(F150),"",IF(F150="m","M","W"))&amp;N150)),IF(ISBLANK(F150),"",IF(F150="M","C","D"))))</f>
        <v/>
      </c>
      <c r="M150" s="8">
        <f>IF(L150="","",VLOOKUP(L150,'Classes cup'!$A$3:$B$51,2,FALSE))</f>
        <v/>
      </c>
      <c r="N150" s="6">
        <f>IF(AND(I150="x",ISBLANK(H150)),IF(K150*1&gt;=23,"E",IF(AND(K150*1&gt;=19,K150*1&lt;=22,J150="x"),"U",IF(AND(K150*1&gt;=17,K150*1&lt;=18),"J",IF(K150*1&gt;=19,"E","")))),"")</f>
        <v/>
      </c>
      <c r="O150" s="1">
        <f>IF(K150*1&gt;=$O$2,"x","")</f>
        <v/>
      </c>
    </row>
    <row r="151">
      <c r="A151" s="5">
        <f>IF(ISBLANK(C151),"",ROW(A150)-1)</f>
        <v/>
      </c>
      <c r="B151" s="14" t="n">
        <v>10005701459</v>
      </c>
      <c r="C151" s="20" t="n">
        <v>40953</v>
      </c>
      <c r="D151" s="10" t="inlineStr">
        <is>
          <t>Tomáš</t>
        </is>
      </c>
      <c r="E151" s="10" t="inlineStr">
        <is>
          <t>Lohse</t>
        </is>
      </c>
      <c r="F151" s="13" t="inlineStr">
        <is>
          <t>m</t>
        </is>
      </c>
      <c r="G151" s="11" t="inlineStr">
        <is>
          <t>SL-49925</t>
        </is>
      </c>
      <c r="H151" s="12" t="n"/>
      <c r="I151" s="12" t="n"/>
      <c r="J151" s="12" t="n"/>
      <c r="K151" s="27">
        <f>IF(ISBLANK(C151),"",VALUE(TEXT(YEAR(TODAY())-YEAR(C151),"00")))</f>
        <v/>
      </c>
      <c r="L151" s="6">
        <f>IF(OR(ISBLANK(C151)),"",IF(ISBLANK(H151),IF(ISBLANK(I151),IF(ISBLANK(F151),"",IF(AND(OR(F151="m",F151="f"),OR(K151=16,K151=15)),IF(F151="m","B+","G+"),IF(AND(OR(F151="m",F151="f"),GESTEP(K151,16)),IF(F151="m","B++","G++"),IF(F151="m","B","G")))),UPPER(IF(ISBLANK(F151),"",IF(F151="m","M","W"))&amp;N151)),IF(ISBLANK(F151),"",IF(F151="M","C","D"))))</f>
        <v/>
      </c>
      <c r="M151" s="8">
        <f>IF(L151="","",VLOOKUP(L151,'Classes cup'!$A$3:$B$51,2,FALSE))</f>
        <v/>
      </c>
      <c r="N151" s="6">
        <f>IF(AND(I151="x",ISBLANK(H151)),IF(K151*1&gt;=23,"E",IF(AND(K151*1&gt;=19,K151*1&lt;=22,J151="x"),"U",IF(AND(K151*1&gt;=17,K151*1&lt;=18),"J",IF(K151*1&gt;=19,"E","")))),"")</f>
        <v/>
      </c>
      <c r="O151" s="1">
        <f>IF(K151*1&gt;=$O$2,"x","")</f>
        <v/>
      </c>
    </row>
    <row r="152">
      <c r="A152" s="5">
        <f>IF(ISBLANK(C152),"",ROW(A151)-1)</f>
        <v/>
      </c>
      <c r="B152" s="14" t="n">
        <v>10107824776</v>
      </c>
      <c r="C152" s="20" t="n">
        <v>42042</v>
      </c>
      <c r="D152" s="10" t="inlineStr">
        <is>
          <t>Knut</t>
        </is>
      </c>
      <c r="E152" s="10" t="inlineStr">
        <is>
          <t>Laššo</t>
        </is>
      </c>
      <c r="F152" s="13" t="inlineStr">
        <is>
          <t>m</t>
        </is>
      </c>
      <c r="G152" s="11" t="inlineStr">
        <is>
          <t>FW-64878</t>
        </is>
      </c>
      <c r="H152" s="12" t="n"/>
      <c r="I152" s="12" t="n"/>
      <c r="J152" s="12" t="n"/>
      <c r="K152" s="27">
        <f>IF(ISBLANK(C152),"",VALUE(TEXT(YEAR(TODAY())-YEAR(C152),"00")))</f>
        <v/>
      </c>
      <c r="L152" s="6">
        <f>IF(OR(ISBLANK(C152)),"",IF(ISBLANK(H152),IF(ISBLANK(I152),IF(ISBLANK(F152),"",IF(AND(OR(F152="m",F152="f"),OR(K152=16,K152=15)),IF(F152="m","B+","G+"),IF(AND(OR(F152="m",F152="f"),GESTEP(K152,16)),IF(F152="m","B++","G++"),IF(F152="m","B","G")))),UPPER(IF(ISBLANK(F152),"",IF(F152="m","M","W"))&amp;N152)),IF(ISBLANK(F152),"",IF(F152="M","C","D"))))</f>
        <v/>
      </c>
      <c r="M152" s="8">
        <f>IF(L152="","",VLOOKUP(L152,'Classes cup'!$A$3:$B$51,2,FALSE))</f>
        <v/>
      </c>
      <c r="N152" s="6">
        <f>IF(AND(I152="x",ISBLANK(H152)),IF(K152*1&gt;=23,"E",IF(AND(K152*1&gt;=19,K152*1&lt;=22,J152="x"),"U",IF(AND(K152*1&gt;=17,K152*1&lt;=18),"J",IF(K152*1&gt;=19,"E","")))),"")</f>
        <v/>
      </c>
      <c r="O152" s="1">
        <f>IF(K152*1&gt;=$O$2,"x","")</f>
        <v/>
      </c>
    </row>
    <row r="153">
      <c r="A153" s="5">
        <f>IF(ISBLANK(C153),"",ROW(A152)-1)</f>
        <v/>
      </c>
      <c r="B153" s="14" t="n">
        <v>10112502196</v>
      </c>
      <c r="C153" s="20" t="n">
        <v>42094</v>
      </c>
      <c r="D153" s="10" t="inlineStr">
        <is>
          <t>Gabriel</t>
        </is>
      </c>
      <c r="E153" s="10" t="inlineStr">
        <is>
          <t>Pán</t>
        </is>
      </c>
      <c r="F153" s="13" t="inlineStr">
        <is>
          <t>m</t>
        </is>
      </c>
      <c r="G153" s="11" t="inlineStr">
        <is>
          <t>KZ-11432</t>
        </is>
      </c>
      <c r="H153" s="12" t="n"/>
      <c r="I153" s="12" t="n"/>
      <c r="J153" s="12" t="n"/>
      <c r="K153" s="27">
        <f>IF(ISBLANK(C153),"",VALUE(TEXT(YEAR(TODAY())-YEAR(C153),"00")))</f>
        <v/>
      </c>
      <c r="L153" s="6">
        <f>IF(OR(ISBLANK(C153)),"",IF(ISBLANK(H153),IF(ISBLANK(I153),IF(ISBLANK(F153),"",IF(AND(OR(F153="m",F153="f"),OR(K153=16,K153=15)),IF(F153="m","B+","G+"),IF(AND(OR(F153="m",F153="f"),GESTEP(K153,16)),IF(F153="m","B++","G++"),IF(F153="m","B","G")))),UPPER(IF(ISBLANK(F153),"",IF(F153="m","M","W"))&amp;N153)),IF(ISBLANK(F153),"",IF(F153="M","C","D"))))</f>
        <v/>
      </c>
      <c r="M153" s="8">
        <f>IF(L153="","",VLOOKUP(L153,'Classes cup'!$A$3:$B$51,2,FALSE))</f>
        <v/>
      </c>
      <c r="N153" s="6">
        <f>IF(AND(I153="x",ISBLANK(H153)),IF(K153*1&gt;=23,"E",IF(AND(K153*1&gt;=19,K153*1&lt;=22,J153="x"),"U",IF(AND(K153*1&gt;=17,K153*1&lt;=18),"J",IF(K153*1&gt;=19,"E","")))),"")</f>
        <v/>
      </c>
      <c r="O153" s="1">
        <f>IF(K153*1&gt;=$O$2,"x","")</f>
        <v/>
      </c>
    </row>
    <row r="154">
      <c r="A154" s="5">
        <f>IF(ISBLANK(C154),"",ROW(A153)-1)</f>
        <v/>
      </c>
      <c r="B154" s="14" t="n">
        <v>10047324260</v>
      </c>
      <c r="C154" s="20" t="n">
        <v>39981</v>
      </c>
      <c r="D154" s="10" t="inlineStr">
        <is>
          <t>Oliver</t>
        </is>
      </c>
      <c r="E154" s="10" t="inlineStr">
        <is>
          <t>Pán</t>
        </is>
      </c>
      <c r="F154" s="13" t="inlineStr">
        <is>
          <t>m</t>
        </is>
      </c>
      <c r="G154" s="11" t="inlineStr">
        <is>
          <t>CV-07085</t>
        </is>
      </c>
      <c r="H154" s="12" t="n"/>
      <c r="I154" s="12" t="n"/>
      <c r="J154" s="12" t="n"/>
      <c r="K154" s="27">
        <f>IF(ISBLANK(C154),"",VALUE(TEXT(YEAR(TODAY())-YEAR(C154),"00")))</f>
        <v/>
      </c>
      <c r="L154" s="6">
        <f>IF(OR(ISBLANK(C154)),"",IF(ISBLANK(H154),IF(ISBLANK(I154),IF(ISBLANK(F154),"",IF(AND(OR(F154="m",F154="f"),OR(K154=16,K154=15)),IF(F154="m","B+","G+"),IF(AND(OR(F154="m",F154="f"),GESTEP(K154,16)),IF(F154="m","B++","G++"),IF(F154="m","B","G")))),UPPER(IF(ISBLANK(F154),"",IF(F154="m","M","W"))&amp;N154)),IF(ISBLANK(F154),"",IF(F154="M","C","D"))))</f>
        <v/>
      </c>
      <c r="M154" s="8">
        <f>IF(L154="","",VLOOKUP(L154,'Classes cup'!$A$3:$B$51,2,FALSE))</f>
        <v/>
      </c>
      <c r="N154" s="6">
        <f>IF(AND(I154="x",ISBLANK(H154)),IF(K154*1&gt;=23,"E",IF(AND(K154*1&gt;=19,K154*1&lt;=22,J154="x"),"U",IF(AND(K154*1&gt;=17,K154*1&lt;=18),"J",IF(K154*1&gt;=19,"E","")))),"")</f>
        <v/>
      </c>
      <c r="O154" s="1">
        <f>IF(K154*1&gt;=$O$2,"x","")</f>
        <v/>
      </c>
    </row>
    <row r="155">
      <c r="A155" s="5">
        <f>IF(ISBLANK(C155),"",ROW(A154)-1)</f>
        <v/>
      </c>
      <c r="B155" s="14" t="n">
        <v>10047393776</v>
      </c>
      <c r="C155" s="20" t="n">
        <v>40842</v>
      </c>
      <c r="D155" s="10" t="inlineStr">
        <is>
          <t>Samuel</t>
        </is>
      </c>
      <c r="E155" s="10" t="inlineStr">
        <is>
          <t>Pán</t>
        </is>
      </c>
      <c r="F155" s="13" t="inlineStr">
        <is>
          <t>m</t>
        </is>
      </c>
      <c r="G155" s="11" t="inlineStr">
        <is>
          <t>KS-17537</t>
        </is>
      </c>
      <c r="H155" s="12" t="n"/>
      <c r="I155" s="12" t="n"/>
      <c r="J155" s="12" t="n"/>
      <c r="K155" s="27">
        <f>IF(ISBLANK(C155),"",VALUE(TEXT(YEAR(TODAY())-YEAR(C155),"00")))</f>
        <v/>
      </c>
      <c r="L155" s="6">
        <f>IF(OR(ISBLANK(C155)),"",IF(ISBLANK(H155),IF(ISBLANK(I155),IF(ISBLANK(F155),"",IF(AND(OR(F155="m",F155="f"),OR(K155=16,K155=15)),IF(F155="m","B+","G+"),IF(AND(OR(F155="m",F155="f"),GESTEP(K155,16)),IF(F155="m","B++","G++"),IF(F155="m","B","G")))),UPPER(IF(ISBLANK(F155),"",IF(F155="m","M","W"))&amp;N155)),IF(ISBLANK(F155),"",IF(F155="M","C","D"))))</f>
        <v/>
      </c>
      <c r="M155" s="8">
        <f>IF(L155="","",VLOOKUP(L155,'Classes cup'!$A$3:$B$51,2,FALSE))</f>
        <v/>
      </c>
      <c r="N155" s="6">
        <f>IF(AND(I155="x",ISBLANK(H155)),IF(K155*1&gt;=23,"E",IF(AND(K155*1&gt;=19,K155*1&lt;=22,J155="x"),"U",IF(AND(K155*1&gt;=17,K155*1&lt;=18),"J",IF(K155*1&gt;=19,"E","")))),"")</f>
        <v/>
      </c>
      <c r="O155" s="1">
        <f>IF(K155*1&gt;=$O$2,"x","")</f>
        <v/>
      </c>
    </row>
    <row r="156">
      <c r="A156" s="5">
        <f>IF(ISBLANK(C156),"",ROW(A155)-1)</f>
        <v/>
      </c>
      <c r="B156" s="14" t="n">
        <v>10059940627</v>
      </c>
      <c r="C156" s="20" t="n">
        <v>40985</v>
      </c>
      <c r="D156" s="10" t="inlineStr">
        <is>
          <t>Čeněk</t>
        </is>
      </c>
      <c r="E156" s="10" t="inlineStr">
        <is>
          <t>Valeš</t>
        </is>
      </c>
      <c r="F156" s="13" t="inlineStr">
        <is>
          <t>m</t>
        </is>
      </c>
      <c r="G156" s="11" t="inlineStr">
        <is>
          <t>VF-78190</t>
        </is>
      </c>
      <c r="H156" s="12" t="n"/>
      <c r="I156" s="12" t="n"/>
      <c r="J156" s="12" t="n"/>
      <c r="K156" s="27">
        <f>IF(ISBLANK(C156),"",VALUE(TEXT(YEAR(TODAY())-YEAR(C156),"00")))</f>
        <v/>
      </c>
      <c r="L156" s="6">
        <f>IF(OR(ISBLANK(C156)),"",IF(ISBLANK(H156),IF(ISBLANK(I156),IF(ISBLANK(F156),"",IF(AND(OR(F156="m",F156="f"),OR(K156=16,K156=15)),IF(F156="m","B+","G+"),IF(AND(OR(F156="m",F156="f"),GESTEP(K156,16)),IF(F156="m","B++","G++"),IF(F156="m","B","G")))),UPPER(IF(ISBLANK(F156),"",IF(F156="m","M","W"))&amp;N156)),IF(ISBLANK(F156),"",IF(F156="M","C","D"))))</f>
        <v/>
      </c>
      <c r="M156" s="8">
        <f>IF(L156="","",VLOOKUP(L156,'Classes cup'!$A$3:$B$51,2,FALSE))</f>
        <v/>
      </c>
      <c r="N156" s="6">
        <f>IF(AND(I156="x",ISBLANK(H156)),IF(K156*1&gt;=23,"E",IF(AND(K156*1&gt;=19,K156*1&lt;=22,J156="x"),"U",IF(AND(K156*1&gt;=17,K156*1&lt;=18),"J",IF(K156*1&gt;=19,"E","")))),"")</f>
        <v/>
      </c>
      <c r="O156" s="1">
        <f>IF(K156*1&gt;=$O$2,"x","")</f>
        <v/>
      </c>
    </row>
    <row r="157">
      <c r="A157" s="5">
        <f>IF(ISBLANK(C157),"",ROW(A156)-1)</f>
        <v/>
      </c>
      <c r="B157" s="14" t="n">
        <v>10124896372</v>
      </c>
      <c r="C157" s="20" t="n">
        <v>40359</v>
      </c>
      <c r="D157" s="10" t="inlineStr">
        <is>
          <t>Filip</t>
        </is>
      </c>
      <c r="E157" s="10" t="inlineStr">
        <is>
          <t>Ecler</t>
        </is>
      </c>
      <c r="F157" s="13" t="inlineStr">
        <is>
          <t>m</t>
        </is>
      </c>
      <c r="G157" s="11" t="inlineStr">
        <is>
          <t>CR-53023</t>
        </is>
      </c>
      <c r="H157" s="12" t="n"/>
      <c r="I157" s="12" t="n"/>
      <c r="J157" s="12" t="n"/>
      <c r="K157" s="27">
        <f>IF(ISBLANK(C157),"",VALUE(TEXT(YEAR(TODAY())-YEAR(C157),"00")))</f>
        <v/>
      </c>
      <c r="L157" s="6">
        <f>IF(OR(ISBLANK(C157)),"",IF(ISBLANK(H157),IF(ISBLANK(I157),IF(ISBLANK(F157),"",IF(AND(OR(F157="m",F157="f"),OR(K157=16,K157=15)),IF(F157="m","B+","G+"),IF(AND(OR(F157="m",F157="f"),GESTEP(K157,16)),IF(F157="m","B++","G++"),IF(F157="m","B","G")))),UPPER(IF(ISBLANK(F157),"",IF(F157="m","M","W"))&amp;N157)),IF(ISBLANK(F157),"",IF(F157="M","C","D"))))</f>
        <v/>
      </c>
      <c r="M157" s="8">
        <f>IF(L157="","",VLOOKUP(L157,'Classes cup'!$A$3:$B$51,2,FALSE))</f>
        <v/>
      </c>
      <c r="N157" s="6">
        <f>IF(AND(I157="x",ISBLANK(H157)),IF(K157*1&gt;=23,"E",IF(AND(K157*1&gt;=19,K157*1&lt;=22,J157="x"),"U",IF(AND(K157*1&gt;=17,K157*1&lt;=18),"J",IF(K157*1&gt;=19,"E","")))),"")</f>
        <v/>
      </c>
      <c r="O157" s="1">
        <f>IF(K157*1&gt;=$O$2,"x","")</f>
        <v/>
      </c>
    </row>
    <row r="158">
      <c r="A158" s="5">
        <f>IF(ISBLANK(C158),"",ROW(A157)-1)</f>
        <v/>
      </c>
      <c r="B158" s="14" t="n">
        <v>10096103944</v>
      </c>
      <c r="C158" s="20" t="n">
        <v>40202</v>
      </c>
      <c r="D158" s="10" t="inlineStr">
        <is>
          <t>Vojtěch</t>
        </is>
      </c>
      <c r="E158" s="10" t="inlineStr">
        <is>
          <t>Kučera</t>
        </is>
      </c>
      <c r="F158" s="13" t="inlineStr">
        <is>
          <t>m</t>
        </is>
      </c>
      <c r="G158" s="11" t="inlineStr">
        <is>
          <t>NR-29881</t>
        </is>
      </c>
      <c r="H158" s="12" t="n"/>
      <c r="I158" s="12" t="n"/>
      <c r="J158" s="12" t="n"/>
      <c r="K158" s="27">
        <f>IF(ISBLANK(C158),"",VALUE(TEXT(YEAR(TODAY())-YEAR(C158),"00")))</f>
        <v/>
      </c>
      <c r="L158" s="6">
        <f>IF(OR(ISBLANK(C158)),"",IF(ISBLANK(H158),IF(ISBLANK(I158),IF(ISBLANK(F158),"",IF(AND(OR(F158="m",F158="f"),OR(K158=16,K158=15)),IF(F158="m","B+","G+"),IF(AND(OR(F158="m",F158="f"),GESTEP(K158,16)),IF(F158="m","B++","G++"),IF(F158="m","B","G")))),UPPER(IF(ISBLANK(F158),"",IF(F158="m","M","W"))&amp;N158)),IF(ISBLANK(F158),"",IF(F158="M","C","D"))))</f>
        <v/>
      </c>
      <c r="M158" s="8">
        <f>IF(L158="","",VLOOKUP(L158,'Classes cup'!$A$3:$B$51,2,FALSE))</f>
        <v/>
      </c>
      <c r="N158" s="6">
        <f>IF(AND(I158="x",ISBLANK(H158)),IF(K158*1&gt;=23,"E",IF(AND(K158*1&gt;=19,K158*1&lt;=22,J158="x"),"U",IF(AND(K158*1&gt;=17,K158*1&lt;=18),"J",IF(K158*1&gt;=19,"E","")))),"")</f>
        <v/>
      </c>
      <c r="O158" s="1">
        <f>IF(K158*1&gt;=$O$2,"x","")</f>
        <v/>
      </c>
    </row>
    <row r="159">
      <c r="A159" s="5">
        <f>IF(ISBLANK(C159),"",ROW(A158)-1)</f>
        <v/>
      </c>
      <c r="B159" s="14" t="n">
        <v>10048204031</v>
      </c>
      <c r="C159" s="20" t="n">
        <v>39190</v>
      </c>
      <c r="D159" s="10" t="inlineStr">
        <is>
          <t>David</t>
        </is>
      </c>
      <c r="E159" s="10" t="inlineStr">
        <is>
          <t>Matějík</t>
        </is>
      </c>
      <c r="F159" s="13" t="inlineStr">
        <is>
          <t>m</t>
        </is>
      </c>
      <c r="G159" s="11" t="inlineStr">
        <is>
          <t>HZ-24177</t>
        </is>
      </c>
      <c r="H159" s="12" t="n"/>
      <c r="I159" s="12" t="n"/>
      <c r="J159" s="12" t="n"/>
      <c r="K159" s="27">
        <f>IF(ISBLANK(C159),"",VALUE(TEXT(YEAR(TODAY())-YEAR(C159),"00")))</f>
        <v/>
      </c>
      <c r="L159" s="6">
        <f>IF(OR(ISBLANK(C159)),"",IF(ISBLANK(H159),IF(ISBLANK(I159),IF(ISBLANK(F159),"",IF(AND(OR(F159="m",F159="f"),OR(K159=16,K159=15)),IF(F159="m","B+","G+"),IF(AND(OR(F159="m",F159="f"),GESTEP(K159,16)),IF(F159="m","B++","G++"),IF(F159="m","B","G")))),UPPER(IF(ISBLANK(F159),"",IF(F159="m","M","W"))&amp;N159)),IF(ISBLANK(F159),"",IF(F159="M","C","D"))))</f>
        <v/>
      </c>
      <c r="M159" s="8">
        <f>IF(L159="","",VLOOKUP(L159,'Classes cup'!$A$3:$B$51,2,FALSE))</f>
        <v/>
      </c>
      <c r="N159" s="6">
        <f>IF(AND(I159="x",ISBLANK(H159)),IF(K159*1&gt;=23,"E",IF(AND(K159*1&gt;=19,K159*1&lt;=22,J159="x"),"U",IF(AND(K159*1&gt;=17,K159*1&lt;=18),"J",IF(K159*1&gt;=19,"E","")))),"")</f>
        <v/>
      </c>
      <c r="O159" s="1">
        <f>IF(K159*1&gt;=$O$2,"x","")</f>
        <v/>
      </c>
    </row>
    <row r="160">
      <c r="A160" s="5">
        <f>IF(ISBLANK(C160),"",ROW(A159)-1)</f>
        <v/>
      </c>
      <c r="B160" s="14" t="n">
        <v>10047608388</v>
      </c>
      <c r="C160" s="20" t="n">
        <v>38005</v>
      </c>
      <c r="D160" s="10" t="inlineStr">
        <is>
          <t>Ondřej</t>
        </is>
      </c>
      <c r="E160" s="10" t="inlineStr">
        <is>
          <t>Matějík</t>
        </is>
      </c>
      <c r="F160" s="13" t="inlineStr">
        <is>
          <t>m</t>
        </is>
      </c>
      <c r="G160" s="11" t="inlineStr">
        <is>
          <t>HW-94773</t>
        </is>
      </c>
      <c r="H160" s="12" t="n"/>
      <c r="I160" s="12" t="n"/>
      <c r="J160" s="12" t="n"/>
      <c r="K160" s="27">
        <f>IF(ISBLANK(C160),"",VALUE(TEXT(YEAR(TODAY())-YEAR(C160),"00")))</f>
        <v/>
      </c>
      <c r="L160" s="6">
        <f>IF(OR(ISBLANK(C160)),"",IF(ISBLANK(H160),IF(ISBLANK(I160),IF(ISBLANK(F160),"",IF(AND(OR(F160="m",F160="f"),OR(K160=16,K160=15)),IF(F160="m","B+","G+"),IF(AND(OR(F160="m",F160="f"),GESTEP(K160,16)),IF(F160="m","B++","G++"),IF(F160="m","B","G")))),UPPER(IF(ISBLANK(F160),"",IF(F160="m","M","W"))&amp;N160)),IF(ISBLANK(F160),"",IF(F160="M","C","D"))))</f>
        <v/>
      </c>
      <c r="M160" s="8">
        <f>IF(L160="","",VLOOKUP(L160,'Classes cup'!$A$3:$B$51,2,FALSE))</f>
        <v/>
      </c>
      <c r="N160" s="6">
        <f>IF(AND(I160="x",ISBLANK(H160)),IF(K160*1&gt;=23,"E",IF(AND(K160*1&gt;=19,K160*1&lt;=22,J160="x"),"U",IF(AND(K160*1&gt;=17,K160*1&lt;=18),"J",IF(K160*1&gt;=19,"E","")))),"")</f>
        <v/>
      </c>
      <c r="O160" s="1">
        <f>IF(K160*1&gt;=$O$2,"x","")</f>
        <v/>
      </c>
    </row>
    <row r="161">
      <c r="A161" s="5">
        <f>IF(ISBLANK(C161),"",ROW(A160)-1)</f>
        <v/>
      </c>
      <c r="B161" s="14" t="n">
        <v>10106193863</v>
      </c>
      <c r="C161" s="20" t="n">
        <v>41570</v>
      </c>
      <c r="D161" s="10" t="inlineStr">
        <is>
          <t>Tomáš</t>
        </is>
      </c>
      <c r="E161" s="10" t="inlineStr">
        <is>
          <t>Havrlant</t>
        </is>
      </c>
      <c r="F161" s="13" t="inlineStr">
        <is>
          <t>m</t>
        </is>
      </c>
      <c r="G161" s="11" t="inlineStr">
        <is>
          <t>FZ-27067</t>
        </is>
      </c>
      <c r="H161" s="12" t="n"/>
      <c r="I161" s="12" t="n"/>
      <c r="J161" s="12" t="n"/>
      <c r="K161" s="27">
        <f>IF(ISBLANK(C161),"",VALUE(TEXT(YEAR(TODAY())-YEAR(C161),"00")))</f>
        <v/>
      </c>
      <c r="L161" s="6">
        <f>IF(OR(ISBLANK(C161)),"",IF(ISBLANK(H161),IF(ISBLANK(I161),IF(ISBLANK(F161),"",IF(AND(OR(F161="m",F161="f"),OR(K161=16,K161=15)),IF(F161="m","B+","G+"),IF(AND(OR(F161="m",F161="f"),GESTEP(K161,16)),IF(F161="m","B++","G++"),IF(F161="m","B","G")))),UPPER(IF(ISBLANK(F161),"",IF(F161="m","M","W"))&amp;N161)),IF(ISBLANK(F161),"",IF(F161="M","C","D"))))</f>
        <v/>
      </c>
      <c r="M161" s="8">
        <f>IF(L161="","",VLOOKUP(L161,'Classes cup'!$A$3:$B$51,2,FALSE))</f>
        <v/>
      </c>
      <c r="N161" s="6">
        <f>IF(AND(I161="x",ISBLANK(H161)),IF(K161*1&gt;=23,"E",IF(AND(K161*1&gt;=19,K161*1&lt;=22,J161="x"),"U",IF(AND(K161*1&gt;=17,K161*1&lt;=18),"J",IF(K161*1&gt;=19,"E","")))),"")</f>
        <v/>
      </c>
      <c r="O161" s="1">
        <f>IF(K161*1&gt;=$O$2,"x","")</f>
        <v/>
      </c>
    </row>
    <row r="162">
      <c r="A162" s="5">
        <f>IF(ISBLANK(C162),"",ROW(A161)-1)</f>
        <v/>
      </c>
      <c r="B162" s="14" t="n">
        <v>10047298493</v>
      </c>
      <c r="C162" s="20" t="n">
        <v>38244</v>
      </c>
      <c r="D162" s="10" t="inlineStr">
        <is>
          <t>David</t>
        </is>
      </c>
      <c r="E162" s="10" t="inlineStr">
        <is>
          <t>Kořínek</t>
        </is>
      </c>
      <c r="F162" s="13" t="inlineStr">
        <is>
          <t>m</t>
        </is>
      </c>
      <c r="G162" s="11" t="inlineStr">
        <is>
          <t>SN-31610</t>
        </is>
      </c>
      <c r="H162" s="12" t="n"/>
      <c r="I162" s="12" t="n"/>
      <c r="J162" s="12" t="n"/>
      <c r="K162" s="27">
        <f>IF(ISBLANK(C162),"",VALUE(TEXT(YEAR(TODAY())-YEAR(C162),"00")))</f>
        <v/>
      </c>
      <c r="L162" s="6">
        <f>IF(OR(ISBLANK(C162)),"",IF(ISBLANK(H162),IF(ISBLANK(I162),IF(ISBLANK(F162),"",IF(AND(OR(F162="m",F162="f"),OR(K162=16,K162=15)),IF(F162="m","B+","G+"),IF(AND(OR(F162="m",F162="f"),GESTEP(K162,16)),IF(F162="m","B++","G++"),IF(F162="m","B","G")))),UPPER(IF(ISBLANK(F162),"",IF(F162="m","M","W"))&amp;N162)),IF(ISBLANK(F162),"",IF(F162="M","C","D"))))</f>
        <v/>
      </c>
      <c r="M162" s="8">
        <f>IF(L162="","",VLOOKUP(L162,'Classes cup'!$A$3:$B$51,2,FALSE))</f>
        <v/>
      </c>
      <c r="N162" s="6">
        <f>IF(AND(I162="x",ISBLANK(H162)),IF(K162*1&gt;=23,"E",IF(AND(K162*1&gt;=19,K162*1&lt;=22,J162="x"),"U",IF(AND(K162*1&gt;=17,K162*1&lt;=18),"J",IF(K162*1&gt;=19,"E","")))),"")</f>
        <v/>
      </c>
      <c r="O162" s="1">
        <f>IF(K162*1&gt;=$O$2,"x","")</f>
        <v/>
      </c>
    </row>
    <row r="163">
      <c r="A163" s="5">
        <f>IF(ISBLANK(C163),"",ROW(A162)-1)</f>
        <v/>
      </c>
      <c r="B163" s="14" t="n">
        <v>10151881671</v>
      </c>
      <c r="C163" s="20" t="n">
        <v>42036</v>
      </c>
      <c r="D163" s="10" t="inlineStr">
        <is>
          <t>Jakub</t>
        </is>
      </c>
      <c r="E163" s="10" t="inlineStr">
        <is>
          <t>Procházka</t>
        </is>
      </c>
      <c r="F163" s="13" t="inlineStr">
        <is>
          <t>m</t>
        </is>
      </c>
      <c r="G163" s="11" t="n"/>
      <c r="H163" s="12" t="n"/>
      <c r="I163" s="12" t="n"/>
      <c r="J163" s="12" t="n"/>
      <c r="K163" s="27">
        <f>IF(ISBLANK(C163),"",VALUE(TEXT(YEAR(TODAY())-YEAR(C163),"00")))</f>
        <v/>
      </c>
      <c r="L163" s="6">
        <f>IF(OR(ISBLANK(C163)),"",IF(ISBLANK(H163),IF(ISBLANK(I163),IF(ISBLANK(F163),"",IF(AND(OR(F163="m",F163="f"),OR(K163=16,K163=15)),IF(F163="m","B+","G+"),IF(AND(OR(F163="m",F163="f"),GESTEP(K163,16)),IF(F163="m","B++","G++"),IF(F163="m","B","G")))),UPPER(IF(ISBLANK(F163),"",IF(F163="m","M","W"))&amp;N163)),IF(ISBLANK(F163),"",IF(F163="M","C","D"))))</f>
        <v/>
      </c>
      <c r="M163" s="8">
        <f>IF(L163="","",VLOOKUP(L163,'Classes cup'!$A$3:$B$51,2,FALSE))</f>
        <v/>
      </c>
      <c r="N163" s="6">
        <f>IF(AND(I163="x",ISBLANK(H163)),IF(K163*1&gt;=23,"E",IF(AND(K163*1&gt;=19,K163*1&lt;=22,J163="x"),"U",IF(AND(K163*1&gt;=17,K163*1&lt;=18),"J",IF(K163*1&gt;=19,"E","")))),"")</f>
        <v/>
      </c>
      <c r="O163" s="1">
        <f>IF(K163*1&gt;=$O$2,"x","")</f>
        <v/>
      </c>
    </row>
    <row r="164">
      <c r="A164" s="5">
        <f>IF(ISBLANK(C164),"",ROW(A163)-1)</f>
        <v/>
      </c>
      <c r="B164" s="14" t="n">
        <v>10129505791</v>
      </c>
      <c r="C164" s="20" t="n">
        <v>40042</v>
      </c>
      <c r="D164" s="10" t="inlineStr">
        <is>
          <t>Samuel</t>
        </is>
      </c>
      <c r="E164" s="10" t="inlineStr">
        <is>
          <t>Burda</t>
        </is>
      </c>
      <c r="F164" s="13" t="inlineStr">
        <is>
          <t>m</t>
        </is>
      </c>
      <c r="G164" s="11" t="inlineStr">
        <is>
          <t>HV-43798</t>
        </is>
      </c>
      <c r="H164" s="12" t="n"/>
      <c r="I164" s="12" t="n"/>
      <c r="J164" s="12" t="n"/>
      <c r="K164" s="27">
        <f>IF(ISBLANK(C164),"",VALUE(TEXT(YEAR(TODAY())-YEAR(C164),"00")))</f>
        <v/>
      </c>
      <c r="L164" s="6">
        <f>IF(OR(ISBLANK(C164)),"",IF(ISBLANK(H164),IF(ISBLANK(I164),IF(ISBLANK(F164),"",IF(AND(OR(F164="m",F164="f"),OR(K164=16,K164=15)),IF(F164="m","B+","G+"),IF(AND(OR(F164="m",F164="f"),GESTEP(K164,16)),IF(F164="m","B++","G++"),IF(F164="m","B","G")))),UPPER(IF(ISBLANK(F164),"",IF(F164="m","M","W"))&amp;N164)),IF(ISBLANK(F164),"",IF(F164="M","C","D"))))</f>
        <v/>
      </c>
      <c r="M164" s="8">
        <f>IF(L164="","",VLOOKUP(L164,'Classes cup'!$A$3:$B$51,2,FALSE))</f>
        <v/>
      </c>
      <c r="N164" s="6">
        <f>IF(AND(I164="x",ISBLANK(H164)),IF(K164*1&gt;=23,"E",IF(AND(K164*1&gt;=19,K164*1&lt;=22,J164="x"),"U",IF(AND(K164*1&gt;=17,K164*1&lt;=18),"J",IF(K164*1&gt;=19,"E","")))),"")</f>
        <v/>
      </c>
      <c r="O164" s="1">
        <f>IF(K164*1&gt;=$O$2,"x","")</f>
        <v/>
      </c>
    </row>
    <row r="165">
      <c r="A165" s="5">
        <f>IF(ISBLANK(C165),"",ROW(A164)-1)</f>
        <v/>
      </c>
      <c r="B165" s="14" t="n">
        <v>10106585503</v>
      </c>
      <c r="C165" s="20" t="n">
        <v>40917</v>
      </c>
      <c r="D165" s="10" t="inlineStr">
        <is>
          <t>Pavel</t>
        </is>
      </c>
      <c r="E165" s="10" t="inlineStr">
        <is>
          <t>Gutwirth</t>
        </is>
      </c>
      <c r="F165" s="13" t="inlineStr">
        <is>
          <t>m</t>
        </is>
      </c>
      <c r="G165" s="11" t="inlineStr">
        <is>
          <t>SL-53971</t>
        </is>
      </c>
      <c r="H165" s="12" t="n"/>
      <c r="I165" s="12" t="n"/>
      <c r="J165" s="12" t="n"/>
      <c r="K165" s="27">
        <f>IF(ISBLANK(C165),"",VALUE(TEXT(YEAR(TODAY())-YEAR(C165),"00")))</f>
        <v/>
      </c>
      <c r="L165" s="6">
        <f>IF(OR(ISBLANK(C165)),"",IF(ISBLANK(H165),IF(ISBLANK(I165),IF(ISBLANK(F165),"",IF(AND(OR(F165="m",F165="f"),OR(K165=16,K165=15)),IF(F165="m","B+","G+"),IF(AND(OR(F165="m",F165="f"),GESTEP(K165,16)),IF(F165="m","B++","G++"),IF(F165="m","B","G")))),UPPER(IF(ISBLANK(F165),"",IF(F165="m","M","W"))&amp;N165)),IF(ISBLANK(F165),"",IF(F165="M","C","D"))))</f>
        <v/>
      </c>
      <c r="M165" s="8">
        <f>IF(L165="","",VLOOKUP(L165,'Classes cup'!$A$3:$B$51,2,FALSE))</f>
        <v/>
      </c>
      <c r="N165" s="6">
        <f>IF(AND(I165="x",ISBLANK(H165)),IF(K165*1&gt;=23,"E",IF(AND(K165*1&gt;=19,K165*1&lt;=22,J165="x"),"U",IF(AND(K165*1&gt;=17,K165*1&lt;=18),"J",IF(K165*1&gt;=19,"E","")))),"")</f>
        <v/>
      </c>
      <c r="O165" s="1">
        <f>IF(K165*1&gt;=$O$2,"x","")</f>
        <v/>
      </c>
    </row>
    <row r="166">
      <c r="A166" s="5">
        <f>IF(ISBLANK(C166),"",ROW(A165)-1)</f>
        <v/>
      </c>
      <c r="B166" s="14" t="n">
        <v>10091789363</v>
      </c>
      <c r="C166" s="20" t="n">
        <v>39662</v>
      </c>
      <c r="D166" s="10" t="inlineStr">
        <is>
          <t>Jakub</t>
        </is>
      </c>
      <c r="E166" s="10" t="inlineStr">
        <is>
          <t>Himmel</t>
        </is>
      </c>
      <c r="F166" s="13" t="inlineStr">
        <is>
          <t>m</t>
        </is>
      </c>
      <c r="G166" s="11" t="inlineStr">
        <is>
          <t>HV-73252</t>
        </is>
      </c>
      <c r="H166" s="12" t="n"/>
      <c r="I166" s="12" t="n"/>
      <c r="J166" s="12" t="n"/>
      <c r="K166" s="27">
        <f>IF(ISBLANK(C166),"",VALUE(TEXT(YEAR(TODAY())-YEAR(C166),"00")))</f>
        <v/>
      </c>
      <c r="L166" s="6">
        <f>IF(OR(ISBLANK(C166)),"",IF(ISBLANK(H166),IF(ISBLANK(I166),IF(ISBLANK(F166),"",IF(AND(OR(F166="m",F166="f"),OR(K166=16,K166=15)),IF(F166="m","B+","G+"),IF(AND(OR(F166="m",F166="f"),GESTEP(K166,16)),IF(F166="m","B++","G++"),IF(F166="m","B","G")))),UPPER(IF(ISBLANK(F166),"",IF(F166="m","M","W"))&amp;N166)),IF(ISBLANK(F166),"",IF(F166="M","C","D"))))</f>
        <v/>
      </c>
      <c r="M166" s="8">
        <f>IF(L166="","",VLOOKUP(L166,'Classes cup'!$A$3:$B$51,2,FALSE))</f>
        <v/>
      </c>
      <c r="N166" s="6">
        <f>IF(AND(I166="x",ISBLANK(H166)),IF(K166*1&gt;=23,"E",IF(AND(K166*1&gt;=19,K166*1&lt;=22,J166="x"),"U",IF(AND(K166*1&gt;=17,K166*1&lt;=18),"J",IF(K166*1&gt;=19,"E","")))),"")</f>
        <v/>
      </c>
      <c r="O166" s="1">
        <f>IF(K166*1&gt;=$O$2,"x","")</f>
        <v/>
      </c>
    </row>
    <row r="167">
      <c r="A167" s="5">
        <f>IF(ISBLANK(C167),"",ROW(A166)-1)</f>
        <v/>
      </c>
      <c r="B167" s="14" t="n">
        <v>10118095864</v>
      </c>
      <c r="C167" s="20" t="n">
        <v>41793</v>
      </c>
      <c r="D167" s="10" t="inlineStr">
        <is>
          <t>Zdeněk</t>
        </is>
      </c>
      <c r="E167" s="10" t="inlineStr">
        <is>
          <t>Matys</t>
        </is>
      </c>
      <c r="F167" s="13" t="inlineStr">
        <is>
          <t>m</t>
        </is>
      </c>
      <c r="G167" s="11" t="inlineStr">
        <is>
          <t>NW-67402</t>
        </is>
      </c>
      <c r="H167" s="12" t="n"/>
      <c r="I167" s="12" t="n"/>
      <c r="J167" s="12" t="n"/>
      <c r="K167" s="27">
        <f>IF(ISBLANK(C167),"",VALUE(TEXT(YEAR(TODAY())-YEAR(C167),"00")))</f>
        <v/>
      </c>
      <c r="L167" s="6">
        <f>IF(OR(ISBLANK(C167)),"",IF(ISBLANK(H167),IF(ISBLANK(I167),IF(ISBLANK(F167),"",IF(AND(OR(F167="m",F167="f"),OR(K167=16,K167=15)),IF(F167="m","B+","G+"),IF(AND(OR(F167="m",F167="f"),GESTEP(K167,16)),IF(F167="m","B++","G++"),IF(F167="m","B","G")))),UPPER(IF(ISBLANK(F167),"",IF(F167="m","M","W"))&amp;N167)),IF(ISBLANK(F167),"",IF(F167="M","C","D"))))</f>
        <v/>
      </c>
      <c r="M167" s="8">
        <f>IF(L167="","",VLOOKUP(L167,'Classes cup'!$A$3:$B$51,2,FALSE))</f>
        <v/>
      </c>
      <c r="N167" s="6">
        <f>IF(AND(I167="x",ISBLANK(H167)),IF(K167*1&gt;=23,"E",IF(AND(K167*1&gt;=19,K167*1&lt;=22,J167="x"),"U",IF(AND(K167*1&gt;=17,K167*1&lt;=18),"J",IF(K167*1&gt;=19,"E","")))),"")</f>
        <v/>
      </c>
      <c r="O167" s="1">
        <f>IF(K167*1&gt;=$O$2,"x","")</f>
        <v/>
      </c>
    </row>
    <row r="168">
      <c r="A168" s="5">
        <f>IF(ISBLANK(C168),"",ROW(A167)-1)</f>
        <v/>
      </c>
      <c r="B168" s="14" t="n">
        <v>10106585907</v>
      </c>
      <c r="C168" s="20" t="n">
        <v>41513</v>
      </c>
      <c r="D168" s="10" t="inlineStr">
        <is>
          <t>Jaroslav</t>
        </is>
      </c>
      <c r="E168" s="10" t="inlineStr">
        <is>
          <t>Šebesta</t>
        </is>
      </c>
      <c r="F168" s="13" t="inlineStr">
        <is>
          <t>m</t>
        </is>
      </c>
      <c r="G168" s="11" t="inlineStr">
        <is>
          <t>SL-88262</t>
        </is>
      </c>
      <c r="H168" s="12" t="n"/>
      <c r="I168" s="12" t="n"/>
      <c r="J168" s="12" t="n"/>
      <c r="K168" s="27">
        <f>IF(ISBLANK(C168),"",VALUE(TEXT(YEAR(TODAY())-YEAR(C168),"00")))</f>
        <v/>
      </c>
      <c r="L168" s="6">
        <f>IF(OR(ISBLANK(C168)),"",IF(ISBLANK(H168),IF(ISBLANK(I168),IF(ISBLANK(F168),"",IF(AND(OR(F168="m",F168="f"),OR(K168=16,K168=15)),IF(F168="m","B+","G+"),IF(AND(OR(F168="m",F168="f"),GESTEP(K168,16)),IF(F168="m","B++","G++"),IF(F168="m","B","G")))),UPPER(IF(ISBLANK(F168),"",IF(F168="m","M","W"))&amp;N168)),IF(ISBLANK(F168),"",IF(F168="M","C","D"))))</f>
        <v/>
      </c>
      <c r="M168" s="8">
        <f>IF(L168="","",VLOOKUP(L168,'Classes cup'!$A$3:$B$51,2,FALSE))</f>
        <v/>
      </c>
      <c r="N168" s="6">
        <f>IF(AND(I168="x",ISBLANK(H168)),IF(K168*1&gt;=23,"E",IF(AND(K168*1&gt;=19,K168*1&lt;=22,J168="x"),"U",IF(AND(K168*1&gt;=17,K168*1&lt;=18),"J",IF(K168*1&gt;=19,"E","")))),"")</f>
        <v/>
      </c>
      <c r="O168" s="1">
        <f>IF(K168*1&gt;=$O$2,"x","")</f>
        <v/>
      </c>
    </row>
    <row r="169">
      <c r="A169" s="5">
        <f>IF(ISBLANK(C169),"",ROW(A168)-1)</f>
        <v/>
      </c>
      <c r="B169" s="14" t="n">
        <v>10047455818</v>
      </c>
      <c r="C169" s="20" t="n">
        <v>41357</v>
      </c>
      <c r="D169" s="10" t="inlineStr">
        <is>
          <t>Matěj</t>
        </is>
      </c>
      <c r="E169" s="10" t="inlineStr">
        <is>
          <t>Blažek</t>
        </is>
      </c>
      <c r="F169" s="13" t="inlineStr">
        <is>
          <t>m</t>
        </is>
      </c>
      <c r="G169" s="11" t="inlineStr">
        <is>
          <t>NW-11546</t>
        </is>
      </c>
      <c r="H169" s="12" t="n"/>
      <c r="I169" s="12" t="n"/>
      <c r="J169" s="12" t="n"/>
      <c r="K169" s="27">
        <f>IF(ISBLANK(C169),"",VALUE(TEXT(YEAR(TODAY())-YEAR(C169),"00")))</f>
        <v/>
      </c>
      <c r="L169" s="6">
        <f>IF(OR(ISBLANK(C169)),"",IF(ISBLANK(H169),IF(ISBLANK(I169),IF(ISBLANK(F169),"",IF(AND(OR(F169="m",F169="f"),OR(K169=16,K169=15)),IF(F169="m","B+","G+"),IF(AND(OR(F169="m",F169="f"),GESTEP(K169,16)),IF(F169="m","B++","G++"),IF(F169="m","B","G")))),UPPER(IF(ISBLANK(F169),"",IF(F169="m","M","W"))&amp;N169)),IF(ISBLANK(F169),"",IF(F169="M","C","D"))))</f>
        <v/>
      </c>
      <c r="M169" s="8">
        <f>IF(L169="","",VLOOKUP(L169,'Classes cup'!$A$3:$B$51,2,FALSE))</f>
        <v/>
      </c>
      <c r="N169" s="6">
        <f>IF(AND(I169="x",ISBLANK(H169)),IF(K169*1&gt;=23,"E",IF(AND(K169*1&gt;=19,K169*1&lt;=22,J169="x"),"U",IF(AND(K169*1&gt;=17,K169*1&lt;=18),"J",IF(K169*1&gt;=19,"E","")))),"")</f>
        <v/>
      </c>
      <c r="O169" s="1">
        <f>IF(K169*1&gt;=$O$2,"x","")</f>
        <v/>
      </c>
    </row>
    <row r="170">
      <c r="A170" s="5">
        <f>IF(ISBLANK(C170),"",ROW(A169)-1)</f>
        <v/>
      </c>
      <c r="B170" s="14" t="n">
        <v>10107825281</v>
      </c>
      <c r="C170" s="20" t="n">
        <v>42026</v>
      </c>
      <c r="D170" s="10" t="inlineStr">
        <is>
          <t>Barbora</t>
        </is>
      </c>
      <c r="E170" s="10" t="inlineStr">
        <is>
          <t>Blažková</t>
        </is>
      </c>
      <c r="F170" s="13" t="inlineStr">
        <is>
          <t>f</t>
        </is>
      </c>
      <c r="G170" s="11" t="inlineStr">
        <is>
          <t>KN-55953</t>
        </is>
      </c>
      <c r="H170" s="12" t="n"/>
      <c r="I170" s="12" t="n"/>
      <c r="J170" s="12" t="n"/>
      <c r="K170" s="27">
        <f>IF(ISBLANK(C170),"",VALUE(TEXT(YEAR(TODAY())-YEAR(C170),"00")))</f>
        <v/>
      </c>
      <c r="L170" s="6">
        <f>IF(OR(ISBLANK(C170)),"",IF(ISBLANK(H170),IF(ISBLANK(I170),IF(ISBLANK(F170),"",IF(AND(OR(F170="m",F170="f"),OR(K170=16,K170=15)),IF(F170="m","B+","G+"),IF(AND(OR(F170="m",F170="f"),GESTEP(K170,16)),IF(F170="m","B++","G++"),IF(F170="m","B","G")))),UPPER(IF(ISBLANK(F170),"",IF(F170="m","M","W"))&amp;N170)),IF(ISBLANK(F170),"",IF(F170="M","C","D"))))</f>
        <v/>
      </c>
      <c r="M170" s="8">
        <f>IF(L170="","",VLOOKUP(L170,'Classes cup'!$A$3:$B$51,2,FALSE))</f>
        <v/>
      </c>
      <c r="N170" s="6">
        <f>IF(AND(I170="x",ISBLANK(H170)),IF(K170*1&gt;=23,"E",IF(AND(K170*1&gt;=19,K170*1&lt;=22,J170="x"),"U",IF(AND(K170*1&gt;=17,K170*1&lt;=18),"J",IF(K170*1&gt;=19,"E","")))),"")</f>
        <v/>
      </c>
      <c r="O170" s="1">
        <f>IF(K170*1&gt;=$O$2,"x","")</f>
        <v/>
      </c>
    </row>
    <row r="171">
      <c r="A171" s="5">
        <f>IF(ISBLANK(C171),"",ROW(A170)-1)</f>
        <v/>
      </c>
      <c r="B171" s="14" t="n">
        <v>10055407087</v>
      </c>
      <c r="C171" s="20" t="n">
        <v>39905</v>
      </c>
      <c r="D171" s="10" t="inlineStr">
        <is>
          <t>Samuel</t>
        </is>
      </c>
      <c r="E171" s="10" t="inlineStr">
        <is>
          <t>Sýkora</t>
        </is>
      </c>
      <c r="F171" s="13" t="inlineStr">
        <is>
          <t>m</t>
        </is>
      </c>
      <c r="G171" s="11" t="inlineStr">
        <is>
          <t>VF-34195</t>
        </is>
      </c>
      <c r="H171" s="12" t="n"/>
      <c r="I171" s="12" t="n"/>
      <c r="J171" s="12" t="n"/>
      <c r="K171" s="27">
        <f>IF(ISBLANK(C171),"",VALUE(TEXT(YEAR(TODAY())-YEAR(C171),"00")))</f>
        <v/>
      </c>
      <c r="L171" s="6">
        <f>IF(OR(ISBLANK(C171)),"",IF(ISBLANK(H171),IF(ISBLANK(I171),IF(ISBLANK(F171),"",IF(AND(OR(F171="m",F171="f"),OR(K171=16,K171=15)),IF(F171="m","B+","G+"),IF(AND(OR(F171="m",F171="f"),GESTEP(K171,16)),IF(F171="m","B++","G++"),IF(F171="m","B","G")))),UPPER(IF(ISBLANK(F171),"",IF(F171="m","M","W"))&amp;N171)),IF(ISBLANK(F171),"",IF(F171="M","C","D"))))</f>
        <v/>
      </c>
      <c r="M171" s="8">
        <f>IF(L171="","",VLOOKUP(L171,'Classes cup'!$A$3:$B$51,2,FALSE))</f>
        <v/>
      </c>
      <c r="N171" s="6">
        <f>IF(AND(I171="x",ISBLANK(H171)),IF(K171*1&gt;=23,"E",IF(AND(K171*1&gt;=19,K171*1&lt;=22,J171="x"),"U",IF(AND(K171*1&gt;=17,K171*1&lt;=18),"J",IF(K171*1&gt;=19,"E","")))),"")</f>
        <v/>
      </c>
      <c r="O171" s="1">
        <f>IF(K171*1&gt;=$O$2,"x","")</f>
        <v/>
      </c>
    </row>
    <row r="172">
      <c r="A172" s="5">
        <f>IF(ISBLANK(C172),"",ROW(A171)-1)</f>
        <v/>
      </c>
      <c r="B172" s="14" t="n">
        <v>10117688464</v>
      </c>
      <c r="C172" s="20" t="n">
        <v>42051</v>
      </c>
      <c r="D172" s="10" t="inlineStr">
        <is>
          <t>Josef</t>
        </is>
      </c>
      <c r="E172" s="10" t="inlineStr">
        <is>
          <t>Hasman</t>
        </is>
      </c>
      <c r="F172" s="13" t="inlineStr">
        <is>
          <t>m</t>
        </is>
      </c>
      <c r="G172" s="11" t="inlineStr">
        <is>
          <t>PK-54364</t>
        </is>
      </c>
      <c r="H172" s="12" t="n"/>
      <c r="I172" s="12" t="n"/>
      <c r="J172" s="12" t="n"/>
      <c r="K172" s="27">
        <f>IF(ISBLANK(C172),"",VALUE(TEXT(YEAR(TODAY())-YEAR(C172),"00")))</f>
        <v/>
      </c>
      <c r="L172" s="6">
        <f>IF(OR(ISBLANK(C172)),"",IF(ISBLANK(H172),IF(ISBLANK(I172),IF(ISBLANK(F172),"",IF(AND(OR(F172="m",F172="f"),OR(K172=16,K172=15)),IF(F172="m","B+","G+"),IF(AND(OR(F172="m",F172="f"),GESTEP(K172,16)),IF(F172="m","B++","G++"),IF(F172="m","B","G")))),UPPER(IF(ISBLANK(F172),"",IF(F172="m","M","W"))&amp;N172)),IF(ISBLANK(F172),"",IF(F172="M","C","D"))))</f>
        <v/>
      </c>
      <c r="M172" s="8">
        <f>IF(L172="","",VLOOKUP(L172,'Classes cup'!$A$3:$B$51,2,FALSE))</f>
        <v/>
      </c>
      <c r="N172" s="6">
        <f>IF(AND(I172="x",ISBLANK(H172)),IF(K172*1&gt;=23,"E",IF(AND(K172*1&gt;=19,K172*1&lt;=22,J172="x"),"U",IF(AND(K172*1&gt;=17,K172*1&lt;=18),"J",IF(K172*1&gt;=19,"E","")))),"")</f>
        <v/>
      </c>
      <c r="O172" s="1">
        <f>IF(K172*1&gt;=$O$2,"x","")</f>
        <v/>
      </c>
    </row>
    <row r="173">
      <c r="A173" s="5">
        <f>IF(ISBLANK(C173),"",ROW(A172)-1)</f>
        <v/>
      </c>
      <c r="B173" s="14" t="n">
        <v>10047379329</v>
      </c>
      <c r="C173" s="20" t="n">
        <v>39633</v>
      </c>
      <c r="D173" s="10" t="inlineStr">
        <is>
          <t>Adam</t>
        </is>
      </c>
      <c r="E173" s="10" t="inlineStr">
        <is>
          <t>Hermann</t>
        </is>
      </c>
      <c r="F173" s="13" t="inlineStr">
        <is>
          <t>m</t>
        </is>
      </c>
      <c r="G173" s="11" t="inlineStr">
        <is>
          <t>HH-32390</t>
        </is>
      </c>
      <c r="H173" s="12" t="n"/>
      <c r="I173" s="12" t="n"/>
      <c r="J173" s="12" t="n"/>
      <c r="K173" s="27">
        <f>IF(ISBLANK(C173),"",VALUE(TEXT(YEAR(TODAY())-YEAR(C173),"00")))</f>
        <v/>
      </c>
      <c r="L173" s="6">
        <f>IF(OR(ISBLANK(C173)),"",IF(ISBLANK(H173),IF(ISBLANK(I173),IF(ISBLANK(F173),"",IF(AND(OR(F173="m",F173="f"),OR(K173=16,K173=15)),IF(F173="m","B+","G+"),IF(AND(OR(F173="m",F173="f"),GESTEP(K173,16)),IF(F173="m","B++","G++"),IF(F173="m","B","G")))),UPPER(IF(ISBLANK(F173),"",IF(F173="m","M","W"))&amp;N173)),IF(ISBLANK(F173),"",IF(F173="M","C","D"))))</f>
        <v/>
      </c>
      <c r="M173" s="8">
        <f>IF(L173="","",VLOOKUP(L173,'Classes cup'!$A$3:$B$51,2,FALSE))</f>
        <v/>
      </c>
      <c r="N173" s="6">
        <f>IF(AND(I173="x",ISBLANK(H173)),IF(K173*1&gt;=23,"E",IF(AND(K173*1&gt;=19,K173*1&lt;=22,J173="x"),"U",IF(AND(K173*1&gt;=17,K173*1&lt;=18),"J",IF(K173*1&gt;=19,"E","")))),"")</f>
        <v/>
      </c>
      <c r="O173" s="1">
        <f>IF(K173*1&gt;=$O$2,"x","")</f>
        <v/>
      </c>
    </row>
    <row r="174">
      <c r="A174" s="5">
        <f>IF(ISBLANK(C174),"",ROW(A173)-1)</f>
        <v/>
      </c>
      <c r="B174" s="14" t="n">
        <v>10125989543</v>
      </c>
      <c r="C174" s="20" t="n">
        <v>42195</v>
      </c>
      <c r="D174" s="10" t="inlineStr">
        <is>
          <t>Vojtěch</t>
        </is>
      </c>
      <c r="E174" s="10" t="inlineStr">
        <is>
          <t>Hrubý</t>
        </is>
      </c>
      <c r="F174" s="13" t="inlineStr">
        <is>
          <t>m</t>
        </is>
      </c>
      <c r="G174" s="11" t="inlineStr">
        <is>
          <t>HG-97856</t>
        </is>
      </c>
      <c r="H174" s="12" t="n"/>
      <c r="I174" s="12" t="n"/>
      <c r="J174" s="12" t="n"/>
      <c r="K174" s="27">
        <f>IF(ISBLANK(C174),"",VALUE(TEXT(YEAR(TODAY())-YEAR(C174),"00")))</f>
        <v/>
      </c>
      <c r="L174" s="6">
        <f>IF(OR(ISBLANK(C174)),"",IF(ISBLANK(H174),IF(ISBLANK(I174),IF(ISBLANK(F174),"",IF(AND(OR(F174="m",F174="f"),OR(K174=16,K174=15)),IF(F174="m","B+","G+"),IF(AND(OR(F174="m",F174="f"),GESTEP(K174,16)),IF(F174="m","B++","G++"),IF(F174="m","B","G")))),UPPER(IF(ISBLANK(F174),"",IF(F174="m","M","W"))&amp;N174)),IF(ISBLANK(F174),"",IF(F174="M","C","D"))))</f>
        <v/>
      </c>
      <c r="M174" s="8">
        <f>IF(L174="","",VLOOKUP(L174,'Classes cup'!$A$3:$B$51,2,FALSE))</f>
        <v/>
      </c>
      <c r="N174" s="6">
        <f>IF(AND(I174="x",ISBLANK(H174)),IF(K174*1&gt;=23,"E",IF(AND(K174*1&gt;=19,K174*1&lt;=22,J174="x"),"U",IF(AND(K174*1&gt;=17,K174*1&lt;=18),"J",IF(K174*1&gt;=19,"E","")))),"")</f>
        <v/>
      </c>
      <c r="O174" s="1">
        <f>IF(K174*1&gt;=$O$2,"x","")</f>
        <v/>
      </c>
    </row>
    <row r="175">
      <c r="A175" s="5">
        <f>IF(ISBLANK(C175),"",ROW(A174)-1)</f>
        <v/>
      </c>
      <c r="B175" s="14" t="n">
        <v>10113211815</v>
      </c>
      <c r="C175" s="20" t="n">
        <v>42428</v>
      </c>
      <c r="D175" s="10" t="inlineStr">
        <is>
          <t>Hugo</t>
        </is>
      </c>
      <c r="E175" s="10" t="inlineStr">
        <is>
          <t>Jirava</t>
        </is>
      </c>
      <c r="F175" s="13" t="inlineStr">
        <is>
          <t>m</t>
        </is>
      </c>
      <c r="G175" s="11" t="inlineStr">
        <is>
          <t>VC-95401</t>
        </is>
      </c>
      <c r="H175" s="12" t="n"/>
      <c r="I175" s="12" t="n"/>
      <c r="J175" s="12" t="n"/>
      <c r="K175" s="27">
        <f>IF(ISBLANK(C175),"",VALUE(TEXT(YEAR(TODAY())-YEAR(C175),"00")))</f>
        <v/>
      </c>
      <c r="L175" s="6">
        <f>IF(OR(ISBLANK(C175)),"",IF(ISBLANK(H175),IF(ISBLANK(I175),IF(ISBLANK(F175),"",IF(AND(OR(F175="m",F175="f"),OR(K175=16,K175=15)),IF(F175="m","B+","G+"),IF(AND(OR(F175="m",F175="f"),GESTEP(K175,16)),IF(F175="m","B++","G++"),IF(F175="m","B","G")))),UPPER(IF(ISBLANK(F175),"",IF(F175="m","M","W"))&amp;N175)),IF(ISBLANK(F175),"",IF(F175="M","C","D"))))</f>
        <v/>
      </c>
      <c r="M175" s="8">
        <f>IF(L175="","",VLOOKUP(L175,'Classes cup'!$A$3:$B$51,2,FALSE))</f>
        <v/>
      </c>
      <c r="N175" s="6">
        <f>IF(AND(I175="x",ISBLANK(H175)),IF(K175*1&gt;=23,"E",IF(AND(K175*1&gt;=19,K175*1&lt;=22,J175="x"),"U",IF(AND(K175*1&gt;=17,K175*1&lt;=18),"J",IF(K175*1&gt;=19,"E","")))),"")</f>
        <v/>
      </c>
      <c r="O175" s="1">
        <f>IF(K175*1&gt;=$O$2,"x","")</f>
        <v/>
      </c>
    </row>
    <row r="176">
      <c r="A176" s="5">
        <f>IF(ISBLANK(C176),"",ROW(A175)-1)</f>
        <v/>
      </c>
      <c r="B176" s="14" t="n">
        <v>10125997324</v>
      </c>
      <c r="C176" s="20" t="n">
        <v>41676</v>
      </c>
      <c r="D176" s="10" t="inlineStr">
        <is>
          <t>Šimon</t>
        </is>
      </c>
      <c r="E176" s="10" t="inlineStr">
        <is>
          <t>Klega</t>
        </is>
      </c>
      <c r="F176" s="13" t="inlineStr">
        <is>
          <t>m</t>
        </is>
      </c>
      <c r="G176" s="11" t="inlineStr">
        <is>
          <t>TV-62995</t>
        </is>
      </c>
      <c r="H176" s="12" t="n"/>
      <c r="I176" s="12" t="n"/>
      <c r="J176" s="12" t="n"/>
      <c r="K176" s="27">
        <f>IF(ISBLANK(C176),"",VALUE(TEXT(YEAR(TODAY())-YEAR(C176),"00")))</f>
        <v/>
      </c>
      <c r="L176" s="6">
        <f>IF(OR(ISBLANK(C176)),"",IF(ISBLANK(H176),IF(ISBLANK(I176),IF(ISBLANK(F176),"",IF(AND(OR(F176="m",F176="f"),OR(K176=16,K176=15)),IF(F176="m","B+","G+"),IF(AND(OR(F176="m",F176="f"),GESTEP(K176,16)),IF(F176="m","B++","G++"),IF(F176="m","B","G")))),UPPER(IF(ISBLANK(F176),"",IF(F176="m","M","W"))&amp;N176)),IF(ISBLANK(F176),"",IF(F176="M","C","D"))))</f>
        <v/>
      </c>
      <c r="M176" s="8">
        <f>IF(L176="","",VLOOKUP(L176,'Classes cup'!$A$3:$B$51,2,FALSE))</f>
        <v/>
      </c>
      <c r="N176" s="6">
        <f>IF(AND(I176="x",ISBLANK(H176)),IF(K176*1&gt;=23,"E",IF(AND(K176*1&gt;=19,K176*1&lt;=22,J176="x"),"U",IF(AND(K176*1&gt;=17,K176*1&lt;=18),"J",IF(K176*1&gt;=19,"E","")))),"")</f>
        <v/>
      </c>
      <c r="O176" s="1">
        <f>IF(K176*1&gt;=$O$2,"x","")</f>
        <v/>
      </c>
    </row>
    <row r="177">
      <c r="A177" s="5">
        <f>IF(ISBLANK(C177),"",ROW(A176)-1)</f>
        <v/>
      </c>
      <c r="B177" s="14" t="n">
        <v>10046579784</v>
      </c>
      <c r="C177" s="20" t="n">
        <v>40684</v>
      </c>
      <c r="D177" s="10" t="inlineStr">
        <is>
          <t>Jakub</t>
        </is>
      </c>
      <c r="E177" s="10" t="inlineStr">
        <is>
          <t>Kratochvíl</t>
        </is>
      </c>
      <c r="F177" s="13" t="inlineStr">
        <is>
          <t>m</t>
        </is>
      </c>
      <c r="G177" s="11" t="inlineStr">
        <is>
          <t>NR-47137</t>
        </is>
      </c>
      <c r="H177" s="12" t="n"/>
      <c r="I177" s="12" t="n"/>
      <c r="J177" s="12" t="n"/>
      <c r="K177" s="27">
        <f>IF(ISBLANK(C177),"",VALUE(TEXT(YEAR(TODAY())-YEAR(C177),"00")))</f>
        <v/>
      </c>
      <c r="L177" s="6">
        <f>IF(OR(ISBLANK(C177)),"",IF(ISBLANK(H177),IF(ISBLANK(I177),IF(ISBLANK(F177),"",IF(AND(OR(F177="m",F177="f"),OR(K177=16,K177=15)),IF(F177="m","B+","G+"),IF(AND(OR(F177="m",F177="f"),GESTEP(K177,16)),IF(F177="m","B++","G++"),IF(F177="m","B","G")))),UPPER(IF(ISBLANK(F177),"",IF(F177="m","M","W"))&amp;N177)),IF(ISBLANK(F177),"",IF(F177="M","C","D"))))</f>
        <v/>
      </c>
      <c r="M177" s="8">
        <f>IF(L177="","",VLOOKUP(L177,'Classes cup'!$A$3:$B$51,2,FALSE))</f>
        <v/>
      </c>
      <c r="N177" s="6">
        <f>IF(AND(I177="x",ISBLANK(H177)),IF(K177*1&gt;=23,"E",IF(AND(K177*1&gt;=19,K177*1&lt;=22,J177="x"),"U",IF(AND(K177*1&gt;=17,K177*1&lt;=18),"J",IF(K177*1&gt;=19,"E","")))),"")</f>
        <v/>
      </c>
      <c r="O177" s="1">
        <f>IF(K177*1&gt;=$O$2,"x","")</f>
        <v/>
      </c>
    </row>
    <row r="178">
      <c r="A178" s="5">
        <f>IF(ISBLANK(C178),"",ROW(A177)-1)</f>
        <v/>
      </c>
      <c r="B178" s="14" t="n">
        <v>10091819473</v>
      </c>
      <c r="C178" s="20" t="n">
        <v>41423</v>
      </c>
      <c r="D178" s="10" t="inlineStr">
        <is>
          <t>Denis</t>
        </is>
      </c>
      <c r="E178" s="10" t="inlineStr">
        <is>
          <t>Krejčí</t>
        </is>
      </c>
      <c r="F178" s="13" t="inlineStr">
        <is>
          <t>m</t>
        </is>
      </c>
      <c r="G178" s="11" t="inlineStr">
        <is>
          <t>KT-40126</t>
        </is>
      </c>
      <c r="H178" s="12" t="n"/>
      <c r="I178" s="12" t="n"/>
      <c r="J178" s="12" t="n"/>
      <c r="K178" s="27">
        <f>IF(ISBLANK(C178),"",VALUE(TEXT(YEAR(TODAY())-YEAR(C178),"00")))</f>
        <v/>
      </c>
      <c r="L178" s="6">
        <f>IF(OR(ISBLANK(C178)),"",IF(ISBLANK(H178),IF(ISBLANK(I178),IF(ISBLANK(F178),"",IF(AND(OR(F178="m",F178="f"),OR(K178=16,K178=15)),IF(F178="m","B+","G+"),IF(AND(OR(F178="m",F178="f"),GESTEP(K178,16)),IF(F178="m","B++","G++"),IF(F178="m","B","G")))),UPPER(IF(ISBLANK(F178),"",IF(F178="m","M","W"))&amp;N178)),IF(ISBLANK(F178),"",IF(F178="M","C","D"))))</f>
        <v/>
      </c>
      <c r="M178" s="8">
        <f>IF(L178="","",VLOOKUP(L178,'Classes cup'!$A$3:$B$51,2,FALSE))</f>
        <v/>
      </c>
      <c r="N178" s="6">
        <f>IF(AND(I178="x",ISBLANK(H178)),IF(K178*1&gt;=23,"E",IF(AND(K178*1&gt;=19,K178*1&lt;=22,J178="x"),"U",IF(AND(K178*1&gt;=17,K178*1&lt;=18),"J",IF(K178*1&gt;=19,"E","")))),"")</f>
        <v/>
      </c>
      <c r="O178" s="1">
        <f>IF(K178*1&gt;=$O$2,"x","")</f>
        <v/>
      </c>
    </row>
    <row r="179">
      <c r="A179" s="5">
        <f>IF(ISBLANK(C179),"",ROW(A178)-1)</f>
        <v/>
      </c>
      <c r="B179" s="14" t="n">
        <v>10113212421</v>
      </c>
      <c r="C179" s="20" t="n">
        <v>41921</v>
      </c>
      <c r="D179" s="10" t="inlineStr">
        <is>
          <t>Viktor</t>
        </is>
      </c>
      <c r="E179" s="10" t="inlineStr">
        <is>
          <t>Kudrna</t>
        </is>
      </c>
      <c r="F179" s="13" t="inlineStr">
        <is>
          <t>m</t>
        </is>
      </c>
      <c r="G179" s="11" t="inlineStr">
        <is>
          <t>LK-93447</t>
        </is>
      </c>
      <c r="H179" s="12" t="n"/>
      <c r="I179" s="12" t="n"/>
      <c r="J179" s="12" t="n"/>
      <c r="K179" s="27">
        <f>IF(ISBLANK(C179),"",VALUE(TEXT(YEAR(TODAY())-YEAR(C179),"00")))</f>
        <v/>
      </c>
      <c r="L179" s="6">
        <f>IF(OR(ISBLANK(C179)),"",IF(ISBLANK(H179),IF(ISBLANK(I179),IF(ISBLANK(F179),"",IF(AND(OR(F179="m",F179="f"),OR(K179=16,K179=15)),IF(F179="m","B+","G+"),IF(AND(OR(F179="m",F179="f"),GESTEP(K179,16)),IF(F179="m","B++","G++"),IF(F179="m","B","G")))),UPPER(IF(ISBLANK(F179),"",IF(F179="m","M","W"))&amp;N179)),IF(ISBLANK(F179),"",IF(F179="M","C","D"))))</f>
        <v/>
      </c>
      <c r="M179" s="8">
        <f>IF(L179="","",VLOOKUP(L179,'Classes cup'!$A$3:$B$51,2,FALSE))</f>
        <v/>
      </c>
      <c r="N179" s="6">
        <f>IF(AND(I179="x",ISBLANK(H179)),IF(K179*1&gt;=23,"E",IF(AND(K179*1&gt;=19,K179*1&lt;=22,J179="x"),"U",IF(AND(K179*1&gt;=17,K179*1&lt;=18),"J",IF(K179*1&gt;=19,"E","")))),"")</f>
        <v/>
      </c>
      <c r="O179" s="1">
        <f>IF(K179*1&gt;=$O$2,"x","")</f>
        <v/>
      </c>
    </row>
    <row r="180">
      <c r="A180" s="5">
        <f>IF(ISBLANK(C180),"",ROW(A179)-1)</f>
        <v/>
      </c>
      <c r="B180" s="14" t="n">
        <v>10091819170</v>
      </c>
      <c r="C180" s="20" t="n">
        <v>40650</v>
      </c>
      <c r="D180" s="10" t="inlineStr">
        <is>
          <t>David</t>
        </is>
      </c>
      <c r="E180" s="10" t="inlineStr">
        <is>
          <t>Lapka</t>
        </is>
      </c>
      <c r="F180" s="13" t="inlineStr">
        <is>
          <t>m</t>
        </is>
      </c>
      <c r="G180" s="11" t="inlineStr">
        <is>
          <t>HK-65852</t>
        </is>
      </c>
      <c r="H180" s="12" t="n"/>
      <c r="I180" s="12" t="n"/>
      <c r="J180" s="12" t="n"/>
      <c r="K180" s="27">
        <f>IF(ISBLANK(C180),"",VALUE(TEXT(YEAR(TODAY())-YEAR(C180),"00")))</f>
        <v/>
      </c>
      <c r="L180" s="6">
        <f>IF(OR(ISBLANK(C180)),"",IF(ISBLANK(H180),IF(ISBLANK(I180),IF(ISBLANK(F180),"",IF(AND(OR(F180="m",F180="f"),OR(K180=16,K180=15)),IF(F180="m","B+","G+"),IF(AND(OR(F180="m",F180="f"),GESTEP(K180,16)),IF(F180="m","B++","G++"),IF(F180="m","B","G")))),UPPER(IF(ISBLANK(F180),"",IF(F180="m","M","W"))&amp;N180)),IF(ISBLANK(F180),"",IF(F180="M","C","D"))))</f>
        <v/>
      </c>
      <c r="M180" s="8">
        <f>IF(L180="","",VLOOKUP(L180,'Classes cup'!$A$3:$B$51,2,FALSE))</f>
        <v/>
      </c>
      <c r="N180" s="6">
        <f>IF(AND(I180="x",ISBLANK(H180)),IF(K180*1&gt;=23,"E",IF(AND(K180*1&gt;=19,K180*1&lt;=22,J180="x"),"U",IF(AND(K180*1&gt;=17,K180*1&lt;=18),"J",IF(K180*1&gt;=19,"E","")))),"")</f>
        <v/>
      </c>
      <c r="O180" s="1">
        <f>IF(K180*1&gt;=$O$2,"x","")</f>
        <v/>
      </c>
    </row>
    <row r="181">
      <c r="A181" s="5">
        <f>IF(ISBLANK(C181),"",ROW(A180)-1)</f>
        <v/>
      </c>
      <c r="B181" s="14" t="n">
        <v>10104245577</v>
      </c>
      <c r="C181" s="20" t="n">
        <v>39500</v>
      </c>
      <c r="D181" s="10" t="inlineStr">
        <is>
          <t>Elen</t>
        </is>
      </c>
      <c r="E181" s="10" t="inlineStr">
        <is>
          <t>Lapková</t>
        </is>
      </c>
      <c r="F181" s="13" t="inlineStr">
        <is>
          <t>f</t>
        </is>
      </c>
      <c r="G181" s="11" t="inlineStr">
        <is>
          <t>NN-07890</t>
        </is>
      </c>
      <c r="H181" s="12" t="n"/>
      <c r="I181" s="12" t="n"/>
      <c r="J181" s="12" t="n"/>
      <c r="K181" s="27">
        <f>IF(ISBLANK(C181),"",VALUE(TEXT(YEAR(TODAY())-YEAR(C181),"00")))</f>
        <v/>
      </c>
      <c r="L181" s="6">
        <f>IF(OR(ISBLANK(C181)),"",IF(ISBLANK(H181),IF(ISBLANK(I181),IF(ISBLANK(F181),"",IF(AND(OR(F181="m",F181="f"),OR(K181=16,K181=15)),IF(F181="m","B+","G+"),IF(AND(OR(F181="m",F181="f"),GESTEP(K181,16)),IF(F181="m","B++","G++"),IF(F181="m","B","G")))),UPPER(IF(ISBLANK(F181),"",IF(F181="m","M","W"))&amp;N181)),IF(ISBLANK(F181),"",IF(F181="M","C","D"))))</f>
        <v/>
      </c>
      <c r="M181" s="8">
        <f>IF(L181="","",VLOOKUP(L181,'Classes cup'!$A$3:$B$51,2,FALSE))</f>
        <v/>
      </c>
      <c r="N181" s="6">
        <f>IF(AND(I181="x",ISBLANK(H181)),IF(K181*1&gt;=23,"E",IF(AND(K181*1&gt;=19,K181*1&lt;=22,J181="x"),"U",IF(AND(K181*1&gt;=17,K181*1&lt;=18),"J",IF(K181*1&gt;=19,"E","")))),"")</f>
        <v/>
      </c>
      <c r="O181" s="1">
        <f>IF(K181*1&gt;=$O$2,"x","")</f>
        <v/>
      </c>
    </row>
    <row r="182">
      <c r="A182" s="5">
        <f>IF(ISBLANK(C182),"",ROW(A181)-1)</f>
        <v/>
      </c>
      <c r="B182" s="14" t="n">
        <v>10125978429</v>
      </c>
      <c r="C182" s="20" t="n">
        <v>41852</v>
      </c>
      <c r="D182" s="10" t="inlineStr">
        <is>
          <t>Tobiáš</t>
        </is>
      </c>
      <c r="E182" s="10" t="inlineStr">
        <is>
          <t>Lavička</t>
        </is>
      </c>
      <c r="F182" s="13" t="inlineStr">
        <is>
          <t>m</t>
        </is>
      </c>
      <c r="G182" s="11" t="inlineStr">
        <is>
          <t>KX-53348</t>
        </is>
      </c>
      <c r="H182" s="12" t="n"/>
      <c r="I182" s="12" t="n"/>
      <c r="J182" s="12" t="n"/>
      <c r="K182" s="27">
        <f>IF(ISBLANK(C182),"",VALUE(TEXT(YEAR(TODAY())-YEAR(C182),"00")))</f>
        <v/>
      </c>
      <c r="L182" s="6">
        <f>IF(OR(ISBLANK(C182)),"",IF(ISBLANK(H182),IF(ISBLANK(I182),IF(ISBLANK(F182),"",IF(AND(OR(F182="m",F182="f"),OR(K182=16,K182=15)),IF(F182="m","B+","G+"),IF(AND(OR(F182="m",F182="f"),GESTEP(K182,16)),IF(F182="m","B++","G++"),IF(F182="m","B","G")))),UPPER(IF(ISBLANK(F182),"",IF(F182="m","M","W"))&amp;N182)),IF(ISBLANK(F182),"",IF(F182="M","C","D"))))</f>
        <v/>
      </c>
      <c r="M182" s="8">
        <f>IF(L182="","",VLOOKUP(L182,'Classes cup'!$A$3:$B$51,2,FALSE))</f>
        <v/>
      </c>
      <c r="N182" s="6">
        <f>IF(AND(I182="x",ISBLANK(H182)),IF(K182*1&gt;=23,"E",IF(AND(K182*1&gt;=19,K182*1&lt;=22,J182="x"),"U",IF(AND(K182*1&gt;=17,K182*1&lt;=18),"J",IF(K182*1&gt;=19,"E","")))),"")</f>
        <v/>
      </c>
      <c r="O182" s="1">
        <f>IF(K182*1&gt;=$O$2,"x","")</f>
        <v/>
      </c>
    </row>
    <row r="183">
      <c r="A183" s="5">
        <f>IF(ISBLANK(C183),"",ROW(A182)-1)</f>
        <v/>
      </c>
      <c r="B183" s="14" t="n">
        <v>10091819069</v>
      </c>
      <c r="C183" s="20" t="n">
        <v>41019</v>
      </c>
      <c r="D183" s="10" t="inlineStr">
        <is>
          <t>Erik</t>
        </is>
      </c>
      <c r="E183" s="10" t="inlineStr">
        <is>
          <t>Martini</t>
        </is>
      </c>
      <c r="F183" s="13" t="inlineStr">
        <is>
          <t>m</t>
        </is>
      </c>
      <c r="G183" s="11" t="inlineStr">
        <is>
          <t>TP-61356</t>
        </is>
      </c>
      <c r="H183" s="12" t="n"/>
      <c r="I183" s="12" t="n"/>
      <c r="J183" s="12" t="n"/>
      <c r="K183" s="27">
        <f>IF(ISBLANK(C183),"",VALUE(TEXT(YEAR(TODAY())-YEAR(C183),"00")))</f>
        <v/>
      </c>
      <c r="L183" s="6">
        <f>IF(OR(ISBLANK(C183)),"",IF(ISBLANK(H183),IF(ISBLANK(I183),IF(ISBLANK(F183),"",IF(AND(OR(F183="m",F183="f"),OR(K183=16,K183=15)),IF(F183="m","B+","G+"),IF(AND(OR(F183="m",F183="f"),GESTEP(K183,16)),IF(F183="m","B++","G++"),IF(F183="m","B","G")))),UPPER(IF(ISBLANK(F183),"",IF(F183="m","M","W"))&amp;N183)),IF(ISBLANK(F183),"",IF(F183="M","C","D"))))</f>
        <v/>
      </c>
      <c r="M183" s="8">
        <f>IF(L183="","",VLOOKUP(L183,'Classes cup'!$A$3:$B$51,2,FALSE))</f>
        <v/>
      </c>
      <c r="N183" s="6">
        <f>IF(AND(I183="x",ISBLANK(H183)),IF(K183*1&gt;=23,"E",IF(AND(K183*1&gt;=19,K183*1&lt;=22,J183="x"),"U",IF(AND(K183*1&gt;=17,K183*1&lt;=18),"J",IF(K183*1&gt;=19,"E","")))),"")</f>
        <v/>
      </c>
      <c r="O183" s="1">
        <f>IF(K183*1&gt;=$O$2,"x","")</f>
        <v/>
      </c>
    </row>
    <row r="184">
      <c r="A184" s="5">
        <f>IF(ISBLANK(C184),"",ROW(A183)-1)</f>
        <v/>
      </c>
      <c r="B184" s="14" t="n">
        <v>10046591205</v>
      </c>
      <c r="C184" s="20" t="n">
        <v>38157</v>
      </c>
      <c r="D184" s="10" t="inlineStr">
        <is>
          <t>Marek</t>
        </is>
      </c>
      <c r="E184" s="10" t="inlineStr">
        <is>
          <t>Neužil</t>
        </is>
      </c>
      <c r="F184" s="13" t="inlineStr">
        <is>
          <t>m</t>
        </is>
      </c>
      <c r="G184" s="11" t="inlineStr">
        <is>
          <t>HW-71352</t>
        </is>
      </c>
      <c r="H184" s="12" t="n"/>
      <c r="I184" s="12" t="inlineStr">
        <is>
          <t>x</t>
        </is>
      </c>
      <c r="J184" s="12" t="inlineStr">
        <is>
          <t>x</t>
        </is>
      </c>
      <c r="K184" s="27">
        <f>IF(ISBLANK(C184),"",VALUE(TEXT(YEAR(TODAY())-YEAR(C184),"00")))</f>
        <v/>
      </c>
      <c r="L184" s="6">
        <f>IF(OR(ISBLANK(C184)),"",IF(ISBLANK(H184),IF(ISBLANK(I184),IF(ISBLANK(F184),"",IF(AND(OR(F184="m",F184="f"),OR(K184=16,K184=15)),IF(F184="m","B+","G+"),IF(AND(OR(F184="m",F184="f"),GESTEP(K184,16)),IF(F184="m","B++","G++"),IF(F184="m","B","G")))),UPPER(IF(ISBLANK(F184),"",IF(F184="m","M","W"))&amp;N184)),IF(ISBLANK(F184),"",IF(F184="M","C","D"))))</f>
        <v/>
      </c>
      <c r="M184" s="8">
        <f>IF(L184="","",VLOOKUP(L184,'Classes cup'!$A$3:$B$51,2,FALSE))</f>
        <v/>
      </c>
      <c r="N184" s="6">
        <f>IF(AND(I184="x",ISBLANK(H184)),IF(K184*1&gt;=23,"E",IF(AND(K184*1&gt;=19,K184*1&lt;=22,J184="x"),"U",IF(AND(K184*1&gt;=17,K184*1&lt;=18),"J",IF(K184*1&gt;=19,"E","")))),"")</f>
        <v/>
      </c>
      <c r="O184" s="1">
        <f>IF(K184*1&gt;=$O$2,"x","")</f>
        <v/>
      </c>
    </row>
    <row r="185">
      <c r="A185" s="5">
        <f>IF(ISBLANK(C185),"",ROW(A184)-1)</f>
        <v/>
      </c>
      <c r="B185" s="14" t="n">
        <v>10047379733</v>
      </c>
      <c r="C185" s="20" t="n">
        <v>39425</v>
      </c>
      <c r="D185" s="10" t="inlineStr">
        <is>
          <t>Robin</t>
        </is>
      </c>
      <c r="E185" s="10" t="inlineStr">
        <is>
          <t>Petrus</t>
        </is>
      </c>
      <c r="F185" s="13" t="inlineStr">
        <is>
          <t>m</t>
        </is>
      </c>
      <c r="G185" s="11" t="inlineStr">
        <is>
          <t>SX-55037</t>
        </is>
      </c>
      <c r="H185" s="12" t="n"/>
      <c r="I185" s="12" t="n"/>
      <c r="J185" s="12" t="n"/>
      <c r="K185" s="27">
        <f>IF(ISBLANK(C185),"",VALUE(TEXT(YEAR(TODAY())-YEAR(C185),"00")))</f>
        <v/>
      </c>
      <c r="L185" s="6">
        <f>IF(OR(ISBLANK(C185)),"",IF(ISBLANK(H185),IF(ISBLANK(I185),IF(ISBLANK(F185),"",IF(AND(OR(F185="m",F185="f"),OR(K185=16,K185=15)),IF(F185="m","B+","G+"),IF(AND(OR(F185="m",F185="f"),GESTEP(K185,16)),IF(F185="m","B++","G++"),IF(F185="m","B","G")))),UPPER(IF(ISBLANK(F185),"",IF(F185="m","M","W"))&amp;N185)),IF(ISBLANK(F185),"",IF(F185="M","C","D"))))</f>
        <v/>
      </c>
      <c r="M185" s="8">
        <f>IF(L185="","",VLOOKUP(L185,'Classes cup'!$A$3:$B$51,2,FALSE))</f>
        <v/>
      </c>
      <c r="N185" s="6">
        <f>IF(AND(I185="x",ISBLANK(H185)),IF(K185*1&gt;=23,"E",IF(AND(K185*1&gt;=19,K185*1&lt;=22,J185="x"),"U",IF(AND(K185*1&gt;=17,K185*1&lt;=18),"J",IF(K185*1&gt;=19,"E","")))),"")</f>
        <v/>
      </c>
      <c r="O185" s="1">
        <f>IF(K185*1&gt;=$O$2,"x","")</f>
        <v/>
      </c>
    </row>
    <row r="186">
      <c r="A186" s="5">
        <f>IF(ISBLANK(C186),"",ROW(A185)-1)</f>
        <v/>
      </c>
      <c r="B186" s="14" t="n">
        <v>10078222400</v>
      </c>
      <c r="C186" s="20" t="n">
        <v>40764</v>
      </c>
      <c r="D186" s="10" t="inlineStr">
        <is>
          <t>Sebastian</t>
        </is>
      </c>
      <c r="E186" s="10" t="inlineStr">
        <is>
          <t>Pňovský</t>
        </is>
      </c>
      <c r="F186" s="13" t="inlineStr">
        <is>
          <t>m</t>
        </is>
      </c>
      <c r="G186" s="11" t="inlineStr">
        <is>
          <t>HT-71974</t>
        </is>
      </c>
      <c r="H186" s="12" t="n"/>
      <c r="I186" s="12" t="n"/>
      <c r="J186" s="12" t="n"/>
      <c r="K186" s="27">
        <f>IF(ISBLANK(C186),"",VALUE(TEXT(YEAR(TODAY())-YEAR(C186),"00")))</f>
        <v/>
      </c>
      <c r="L186" s="6">
        <f>IF(OR(ISBLANK(C186)),"",IF(ISBLANK(H186),IF(ISBLANK(I186),IF(ISBLANK(F186),"",IF(AND(OR(F186="m",F186="f"),OR(K186=16,K186=15)),IF(F186="m","B+","G+"),IF(AND(OR(F186="m",F186="f"),GESTEP(K186,16)),IF(F186="m","B++","G++"),IF(F186="m","B","G")))),UPPER(IF(ISBLANK(F186),"",IF(F186="m","M","W"))&amp;N186)),IF(ISBLANK(F186),"",IF(F186="M","C","D"))))</f>
        <v/>
      </c>
      <c r="M186" s="8">
        <f>IF(L186="","",VLOOKUP(L186,'Classes cup'!$A$3:$B$51,2,FALSE))</f>
        <v/>
      </c>
      <c r="N186" s="6">
        <f>IF(AND(I186="x",ISBLANK(H186)),IF(K186*1&gt;=23,"E",IF(AND(K186*1&gt;=19,K186*1&lt;=22,J186="x"),"U",IF(AND(K186*1&gt;=17,K186*1&lt;=18),"J",IF(K186*1&gt;=19,"E","")))),"")</f>
        <v/>
      </c>
      <c r="O186" s="1">
        <f>IF(K186*1&gt;=$O$2,"x","")</f>
        <v/>
      </c>
    </row>
    <row r="187">
      <c r="A187" s="5">
        <f>IF(ISBLANK(C187),"",ROW(A186)-1)</f>
        <v/>
      </c>
      <c r="B187" s="14" t="n">
        <v>10104246688</v>
      </c>
      <c r="C187" s="20" t="n">
        <v>39735</v>
      </c>
      <c r="D187" s="10" t="inlineStr">
        <is>
          <t>Alex</t>
        </is>
      </c>
      <c r="E187" s="10" t="inlineStr">
        <is>
          <t>Rauschgold</t>
        </is>
      </c>
      <c r="F187" s="13" t="inlineStr">
        <is>
          <t>m</t>
        </is>
      </c>
      <c r="G187" s="11" t="inlineStr">
        <is>
          <t>NV-62675</t>
        </is>
      </c>
      <c r="H187" s="12" t="n"/>
      <c r="I187" s="12" t="n"/>
      <c r="J187" s="12" t="n"/>
      <c r="K187" s="27">
        <f>IF(ISBLANK(C187),"",VALUE(TEXT(YEAR(TODAY())-YEAR(C187),"00")))</f>
        <v/>
      </c>
      <c r="L187" s="6">
        <f>IF(OR(ISBLANK(C187)),"",IF(ISBLANK(H187),IF(ISBLANK(I187),IF(ISBLANK(F187),"",IF(AND(OR(F187="m",F187="f"),OR(K187=16,K187=15)),IF(F187="m","B+","G+"),IF(AND(OR(F187="m",F187="f"),GESTEP(K187,16)),IF(F187="m","B++","G++"),IF(F187="m","B","G")))),UPPER(IF(ISBLANK(F187),"",IF(F187="m","M","W"))&amp;N187)),IF(ISBLANK(F187),"",IF(F187="M","C","D"))))</f>
        <v/>
      </c>
      <c r="M187" s="8">
        <f>IF(L187="","",VLOOKUP(L187,'Classes cup'!$A$3:$B$51,2,FALSE))</f>
        <v/>
      </c>
      <c r="N187" s="6">
        <f>IF(AND(I187="x",ISBLANK(H187)),IF(K187*1&gt;=23,"E",IF(AND(K187*1&gt;=19,K187*1&lt;=22,J187="x"),"U",IF(AND(K187*1&gt;=17,K187*1&lt;=18),"J",IF(K187*1&gt;=19,"E","")))),"")</f>
        <v/>
      </c>
      <c r="O187" s="1">
        <f>IF(K187*1&gt;=$O$2,"x","")</f>
        <v/>
      </c>
    </row>
    <row r="188">
      <c r="A188" s="5">
        <f>IF(ISBLANK(C188),"",ROW(A187)-1)</f>
        <v/>
      </c>
      <c r="B188" s="14" t="n">
        <v>10104250429</v>
      </c>
      <c r="C188" s="20" t="n">
        <v>42112</v>
      </c>
      <c r="D188" s="10" t="inlineStr">
        <is>
          <t>Dominik</t>
        </is>
      </c>
      <c r="E188" s="10" t="inlineStr">
        <is>
          <t>Semenyšín</t>
        </is>
      </c>
      <c r="F188" s="13" t="inlineStr">
        <is>
          <t>m</t>
        </is>
      </c>
      <c r="G188" s="11" t="inlineStr">
        <is>
          <t>KW-29209</t>
        </is>
      </c>
      <c r="H188" s="12" t="n"/>
      <c r="I188" s="12" t="n"/>
      <c r="J188" s="12" t="n"/>
      <c r="K188" s="27">
        <f>IF(ISBLANK(C188),"",VALUE(TEXT(YEAR(TODAY())-YEAR(C188),"00")))</f>
        <v/>
      </c>
      <c r="L188" s="6">
        <f>IF(OR(ISBLANK(C188)),"",IF(ISBLANK(H188),IF(ISBLANK(I188),IF(ISBLANK(F188),"",IF(AND(OR(F188="m",F188="f"),OR(K188=16,K188=15)),IF(F188="m","B+","G+"),IF(AND(OR(F188="m",F188="f"),GESTEP(K188,16)),IF(F188="m","B++","G++"),IF(F188="m","B","G")))),UPPER(IF(ISBLANK(F188),"",IF(F188="m","M","W"))&amp;N188)),IF(ISBLANK(F188),"",IF(F188="M","C","D"))))</f>
        <v/>
      </c>
      <c r="M188" s="8">
        <f>IF(L188="","",VLOOKUP(L188,'Classes cup'!$A$3:$B$51,2,FALSE))</f>
        <v/>
      </c>
      <c r="N188" s="6">
        <f>IF(AND(I188="x",ISBLANK(H188)),IF(K188*1&gt;=23,"E",IF(AND(K188*1&gt;=19,K188*1&lt;=22,J188="x"),"U",IF(AND(K188*1&gt;=17,K188*1&lt;=18),"J",IF(K188*1&gt;=19,"E","")))),"")</f>
        <v/>
      </c>
      <c r="O188" s="1">
        <f>IF(K188*1&gt;=$O$2,"x","")</f>
        <v/>
      </c>
    </row>
    <row r="189">
      <c r="A189" s="5">
        <f>IF(ISBLANK(C189),"",ROW(A188)-1)</f>
        <v/>
      </c>
      <c r="B189" s="14" t="n">
        <v>10048057420</v>
      </c>
      <c r="C189" s="20" t="n">
        <v>39143</v>
      </c>
      <c r="D189" s="10" t="inlineStr">
        <is>
          <t>Václav</t>
        </is>
      </c>
      <c r="E189" s="10" t="inlineStr">
        <is>
          <t>Veleta</t>
        </is>
      </c>
      <c r="F189" s="13" t="inlineStr">
        <is>
          <t>m</t>
        </is>
      </c>
      <c r="G189" s="11" t="inlineStr">
        <is>
          <t>CT-35109</t>
        </is>
      </c>
      <c r="H189" s="12" t="n"/>
      <c r="I189" s="12" t="inlineStr">
        <is>
          <t>x</t>
        </is>
      </c>
      <c r="J189" s="12" t="n"/>
      <c r="K189" s="27">
        <f>IF(ISBLANK(C189),"",VALUE(TEXT(YEAR(TODAY())-YEAR(C189),"00")))</f>
        <v/>
      </c>
      <c r="L189" s="6">
        <f>IF(OR(ISBLANK(C189)),"",IF(ISBLANK(H189),IF(ISBLANK(I189),IF(ISBLANK(F189),"",IF(AND(OR(F189="m",F189="f"),OR(K189=16,K189=15)),IF(F189="m","B+","G+"),IF(AND(OR(F189="m",F189="f"),GESTEP(K189,16)),IF(F189="m","B++","G++"),IF(F189="m","B","G")))),UPPER(IF(ISBLANK(F189),"",IF(F189="m","M","W"))&amp;N189)),IF(ISBLANK(F189),"",IF(F189="M","C","D"))))</f>
        <v/>
      </c>
      <c r="M189" s="8">
        <f>IF(L189="","",VLOOKUP(L189,'Classes cup'!$A$3:$B$51,2,FALSE))</f>
        <v/>
      </c>
      <c r="N189" s="6">
        <f>IF(AND(I189="x",ISBLANK(H189)),IF(K189*1&gt;=23,"E",IF(AND(K189*1&gt;=19,K189*1&lt;=22,J189="x"),"U",IF(AND(K189*1&gt;=17,K189*1&lt;=18),"J",IF(K189*1&gt;=19,"E","")))),"")</f>
        <v/>
      </c>
      <c r="O189" s="1">
        <f>IF(K189*1&gt;=$O$2,"x","")</f>
        <v/>
      </c>
    </row>
    <row r="190">
      <c r="A190" s="5">
        <f>IF(ISBLANK(C190),"",ROW(A189)-1)</f>
        <v/>
      </c>
      <c r="B190" s="14" t="n">
        <v>10047359020</v>
      </c>
      <c r="C190" s="20" t="n">
        <v>40244</v>
      </c>
      <c r="D190" s="10" t="inlineStr">
        <is>
          <t>David</t>
        </is>
      </c>
      <c r="E190" s="10" t="inlineStr">
        <is>
          <t>Černý</t>
        </is>
      </c>
      <c r="F190" s="13" t="inlineStr">
        <is>
          <t>m</t>
        </is>
      </c>
      <c r="G190" s="11" t="inlineStr">
        <is>
          <t>HH-52377</t>
        </is>
      </c>
      <c r="H190" s="12" t="n"/>
      <c r="I190" s="12" t="n"/>
      <c r="J190" s="12" t="n"/>
      <c r="K190" s="27">
        <f>IF(ISBLANK(C190),"",VALUE(TEXT(YEAR(TODAY())-YEAR(C190),"00")))</f>
        <v/>
      </c>
      <c r="L190" s="6">
        <f>IF(OR(ISBLANK(C190)),"",IF(ISBLANK(H190),IF(ISBLANK(I190),IF(ISBLANK(F190),"",IF(AND(OR(F190="m",F190="f"),OR(K190=16,K190=15)),IF(F190="m","B+","G+"),IF(AND(OR(F190="m",F190="f"),GESTEP(K190,16)),IF(F190="m","B++","G++"),IF(F190="m","B","G")))),UPPER(IF(ISBLANK(F190),"",IF(F190="m","M","W"))&amp;N190)),IF(ISBLANK(F190),"",IF(F190="M","C","D"))))</f>
        <v/>
      </c>
      <c r="M190" s="8">
        <f>IF(L190="","",VLOOKUP(L190,'Classes cup'!$A$3:$B$51,2,FALSE))</f>
        <v/>
      </c>
      <c r="N190" s="6">
        <f>IF(AND(I190="x",ISBLANK(H190)),IF(K190*1&gt;=23,"E",IF(AND(K190*1&gt;=19,K190*1&lt;=22,J190="x"),"U",IF(AND(K190*1&gt;=17,K190*1&lt;=18),"J",IF(K190*1&gt;=19,"E","")))),"")</f>
        <v/>
      </c>
      <c r="O190" s="1">
        <f>IF(K190*1&gt;=$O$2,"x","")</f>
        <v/>
      </c>
    </row>
    <row r="191">
      <c r="A191" s="5">
        <f>IF(ISBLANK(C191),"",ROW(A190)-1)</f>
        <v/>
      </c>
      <c r="B191" s="14" t="n">
        <v>10091859889</v>
      </c>
      <c r="C191" s="20" t="n">
        <v>41373</v>
      </c>
      <c r="D191" s="10" t="inlineStr">
        <is>
          <t>Michal</t>
        </is>
      </c>
      <c r="E191" s="10" t="inlineStr">
        <is>
          <t>Černý</t>
        </is>
      </c>
      <c r="F191" s="13" t="inlineStr">
        <is>
          <t>m</t>
        </is>
      </c>
      <c r="G191" s="11" t="inlineStr">
        <is>
          <t>HH-42482</t>
        </is>
      </c>
      <c r="H191" s="12" t="n"/>
      <c r="I191" s="12" t="n"/>
      <c r="J191" s="12" t="n"/>
      <c r="K191" s="27">
        <f>IF(ISBLANK(C191),"",VALUE(TEXT(YEAR(TODAY())-YEAR(C191),"00")))</f>
        <v/>
      </c>
      <c r="L191" s="6">
        <f>IF(OR(ISBLANK(C191)),"",IF(ISBLANK(H191),IF(ISBLANK(I191),IF(ISBLANK(F191),"",IF(AND(OR(F191="m",F191="f"),OR(K191=16,K191=15)),IF(F191="m","B+","G+"),IF(AND(OR(F191="m",F191="f"),GESTEP(K191,16)),IF(F191="m","B++","G++"),IF(F191="m","B","G")))),UPPER(IF(ISBLANK(F191),"",IF(F191="m","M","W"))&amp;N191)),IF(ISBLANK(F191),"",IF(F191="M","C","D"))))</f>
        <v/>
      </c>
      <c r="M191" s="8">
        <f>IF(L191="","",VLOOKUP(L191,'Classes cup'!$A$3:$B$51,2,FALSE))</f>
        <v/>
      </c>
      <c r="N191" s="6">
        <f>IF(AND(I191="x",ISBLANK(H191)),IF(K191*1&gt;=23,"E",IF(AND(K191*1&gt;=19,K191*1&lt;=22,J191="x"),"U",IF(AND(K191*1&gt;=17,K191*1&lt;=18),"J",IF(K191*1&gt;=19,"E","")))),"")</f>
        <v/>
      </c>
      <c r="O191" s="1">
        <f>IF(K191*1&gt;=$O$2,"x","")</f>
        <v/>
      </c>
    </row>
    <row r="192">
      <c r="A192" s="5">
        <f>IF(ISBLANK(C192),"",ROW(A191)-1)</f>
        <v/>
      </c>
      <c r="B192" s="14" t="n">
        <v>10047419644</v>
      </c>
      <c r="C192" s="20" t="n">
        <v>40896</v>
      </c>
      <c r="D192" s="10" t="inlineStr">
        <is>
          <t>Tobiáš</t>
        </is>
      </c>
      <c r="E192" s="10" t="inlineStr">
        <is>
          <t>Svátek</t>
        </is>
      </c>
      <c r="F192" s="13" t="inlineStr">
        <is>
          <t>m</t>
        </is>
      </c>
      <c r="G192" s="11" t="inlineStr">
        <is>
          <t>HN-79365</t>
        </is>
      </c>
      <c r="H192" s="12" t="n"/>
      <c r="I192" s="12" t="n"/>
      <c r="J192" s="12" t="n"/>
      <c r="K192" s="27">
        <f>IF(ISBLANK(C192),"",VALUE(TEXT(YEAR(TODAY())-YEAR(C192),"00")))</f>
        <v/>
      </c>
      <c r="L192" s="6">
        <f>IF(OR(ISBLANK(C192)),"",IF(ISBLANK(H192),IF(ISBLANK(I192),IF(ISBLANK(F192),"",IF(AND(OR(F192="m",F192="f"),OR(K192=16,K192=15)),IF(F192="m","B+","G+"),IF(AND(OR(F192="m",F192="f"),GESTEP(K192,16)),IF(F192="m","B++","G++"),IF(F192="m","B","G")))),UPPER(IF(ISBLANK(F192),"",IF(F192="m","M","W"))&amp;N192)),IF(ISBLANK(F192),"",IF(F192="M","C","D"))))</f>
        <v/>
      </c>
      <c r="M192" s="8">
        <f>IF(L192="","",VLOOKUP(L192,'Classes cup'!$A$3:$B$51,2,FALSE))</f>
        <v/>
      </c>
      <c r="N192" s="6">
        <f>IF(AND(I192="x",ISBLANK(H192)),IF(K192*1&gt;=23,"E",IF(AND(K192*1&gt;=19,K192*1&lt;=22,J192="x"),"U",IF(AND(K192*1&gt;=17,K192*1&lt;=18),"J",IF(K192*1&gt;=19,"E","")))),"")</f>
        <v/>
      </c>
      <c r="O192" s="1">
        <f>IF(K192*1&gt;=$O$2,"x","")</f>
        <v/>
      </c>
    </row>
    <row r="193">
      <c r="A193" s="5">
        <f>IF(ISBLANK(C193),"",ROW(A192)-1)</f>
        <v/>
      </c>
      <c r="B193" s="14" t="n">
        <v>10047334869</v>
      </c>
      <c r="C193" s="20" t="n">
        <v>40171</v>
      </c>
      <c r="D193" s="10" t="inlineStr">
        <is>
          <t>Jan</t>
        </is>
      </c>
      <c r="E193" s="10" t="inlineStr">
        <is>
          <t>Hanus</t>
        </is>
      </c>
      <c r="F193" s="13" t="inlineStr">
        <is>
          <t>m</t>
        </is>
      </c>
      <c r="G193" s="11" t="inlineStr">
        <is>
          <t>LS-38534</t>
        </is>
      </c>
      <c r="H193" s="12" t="n"/>
      <c r="I193" s="12" t="n"/>
      <c r="J193" s="12" t="n"/>
      <c r="K193" s="27">
        <f>IF(ISBLANK(C193),"",VALUE(TEXT(YEAR(TODAY())-YEAR(C193),"00")))</f>
        <v/>
      </c>
      <c r="L193" s="6">
        <f>IF(OR(ISBLANK(C193)),"",IF(ISBLANK(H193),IF(ISBLANK(I193),IF(ISBLANK(F193),"",IF(AND(OR(F193="m",F193="f"),OR(K193=16,K193=15)),IF(F193="m","B+","G+"),IF(AND(OR(F193="m",F193="f"),GESTEP(K193,16)),IF(F193="m","B++","G++"),IF(F193="m","B","G")))),UPPER(IF(ISBLANK(F193),"",IF(F193="m","M","W"))&amp;N193)),IF(ISBLANK(F193),"",IF(F193="M","C","D"))))</f>
        <v/>
      </c>
      <c r="M193" s="8">
        <f>IF(L193="","",VLOOKUP(L193,'Classes cup'!$A$3:$B$51,2,FALSE))</f>
        <v/>
      </c>
      <c r="N193" s="6">
        <f>IF(AND(I193="x",ISBLANK(H193)),IF(K193*1&gt;=23,"E",IF(AND(K193*1&gt;=19,K193*1&lt;=22,J193="x"),"U",IF(AND(K193*1&gt;=17,K193*1&lt;=18),"J",IF(K193*1&gt;=19,"E","")))),"")</f>
        <v/>
      </c>
      <c r="O193" s="1">
        <f>IF(K193*1&gt;=$O$2,"x","")</f>
        <v/>
      </c>
    </row>
    <row r="194">
      <c r="A194" s="5">
        <f>IF(ISBLANK(C194),"",ROW(A193)-1)</f>
        <v/>
      </c>
      <c r="B194" s="14" t="n">
        <v>10093030660</v>
      </c>
      <c r="C194" s="20" t="n">
        <v>39540</v>
      </c>
      <c r="D194" s="10" t="inlineStr">
        <is>
          <t>Matěj</t>
        </is>
      </c>
      <c r="E194" s="10" t="inlineStr">
        <is>
          <t>Maar</t>
        </is>
      </c>
      <c r="F194" s="13" t="inlineStr">
        <is>
          <t>m</t>
        </is>
      </c>
      <c r="G194" s="11" t="inlineStr">
        <is>
          <t>GP-54948</t>
        </is>
      </c>
      <c r="H194" s="12" t="n"/>
      <c r="I194" s="12" t="n"/>
      <c r="J194" s="12" t="n"/>
      <c r="K194" s="27">
        <f>IF(ISBLANK(C194),"",VALUE(TEXT(YEAR(TODAY())-YEAR(C194),"00")))</f>
        <v/>
      </c>
      <c r="L194" s="6">
        <f>IF(OR(ISBLANK(C194)),"",IF(ISBLANK(H194),IF(ISBLANK(I194),IF(ISBLANK(F194),"",IF(AND(OR(F194="m",F194="f"),OR(K194=16,K194=15)),IF(F194="m","B+","G+"),IF(AND(OR(F194="m",F194="f"),GESTEP(K194,16)),IF(F194="m","B++","G++"),IF(F194="m","B","G")))),UPPER(IF(ISBLANK(F194),"",IF(F194="m","M","W"))&amp;N194)),IF(ISBLANK(F194),"",IF(F194="M","C","D"))))</f>
        <v/>
      </c>
      <c r="M194" s="8">
        <f>IF(L194="","",VLOOKUP(L194,'Classes cup'!$A$3:$B$51,2,FALSE))</f>
        <v/>
      </c>
      <c r="N194" s="6">
        <f>IF(AND(I194="x",ISBLANK(H194)),IF(K194*1&gt;=23,"E",IF(AND(K194*1&gt;=19,K194*1&lt;=22,J194="x"),"U",IF(AND(K194*1&gt;=17,K194*1&lt;=18),"J",IF(K194*1&gt;=19,"E","")))),"")</f>
        <v/>
      </c>
      <c r="O194" s="1">
        <f>IF(K194*1&gt;=$O$2,"x","")</f>
        <v/>
      </c>
    </row>
    <row r="195">
      <c r="A195" s="5">
        <f>IF(ISBLANK(C195),"",ROW(A194)-1)</f>
        <v/>
      </c>
      <c r="B195" s="14" t="n">
        <v>10079633041</v>
      </c>
      <c r="C195" s="20" t="n">
        <v>41228</v>
      </c>
      <c r="D195" s="10" t="inlineStr">
        <is>
          <t>Barbora</t>
        </is>
      </c>
      <c r="E195" s="10" t="inlineStr">
        <is>
          <t>Maarová</t>
        </is>
      </c>
      <c r="F195" s="13" t="inlineStr">
        <is>
          <t>f</t>
        </is>
      </c>
      <c r="G195" s="11" t="inlineStr">
        <is>
          <t>CZ-89449</t>
        </is>
      </c>
      <c r="H195" s="12" t="n"/>
      <c r="I195" s="12" t="n"/>
      <c r="J195" s="12" t="n"/>
      <c r="K195" s="27">
        <f>IF(ISBLANK(C195),"",VALUE(TEXT(YEAR(TODAY())-YEAR(C195),"00")))</f>
        <v/>
      </c>
      <c r="L195" s="6">
        <f>IF(OR(ISBLANK(C195)),"",IF(ISBLANK(H195),IF(ISBLANK(I195),IF(ISBLANK(F195),"",IF(AND(OR(F195="m",F195="f"),OR(K195=16,K195=15)),IF(F195="m","B+","G+"),IF(AND(OR(F195="m",F195="f"),GESTEP(K195,16)),IF(F195="m","B++","G++"),IF(F195="m","B","G")))),UPPER(IF(ISBLANK(F195),"",IF(F195="m","M","W"))&amp;N195)),IF(ISBLANK(F195),"",IF(F195="M","C","D"))))</f>
        <v/>
      </c>
      <c r="M195" s="8">
        <f>IF(L195="","",VLOOKUP(L195,'Classes cup'!$A$3:$B$51,2,FALSE))</f>
        <v/>
      </c>
      <c r="N195" s="6">
        <f>IF(AND(I195="x",ISBLANK(H195)),IF(K195*1&gt;=23,"E",IF(AND(K195*1&gt;=19,K195*1&lt;=22,J195="x"),"U",IF(AND(K195*1&gt;=17,K195*1&lt;=18),"J",IF(K195*1&gt;=19,"E","")))),"")</f>
        <v/>
      </c>
      <c r="O195" s="1">
        <f>IF(K195*1&gt;=$O$2,"x","")</f>
        <v/>
      </c>
    </row>
    <row r="196">
      <c r="A196" s="5">
        <f>IF(ISBLANK(C196),"",ROW(A195)-1)</f>
        <v/>
      </c>
      <c r="B196" s="14" t="n">
        <v>10047387009</v>
      </c>
      <c r="C196" s="20" t="n">
        <v>38682</v>
      </c>
      <c r="D196" s="10" t="inlineStr">
        <is>
          <t>Ota</t>
        </is>
      </c>
      <c r="E196" s="10" t="inlineStr">
        <is>
          <t>Havránek</t>
        </is>
      </c>
      <c r="F196" s="13" t="inlineStr">
        <is>
          <t>m</t>
        </is>
      </c>
      <c r="G196" s="11" t="inlineStr">
        <is>
          <t>CT-34920</t>
        </is>
      </c>
      <c r="H196" s="12" t="n"/>
      <c r="I196" s="12" t="n"/>
      <c r="J196" s="12" t="n"/>
      <c r="K196" s="27">
        <f>IF(ISBLANK(C196),"",VALUE(TEXT(YEAR(TODAY())-YEAR(C196),"00")))</f>
        <v/>
      </c>
      <c r="L196" s="6">
        <f>IF(OR(ISBLANK(C196)),"",IF(ISBLANK(H196),IF(ISBLANK(I196),IF(ISBLANK(F196),"",IF(AND(OR(F196="m",F196="f"),OR(K196=16,K196=15)),IF(F196="m","B+","G+"),IF(AND(OR(F196="m",F196="f"),GESTEP(K196,16)),IF(F196="m","B++","G++"),IF(F196="m","B","G")))),UPPER(IF(ISBLANK(F196),"",IF(F196="m","M","W"))&amp;N196)),IF(ISBLANK(F196),"",IF(F196="M","C","D"))))</f>
        <v/>
      </c>
      <c r="M196" s="8">
        <f>IF(L196="","",VLOOKUP(L196,'Classes cup'!$A$3:$B$51,2,FALSE))</f>
        <v/>
      </c>
      <c r="N196" s="6">
        <f>IF(AND(I196="x",ISBLANK(H196)),IF(K196*1&gt;=23,"E",IF(AND(K196*1&gt;=19,K196*1&lt;=22,J196="x"),"U",IF(AND(K196*1&gt;=17,K196*1&lt;=18),"J",IF(K196*1&gt;=19,"E","")))),"")</f>
        <v/>
      </c>
      <c r="O196" s="1">
        <f>IF(K196*1&gt;=$O$2,"x","")</f>
        <v/>
      </c>
    </row>
    <row r="197">
      <c r="A197" s="5">
        <f>IF(ISBLANK(C197),"",ROW(A196)-1)</f>
        <v/>
      </c>
      <c r="B197" s="14" t="n">
        <v>10078218861</v>
      </c>
      <c r="C197" s="20" t="n">
        <v>40430</v>
      </c>
      <c r="D197" s="10" t="inlineStr">
        <is>
          <t>Vojtěch</t>
        </is>
      </c>
      <c r="E197" s="10" t="inlineStr">
        <is>
          <t>Rekl</t>
        </is>
      </c>
      <c r="F197" s="13" t="inlineStr">
        <is>
          <t>m</t>
        </is>
      </c>
      <c r="G197" s="11" t="inlineStr">
        <is>
          <t>FT-04798</t>
        </is>
      </c>
      <c r="H197" s="12" t="n"/>
      <c r="I197" s="12" t="n"/>
      <c r="J197" s="12" t="n"/>
      <c r="K197" s="27">
        <f>IF(ISBLANK(C197),"",VALUE(TEXT(YEAR(TODAY())-YEAR(C197),"00")))</f>
        <v/>
      </c>
      <c r="L197" s="6">
        <f>IF(OR(ISBLANK(C197)),"",IF(ISBLANK(H197),IF(ISBLANK(I197),IF(ISBLANK(F197),"",IF(AND(OR(F197="m",F197="f"),OR(K197=16,K197=15)),IF(F197="m","B+","G+"),IF(AND(OR(F197="m",F197="f"),GESTEP(K197,16)),IF(F197="m","B++","G++"),IF(F197="m","B","G")))),UPPER(IF(ISBLANK(F197),"",IF(F197="m","M","W"))&amp;N197)),IF(ISBLANK(F197),"",IF(F197="M","C","D"))))</f>
        <v/>
      </c>
      <c r="M197" s="8">
        <f>IF(L197="","",VLOOKUP(L197,'Classes cup'!$A$3:$B$51,2,FALSE))</f>
        <v/>
      </c>
      <c r="N197" s="6">
        <f>IF(AND(I197="x",ISBLANK(H197)),IF(K197*1&gt;=23,"E",IF(AND(K197*1&gt;=19,K197*1&lt;=22,J197="x"),"U",IF(AND(K197*1&gt;=17,K197*1&lt;=18),"J",IF(K197*1&gt;=19,"E","")))),"")</f>
        <v/>
      </c>
      <c r="O197" s="1">
        <f>IF(K197*1&gt;=$O$2,"x","")</f>
        <v/>
      </c>
    </row>
    <row r="198">
      <c r="A198" s="5">
        <f>IF(ISBLANK(C198),"",ROW(A197)-1)</f>
        <v/>
      </c>
      <c r="B198" s="14" t="n">
        <v>10078218457</v>
      </c>
      <c r="C198" s="20" t="n">
        <v>41375</v>
      </c>
      <c r="D198" s="10" t="inlineStr">
        <is>
          <t>Vít</t>
        </is>
      </c>
      <c r="E198" s="10" t="inlineStr">
        <is>
          <t>Rekl</t>
        </is>
      </c>
      <c r="F198" s="13" t="inlineStr">
        <is>
          <t>m</t>
        </is>
      </c>
      <c r="G198" s="11" t="inlineStr">
        <is>
          <t>GL-12251</t>
        </is>
      </c>
      <c r="H198" s="12" t="n"/>
      <c r="I198" s="12" t="n"/>
      <c r="J198" s="12" t="n"/>
      <c r="K198" s="27">
        <f>IF(ISBLANK(C198),"",VALUE(TEXT(YEAR(TODAY())-YEAR(C198),"00")))</f>
        <v/>
      </c>
      <c r="L198" s="6">
        <f>IF(OR(ISBLANK(C198)),"",IF(ISBLANK(H198),IF(ISBLANK(I198),IF(ISBLANK(F198),"",IF(AND(OR(F198="m",F198="f"),OR(K198=16,K198=15)),IF(F198="m","B+","G+"),IF(AND(OR(F198="m",F198="f"),GESTEP(K198,16)),IF(F198="m","B++","G++"),IF(F198="m","B","G")))),UPPER(IF(ISBLANK(F198),"",IF(F198="m","M","W"))&amp;N198)),IF(ISBLANK(F198),"",IF(F198="M","C","D"))))</f>
        <v/>
      </c>
      <c r="M198" s="8">
        <f>IF(L198="","",VLOOKUP(L198,'Classes cup'!$A$3:$B$51,2,FALSE))</f>
        <v/>
      </c>
      <c r="N198" s="6">
        <f>IF(AND(I198="x",ISBLANK(H198)),IF(K198*1&gt;=23,"E",IF(AND(K198*1&gt;=19,K198*1&lt;=22,J198="x"),"U",IF(AND(K198*1&gt;=17,K198*1&lt;=18),"J",IF(K198*1&gt;=19,"E","")))),"")</f>
        <v/>
      </c>
      <c r="O198" s="1">
        <f>IF(K198*1&gt;=$O$2,"x","")</f>
        <v/>
      </c>
    </row>
    <row r="199">
      <c r="A199" s="5">
        <f>IF(ISBLANK(C199),"",ROW(A198)-1)</f>
        <v/>
      </c>
      <c r="B199" s="14" t="n">
        <v>10047387110</v>
      </c>
      <c r="C199" s="20" t="n">
        <v>39850</v>
      </c>
      <c r="D199" s="10" t="inlineStr">
        <is>
          <t>Adam</t>
        </is>
      </c>
      <c r="E199" s="10" t="inlineStr">
        <is>
          <t>Kovařík</t>
        </is>
      </c>
      <c r="F199" s="13" t="inlineStr">
        <is>
          <t>m</t>
        </is>
      </c>
      <c r="G199" s="11" t="inlineStr">
        <is>
          <t>LK-66840</t>
        </is>
      </c>
      <c r="H199" s="12" t="n"/>
      <c r="I199" s="12" t="n"/>
      <c r="J199" s="12" t="n"/>
      <c r="K199" s="27">
        <f>IF(ISBLANK(C199),"",VALUE(TEXT(YEAR(TODAY())-YEAR(C199),"00")))</f>
        <v/>
      </c>
      <c r="L199" s="6">
        <f>IF(OR(ISBLANK(C199)),"",IF(ISBLANK(H199),IF(ISBLANK(I199),IF(ISBLANK(F199),"",IF(AND(OR(F199="m",F199="f"),OR(K199=16,K199=15)),IF(F199="m","B+","G+"),IF(AND(OR(F199="m",F199="f"),GESTEP(K199,16)),IF(F199="m","B++","G++"),IF(F199="m","B","G")))),UPPER(IF(ISBLANK(F199),"",IF(F199="m","M","W"))&amp;N199)),IF(ISBLANK(F199),"",IF(F199="M","C","D"))))</f>
        <v/>
      </c>
      <c r="M199" s="8">
        <f>IF(L199="","",VLOOKUP(L199,'Classes cup'!$A$3:$B$51,2,FALSE))</f>
        <v/>
      </c>
      <c r="N199" s="6">
        <f>IF(AND(I199="x",ISBLANK(H199)),IF(K199*1&gt;=23,"E",IF(AND(K199*1&gt;=19,K199*1&lt;=22,J199="x"),"U",IF(AND(K199*1&gt;=17,K199*1&lt;=18),"J",IF(K199*1&gt;=19,"E","")))),"")</f>
        <v/>
      </c>
      <c r="O199" s="1">
        <f>IF(K199*1&gt;=$O$2,"x","")</f>
        <v/>
      </c>
    </row>
    <row r="200">
      <c r="A200" s="5">
        <f>IF(ISBLANK(C200),"",ROW(A199)-1)</f>
        <v/>
      </c>
      <c r="B200" s="14" t="n">
        <v>10047426011</v>
      </c>
      <c r="C200" s="20" t="n">
        <v>40380</v>
      </c>
      <c r="D200" s="10" t="inlineStr">
        <is>
          <t>Adéla</t>
        </is>
      </c>
      <c r="E200" s="10" t="inlineStr">
        <is>
          <t>Kovaříková</t>
        </is>
      </c>
      <c r="F200" s="13" t="inlineStr">
        <is>
          <t>f</t>
        </is>
      </c>
      <c r="G200" s="11" t="inlineStr">
        <is>
          <t>HZ-60099</t>
        </is>
      </c>
      <c r="H200" s="12" t="n"/>
      <c r="I200" s="12" t="n"/>
      <c r="J200" s="12" t="n"/>
      <c r="K200" s="27">
        <f>IF(ISBLANK(C200),"",VALUE(TEXT(YEAR(TODAY())-YEAR(C200),"00")))</f>
        <v/>
      </c>
      <c r="L200" s="6">
        <f>IF(OR(ISBLANK(C200)),"",IF(ISBLANK(H200),IF(ISBLANK(I200),IF(ISBLANK(F200),"",IF(AND(OR(F200="m",F200="f"),OR(K200=16,K200=15)),IF(F200="m","B+","G+"),IF(AND(OR(F200="m",F200="f"),GESTEP(K200,16)),IF(F200="m","B++","G++"),IF(F200="m","B","G")))),UPPER(IF(ISBLANK(F200),"",IF(F200="m","M","W"))&amp;N200)),IF(ISBLANK(F200),"",IF(F200="M","C","D"))))</f>
        <v/>
      </c>
      <c r="M200" s="8">
        <f>IF(L200="","",VLOOKUP(L200,'Classes cup'!$A$3:$B$51,2,FALSE))</f>
        <v/>
      </c>
      <c r="N200" s="6">
        <f>IF(AND(I200="x",ISBLANK(H200)),IF(K200*1&gt;=23,"E",IF(AND(K200*1&gt;=19,K200*1&lt;=22,J200="x"),"U",IF(AND(K200*1&gt;=17,K200*1&lt;=18),"J",IF(K200*1&gt;=19,"E","")))),"")</f>
        <v/>
      </c>
      <c r="O200" s="1">
        <f>IF(K200*1&gt;=$O$2,"x","")</f>
        <v/>
      </c>
    </row>
    <row r="201">
      <c r="A201" s="5">
        <f>IF(ISBLANK(C201),"",ROW(A200)-1)</f>
        <v/>
      </c>
      <c r="B201" s="14" t="n">
        <v>10054540555</v>
      </c>
      <c r="C201" s="20" t="n">
        <v>41082</v>
      </c>
      <c r="D201" s="10" t="inlineStr">
        <is>
          <t>Sára</t>
        </is>
      </c>
      <c r="E201" s="10" t="inlineStr">
        <is>
          <t>Kalábová</t>
        </is>
      </c>
      <c r="F201" s="13" t="inlineStr">
        <is>
          <t>f</t>
        </is>
      </c>
      <c r="G201" s="11" t="inlineStr">
        <is>
          <t>HW-54252</t>
        </is>
      </c>
      <c r="H201" s="12" t="n"/>
      <c r="I201" s="12" t="n"/>
      <c r="J201" s="12" t="n"/>
      <c r="K201" s="27">
        <f>IF(ISBLANK(C201),"",VALUE(TEXT(YEAR(TODAY())-YEAR(C201),"00")))</f>
        <v/>
      </c>
      <c r="L201" s="6">
        <f>IF(OR(ISBLANK(C201)),"",IF(ISBLANK(H201),IF(ISBLANK(I201),IF(ISBLANK(F201),"",IF(AND(OR(F201="m",F201="f"),OR(K201=16,K201=15)),IF(F201="m","B+","G+"),IF(AND(OR(F201="m",F201="f"),GESTEP(K201,16)),IF(F201="m","B++","G++"),IF(F201="m","B","G")))),UPPER(IF(ISBLANK(F201),"",IF(F201="m","M","W"))&amp;N201)),IF(ISBLANK(F201),"",IF(F201="M","C","D"))))</f>
        <v/>
      </c>
      <c r="M201" s="8">
        <f>IF(L201="","",VLOOKUP(L201,'Classes cup'!$A$3:$B$51,2,FALSE))</f>
        <v/>
      </c>
      <c r="N201" s="6">
        <f>IF(AND(I201="x",ISBLANK(H201)),IF(K201*1&gt;=23,"E",IF(AND(K201*1&gt;=19,K201*1&lt;=22,J201="x"),"U",IF(AND(K201*1&gt;=17,K201*1&lt;=18),"J",IF(K201*1&gt;=19,"E","")))),"")</f>
        <v/>
      </c>
      <c r="O201" s="1">
        <f>IF(K201*1&gt;=$O$2,"x","")</f>
        <v/>
      </c>
    </row>
    <row r="202">
      <c r="A202" s="5">
        <f>IF(ISBLANK(C202),"",ROW(A201)-1)</f>
        <v/>
      </c>
      <c r="B202" s="14" t="n">
        <v>10124317911</v>
      </c>
      <c r="C202" s="20" t="n">
        <v>42704</v>
      </c>
      <c r="D202" s="10" t="inlineStr">
        <is>
          <t>Ema</t>
        </is>
      </c>
      <c r="E202" s="10" t="inlineStr">
        <is>
          <t>Mahdalová</t>
        </is>
      </c>
      <c r="F202" s="13" t="inlineStr">
        <is>
          <t>f</t>
        </is>
      </c>
      <c r="G202" s="11" t="inlineStr">
        <is>
          <t>HX-32426</t>
        </is>
      </c>
      <c r="H202" s="12" t="n"/>
      <c r="I202" s="12" t="n"/>
      <c r="J202" s="12" t="n"/>
      <c r="K202" s="27">
        <f>IF(ISBLANK(C202),"",VALUE(TEXT(YEAR(TODAY())-YEAR(C202),"00")))</f>
        <v/>
      </c>
      <c r="L202" s="6">
        <f>IF(OR(ISBLANK(C202)),"",IF(ISBLANK(H202),IF(ISBLANK(I202),IF(ISBLANK(F202),"",IF(AND(OR(F202="m",F202="f"),OR(K202=16,K202=15)),IF(F202="m","B+","G+"),IF(AND(OR(F202="m",F202="f"),GESTEP(K202,16)),IF(F202="m","B++","G++"),IF(F202="m","B","G")))),UPPER(IF(ISBLANK(F202),"",IF(F202="m","M","W"))&amp;N202)),IF(ISBLANK(F202),"",IF(F202="M","C","D"))))</f>
        <v/>
      </c>
      <c r="M202" s="8">
        <f>IF(L202="","",VLOOKUP(L202,'Classes cup'!$A$3:$B$51,2,FALSE))</f>
        <v/>
      </c>
      <c r="N202" s="6">
        <f>IF(AND(I202="x",ISBLANK(H202)),IF(K202*1&gt;=23,"E",IF(AND(K202*1&gt;=19,K202*1&lt;=22,J202="x"),"U",IF(AND(K202*1&gt;=17,K202*1&lt;=18),"J",IF(K202*1&gt;=19,"E","")))),"")</f>
        <v/>
      </c>
      <c r="O202" s="1">
        <f>IF(K202*1&gt;=$O$2,"x","")</f>
        <v/>
      </c>
    </row>
    <row r="203">
      <c r="A203" s="5">
        <f>IF(ISBLANK(C203),"",ROW(A202)-1)</f>
        <v/>
      </c>
      <c r="B203" s="14" t="n">
        <v>10047387312</v>
      </c>
      <c r="C203" s="20" t="n">
        <v>40458</v>
      </c>
      <c r="D203" s="10" t="inlineStr">
        <is>
          <t>Veronika</t>
        </is>
      </c>
      <c r="E203" s="10" t="inlineStr">
        <is>
          <t>Žáčková</t>
        </is>
      </c>
      <c r="F203" s="13" t="inlineStr">
        <is>
          <t>f</t>
        </is>
      </c>
      <c r="G203" s="11" t="inlineStr">
        <is>
          <t>LF-20486</t>
        </is>
      </c>
      <c r="H203" s="12" t="n"/>
      <c r="I203" s="12" t="n"/>
      <c r="J203" s="12" t="n"/>
      <c r="K203" s="27">
        <f>IF(ISBLANK(C203),"",VALUE(TEXT(YEAR(TODAY())-YEAR(C203),"00")))</f>
        <v/>
      </c>
      <c r="L203" s="6">
        <f>IF(OR(ISBLANK(C203)),"",IF(ISBLANK(H203),IF(ISBLANK(I203),IF(ISBLANK(F203),"",IF(AND(OR(F203="m",F203="f"),OR(K203=16,K203=15)),IF(F203="m","B+","G+"),IF(AND(OR(F203="m",F203="f"),GESTEP(K203,16)),IF(F203="m","B++","G++"),IF(F203="m","B","G")))),UPPER(IF(ISBLANK(F203),"",IF(F203="m","M","W"))&amp;N203)),IF(ISBLANK(F203),"",IF(F203="M","C","D"))))</f>
        <v/>
      </c>
      <c r="M203" s="8">
        <f>IF(L203="","",VLOOKUP(L203,'Classes cup'!$A$3:$B$51,2,FALSE))</f>
        <v/>
      </c>
      <c r="N203" s="6">
        <f>IF(AND(I203="x",ISBLANK(H203)),IF(K203*1&gt;=23,"E",IF(AND(K203*1&gt;=19,K203*1&lt;=22,J203="x"),"U",IF(AND(K203*1&gt;=17,K203*1&lt;=18),"J",IF(K203*1&gt;=19,"E","")))),"")</f>
        <v/>
      </c>
      <c r="O203" s="1">
        <f>IF(K203*1&gt;=$O$2,"x","")</f>
        <v/>
      </c>
    </row>
    <row r="204">
      <c r="A204" s="5">
        <f>IF(ISBLANK(C204),"",ROW(A203)-1)</f>
        <v/>
      </c>
      <c r="B204" s="14" t="n">
        <v>10090699529</v>
      </c>
      <c r="C204" s="20" t="n">
        <v>41353</v>
      </c>
      <c r="D204" s="10" t="inlineStr">
        <is>
          <t>Matěj</t>
        </is>
      </c>
      <c r="E204" s="10" t="inlineStr">
        <is>
          <t>Jadamus</t>
        </is>
      </c>
      <c r="F204" s="13" t="inlineStr">
        <is>
          <t>m</t>
        </is>
      </c>
      <c r="G204" s="11" t="inlineStr">
        <is>
          <t>HN-15782</t>
        </is>
      </c>
      <c r="H204" s="12" t="n"/>
      <c r="I204" s="12" t="n"/>
      <c r="J204" s="12" t="n"/>
      <c r="K204" s="27">
        <f>IF(ISBLANK(C204),"",VALUE(TEXT(YEAR(TODAY())-YEAR(C204),"00")))</f>
        <v/>
      </c>
      <c r="L204" s="6">
        <f>IF(OR(ISBLANK(C204)),"",IF(ISBLANK(H204),IF(ISBLANK(I204),IF(ISBLANK(F204),"",IF(AND(OR(F204="m",F204="f"),OR(K204=16,K204=15)),IF(F204="m","B+","G+"),IF(AND(OR(F204="m",F204="f"),GESTEP(K204,16)),IF(F204="m","B++","G++"),IF(F204="m","B","G")))),UPPER(IF(ISBLANK(F204),"",IF(F204="m","M","W"))&amp;N204)),IF(ISBLANK(F204),"",IF(F204="M","C","D"))))</f>
        <v/>
      </c>
      <c r="M204" s="8">
        <f>IF(L204="","",VLOOKUP(L204,'Classes cup'!$A$3:$B$51,2,FALSE))</f>
        <v/>
      </c>
      <c r="N204" s="6">
        <f>IF(AND(I204="x",ISBLANK(H204)),IF(K204*1&gt;=23,"E",IF(AND(K204*1&gt;=19,K204*1&lt;=22,J204="x"),"U",IF(AND(K204*1&gt;=17,K204*1&lt;=18),"J",IF(K204*1&gt;=19,"E","")))),"")</f>
        <v/>
      </c>
      <c r="O204" s="1">
        <f>IF(K204*1&gt;=$O$2,"x","")</f>
        <v/>
      </c>
    </row>
    <row r="205">
      <c r="A205" s="5">
        <f>IF(ISBLANK(C205),"",ROW(A204)-1)</f>
        <v/>
      </c>
      <c r="B205" s="14" t="n">
        <v>10138587116</v>
      </c>
      <c r="C205" s="20" t="n">
        <v>42178</v>
      </c>
      <c r="D205" s="10" t="inlineStr">
        <is>
          <t>Vojtěch</t>
        </is>
      </c>
      <c r="E205" s="10" t="inlineStr">
        <is>
          <t>Cetkovský</t>
        </is>
      </c>
      <c r="F205" s="13" t="inlineStr">
        <is>
          <t>m</t>
        </is>
      </c>
      <c r="G205" s="11" t="inlineStr">
        <is>
          <t>CT-37870</t>
        </is>
      </c>
      <c r="H205" s="12" t="n"/>
      <c r="I205" s="12" t="n"/>
      <c r="J205" s="12" t="n"/>
      <c r="K205" s="27">
        <f>IF(ISBLANK(C205),"",VALUE(TEXT(YEAR(TODAY())-YEAR(C205),"00")))</f>
        <v/>
      </c>
      <c r="L205" s="6">
        <f>IF(OR(ISBLANK(C205)),"",IF(ISBLANK(H205),IF(ISBLANK(I205),IF(ISBLANK(F205),"",IF(AND(OR(F205="m",F205="f"),OR(K205=16,K205=15)),IF(F205="m","B+","G+"),IF(AND(OR(F205="m",F205="f"),GESTEP(K205,16)),IF(F205="m","B++","G++"),IF(F205="m","B","G")))),UPPER(IF(ISBLANK(F205),"",IF(F205="m","M","W"))&amp;N205)),IF(ISBLANK(F205),"",IF(F205="M","C","D"))))</f>
        <v/>
      </c>
      <c r="M205" s="8">
        <f>IF(L205="","",VLOOKUP(L205,'Classes cup'!$A$3:$B$51,2,FALSE))</f>
        <v/>
      </c>
      <c r="N205" s="6">
        <f>IF(AND(I205="x",ISBLANK(H205)),IF(K205*1&gt;=23,"E",IF(AND(K205*1&gt;=19,K205*1&lt;=22,J205="x"),"U",IF(AND(K205*1&gt;=17,K205*1&lt;=18),"J",IF(K205*1&gt;=19,"E","")))),"")</f>
        <v/>
      </c>
      <c r="O205" s="1">
        <f>IF(K205*1&gt;=$O$2,"x","")</f>
        <v/>
      </c>
    </row>
    <row r="206">
      <c r="A206" s="5">
        <f>IF(ISBLANK(C206),"",ROW(A205)-1)</f>
        <v/>
      </c>
      <c r="B206" s="14" t="n">
        <v>10069087525</v>
      </c>
      <c r="C206" s="20" t="n">
        <v>41088</v>
      </c>
      <c r="D206" s="10" t="inlineStr">
        <is>
          <t>Šimon</t>
        </is>
      </c>
      <c r="E206" s="10" t="inlineStr">
        <is>
          <t>Starý</t>
        </is>
      </c>
      <c r="F206" s="13" t="inlineStr">
        <is>
          <t>m</t>
        </is>
      </c>
      <c r="G206" s="11" t="inlineStr">
        <is>
          <t>LF-11702</t>
        </is>
      </c>
      <c r="H206" s="12" t="n"/>
      <c r="I206" s="12" t="n"/>
      <c r="J206" s="12" t="n"/>
      <c r="K206" s="27">
        <f>IF(ISBLANK(C206),"",VALUE(TEXT(YEAR(TODAY())-YEAR(C206),"00")))</f>
        <v/>
      </c>
      <c r="L206" s="6">
        <f>IF(OR(ISBLANK(C206)),"",IF(ISBLANK(H206),IF(ISBLANK(I206),IF(ISBLANK(F206),"",IF(AND(OR(F206="m",F206="f"),OR(K206=16,K206=15)),IF(F206="m","B+","G+"),IF(AND(OR(F206="m",F206="f"),GESTEP(K206,16)),IF(F206="m","B++","G++"),IF(F206="m","B","G")))),UPPER(IF(ISBLANK(F206),"",IF(F206="m","M","W"))&amp;N206)),IF(ISBLANK(F206),"",IF(F206="M","C","D"))))</f>
        <v/>
      </c>
      <c r="M206" s="8">
        <f>IF(L206="","",VLOOKUP(L206,'Classes cup'!$A$3:$B$51,2,FALSE))</f>
        <v/>
      </c>
      <c r="N206" s="6">
        <f>IF(AND(I206="x",ISBLANK(H206)),IF(K206*1&gt;=23,"E",IF(AND(K206*1&gt;=19,K206*1&lt;=22,J206="x"),"U",IF(AND(K206*1&gt;=17,K206*1&lt;=18),"J",IF(K206*1&gt;=19,"E","")))),"")</f>
        <v/>
      </c>
      <c r="O206" s="1">
        <f>IF(K206*1&gt;=$O$2,"x","")</f>
        <v/>
      </c>
    </row>
    <row r="207">
      <c r="A207" s="5">
        <f>IF(ISBLANK(C207),"",ROW(A206)-1)</f>
        <v/>
      </c>
      <c r="B207" s="14" t="n">
        <v>10107482549</v>
      </c>
      <c r="C207" s="20" t="n">
        <v>41920</v>
      </c>
      <c r="D207" s="10" t="inlineStr">
        <is>
          <t>Štěpán</t>
        </is>
      </c>
      <c r="E207" s="10" t="inlineStr">
        <is>
          <t>Starý</t>
        </is>
      </c>
      <c r="F207" s="13" t="inlineStr">
        <is>
          <t>m</t>
        </is>
      </c>
      <c r="G207" s="11" t="inlineStr">
        <is>
          <t>PK-50434</t>
        </is>
      </c>
      <c r="H207" s="12" t="n"/>
      <c r="I207" s="12" t="n"/>
      <c r="J207" s="12" t="n"/>
      <c r="K207" s="27">
        <f>IF(ISBLANK(C207),"",VALUE(TEXT(YEAR(TODAY())-YEAR(C207),"00")))</f>
        <v/>
      </c>
      <c r="L207" s="6">
        <f>IF(OR(ISBLANK(C207)),"",IF(ISBLANK(H207),IF(ISBLANK(I207),IF(ISBLANK(F207),"",IF(AND(OR(F207="m",F207="f"),OR(K207=16,K207=15)),IF(F207="m","B+","G+"),IF(AND(OR(F207="m",F207="f"),GESTEP(K207,16)),IF(F207="m","B++","G++"),IF(F207="m","B","G")))),UPPER(IF(ISBLANK(F207),"",IF(F207="m","M","W"))&amp;N207)),IF(ISBLANK(F207),"",IF(F207="M","C","D"))))</f>
        <v/>
      </c>
      <c r="M207" s="8">
        <f>IF(L207="","",VLOOKUP(L207,'Classes cup'!$A$3:$B$51,2,FALSE))</f>
        <v/>
      </c>
      <c r="N207" s="6">
        <f>IF(AND(I207="x",ISBLANK(H207)),IF(K207*1&gt;=23,"E",IF(AND(K207*1&gt;=19,K207*1&lt;=22,J207="x"),"U",IF(AND(K207*1&gt;=17,K207*1&lt;=18),"J",IF(K207*1&gt;=19,"E","")))),"")</f>
        <v/>
      </c>
      <c r="O207" s="1">
        <f>IF(K207*1&gt;=$O$2,"x","")</f>
        <v/>
      </c>
    </row>
    <row r="208">
      <c r="A208" s="5">
        <f>IF(ISBLANK(C208),"",ROW(A207)-1)</f>
        <v/>
      </c>
      <c r="B208" s="14" t="n">
        <v>10054147404</v>
      </c>
      <c r="C208" s="20" t="n">
        <v>40551</v>
      </c>
      <c r="D208" s="10" t="inlineStr">
        <is>
          <t>Matyáš</t>
        </is>
      </c>
      <c r="E208" s="10" t="inlineStr">
        <is>
          <t>Blasl</t>
        </is>
      </c>
      <c r="F208" s="13" t="inlineStr">
        <is>
          <t>m</t>
        </is>
      </c>
      <c r="G208" s="11" t="inlineStr">
        <is>
          <t>KH-59435</t>
        </is>
      </c>
      <c r="H208" s="12" t="n"/>
      <c r="I208" s="12" t="n"/>
      <c r="J208" s="12" t="n"/>
      <c r="K208" s="27">
        <f>IF(ISBLANK(C208),"",VALUE(TEXT(YEAR(TODAY())-YEAR(C208),"00")))</f>
        <v/>
      </c>
      <c r="L208" s="6">
        <f>IF(OR(ISBLANK(C208)),"",IF(ISBLANK(H208),IF(ISBLANK(I208),IF(ISBLANK(F208),"",IF(AND(OR(F208="m",F208="f"),OR(K208=16,K208=15)),IF(F208="m","B+","G+"),IF(AND(OR(F208="m",F208="f"),GESTEP(K208,16)),IF(F208="m","B++","G++"),IF(F208="m","B","G")))),UPPER(IF(ISBLANK(F208),"",IF(F208="m","M","W"))&amp;N208)),IF(ISBLANK(F208),"",IF(F208="M","C","D"))))</f>
        <v/>
      </c>
      <c r="M208" s="8">
        <f>IF(L208="","",VLOOKUP(L208,'Classes cup'!$A$3:$B$51,2,FALSE))</f>
        <v/>
      </c>
      <c r="N208" s="6">
        <f>IF(AND(I208="x",ISBLANK(H208)),IF(K208*1&gt;=23,"E",IF(AND(K208*1&gt;=19,K208*1&lt;=22,J208="x"),"U",IF(AND(K208*1&gt;=17,K208*1&lt;=18),"J",IF(K208*1&gt;=19,"E","")))),"")</f>
        <v/>
      </c>
      <c r="O208" s="1">
        <f>IF(K208*1&gt;=$O$2,"x","")</f>
        <v/>
      </c>
    </row>
    <row r="209">
      <c r="A209" s="5">
        <f>IF(ISBLANK(C209),"",ROW(A208)-1)</f>
        <v/>
      </c>
      <c r="B209" s="14" t="n">
        <v>10047221604</v>
      </c>
      <c r="C209" s="20" t="n">
        <v>39351</v>
      </c>
      <c r="D209" s="10" t="inlineStr">
        <is>
          <t>Vít</t>
        </is>
      </c>
      <c r="E209" s="10" t="inlineStr">
        <is>
          <t>Gruntorád</t>
        </is>
      </c>
      <c r="F209" s="13" t="inlineStr">
        <is>
          <t>m</t>
        </is>
      </c>
      <c r="G209" s="11" t="inlineStr">
        <is>
          <t>SC-12684</t>
        </is>
      </c>
      <c r="H209" s="12" t="n"/>
      <c r="I209" s="12" t="inlineStr">
        <is>
          <t>x</t>
        </is>
      </c>
      <c r="J209" s="12" t="n"/>
      <c r="K209" s="27">
        <f>IF(ISBLANK(C209),"",VALUE(TEXT(YEAR(TODAY())-YEAR(C209),"00")))</f>
        <v/>
      </c>
      <c r="L209" s="6">
        <f>IF(OR(ISBLANK(C209)),"",IF(ISBLANK(H209),IF(ISBLANK(I209),IF(ISBLANK(F209),"",IF(AND(OR(F209="m",F209="f"),OR(K209=16,K209=15)),IF(F209="m","B+","G+"),IF(AND(OR(F209="m",F209="f"),GESTEP(K209,16)),IF(F209="m","B++","G++"),IF(F209="m","B","G")))),UPPER(IF(ISBLANK(F209),"",IF(F209="m","M","W"))&amp;N209)),IF(ISBLANK(F209),"",IF(F209="M","C","D"))))</f>
        <v/>
      </c>
      <c r="M209" s="8">
        <f>IF(L209="","",VLOOKUP(L209,'Classes cup'!$A$3:$B$51,2,FALSE))</f>
        <v/>
      </c>
      <c r="N209" s="6">
        <f>IF(AND(I209="x",ISBLANK(H209)),IF(K209*1&gt;=23,"E",IF(AND(K209*1&gt;=19,K209*1&lt;=22,J209="x"),"U",IF(AND(K209*1&gt;=17,K209*1&lt;=18),"J",IF(K209*1&gt;=19,"E","")))),"")</f>
        <v/>
      </c>
      <c r="O209" s="1">
        <f>IF(K209*1&gt;=$O$2,"x","")</f>
        <v/>
      </c>
    </row>
    <row r="210">
      <c r="A210" s="5">
        <f>IF(ISBLANK(C210),"",ROW(A209)-1)</f>
        <v/>
      </c>
      <c r="B210" s="14" t="n">
        <v>10080008917</v>
      </c>
      <c r="C210" s="20" t="n">
        <v>40571</v>
      </c>
      <c r="D210" s="10" t="inlineStr">
        <is>
          <t>Alan</t>
        </is>
      </c>
      <c r="E210" s="10" t="inlineStr">
        <is>
          <t>Pětioký</t>
        </is>
      </c>
      <c r="F210" s="13" t="inlineStr">
        <is>
          <t>m</t>
        </is>
      </c>
      <c r="G210" s="11" t="inlineStr">
        <is>
          <t>RV-95420</t>
        </is>
      </c>
      <c r="H210" s="12" t="n"/>
      <c r="I210" s="12" t="n"/>
      <c r="J210" s="12" t="n"/>
      <c r="K210" s="27">
        <f>IF(ISBLANK(C210),"",VALUE(TEXT(YEAR(TODAY())-YEAR(C210),"00")))</f>
        <v/>
      </c>
      <c r="L210" s="6">
        <f>IF(OR(ISBLANK(C210)),"",IF(ISBLANK(H210),IF(ISBLANK(I210),IF(ISBLANK(F210),"",IF(AND(OR(F210="m",F210="f"),OR(K210=16,K210=15)),IF(F210="m","B+","G+"),IF(AND(OR(F210="m",F210="f"),GESTEP(K210,16)),IF(F210="m","B++","G++"),IF(F210="m","B","G")))),UPPER(IF(ISBLANK(F210),"",IF(F210="m","M","W"))&amp;N210)),IF(ISBLANK(F210),"",IF(F210="M","C","D"))))</f>
        <v/>
      </c>
      <c r="M210" s="8">
        <f>IF(L210="","",VLOOKUP(L210,'Classes cup'!$A$3:$B$51,2,FALSE))</f>
        <v/>
      </c>
      <c r="N210" s="6">
        <f>IF(AND(I210="x",ISBLANK(H210)),IF(K210*1&gt;=23,"E",IF(AND(K210*1&gt;=19,K210*1&lt;=22,J210="x"),"U",IF(AND(K210*1&gt;=17,K210*1&lt;=18),"J",IF(K210*1&gt;=19,"E","")))),"")</f>
        <v/>
      </c>
      <c r="O210" s="1">
        <f>IF(K210*1&gt;=$O$2,"x","")</f>
        <v/>
      </c>
    </row>
    <row r="211">
      <c r="A211" s="5">
        <f>IF(ISBLANK(C211),"",ROW(A210)-1)</f>
        <v/>
      </c>
      <c r="B211" s="14" t="n">
        <v>10083491419</v>
      </c>
      <c r="C211" s="20" t="n">
        <v>40689</v>
      </c>
      <c r="D211" s="10" t="inlineStr">
        <is>
          <t>Dominik</t>
        </is>
      </c>
      <c r="E211" s="10" t="inlineStr">
        <is>
          <t>Ráliš</t>
        </is>
      </c>
      <c r="F211" s="13" t="inlineStr">
        <is>
          <t>m</t>
        </is>
      </c>
      <c r="G211" s="11" t="inlineStr">
        <is>
          <t>SH-92806</t>
        </is>
      </c>
      <c r="H211" s="12" t="n"/>
      <c r="I211" s="12" t="n"/>
      <c r="J211" s="12" t="n"/>
      <c r="K211" s="27">
        <f>IF(ISBLANK(C211),"",VALUE(TEXT(YEAR(TODAY())-YEAR(C211),"00")))</f>
        <v/>
      </c>
      <c r="L211" s="6">
        <f>IF(OR(ISBLANK(C211)),"",IF(ISBLANK(H211),IF(ISBLANK(I211),IF(ISBLANK(F211),"",IF(AND(OR(F211="m",F211="f"),OR(K211=16,K211=15)),IF(F211="m","B+","G+"),IF(AND(OR(F211="m",F211="f"),GESTEP(K211,16)),IF(F211="m","B++","G++"),IF(F211="m","B","G")))),UPPER(IF(ISBLANK(F211),"",IF(F211="m","M","W"))&amp;N211)),IF(ISBLANK(F211),"",IF(F211="M","C","D"))))</f>
        <v/>
      </c>
      <c r="M211" s="8">
        <f>IF(L211="","",VLOOKUP(L211,'Classes cup'!$A$3:$B$51,2,FALSE))</f>
        <v/>
      </c>
      <c r="N211" s="6">
        <f>IF(AND(I211="x",ISBLANK(H211)),IF(K211*1&gt;=23,"E",IF(AND(K211*1&gt;=19,K211*1&lt;=22,J211="x"),"U",IF(AND(K211*1&gt;=17,K211*1&lt;=18),"J",IF(K211*1&gt;=19,"E","")))),"")</f>
        <v/>
      </c>
      <c r="O211" s="1">
        <f>IF(K211*1&gt;=$O$2,"x","")</f>
        <v/>
      </c>
    </row>
    <row r="212">
      <c r="A212" s="5">
        <f>IF(ISBLANK(C212),"",ROW(A211)-1)</f>
        <v/>
      </c>
      <c r="B212" s="14" t="n">
        <v>10046368610</v>
      </c>
      <c r="C212" s="20" t="n">
        <v>39262</v>
      </c>
      <c r="D212" s="10" t="inlineStr">
        <is>
          <t>Jakub</t>
        </is>
      </c>
      <c r="E212" s="10" t="inlineStr">
        <is>
          <t>Sokol</t>
        </is>
      </c>
      <c r="F212" s="13" t="inlineStr">
        <is>
          <t>m</t>
        </is>
      </c>
      <c r="G212" s="11" t="inlineStr">
        <is>
          <t>SW-87749</t>
        </is>
      </c>
      <c r="H212" s="12" t="n"/>
      <c r="I212" s="12" t="inlineStr">
        <is>
          <t>x</t>
        </is>
      </c>
      <c r="J212" s="12" t="n"/>
      <c r="K212" s="27">
        <f>IF(ISBLANK(C212),"",VALUE(TEXT(YEAR(TODAY())-YEAR(C212),"00")))</f>
        <v/>
      </c>
      <c r="L212" s="6">
        <f>IF(OR(ISBLANK(C212)),"",IF(ISBLANK(H212),IF(ISBLANK(I212),IF(ISBLANK(F212),"",IF(AND(OR(F212="m",F212="f"),OR(K212=16,K212=15)),IF(F212="m","B+","G+"),IF(AND(OR(F212="m",F212="f"),GESTEP(K212,16)),IF(F212="m","B++","G++"),IF(F212="m","B","G")))),UPPER(IF(ISBLANK(F212),"",IF(F212="m","M","W"))&amp;N212)),IF(ISBLANK(F212),"",IF(F212="M","C","D"))))</f>
        <v/>
      </c>
      <c r="M212" s="8">
        <f>IF(L212="","",VLOOKUP(L212,'Classes cup'!$A$3:$B$51,2,FALSE))</f>
        <v/>
      </c>
      <c r="N212" s="6">
        <f>IF(AND(I212="x",ISBLANK(H212)),IF(K212*1&gt;=23,"E",IF(AND(K212*1&gt;=19,K212*1&lt;=22,J212="x"),"U",IF(AND(K212*1&gt;=17,K212*1&lt;=18),"J",IF(K212*1&gt;=19,"E","")))),"")</f>
        <v/>
      </c>
      <c r="O212" s="1">
        <f>IF(K212*1&gt;=$O$2,"x","")</f>
        <v/>
      </c>
    </row>
    <row r="213">
      <c r="A213" s="5">
        <f>IF(ISBLANK(C213),"",ROW(A212)-1)</f>
        <v/>
      </c>
      <c r="B213" s="14" t="n">
        <v>10047284147</v>
      </c>
      <c r="C213" s="20" t="n">
        <v>40342</v>
      </c>
      <c r="D213" s="10" t="inlineStr">
        <is>
          <t>Matěj</t>
        </is>
      </c>
      <c r="E213" s="10" t="inlineStr">
        <is>
          <t>Sokol</t>
        </is>
      </c>
      <c r="F213" s="13" t="inlineStr">
        <is>
          <t>m</t>
        </is>
      </c>
      <c r="G213" s="11" t="inlineStr">
        <is>
          <t>RT-33942</t>
        </is>
      </c>
      <c r="H213" s="12" t="n"/>
      <c r="I213" s="12" t="n"/>
      <c r="J213" s="12" t="n"/>
      <c r="K213" s="27">
        <f>IF(ISBLANK(C213),"",VALUE(TEXT(YEAR(TODAY())-YEAR(C213),"00")))</f>
        <v/>
      </c>
      <c r="L213" s="6">
        <f>IF(OR(ISBLANK(C213)),"",IF(ISBLANK(H213),IF(ISBLANK(I213),IF(ISBLANK(F213),"",IF(AND(OR(F213="m",F213="f"),OR(K213=16,K213=15)),IF(F213="m","B+","G+"),IF(AND(OR(F213="m",F213="f"),GESTEP(K213,16)),IF(F213="m","B++","G++"),IF(F213="m","B","G")))),UPPER(IF(ISBLANK(F213),"",IF(F213="m","M","W"))&amp;N213)),IF(ISBLANK(F213),"",IF(F213="M","C","D"))))</f>
        <v/>
      </c>
      <c r="M213" s="8">
        <f>IF(L213="","",VLOOKUP(L213,'Classes cup'!$A$3:$B$51,2,FALSE))</f>
        <v/>
      </c>
      <c r="N213" s="6">
        <f>IF(AND(I213="x",ISBLANK(H213)),IF(K213*1&gt;=23,"E",IF(AND(K213*1&gt;=19,K213*1&lt;=22,J213="x"),"U",IF(AND(K213*1&gt;=17,K213*1&lt;=18),"J",IF(K213*1&gt;=19,"E","")))),"")</f>
        <v/>
      </c>
      <c r="O213" s="1">
        <f>IF(K213*1&gt;=$O$2,"x","")</f>
        <v/>
      </c>
    </row>
    <row r="214">
      <c r="A214" s="5">
        <f>IF(ISBLANK(C214),"",ROW(A213)-1)</f>
        <v/>
      </c>
      <c r="B214" s="14" t="n">
        <v>10046725082</v>
      </c>
      <c r="C214" s="20" t="n">
        <v>38663</v>
      </c>
      <c r="D214" s="10" t="inlineStr">
        <is>
          <t>Vilém</t>
        </is>
      </c>
      <c r="E214" s="10" t="inlineStr">
        <is>
          <t>Sokol</t>
        </is>
      </c>
      <c r="F214" s="13" t="inlineStr">
        <is>
          <t>m</t>
        </is>
      </c>
      <c r="G214" s="11" t="inlineStr">
        <is>
          <t>FC-98553</t>
        </is>
      </c>
      <c r="H214" s="12" t="n"/>
      <c r="I214" s="12" t="n"/>
      <c r="J214" s="12" t="n"/>
      <c r="K214" s="27">
        <f>IF(ISBLANK(C214),"",VALUE(TEXT(YEAR(TODAY())-YEAR(C214),"00")))</f>
        <v/>
      </c>
      <c r="L214" s="6">
        <f>IF(OR(ISBLANK(C214)),"",IF(ISBLANK(H214),IF(ISBLANK(I214),IF(ISBLANK(F214),"",IF(AND(OR(F214="m",F214="f"),OR(K214=16,K214=15)),IF(F214="m","B+","G+"),IF(AND(OR(F214="m",F214="f"),GESTEP(K214,16)),IF(F214="m","B++","G++"),IF(F214="m","B","G")))),UPPER(IF(ISBLANK(F214),"",IF(F214="m","M","W"))&amp;N214)),IF(ISBLANK(F214),"",IF(F214="M","C","D"))))</f>
        <v/>
      </c>
      <c r="M214" s="8">
        <f>IF(L214="","",VLOOKUP(L214,'Classes cup'!$A$3:$B$51,2,FALSE))</f>
        <v/>
      </c>
      <c r="N214" s="6">
        <f>IF(AND(I214="x",ISBLANK(H214)),IF(K214*1&gt;=23,"E",IF(AND(K214*1&gt;=19,K214*1&lt;=22,J214="x"),"U",IF(AND(K214*1&gt;=17,K214*1&lt;=18),"J",IF(K214*1&gt;=19,"E","")))),"")</f>
        <v/>
      </c>
      <c r="O214" s="1">
        <f>IF(K214*1&gt;=$O$2,"x","")</f>
        <v/>
      </c>
    </row>
    <row r="215">
      <c r="A215" s="5">
        <f>IF(ISBLANK(C215),"",ROW(A214)-1)</f>
        <v/>
      </c>
      <c r="B215" s="14" t="n">
        <v>10115694914</v>
      </c>
      <c r="C215" s="20" t="n">
        <v>40585</v>
      </c>
      <c r="D215" s="10" t="inlineStr">
        <is>
          <t>Ondřej</t>
        </is>
      </c>
      <c r="E215" s="10" t="inlineStr">
        <is>
          <t>Souček</t>
        </is>
      </c>
      <c r="F215" s="13" t="inlineStr">
        <is>
          <t>m</t>
        </is>
      </c>
      <c r="G215" s="11" t="inlineStr">
        <is>
          <t>FX-60052</t>
        </is>
      </c>
      <c r="H215" s="12" t="n"/>
      <c r="I215" s="12" t="n"/>
      <c r="J215" s="12" t="n"/>
      <c r="K215" s="27">
        <f>IF(ISBLANK(C215),"",VALUE(TEXT(YEAR(TODAY())-YEAR(C215),"00")))</f>
        <v/>
      </c>
      <c r="L215" s="6">
        <f>IF(OR(ISBLANK(C215)),"",IF(ISBLANK(H215),IF(ISBLANK(I215),IF(ISBLANK(F215),"",IF(AND(OR(F215="m",F215="f"),OR(K215=16,K215=15)),IF(F215="m","B+","G+"),IF(AND(OR(F215="m",F215="f"),GESTEP(K215,16)),IF(F215="m","B++","G++"),IF(F215="m","B","G")))),UPPER(IF(ISBLANK(F215),"",IF(F215="m","M","W"))&amp;N215)),IF(ISBLANK(F215),"",IF(F215="M","C","D"))))</f>
        <v/>
      </c>
      <c r="M215" s="8">
        <f>IF(L215="","",VLOOKUP(L215,'Classes cup'!$A$3:$B$51,2,FALSE))</f>
        <v/>
      </c>
      <c r="N215" s="6">
        <f>IF(AND(I215="x",ISBLANK(H215)),IF(K215*1&gt;=23,"E",IF(AND(K215*1&gt;=19,K215*1&lt;=22,J215="x"),"U",IF(AND(K215*1&gt;=17,K215*1&lt;=18),"J",IF(K215*1&gt;=19,"E","")))),"")</f>
        <v/>
      </c>
      <c r="O215" s="1">
        <f>IF(K215*1&gt;=$O$2,"x","")</f>
        <v/>
      </c>
    </row>
    <row r="216">
      <c r="A216" s="5">
        <f>IF(ISBLANK(C216),"",ROW(A215)-1)</f>
        <v/>
      </c>
      <c r="B216" s="14" t="n">
        <v>10115694308</v>
      </c>
      <c r="C216" s="20" t="n">
        <v>41745</v>
      </c>
      <c r="D216" s="10" t="inlineStr">
        <is>
          <t>Tomáš</t>
        </is>
      </c>
      <c r="E216" s="10" t="inlineStr">
        <is>
          <t>Souček</t>
        </is>
      </c>
      <c r="F216" s="13" t="inlineStr">
        <is>
          <t>m</t>
        </is>
      </c>
      <c r="G216" s="11" t="inlineStr">
        <is>
          <t>KK-21016</t>
        </is>
      </c>
      <c r="H216" s="12" t="n"/>
      <c r="I216" s="12" t="n"/>
      <c r="J216" s="12" t="n"/>
      <c r="K216" s="27">
        <f>IF(ISBLANK(C216),"",VALUE(TEXT(YEAR(TODAY())-YEAR(C216),"00")))</f>
        <v/>
      </c>
      <c r="L216" s="6">
        <f>IF(OR(ISBLANK(C216)),"",IF(ISBLANK(H216),IF(ISBLANK(I216),IF(ISBLANK(F216),"",IF(AND(OR(F216="m",F216="f"),OR(K216=16,K216=15)),IF(F216="m","B+","G+"),IF(AND(OR(F216="m",F216="f"),GESTEP(K216,16)),IF(F216="m","B++","G++"),IF(F216="m","B","G")))),UPPER(IF(ISBLANK(F216),"",IF(F216="m","M","W"))&amp;N216)),IF(ISBLANK(F216),"",IF(F216="M","C","D"))))</f>
        <v/>
      </c>
      <c r="M216" s="8">
        <f>IF(L216="","",VLOOKUP(L216,'Classes cup'!$A$3:$B$51,2,FALSE))</f>
        <v/>
      </c>
      <c r="N216" s="6">
        <f>IF(AND(I216="x",ISBLANK(H216)),IF(K216*1&gt;=23,"E",IF(AND(K216*1&gt;=19,K216*1&lt;=22,J216="x"),"U",IF(AND(K216*1&gt;=17,K216*1&lt;=18),"J",IF(K216*1&gt;=19,"E","")))),"")</f>
        <v/>
      </c>
      <c r="O216" s="1">
        <f>IF(K216*1&gt;=$O$2,"x","")</f>
        <v/>
      </c>
    </row>
    <row r="217">
      <c r="A217" s="5">
        <f>IF(ISBLANK(C217),"",ROW(A216)-1)</f>
        <v/>
      </c>
      <c r="B217" s="14" t="n">
        <v>10139432127</v>
      </c>
      <c r="C217" s="20" t="n">
        <v>42651</v>
      </c>
      <c r="D217" s="10" t="inlineStr">
        <is>
          <t>Emma</t>
        </is>
      </c>
      <c r="E217" s="10" t="inlineStr">
        <is>
          <t>Sulewska Vel Michalak</t>
        </is>
      </c>
      <c r="F217" s="13" t="inlineStr">
        <is>
          <t>f</t>
        </is>
      </c>
      <c r="G217" s="11" t="inlineStr">
        <is>
          <t>GS-66314</t>
        </is>
      </c>
      <c r="H217" s="12" t="n"/>
      <c r="I217" s="12" t="n"/>
      <c r="J217" s="12" t="n"/>
      <c r="K217" s="27">
        <f>IF(ISBLANK(C217),"",VALUE(TEXT(YEAR(TODAY())-YEAR(C217),"00")))</f>
        <v/>
      </c>
      <c r="L217" s="6">
        <f>IF(OR(ISBLANK(C217)),"",IF(ISBLANK(H217),IF(ISBLANK(I217),IF(ISBLANK(F217),"",IF(AND(OR(F217="m",F217="f"),OR(K217=16,K217=15)),IF(F217="m","B+","G+"),IF(AND(OR(F217="m",F217="f"),GESTEP(K217,16)),IF(F217="m","B++","G++"),IF(F217="m","B","G")))),UPPER(IF(ISBLANK(F217),"",IF(F217="m","M","W"))&amp;N217)),IF(ISBLANK(F217),"",IF(F217="M","C","D"))))</f>
        <v/>
      </c>
      <c r="M217" s="8">
        <f>IF(L217="","",VLOOKUP(L217,'Classes cup'!$A$3:$B$51,2,FALSE))</f>
        <v/>
      </c>
      <c r="N217" s="6">
        <f>IF(AND(I217="x",ISBLANK(H217)),IF(K217*1&gt;=23,"E",IF(AND(K217*1&gt;=19,K217*1&lt;=22,J217="x"),"U",IF(AND(K217*1&gt;=17,K217*1&lt;=18),"J",IF(K217*1&gt;=19,"E","")))),"")</f>
        <v/>
      </c>
      <c r="O217" s="1">
        <f>IF(K217*1&gt;=$O$2,"x","")</f>
        <v/>
      </c>
    </row>
    <row r="218">
      <c r="A218" s="5">
        <f>IF(ISBLANK(C218),"",ROW(A217)-1)</f>
        <v/>
      </c>
      <c r="B218" s="14" t="n">
        <v>10127875181</v>
      </c>
      <c r="C218" s="20" t="n">
        <v>41731</v>
      </c>
      <c r="D218" s="10" t="inlineStr">
        <is>
          <t>Lukáš</t>
        </is>
      </c>
      <c r="E218" s="10" t="inlineStr">
        <is>
          <t>Šenkeřík</t>
        </is>
      </c>
      <c r="F218" s="13" t="inlineStr">
        <is>
          <t>m</t>
        </is>
      </c>
      <c r="G218" s="11" t="inlineStr">
        <is>
          <t>KS-49882</t>
        </is>
      </c>
      <c r="H218" s="12" t="n"/>
      <c r="I218" s="12" t="n"/>
      <c r="J218" s="12" t="n"/>
      <c r="K218" s="27">
        <f>IF(ISBLANK(C218),"",VALUE(TEXT(YEAR(TODAY())-YEAR(C218),"00")))</f>
        <v/>
      </c>
      <c r="L218" s="6">
        <f>IF(OR(ISBLANK(C218)),"",IF(ISBLANK(H218),IF(ISBLANK(I218),IF(ISBLANK(F218),"",IF(AND(OR(F218="m",F218="f"),OR(K218=16,K218=15)),IF(F218="m","B+","G+"),IF(AND(OR(F218="m",F218="f"),GESTEP(K218,16)),IF(F218="m","B++","G++"),IF(F218="m","B","G")))),UPPER(IF(ISBLANK(F218),"",IF(F218="m","M","W"))&amp;N218)),IF(ISBLANK(F218),"",IF(F218="M","C","D"))))</f>
        <v/>
      </c>
      <c r="M218" s="8">
        <f>IF(L218="","",VLOOKUP(L218,'Classes cup'!$A$3:$B$51,2,FALSE))</f>
        <v/>
      </c>
      <c r="N218" s="6">
        <f>IF(AND(I218="x",ISBLANK(H218)),IF(K218*1&gt;=23,"E",IF(AND(K218*1&gt;=19,K218*1&lt;=22,J218="x"),"U",IF(AND(K218*1&gt;=17,K218*1&lt;=18),"J",IF(K218*1&gt;=19,"E","")))),"")</f>
        <v/>
      </c>
      <c r="O218" s="1">
        <f>IF(K218*1&gt;=$O$2,"x","")</f>
        <v/>
      </c>
    </row>
    <row r="219">
      <c r="A219" s="5">
        <f>IF(ISBLANK(C219),"",ROW(A218)-1)</f>
        <v/>
      </c>
      <c r="B219" s="14" t="n">
        <v>10106156376</v>
      </c>
      <c r="C219" s="20" t="n">
        <v>41193</v>
      </c>
      <c r="D219" s="10" t="inlineStr">
        <is>
          <t>Petr</t>
        </is>
      </c>
      <c r="E219" s="10" t="inlineStr">
        <is>
          <t>Netík</t>
        </is>
      </c>
      <c r="F219" s="13" t="inlineStr">
        <is>
          <t>m</t>
        </is>
      </c>
      <c r="G219" s="11" t="inlineStr">
        <is>
          <t>HV-57526</t>
        </is>
      </c>
      <c r="H219" s="12" t="n"/>
      <c r="I219" s="12" t="n"/>
      <c r="J219" s="12" t="n"/>
      <c r="K219" s="27">
        <f>IF(ISBLANK(C219),"",VALUE(TEXT(YEAR(TODAY())-YEAR(C219),"00")))</f>
        <v/>
      </c>
      <c r="L219" s="6">
        <f>IF(OR(ISBLANK(C219)),"",IF(ISBLANK(H219),IF(ISBLANK(I219),IF(ISBLANK(F219),"",IF(AND(OR(F219="m",F219="f"),OR(K219=16,K219=15)),IF(F219="m","B+","G+"),IF(AND(OR(F219="m",F219="f"),GESTEP(K219,16)),IF(F219="m","B++","G++"),IF(F219="m","B","G")))),UPPER(IF(ISBLANK(F219),"",IF(F219="m","M","W"))&amp;N219)),IF(ISBLANK(F219),"",IF(F219="M","C","D"))))</f>
        <v/>
      </c>
      <c r="M219" s="8">
        <f>IF(L219="","",VLOOKUP(L219,'Classes cup'!$A$3:$B$51,2,FALSE))</f>
        <v/>
      </c>
      <c r="N219" s="6">
        <f>IF(AND(I219="x",ISBLANK(H219)),IF(K219*1&gt;=23,"E",IF(AND(K219*1&gt;=19,K219*1&lt;=22,J219="x"),"U",IF(AND(K219*1&gt;=17,K219*1&lt;=18),"J",IF(K219*1&gt;=19,"E","")))),"")</f>
        <v/>
      </c>
      <c r="O219" s="1">
        <f>IF(K219*1&gt;=$O$2,"x","")</f>
        <v/>
      </c>
    </row>
    <row r="220">
      <c r="A220" s="5">
        <f>IF(ISBLANK(C220),"",ROW(A219)-1)</f>
        <v/>
      </c>
      <c r="B220" s="14" t="n">
        <v>10130692528</v>
      </c>
      <c r="C220" s="20" t="n">
        <v>42385</v>
      </c>
      <c r="D220" s="10" t="inlineStr">
        <is>
          <t>Jakub</t>
        </is>
      </c>
      <c r="E220" s="10" t="inlineStr">
        <is>
          <t>Novák</t>
        </is>
      </c>
      <c r="F220" s="13" t="inlineStr">
        <is>
          <t>m</t>
        </is>
      </c>
      <c r="G220" s="11" t="inlineStr">
        <is>
          <t>SN-00140</t>
        </is>
      </c>
      <c r="H220" s="12" t="n"/>
      <c r="I220" s="12" t="n"/>
      <c r="J220" s="12" t="n"/>
      <c r="K220" s="27">
        <f>IF(ISBLANK(C220),"",VALUE(TEXT(YEAR(TODAY())-YEAR(C220),"00")))</f>
        <v/>
      </c>
      <c r="L220" s="6">
        <f>IF(OR(ISBLANK(C220)),"",IF(ISBLANK(H220),IF(ISBLANK(I220),IF(ISBLANK(F220),"",IF(AND(OR(F220="m",F220="f"),OR(K220=16,K220=15)),IF(F220="m","B+","G+"),IF(AND(OR(F220="m",F220="f"),GESTEP(K220,16)),IF(F220="m","B++","G++"),IF(F220="m","B","G")))),UPPER(IF(ISBLANK(F220),"",IF(F220="m","M","W"))&amp;N220)),IF(ISBLANK(F220),"",IF(F220="M","C","D"))))</f>
        <v/>
      </c>
      <c r="M220" s="8">
        <f>IF(L220="","",VLOOKUP(L220,'Classes cup'!$A$3:$B$51,2,FALSE))</f>
        <v/>
      </c>
      <c r="N220" s="6">
        <f>IF(AND(I220="x",ISBLANK(H220)),IF(K220*1&gt;=23,"E",IF(AND(K220*1&gt;=19,K220*1&lt;=22,J220="x"),"U",IF(AND(K220*1&gt;=17,K220*1&lt;=18),"J",IF(K220*1&gt;=19,"E","")))),"")</f>
        <v/>
      </c>
      <c r="O220" s="1">
        <f>IF(K220*1&gt;=$O$2,"x","")</f>
        <v/>
      </c>
    </row>
    <row r="221">
      <c r="A221" s="5">
        <f>IF(ISBLANK(C221),"",ROW(A220)-1)</f>
        <v/>
      </c>
      <c r="B221" s="14" t="n">
        <v>10006825043</v>
      </c>
      <c r="C221" s="20" t="n">
        <v>32687</v>
      </c>
      <c r="D221" s="10" t="inlineStr">
        <is>
          <t>Josef</t>
        </is>
      </c>
      <c r="E221" s="10" t="inlineStr">
        <is>
          <t>Stein</t>
        </is>
      </c>
      <c r="F221" s="13" t="inlineStr">
        <is>
          <t>m</t>
        </is>
      </c>
      <c r="G221" s="11" t="inlineStr">
        <is>
          <t>PS-70307</t>
        </is>
      </c>
      <c r="H221" s="12" t="inlineStr">
        <is>
          <t>x</t>
        </is>
      </c>
      <c r="I221" s="12" t="n"/>
      <c r="J221" s="12" t="n"/>
      <c r="K221" s="27">
        <f>IF(ISBLANK(C221),"",VALUE(TEXT(YEAR(TODAY())-YEAR(C221),"00")))</f>
        <v/>
      </c>
      <c r="L221" s="6">
        <f>IF(OR(ISBLANK(C221)),"",IF(ISBLANK(H221),IF(ISBLANK(I221),IF(ISBLANK(F221),"",IF(AND(OR(F221="m",F221="f"),OR(K221=16,K221=15)),IF(F221="m","B+","G+"),IF(AND(OR(F221="m",F221="f"),GESTEP(K221,16)),IF(F221="m","B++","G++"),IF(F221="m","B","G")))),UPPER(IF(ISBLANK(F221),"",IF(F221="m","M","W"))&amp;N221)),IF(ISBLANK(F221),"",IF(F221="M","C","D"))))</f>
        <v/>
      </c>
      <c r="M221" s="8">
        <f>IF(L221="","",VLOOKUP(L221,'Classes cup'!$A$3:$B$51,2,FALSE))</f>
        <v/>
      </c>
      <c r="N221" s="6">
        <f>IF(AND(I221="x",ISBLANK(H221)),IF(K221*1&gt;=23,"E",IF(AND(K221*1&gt;=19,K221*1&lt;=22,J221="x"),"U",IF(AND(K221*1&gt;=17,K221*1&lt;=18),"J",IF(K221*1&gt;=19,"E","")))),"")</f>
        <v/>
      </c>
      <c r="O221" s="1">
        <f>IF(K221*1&gt;=$O$2,"x","")</f>
        <v/>
      </c>
    </row>
    <row r="222">
      <c r="A222" s="5">
        <f>IF(ISBLANK(C222),"",ROW(A221)-1)</f>
        <v/>
      </c>
      <c r="B222" s="14" t="n">
        <v>10046497235</v>
      </c>
      <c r="C222" s="20" t="n">
        <v>29959</v>
      </c>
      <c r="D222" s="10" t="inlineStr">
        <is>
          <t>Michal</t>
        </is>
      </c>
      <c r="E222" s="10" t="inlineStr">
        <is>
          <t>Novotný</t>
        </is>
      </c>
      <c r="F222" s="13" t="inlineStr">
        <is>
          <t>m</t>
        </is>
      </c>
      <c r="G222" s="11" t="inlineStr">
        <is>
          <t>KP-81602</t>
        </is>
      </c>
      <c r="H222" s="12" t="inlineStr">
        <is>
          <t>x</t>
        </is>
      </c>
      <c r="I222" s="12" t="n"/>
      <c r="J222" s="12" t="n"/>
      <c r="K222" s="27">
        <f>IF(ISBLANK(C222),"",VALUE(TEXT(YEAR(TODAY())-YEAR(C222),"00")))</f>
        <v/>
      </c>
      <c r="L222" s="6">
        <f>IF(OR(ISBLANK(C222)),"",IF(ISBLANK(H222),IF(ISBLANK(I222),IF(ISBLANK(F222),"",IF(AND(OR(F222="m",F222="f"),OR(K222=16,K222=15)),IF(F222="m","B+","G+"),IF(AND(OR(F222="m",F222="f"),GESTEP(K222,16)),IF(F222="m","B++","G++"),IF(F222="m","B","G")))),UPPER(IF(ISBLANK(F222),"",IF(F222="m","M","W"))&amp;N222)),IF(ISBLANK(F222),"",IF(F222="M","C","D"))))</f>
        <v/>
      </c>
      <c r="M222" s="8">
        <f>IF(L222="","",VLOOKUP(L222,'Classes cup'!$A$3:$B$51,2,FALSE))</f>
        <v/>
      </c>
      <c r="N222" s="6">
        <f>IF(AND(I222="x",ISBLANK(H222)),IF(K222*1&gt;=23,"E",IF(AND(K222*1&gt;=19,K222*1&lt;=22,J222="x"),"U",IF(AND(K222*1&gt;=17,K222*1&lt;=18),"J",IF(K222*1&gt;=19,"E","")))),"")</f>
        <v/>
      </c>
      <c r="O222" s="1">
        <f>IF(K222*1&gt;=$O$2,"x","")</f>
        <v/>
      </c>
    </row>
    <row r="223">
      <c r="A223" s="5">
        <f>IF(ISBLANK(C223),"",ROW(A222)-1)</f>
        <v/>
      </c>
      <c r="B223" s="14" t="n">
        <v>10105463030</v>
      </c>
      <c r="C223" s="20" t="n">
        <v>29135</v>
      </c>
      <c r="D223" s="10" t="inlineStr">
        <is>
          <t>Lukáš</t>
        </is>
      </c>
      <c r="E223" s="10" t="inlineStr">
        <is>
          <t>Smrž</t>
        </is>
      </c>
      <c r="F223" s="13" t="inlineStr">
        <is>
          <t>m</t>
        </is>
      </c>
      <c r="G223" s="11" t="inlineStr">
        <is>
          <t>SK-10478</t>
        </is>
      </c>
      <c r="H223" s="12" t="inlineStr">
        <is>
          <t>x</t>
        </is>
      </c>
      <c r="I223" s="12" t="n"/>
      <c r="J223" s="12" t="n"/>
      <c r="K223" s="27">
        <f>IF(ISBLANK(C223),"",VALUE(TEXT(YEAR(TODAY())-YEAR(C223),"00")))</f>
        <v/>
      </c>
      <c r="L223" s="6">
        <f>IF(OR(ISBLANK(C223)),"",IF(ISBLANK(H223),IF(ISBLANK(I223),IF(ISBLANK(F223),"",IF(AND(OR(F223="m",F223="f"),OR(K223=16,K223=15)),IF(F223="m","B+","G+"),IF(AND(OR(F223="m",F223="f"),GESTEP(K223,16)),IF(F223="m","B++","G++"),IF(F223="m","B","G")))),UPPER(IF(ISBLANK(F223),"",IF(F223="m","M","W"))&amp;N223)),IF(ISBLANK(F223),"",IF(F223="M","C","D"))))</f>
        <v/>
      </c>
      <c r="M223" s="8">
        <f>IF(L223="","",VLOOKUP(L223,'Classes cup'!$A$3:$B$51,2,FALSE))</f>
        <v/>
      </c>
      <c r="N223" s="6">
        <f>IF(AND(I223="x",ISBLANK(H223)),IF(K223*1&gt;=23,"E",IF(AND(K223*1&gt;=19,K223*1&lt;=22,J223="x"),"U",IF(AND(K223*1&gt;=17,K223*1&lt;=18),"J",IF(K223*1&gt;=19,"E","")))),"")</f>
        <v/>
      </c>
      <c r="O223" s="1">
        <f>IF(K223*1&gt;=$O$2,"x","")</f>
        <v/>
      </c>
    </row>
    <row r="224">
      <c r="A224" s="5">
        <f>IF(ISBLANK(C224),"",ROW(A223)-1)</f>
        <v/>
      </c>
      <c r="B224" s="14" t="n">
        <v>10079632839</v>
      </c>
      <c r="C224" s="20" t="n">
        <v>28801</v>
      </c>
      <c r="D224" s="10" t="inlineStr">
        <is>
          <t>Pavel</t>
        </is>
      </c>
      <c r="E224" s="10" t="inlineStr">
        <is>
          <t>Smrček</t>
        </is>
      </c>
      <c r="F224" s="13" t="inlineStr">
        <is>
          <t>m</t>
        </is>
      </c>
      <c r="G224" s="11" t="inlineStr">
        <is>
          <t>LH-46694</t>
        </is>
      </c>
      <c r="H224" s="12" t="inlineStr">
        <is>
          <t>x</t>
        </is>
      </c>
      <c r="I224" s="12" t="n"/>
      <c r="J224" s="12" t="n"/>
      <c r="K224" s="27">
        <f>IF(ISBLANK(C224),"",VALUE(TEXT(YEAR(TODAY())-YEAR(C224),"00")))</f>
        <v/>
      </c>
      <c r="L224" s="6">
        <f>IF(OR(ISBLANK(C224)),"",IF(ISBLANK(H224),IF(ISBLANK(I224),IF(ISBLANK(F224),"",IF(AND(OR(F224="m",F224="f"),OR(K224=16,K224=15)),IF(F224="m","B+","G+"),IF(AND(OR(F224="m",F224="f"),GESTEP(K224,16)),IF(F224="m","B++","G++"),IF(F224="m","B","G")))),UPPER(IF(ISBLANK(F224),"",IF(F224="m","M","W"))&amp;N224)),IF(ISBLANK(F224),"",IF(F224="M","C","D"))))</f>
        <v/>
      </c>
      <c r="M224" s="8">
        <f>IF(L224="","",VLOOKUP(L224,'Classes cup'!$A$3:$B$51,2,FALSE))</f>
        <v/>
      </c>
      <c r="N224" s="6">
        <f>IF(AND(I224="x",ISBLANK(H224)),IF(K224*1&gt;=23,"E",IF(AND(K224*1&gt;=19,K224*1&lt;=22,J224="x"),"U",IF(AND(K224*1&gt;=17,K224*1&lt;=18),"J",IF(K224*1&gt;=19,"E","")))),"")</f>
        <v/>
      </c>
      <c r="O224" s="1">
        <f>IF(K224*1&gt;=$O$2,"x","")</f>
        <v/>
      </c>
    </row>
    <row r="225">
      <c r="A225" s="5">
        <f>IF(ISBLANK(C225),"",ROW(A224)-1)</f>
        <v/>
      </c>
      <c r="B225" s="14" t="n">
        <v>10005249401</v>
      </c>
      <c r="C225" s="20" t="n">
        <v>27098</v>
      </c>
      <c r="D225" s="10" t="inlineStr">
        <is>
          <t>René</t>
        </is>
      </c>
      <c r="E225" s="10" t="inlineStr">
        <is>
          <t>Živný</t>
        </is>
      </c>
      <c r="F225" s="13" t="inlineStr">
        <is>
          <t>m</t>
        </is>
      </c>
      <c r="G225" s="11" t="inlineStr">
        <is>
          <t>SL-44870</t>
        </is>
      </c>
      <c r="H225" s="12" t="inlineStr">
        <is>
          <t>x</t>
        </is>
      </c>
      <c r="I225" s="12" t="n"/>
      <c r="J225" s="12" t="n"/>
      <c r="K225" s="27">
        <f>IF(ISBLANK(C225),"",VALUE(TEXT(YEAR(TODAY())-YEAR(C225),"00")))</f>
        <v/>
      </c>
      <c r="L225" s="6">
        <f>IF(OR(ISBLANK(C225)),"",IF(ISBLANK(H225),IF(ISBLANK(I225),IF(ISBLANK(F225),"",IF(AND(OR(F225="m",F225="f"),OR(K225=16,K225=15)),IF(F225="m","B+","G+"),IF(AND(OR(F225="m",F225="f"),GESTEP(K225,16)),IF(F225="m","B++","G++"),IF(F225="m","B","G")))),UPPER(IF(ISBLANK(F225),"",IF(F225="m","M","W"))&amp;N225)),IF(ISBLANK(F225),"",IF(F225="M","C","D"))))</f>
        <v/>
      </c>
      <c r="M225" s="8">
        <f>IF(L225="","",VLOOKUP(L225,'Classes cup'!$A$3:$B$51,2,FALSE))</f>
        <v/>
      </c>
      <c r="N225" s="6">
        <f>IF(AND(I225="x",ISBLANK(H225)),IF(K225*1&gt;=23,"E",IF(AND(K225*1&gt;=19,K225*1&lt;=22,J225="x"),"U",IF(AND(K225*1&gt;=17,K225*1&lt;=18),"J",IF(K225*1&gt;=19,"E","")))),"")</f>
        <v/>
      </c>
      <c r="O225" s="1">
        <f>IF(K225*1&gt;=$O$2,"x","")</f>
        <v/>
      </c>
    </row>
    <row r="226">
      <c r="A226" s="5">
        <f>IF(ISBLANK(C226),"",ROW(A225)-1)</f>
        <v/>
      </c>
      <c r="B226" s="14" t="n">
        <v>10113495741</v>
      </c>
      <c r="C226" s="20" t="n">
        <v>30292</v>
      </c>
      <c r="D226" s="10" t="inlineStr">
        <is>
          <t>Alexandr</t>
        </is>
      </c>
      <c r="E226" s="10" t="inlineStr">
        <is>
          <t>Rollo</t>
        </is>
      </c>
      <c r="F226" s="13" t="inlineStr">
        <is>
          <t>m</t>
        </is>
      </c>
      <c r="G226" s="11" t="inlineStr">
        <is>
          <t>NF-22731</t>
        </is>
      </c>
      <c r="H226" s="12" t="inlineStr">
        <is>
          <t>x</t>
        </is>
      </c>
      <c r="I226" s="12" t="n"/>
      <c r="J226" s="12" t="n"/>
      <c r="K226" s="27">
        <f>IF(ISBLANK(C226),"",VALUE(TEXT(YEAR(TODAY())-YEAR(C226),"00")))</f>
        <v/>
      </c>
      <c r="L226" s="6">
        <f>IF(OR(ISBLANK(C226)),"",IF(ISBLANK(H226),IF(ISBLANK(I226),IF(ISBLANK(F226),"",IF(AND(OR(F226="m",F226="f"),OR(K226=16,K226=15)),IF(F226="m","B+","G+"),IF(AND(OR(F226="m",F226="f"),GESTEP(K226,16)),IF(F226="m","B++","G++"),IF(F226="m","B","G")))),UPPER(IF(ISBLANK(F226),"",IF(F226="m","M","W"))&amp;N226)),IF(ISBLANK(F226),"",IF(F226="M","C","D"))))</f>
        <v/>
      </c>
      <c r="M226" s="8">
        <f>IF(L226="","",VLOOKUP(L226,'Classes cup'!$A$3:$B$51,2,FALSE))</f>
        <v/>
      </c>
      <c r="N226" s="6">
        <f>IF(AND(I226="x",ISBLANK(H226)),IF(K226*1&gt;=23,"E",IF(AND(K226*1&gt;=19,K226*1&lt;=22,J226="x"),"U",IF(AND(K226*1&gt;=17,K226*1&lt;=18),"J",IF(K226*1&gt;=19,"E","")))),"")</f>
        <v/>
      </c>
      <c r="O226" s="1">
        <f>IF(K226*1&gt;=$O$2,"x","")</f>
        <v/>
      </c>
    </row>
    <row r="227">
      <c r="A227" s="5">
        <f>IF(ISBLANK(C227),"",ROW(A226)-1)</f>
        <v/>
      </c>
      <c r="B227" s="14" t="n">
        <v>10127706039</v>
      </c>
      <c r="C227" s="20" t="n">
        <v>28058</v>
      </c>
      <c r="D227" s="10" t="inlineStr">
        <is>
          <t>Petr</t>
        </is>
      </c>
      <c r="E227" s="10" t="inlineStr">
        <is>
          <t>Švorčík</t>
        </is>
      </c>
      <c r="F227" s="13" t="inlineStr">
        <is>
          <t>m</t>
        </is>
      </c>
      <c r="G227" s="11" t="inlineStr">
        <is>
          <t>GN-03556</t>
        </is>
      </c>
      <c r="H227" s="12" t="inlineStr">
        <is>
          <t>x</t>
        </is>
      </c>
      <c r="I227" s="12" t="n"/>
      <c r="J227" s="12" t="n"/>
      <c r="K227" s="27">
        <f>IF(ISBLANK(C227),"",VALUE(TEXT(YEAR(TODAY())-YEAR(C227),"00")))</f>
        <v/>
      </c>
      <c r="L227" s="6">
        <f>IF(OR(ISBLANK(C227)),"",IF(ISBLANK(H227),IF(ISBLANK(I227),IF(ISBLANK(F227),"",IF(AND(OR(F227="m",F227="f"),OR(K227=16,K227=15)),IF(F227="m","B+","G+"),IF(AND(OR(F227="m",F227="f"),GESTEP(K227,16)),IF(F227="m","B++","G++"),IF(F227="m","B","G")))),UPPER(IF(ISBLANK(F227),"",IF(F227="m","M","W"))&amp;N227)),IF(ISBLANK(F227),"",IF(F227="M","C","D"))))</f>
        <v/>
      </c>
      <c r="M227" s="8">
        <f>IF(L227="","",VLOOKUP(L227,'Classes cup'!$A$3:$B$51,2,FALSE))</f>
        <v/>
      </c>
      <c r="N227" s="6">
        <f>IF(AND(I227="x",ISBLANK(H227)),IF(K227*1&gt;=23,"E",IF(AND(K227*1&gt;=19,K227*1&lt;=22,J227="x"),"U",IF(AND(K227*1&gt;=17,K227*1&lt;=18),"J",IF(K227*1&gt;=19,"E","")))),"")</f>
        <v/>
      </c>
      <c r="O227" s="1">
        <f>IF(K227*1&gt;=$O$2,"x","")</f>
        <v/>
      </c>
    </row>
    <row r="228">
      <c r="A228" s="5">
        <f>IF(ISBLANK(C228),"",ROW(A227)-1)</f>
        <v/>
      </c>
      <c r="B228" s="14" t="n">
        <v>10047346185</v>
      </c>
      <c r="C228" s="20" t="n">
        <v>39222</v>
      </c>
      <c r="D228" s="10" t="inlineStr">
        <is>
          <t>Jáchym</t>
        </is>
      </c>
      <c r="E228" s="10" t="inlineStr">
        <is>
          <t>Černý</t>
        </is>
      </c>
      <c r="F228" s="13" t="inlineStr">
        <is>
          <t>m</t>
        </is>
      </c>
      <c r="G228" s="11" t="n"/>
      <c r="H228" s="12" t="inlineStr">
        <is>
          <t>x</t>
        </is>
      </c>
      <c r="I228" s="12" t="n"/>
      <c r="J228" s="12" t="n"/>
      <c r="K228" s="27">
        <f>IF(ISBLANK(C228),"",VALUE(TEXT(YEAR(TODAY())-YEAR(C228),"00")))</f>
        <v/>
      </c>
      <c r="L228" s="6">
        <f>IF(OR(ISBLANK(C228)),"",IF(ISBLANK(H228),IF(ISBLANK(I228),IF(ISBLANK(F228),"",IF(AND(OR(F228="m",F228="f"),OR(K228=16,K228=15)),IF(F228="m","B+","G+"),IF(AND(OR(F228="m",F228="f"),GESTEP(K228,16)),IF(F228="m","B++","G++"),IF(F228="m","B","G")))),UPPER(IF(ISBLANK(F228),"",IF(F228="m","M","W"))&amp;N228)),IF(ISBLANK(F228),"",IF(F228="M","C","D"))))</f>
        <v/>
      </c>
      <c r="M228" s="8">
        <f>IF(L228="","",VLOOKUP(L228,'Classes cup'!$A$3:$B$51,2,FALSE))</f>
        <v/>
      </c>
      <c r="N228" s="6">
        <f>IF(AND(I228="x",ISBLANK(H228)),IF(K228*1&gt;=23,"E",IF(AND(K228*1&gt;=19,K228*1&lt;=22,J228="x"),"U",IF(AND(K228*1&gt;=17,K228*1&lt;=18),"J",IF(K228*1&gt;=19,"E","")))),"")</f>
        <v/>
      </c>
      <c r="O228" s="1">
        <f>IF(K228*1&gt;=$O$2,"x","")</f>
        <v/>
      </c>
    </row>
    <row r="229">
      <c r="A229" s="5">
        <f>IF(ISBLANK(C229),"",ROW(A228)-1)</f>
        <v/>
      </c>
      <c r="B229" s="14" t="n">
        <v>10047344771</v>
      </c>
      <c r="C229" s="20" t="n">
        <v>27421</v>
      </c>
      <c r="D229" s="10" t="inlineStr">
        <is>
          <t>Stanislav</t>
        </is>
      </c>
      <c r="E229" s="10" t="inlineStr">
        <is>
          <t>Axmann</t>
        </is>
      </c>
      <c r="F229" s="13" t="inlineStr">
        <is>
          <t>m</t>
        </is>
      </c>
      <c r="G229" s="11" t="inlineStr">
        <is>
          <t>HV-40046</t>
        </is>
      </c>
      <c r="H229" s="12" t="inlineStr">
        <is>
          <t>x</t>
        </is>
      </c>
      <c r="I229" s="12" t="n"/>
      <c r="J229" s="12" t="n"/>
      <c r="K229" s="27">
        <f>IF(ISBLANK(C229),"",VALUE(TEXT(YEAR(TODAY())-YEAR(C229),"00")))</f>
        <v/>
      </c>
      <c r="L229" s="6">
        <f>IF(OR(ISBLANK(C229)),"",IF(ISBLANK(H229),IF(ISBLANK(I229),IF(ISBLANK(F229),"",IF(AND(OR(F229="m",F229="f"),OR(K229=16,K229=15)),IF(F229="m","B+","G+"),IF(AND(OR(F229="m",F229="f"),GESTEP(K229,16)),IF(F229="m","B++","G++"),IF(F229="m","B","G")))),UPPER(IF(ISBLANK(F229),"",IF(F229="m","M","W"))&amp;N229)),IF(ISBLANK(F229),"",IF(F229="M","C","D"))))</f>
        <v/>
      </c>
      <c r="M229" s="8">
        <f>IF(L229="","",VLOOKUP(L229,'Classes cup'!$A$3:$B$51,2,FALSE))</f>
        <v/>
      </c>
      <c r="N229" s="6">
        <f>IF(AND(I229="x",ISBLANK(H229)),IF(K229*1&gt;=23,"E",IF(AND(K229*1&gt;=19,K229*1&lt;=22,J229="x"),"U",IF(AND(K229*1&gt;=17,K229*1&lt;=18),"J",IF(K229*1&gt;=19,"E","")))),"")</f>
        <v/>
      </c>
      <c r="O229" s="1">
        <f>IF(K229*1&gt;=$O$2,"x","")</f>
        <v/>
      </c>
    </row>
    <row r="230">
      <c r="A230" s="5">
        <f>IF(ISBLANK(C230),"",ROW(A229)-1)</f>
        <v/>
      </c>
      <c r="B230" s="14" t="n">
        <v>10004919702</v>
      </c>
      <c r="C230" s="20" t="n">
        <v>28083</v>
      </c>
      <c r="D230" s="10" t="inlineStr">
        <is>
          <t>Robert</t>
        </is>
      </c>
      <c r="E230" s="10" t="inlineStr">
        <is>
          <t>Boček</t>
        </is>
      </c>
      <c r="F230" s="13" t="inlineStr">
        <is>
          <t>m</t>
        </is>
      </c>
      <c r="G230" s="11" t="inlineStr">
        <is>
          <t>SS-76094</t>
        </is>
      </c>
      <c r="H230" s="12" t="inlineStr">
        <is>
          <t>x</t>
        </is>
      </c>
      <c r="I230" s="12" t="n"/>
      <c r="J230" s="12" t="n"/>
      <c r="K230" s="27">
        <f>IF(ISBLANK(C230),"",VALUE(TEXT(YEAR(TODAY())-YEAR(C230),"00")))</f>
        <v/>
      </c>
      <c r="L230" s="6">
        <f>IF(OR(ISBLANK(C230)),"",IF(ISBLANK(H230),IF(ISBLANK(I230),IF(ISBLANK(F230),"",IF(AND(OR(F230="m",F230="f"),OR(K230=16,K230=15)),IF(F230="m","B+","G+"),IF(AND(OR(F230="m",F230="f"),GESTEP(K230,16)),IF(F230="m","B++","G++"),IF(F230="m","B","G")))),UPPER(IF(ISBLANK(F230),"",IF(F230="m","M","W"))&amp;N230)),IF(ISBLANK(F230),"",IF(F230="M","C","D"))))</f>
        <v/>
      </c>
      <c r="M230" s="8">
        <f>IF(L230="","",VLOOKUP(L230,'Classes cup'!$A$3:$B$51,2,FALSE))</f>
        <v/>
      </c>
      <c r="N230" s="6">
        <f>IF(AND(I230="x",ISBLANK(H230)),IF(K230*1&gt;=23,"E",IF(AND(K230*1&gt;=19,K230*1&lt;=22,J230="x"),"U",IF(AND(K230*1&gt;=17,K230*1&lt;=18),"J",IF(K230*1&gt;=19,"E","")))),"")</f>
        <v/>
      </c>
      <c r="O230" s="1">
        <f>IF(K230*1&gt;=$O$2,"x","")</f>
        <v/>
      </c>
    </row>
    <row r="231">
      <c r="A231" s="5">
        <f>IF(ISBLANK(C231),"",ROW(A230)-1)</f>
        <v/>
      </c>
      <c r="B231" s="14" t="n">
        <v>10105769184</v>
      </c>
      <c r="C231" s="20" t="n">
        <v>29919</v>
      </c>
      <c r="D231" s="10" t="inlineStr">
        <is>
          <t>Michal</t>
        </is>
      </c>
      <c r="E231" s="10" t="inlineStr">
        <is>
          <t>Kokošek</t>
        </is>
      </c>
      <c r="F231" s="13" t="inlineStr">
        <is>
          <t>m</t>
        </is>
      </c>
      <c r="G231" s="11" t="inlineStr">
        <is>
          <t>VF-27252</t>
        </is>
      </c>
      <c r="H231" s="12" t="inlineStr">
        <is>
          <t>x</t>
        </is>
      </c>
      <c r="I231" s="12" t="n"/>
      <c r="J231" s="12" t="n"/>
      <c r="K231" s="27">
        <f>IF(ISBLANK(C231),"",VALUE(TEXT(YEAR(TODAY())-YEAR(C231),"00")))</f>
        <v/>
      </c>
      <c r="L231" s="6">
        <f>IF(OR(ISBLANK(C231)),"",IF(ISBLANK(H231),IF(ISBLANK(I231),IF(ISBLANK(F231),"",IF(AND(OR(F231="m",F231="f"),OR(K231=16,K231=15)),IF(F231="m","B+","G+"),IF(AND(OR(F231="m",F231="f"),GESTEP(K231,16)),IF(F231="m","B++","G++"),IF(F231="m","B","G")))),UPPER(IF(ISBLANK(F231),"",IF(F231="m","M","W"))&amp;N231)),IF(ISBLANK(F231),"",IF(F231="M","C","D"))))</f>
        <v/>
      </c>
      <c r="M231" s="8">
        <f>IF(L231="","",VLOOKUP(L231,'Classes cup'!$A$3:$B$51,2,FALSE))</f>
        <v/>
      </c>
      <c r="N231" s="6">
        <f>IF(AND(I231="x",ISBLANK(H231)),IF(K231*1&gt;=23,"E",IF(AND(K231*1&gt;=19,K231*1&lt;=22,J231="x"),"U",IF(AND(K231*1&gt;=17,K231*1&lt;=18),"J",IF(K231*1&gt;=19,"E","")))),"")</f>
        <v/>
      </c>
      <c r="O231" s="1">
        <f>IF(K231*1&gt;=$O$2,"x","")</f>
        <v/>
      </c>
    </row>
    <row r="232">
      <c r="A232" s="5">
        <f>IF(ISBLANK(C232),"",ROW(A231)-1)</f>
        <v/>
      </c>
      <c r="B232" s="14" t="n">
        <v>10047939404</v>
      </c>
      <c r="C232" s="20" t="n">
        <v>34566</v>
      </c>
      <c r="D232" s="10" t="inlineStr">
        <is>
          <t>Tomáš</t>
        </is>
      </c>
      <c r="E232" s="10" t="inlineStr">
        <is>
          <t>Čálek</t>
        </is>
      </c>
      <c r="F232" s="13" t="inlineStr">
        <is>
          <t>m</t>
        </is>
      </c>
      <c r="G232" s="11" t="n"/>
      <c r="H232" s="12" t="inlineStr">
        <is>
          <t>x</t>
        </is>
      </c>
      <c r="I232" s="12" t="n"/>
      <c r="J232" s="12" t="n"/>
      <c r="K232" s="27">
        <f>IF(ISBLANK(C232),"",VALUE(TEXT(YEAR(TODAY())-YEAR(C232),"00")))</f>
        <v/>
      </c>
      <c r="L232" s="6">
        <f>IF(OR(ISBLANK(C232)),"",IF(ISBLANK(H232),IF(ISBLANK(I232),IF(ISBLANK(F232),"",IF(AND(OR(F232="m",F232="f"),OR(K232=16,K232=15)),IF(F232="m","B+","G+"),IF(AND(OR(F232="m",F232="f"),GESTEP(K232,16)),IF(F232="m","B++","G++"),IF(F232="m","B","G")))),UPPER(IF(ISBLANK(F232),"",IF(F232="m","M","W"))&amp;N232)),IF(ISBLANK(F232),"",IF(F232="M","C","D"))))</f>
        <v/>
      </c>
      <c r="M232" s="8">
        <f>IF(L232="","",VLOOKUP(L232,'Classes cup'!$A$3:$B$51,2,FALSE))</f>
        <v/>
      </c>
      <c r="N232" s="6">
        <f>IF(AND(I232="x",ISBLANK(H232)),IF(K232*1&gt;=23,"E",IF(AND(K232*1&gt;=19,K232*1&lt;=22,J232="x"),"U",IF(AND(K232*1&gt;=17,K232*1&lt;=18),"J",IF(K232*1&gt;=19,"E","")))),"")</f>
        <v/>
      </c>
      <c r="O232" s="1">
        <f>IF(K232*1&gt;=$O$2,"x","")</f>
        <v/>
      </c>
    </row>
    <row r="233">
      <c r="A233" s="5">
        <f>IF(ISBLANK(C233),"",ROW(A232)-1)</f>
        <v/>
      </c>
      <c r="B233" s="14" t="n">
        <v>10092873238</v>
      </c>
      <c r="C233" s="20" t="n">
        <v>30901</v>
      </c>
      <c r="D233" s="10" t="inlineStr">
        <is>
          <t>Jakub</t>
        </is>
      </c>
      <c r="E233" s="10" t="inlineStr">
        <is>
          <t>Skřejpek</t>
        </is>
      </c>
      <c r="F233" s="13" t="inlineStr">
        <is>
          <t>m</t>
        </is>
      </c>
      <c r="G233" s="11" t="inlineStr">
        <is>
          <t>SH-47269</t>
        </is>
      </c>
      <c r="H233" s="12" t="inlineStr">
        <is>
          <t>x</t>
        </is>
      </c>
      <c r="I233" s="12" t="n"/>
      <c r="J233" s="12" t="n"/>
      <c r="K233" s="27">
        <f>IF(ISBLANK(C233),"",VALUE(TEXT(YEAR(TODAY())-YEAR(C233),"00")))</f>
        <v/>
      </c>
      <c r="L233" s="6">
        <f>IF(OR(ISBLANK(C233)),"",IF(ISBLANK(H233),IF(ISBLANK(I233),IF(ISBLANK(F233),"",IF(AND(OR(F233="m",F233="f"),OR(K233=16,K233=15)),IF(F233="m","B+","G+"),IF(AND(OR(F233="m",F233="f"),GESTEP(K233,16)),IF(F233="m","B++","G++"),IF(F233="m","B","G")))),UPPER(IF(ISBLANK(F233),"",IF(F233="m","M","W"))&amp;N233)),IF(ISBLANK(F233),"",IF(F233="M","C","D"))))</f>
        <v/>
      </c>
      <c r="M233" s="8">
        <f>IF(L233="","",VLOOKUP(L233,'Classes cup'!$A$3:$B$51,2,FALSE))</f>
        <v/>
      </c>
      <c r="N233" s="6">
        <f>IF(AND(I233="x",ISBLANK(H233)),IF(K233*1&gt;=23,"E",IF(AND(K233*1&gt;=19,K233*1&lt;=22,J233="x"),"U",IF(AND(K233*1&gt;=17,K233*1&lt;=18),"J",IF(K233*1&gt;=19,"E","")))),"")</f>
        <v/>
      </c>
      <c r="O233" s="1">
        <f>IF(K233*1&gt;=$O$2,"x","")</f>
        <v/>
      </c>
    </row>
    <row r="234">
      <c r="A234" s="5">
        <f>IF(ISBLANK(C234),"",ROW(A233)-1)</f>
        <v/>
      </c>
      <c r="B234" s="14" t="n">
        <v>10131521573</v>
      </c>
      <c r="C234" s="20" t="n">
        <v>29142</v>
      </c>
      <c r="D234" s="10" t="inlineStr">
        <is>
          <t>Patrik</t>
        </is>
      </c>
      <c r="E234" s="10" t="inlineStr">
        <is>
          <t>Odstrčil</t>
        </is>
      </c>
      <c r="F234" s="13" t="inlineStr">
        <is>
          <t>m</t>
        </is>
      </c>
      <c r="G234" s="11" t="inlineStr">
        <is>
          <t>HC-43496</t>
        </is>
      </c>
      <c r="H234" s="12" t="inlineStr">
        <is>
          <t>x</t>
        </is>
      </c>
      <c r="I234" s="12" t="n"/>
      <c r="J234" s="12" t="n"/>
      <c r="K234" s="27">
        <f>IF(ISBLANK(C234),"",VALUE(TEXT(YEAR(TODAY())-YEAR(C234),"00")))</f>
        <v/>
      </c>
      <c r="L234" s="6">
        <f>IF(OR(ISBLANK(C234)),"",IF(ISBLANK(H234),IF(ISBLANK(I234),IF(ISBLANK(F234),"",IF(AND(OR(F234="m",F234="f"),OR(K234=16,K234=15)),IF(F234="m","B+","G+"),IF(AND(OR(F234="m",F234="f"),GESTEP(K234,16)),IF(F234="m","B++","G++"),IF(F234="m","B","G")))),UPPER(IF(ISBLANK(F234),"",IF(F234="m","M","W"))&amp;N234)),IF(ISBLANK(F234),"",IF(F234="M","C","D"))))</f>
        <v/>
      </c>
      <c r="M234" s="8">
        <f>IF(L234="","",VLOOKUP(L234,'Classes cup'!$A$3:$B$51,2,FALSE))</f>
        <v/>
      </c>
      <c r="N234" s="6">
        <f>IF(AND(I234="x",ISBLANK(H234)),IF(K234*1&gt;=23,"E",IF(AND(K234*1&gt;=19,K234*1&lt;=22,J234="x"),"U",IF(AND(K234*1&gt;=17,K234*1&lt;=18),"J",IF(K234*1&gt;=19,"E","")))),"")</f>
        <v/>
      </c>
      <c r="O234" s="1">
        <f>IF(K234*1&gt;=$O$2,"x","")</f>
        <v/>
      </c>
    </row>
    <row r="235">
      <c r="A235" s="5">
        <f>IF(ISBLANK(C235),"",ROW(A234)-1)</f>
        <v/>
      </c>
      <c r="B235" s="14" t="n">
        <v>10127704726</v>
      </c>
      <c r="C235" s="20" t="n">
        <v>30709</v>
      </c>
      <c r="D235" s="10" t="inlineStr">
        <is>
          <t>Lukáš</t>
        </is>
      </c>
      <c r="E235" s="10" t="inlineStr">
        <is>
          <t>Gebauer</t>
        </is>
      </c>
      <c r="F235" s="13" t="inlineStr">
        <is>
          <t>m</t>
        </is>
      </c>
      <c r="G235" s="11" t="inlineStr">
        <is>
          <t>PF-30477</t>
        </is>
      </c>
      <c r="H235" s="12" t="inlineStr">
        <is>
          <t>x</t>
        </is>
      </c>
      <c r="I235" s="12" t="n"/>
      <c r="J235" s="12" t="n"/>
      <c r="K235" s="27">
        <f>IF(ISBLANK(C235),"",VALUE(TEXT(YEAR(TODAY())-YEAR(C235),"00")))</f>
        <v/>
      </c>
      <c r="L235" s="6">
        <f>IF(OR(ISBLANK(C235)),"",IF(ISBLANK(H235),IF(ISBLANK(I235),IF(ISBLANK(F235),"",IF(AND(OR(F235="m",F235="f"),OR(K235=16,K235=15)),IF(F235="m","B+","G+"),IF(AND(OR(F235="m",F235="f"),GESTEP(K235,16)),IF(F235="m","B++","G++"),IF(F235="m","B","G")))),UPPER(IF(ISBLANK(F235),"",IF(F235="m","M","W"))&amp;N235)),IF(ISBLANK(F235),"",IF(F235="M","C","D"))))</f>
        <v/>
      </c>
      <c r="M235" s="8">
        <f>IF(L235="","",VLOOKUP(L235,'Classes cup'!$A$3:$B$51,2,FALSE))</f>
        <v/>
      </c>
      <c r="N235" s="6">
        <f>IF(AND(I235="x",ISBLANK(H235)),IF(K235*1&gt;=23,"E",IF(AND(K235*1&gt;=19,K235*1&lt;=22,J235="x"),"U",IF(AND(K235*1&gt;=17,K235*1&lt;=18),"J",IF(K235*1&gt;=19,"E","")))),"")</f>
        <v/>
      </c>
      <c r="O235" s="1">
        <f>IF(K235*1&gt;=$O$2,"x","")</f>
        <v/>
      </c>
    </row>
    <row r="236">
      <c r="A236" s="5">
        <f>IF(ISBLANK(C236),"",ROW(A235)-1)</f>
        <v/>
      </c>
      <c r="B236" s="14" t="n">
        <v>10047335374</v>
      </c>
      <c r="C236" s="20" t="n">
        <v>38702</v>
      </c>
      <c r="D236" s="10" t="inlineStr">
        <is>
          <t>Vojtěch</t>
        </is>
      </c>
      <c r="E236" s="10" t="inlineStr">
        <is>
          <t>Beneš</t>
        </is>
      </c>
      <c r="F236" s="13" t="inlineStr">
        <is>
          <t>m</t>
        </is>
      </c>
      <c r="G236" s="11" t="inlineStr">
        <is>
          <t>NW-10349</t>
        </is>
      </c>
      <c r="H236" s="12" t="inlineStr">
        <is>
          <t>x</t>
        </is>
      </c>
      <c r="I236" s="12" t="n"/>
      <c r="J236" s="12" t="n"/>
      <c r="K236" s="27">
        <f>IF(ISBLANK(C236),"",VALUE(TEXT(YEAR(TODAY())-YEAR(C236),"00")))</f>
        <v/>
      </c>
      <c r="L236" s="6">
        <f>IF(OR(ISBLANK(C236)),"",IF(ISBLANK(H236),IF(ISBLANK(I236),IF(ISBLANK(F236),"",IF(AND(OR(F236="m",F236="f"),OR(K236=16,K236=15)),IF(F236="m","B+","G+"),IF(AND(OR(F236="m",F236="f"),GESTEP(K236,16)),IF(F236="m","B++","G++"),IF(F236="m","B","G")))),UPPER(IF(ISBLANK(F236),"",IF(F236="m","M","W"))&amp;N236)),IF(ISBLANK(F236),"",IF(F236="M","C","D"))))</f>
        <v/>
      </c>
      <c r="M236" s="8">
        <f>IF(L236="","",VLOOKUP(L236,'Classes cup'!$A$3:$B$51,2,FALSE))</f>
        <v/>
      </c>
      <c r="N236" s="6">
        <f>IF(AND(I236="x",ISBLANK(H236)),IF(K236*1&gt;=23,"E",IF(AND(K236*1&gt;=19,K236*1&lt;=22,J236="x"),"U",IF(AND(K236*1&gt;=17,K236*1&lt;=18),"J",IF(K236*1&gt;=19,"E","")))),"")</f>
        <v/>
      </c>
      <c r="O236" s="1">
        <f>IF(K236*1&gt;=$O$2,"x","")</f>
        <v/>
      </c>
    </row>
    <row r="237">
      <c r="A237" s="5">
        <f>IF(ISBLANK(C237),"",ROW(A236)-1)</f>
        <v/>
      </c>
      <c r="B237" s="14" t="n">
        <v>10127702504</v>
      </c>
      <c r="C237" s="20" t="n">
        <v>30334</v>
      </c>
      <c r="D237" s="10" t="inlineStr">
        <is>
          <t>Lubomír</t>
        </is>
      </c>
      <c r="E237" s="10" t="inlineStr">
        <is>
          <t>Gebauer</t>
        </is>
      </c>
      <c r="F237" s="13" t="inlineStr">
        <is>
          <t>m</t>
        </is>
      </c>
      <c r="G237" s="11" t="inlineStr">
        <is>
          <t>HK-62254</t>
        </is>
      </c>
      <c r="H237" s="12" t="inlineStr">
        <is>
          <t>x</t>
        </is>
      </c>
      <c r="I237" s="12" t="n"/>
      <c r="J237" s="12" t="n"/>
      <c r="K237" s="27">
        <f>IF(ISBLANK(C237),"",VALUE(TEXT(YEAR(TODAY())-YEAR(C237),"00")))</f>
        <v/>
      </c>
      <c r="L237" s="6">
        <f>IF(OR(ISBLANK(C237)),"",IF(ISBLANK(H237),IF(ISBLANK(I237),IF(ISBLANK(F237),"",IF(AND(OR(F237="m",F237="f"),OR(K237=16,K237=15)),IF(F237="m","B+","G+"),IF(AND(OR(F237="m",F237="f"),GESTEP(K237,16)),IF(F237="m","B++","G++"),IF(F237="m","B","G")))),UPPER(IF(ISBLANK(F237),"",IF(F237="m","M","W"))&amp;N237)),IF(ISBLANK(F237),"",IF(F237="M","C","D"))))</f>
        <v/>
      </c>
      <c r="M237" s="8">
        <f>IF(L237="","",VLOOKUP(L237,'Classes cup'!$A$3:$B$51,2,FALSE))</f>
        <v/>
      </c>
      <c r="N237" s="6">
        <f>IF(AND(I237="x",ISBLANK(H237)),IF(K237*1&gt;=23,"E",IF(AND(K237*1&gt;=19,K237*1&lt;=22,J237="x"),"U",IF(AND(K237*1&gt;=17,K237*1&lt;=18),"J",IF(K237*1&gt;=19,"E","")))),"")</f>
        <v/>
      </c>
      <c r="O237" s="1">
        <f>IF(K237*1&gt;=$O$2,"x","")</f>
        <v/>
      </c>
    </row>
    <row r="238">
      <c r="A238" s="5">
        <f>IF(ISBLANK(C238),"",ROW(A237)-1)</f>
        <v/>
      </c>
      <c r="B238" s="14" t="n">
        <v>10005038021</v>
      </c>
      <c r="C238" s="20" t="n">
        <v>28863</v>
      </c>
      <c r="D238" s="10" t="inlineStr">
        <is>
          <t>Radomír</t>
        </is>
      </c>
      <c r="E238" s="10" t="inlineStr">
        <is>
          <t>Huf</t>
        </is>
      </c>
      <c r="F238" s="13" t="inlineStr">
        <is>
          <t>m</t>
        </is>
      </c>
      <c r="G238" s="11" t="inlineStr">
        <is>
          <t>HR-70105</t>
        </is>
      </c>
      <c r="H238" s="12" t="inlineStr">
        <is>
          <t>x</t>
        </is>
      </c>
      <c r="I238" s="12" t="n"/>
      <c r="J238" s="12" t="n"/>
      <c r="K238" s="27">
        <f>IF(ISBLANK(C238),"",VALUE(TEXT(YEAR(TODAY())-YEAR(C238),"00")))</f>
        <v/>
      </c>
      <c r="L238" s="6">
        <f>IF(OR(ISBLANK(C238)),"",IF(ISBLANK(H238),IF(ISBLANK(I238),IF(ISBLANK(F238),"",IF(AND(OR(F238="m",F238="f"),OR(K238=16,K238=15)),IF(F238="m","B+","G+"),IF(AND(OR(F238="m",F238="f"),GESTEP(K238,16)),IF(F238="m","B++","G++"),IF(F238="m","B","G")))),UPPER(IF(ISBLANK(F238),"",IF(F238="m","M","W"))&amp;N238)),IF(ISBLANK(F238),"",IF(F238="M","C","D"))))</f>
        <v/>
      </c>
      <c r="M238" s="8">
        <f>IF(L238="","",VLOOKUP(L238,'Classes cup'!$A$3:$B$51,2,FALSE))</f>
        <v/>
      </c>
      <c r="N238" s="6">
        <f>IF(AND(I238="x",ISBLANK(H238)),IF(K238*1&gt;=23,"E",IF(AND(K238*1&gt;=19,K238*1&lt;=22,J238="x"),"U",IF(AND(K238*1&gt;=17,K238*1&lt;=18),"J",IF(K238*1&gt;=19,"E","")))),"")</f>
        <v/>
      </c>
      <c r="O238" s="1">
        <f>IF(K238*1&gt;=$O$2,"x","")</f>
        <v/>
      </c>
    </row>
    <row r="239">
      <c r="A239" s="5">
        <f>IF(ISBLANK(C239),"",ROW(A238)-1)</f>
        <v/>
      </c>
      <c r="B239" s="14" t="n">
        <v>10003755803</v>
      </c>
      <c r="C239" s="20" t="n">
        <v>29224</v>
      </c>
      <c r="D239" s="10" t="inlineStr">
        <is>
          <t>Jakub</t>
        </is>
      </c>
      <c r="E239" s="10" t="inlineStr">
        <is>
          <t>Hnidák</t>
        </is>
      </c>
      <c r="F239" s="13" t="inlineStr">
        <is>
          <t>m</t>
        </is>
      </c>
      <c r="G239" s="11" t="inlineStr">
        <is>
          <t>PS-68700</t>
        </is>
      </c>
      <c r="H239" s="12" t="inlineStr">
        <is>
          <t>x</t>
        </is>
      </c>
      <c r="I239" s="12" t="n"/>
      <c r="J239" s="12" t="n"/>
      <c r="K239" s="27">
        <f>IF(ISBLANK(C239),"",VALUE(TEXT(YEAR(TODAY())-YEAR(C239),"00")))</f>
        <v/>
      </c>
      <c r="L239" s="6">
        <f>IF(OR(ISBLANK(C239)),"",IF(ISBLANK(H239),IF(ISBLANK(I239),IF(ISBLANK(F239),"",IF(AND(OR(F239="m",F239="f"),OR(K239=16,K239=15)),IF(F239="m","B+","G+"),IF(AND(OR(F239="m",F239="f"),GESTEP(K239,16)),IF(F239="m","B++","G++"),IF(F239="m","B","G")))),UPPER(IF(ISBLANK(F239),"",IF(F239="m","M","W"))&amp;N239)),IF(ISBLANK(F239),"",IF(F239="M","C","D"))))</f>
        <v/>
      </c>
      <c r="M239" s="8">
        <f>IF(L239="","",VLOOKUP(L239,'Classes cup'!$A$3:$B$51,2,FALSE))</f>
        <v/>
      </c>
      <c r="N239" s="6">
        <f>IF(AND(I239="x",ISBLANK(H239)),IF(K239*1&gt;=23,"E",IF(AND(K239*1&gt;=19,K239*1&lt;=22,J239="x"),"U",IF(AND(K239*1&gt;=17,K239*1&lt;=18),"J",IF(K239*1&gt;=19,"E","")))),"")</f>
        <v/>
      </c>
      <c r="O239" s="1">
        <f>IF(K239*1&gt;=$O$2,"x","")</f>
        <v/>
      </c>
    </row>
    <row r="240">
      <c r="A240" s="5">
        <f>IF(ISBLANK(C240),"",ROW(A239)-1)</f>
        <v/>
      </c>
      <c r="B240" s="14" t="n">
        <v>10046665165</v>
      </c>
      <c r="C240" s="20" t="n">
        <v>34481</v>
      </c>
      <c r="D240" s="10" t="inlineStr">
        <is>
          <t>Matěj</t>
        </is>
      </c>
      <c r="E240" s="10" t="inlineStr">
        <is>
          <t>Vágner</t>
        </is>
      </c>
      <c r="F240" s="13" t="inlineStr">
        <is>
          <t>m</t>
        </is>
      </c>
      <c r="G240" s="11" t="inlineStr">
        <is>
          <t>RR-02993</t>
        </is>
      </c>
      <c r="H240" s="12" t="inlineStr">
        <is>
          <t>x</t>
        </is>
      </c>
      <c r="I240" s="12" t="n"/>
      <c r="J240" s="12" t="n"/>
      <c r="K240" s="27">
        <f>IF(ISBLANK(C240),"",VALUE(TEXT(YEAR(TODAY())-YEAR(C240),"00")))</f>
        <v/>
      </c>
      <c r="L240" s="6">
        <f>IF(OR(ISBLANK(C240)),"",IF(ISBLANK(H240),IF(ISBLANK(I240),IF(ISBLANK(F240),"",IF(AND(OR(F240="m",F240="f"),OR(K240=16,K240=15)),IF(F240="m","B+","G+"),IF(AND(OR(F240="m",F240="f"),GESTEP(K240,16)),IF(F240="m","B++","G++"),IF(F240="m","B","G")))),UPPER(IF(ISBLANK(F240),"",IF(F240="m","M","W"))&amp;N240)),IF(ISBLANK(F240),"",IF(F240="M","C","D"))))</f>
        <v/>
      </c>
      <c r="M240" s="8">
        <f>IF(L240="","",VLOOKUP(L240,'Classes cup'!$A$3:$B$51,2,FALSE))</f>
        <v/>
      </c>
      <c r="N240" s="6">
        <f>IF(AND(I240="x",ISBLANK(H240)),IF(K240*1&gt;=23,"E",IF(AND(K240*1&gt;=19,K240*1&lt;=22,J240="x"),"U",IF(AND(K240*1&gt;=17,K240*1&lt;=18),"J",IF(K240*1&gt;=19,"E","")))),"")</f>
        <v/>
      </c>
      <c r="O240" s="1">
        <f>IF(K240*1&gt;=$O$2,"x","")</f>
        <v/>
      </c>
    </row>
    <row r="241">
      <c r="A241" s="5">
        <f>IF(ISBLANK(C241),"",ROW(A240)-1)</f>
        <v/>
      </c>
      <c r="B241" s="14" t="n">
        <v>10005996705</v>
      </c>
      <c r="C241" s="20" t="n">
        <v>31217</v>
      </c>
      <c r="D241" s="10" t="inlineStr">
        <is>
          <t>Viktor</t>
        </is>
      </c>
      <c r="E241" s="10" t="inlineStr">
        <is>
          <t>Karlík</t>
        </is>
      </c>
      <c r="F241" s="13" t="inlineStr">
        <is>
          <t>m</t>
        </is>
      </c>
      <c r="G241" s="11" t="inlineStr">
        <is>
          <t>NG-72065</t>
        </is>
      </c>
      <c r="H241" s="12" t="inlineStr">
        <is>
          <t>x</t>
        </is>
      </c>
      <c r="I241" s="12" t="n"/>
      <c r="J241" s="12" t="n"/>
      <c r="K241" s="27">
        <f>IF(ISBLANK(C241),"",VALUE(TEXT(YEAR(TODAY())-YEAR(C241),"00")))</f>
        <v/>
      </c>
      <c r="L241" s="6">
        <f>IF(OR(ISBLANK(C241)),"",IF(ISBLANK(H241),IF(ISBLANK(I241),IF(ISBLANK(F241),"",IF(AND(OR(F241="m",F241="f"),OR(K241=16,K241=15)),IF(F241="m","B+","G+"),IF(AND(OR(F241="m",F241="f"),GESTEP(K241,16)),IF(F241="m","B++","G++"),IF(F241="m","B","G")))),UPPER(IF(ISBLANK(F241),"",IF(F241="m","M","W"))&amp;N241)),IF(ISBLANK(F241),"",IF(F241="M","C","D"))))</f>
        <v/>
      </c>
      <c r="M241" s="8">
        <f>IF(L241="","",VLOOKUP(L241,'Classes cup'!$A$3:$B$51,2,FALSE))</f>
        <v/>
      </c>
      <c r="N241" s="6">
        <f>IF(AND(I241="x",ISBLANK(H241)),IF(K241*1&gt;=23,"E",IF(AND(K241*1&gt;=19,K241*1&lt;=22,J241="x"),"U",IF(AND(K241*1&gt;=17,K241*1&lt;=18),"J",IF(K241*1&gt;=19,"E","")))),"")</f>
        <v/>
      </c>
      <c r="O241" s="1">
        <f>IF(K241*1&gt;=$O$2,"x","")</f>
        <v/>
      </c>
    </row>
    <row r="242">
      <c r="A242" s="5">
        <f>IF(ISBLANK(C242),"",ROW(A241)-1)</f>
        <v/>
      </c>
      <c r="B242" s="14" t="n">
        <v>10047557060</v>
      </c>
      <c r="C242" s="20" t="n">
        <v>20881</v>
      </c>
      <c r="D242" s="10" t="inlineStr">
        <is>
          <t>Zdeněk</t>
        </is>
      </c>
      <c r="E242" s="10" t="inlineStr">
        <is>
          <t>Merta</t>
        </is>
      </c>
      <c r="F242" s="13" t="inlineStr">
        <is>
          <t>m</t>
        </is>
      </c>
      <c r="G242" s="11" t="inlineStr">
        <is>
          <t>PW-40810</t>
        </is>
      </c>
      <c r="H242" s="12" t="inlineStr">
        <is>
          <t>x</t>
        </is>
      </c>
      <c r="I242" s="12" t="n"/>
      <c r="J242" s="12" t="n"/>
      <c r="K242" s="27">
        <f>IF(ISBLANK(C242),"",VALUE(TEXT(YEAR(TODAY())-YEAR(C242),"00")))</f>
        <v/>
      </c>
      <c r="L242" s="6">
        <f>IF(OR(ISBLANK(C242)),"",IF(ISBLANK(H242),IF(ISBLANK(I242),IF(ISBLANK(F242),"",IF(AND(OR(F242="m",F242="f"),OR(K242=16,K242=15)),IF(F242="m","B+","G+"),IF(AND(OR(F242="m",F242="f"),GESTEP(K242,16)),IF(F242="m","B++","G++"),IF(F242="m","B","G")))),UPPER(IF(ISBLANK(F242),"",IF(F242="m","M","W"))&amp;N242)),IF(ISBLANK(F242),"",IF(F242="M","C","D"))))</f>
        <v/>
      </c>
      <c r="M242" s="8">
        <f>IF(L242="","",VLOOKUP(L242,'Classes cup'!$A$3:$B$51,2,FALSE))</f>
        <v/>
      </c>
      <c r="N242" s="6">
        <f>IF(AND(I242="x",ISBLANK(H242)),IF(K242*1&gt;=23,"E",IF(AND(K242*1&gt;=19,K242*1&lt;=22,J242="x"),"U",IF(AND(K242*1&gt;=17,K242*1&lt;=18),"J",IF(K242*1&gt;=19,"E","")))),"")</f>
        <v/>
      </c>
      <c r="O242" s="1">
        <f>IF(K242*1&gt;=$O$2,"x","")</f>
        <v/>
      </c>
    </row>
    <row r="243">
      <c r="A243" s="5">
        <f>IF(ISBLANK(C243),"",ROW(A242)-1)</f>
        <v/>
      </c>
      <c r="B243" s="14" t="n">
        <v>10094509710</v>
      </c>
      <c r="C243" s="20" t="n">
        <v>30037</v>
      </c>
      <c r="D243" s="10" t="inlineStr">
        <is>
          <t>Petr</t>
        </is>
      </c>
      <c r="E243" s="10" t="inlineStr">
        <is>
          <t>Novák</t>
        </is>
      </c>
      <c r="F243" s="13" t="inlineStr">
        <is>
          <t>m</t>
        </is>
      </c>
      <c r="G243" s="11" t="n"/>
      <c r="H243" s="12" t="inlineStr">
        <is>
          <t>x</t>
        </is>
      </c>
      <c r="I243" s="12" t="n"/>
      <c r="J243" s="12" t="n"/>
      <c r="K243" s="27">
        <f>IF(ISBLANK(C243),"",VALUE(TEXT(YEAR(TODAY())-YEAR(C243),"00")))</f>
        <v/>
      </c>
      <c r="L243" s="6">
        <f>IF(OR(ISBLANK(C243)),"",IF(ISBLANK(H243),IF(ISBLANK(I243),IF(ISBLANK(F243),"",IF(AND(OR(F243="m",F243="f"),OR(K243=16,K243=15)),IF(F243="m","B+","G+"),IF(AND(OR(F243="m",F243="f"),GESTEP(K243,16)),IF(F243="m","B++","G++"),IF(F243="m","B","G")))),UPPER(IF(ISBLANK(F243),"",IF(F243="m","M","W"))&amp;N243)),IF(ISBLANK(F243),"",IF(F243="M","C","D"))))</f>
        <v/>
      </c>
      <c r="M243" s="8">
        <f>IF(L243="","",VLOOKUP(L243,'Classes cup'!$A$3:$B$51,2,FALSE))</f>
        <v/>
      </c>
      <c r="N243" s="6">
        <f>IF(AND(I243="x",ISBLANK(H243)),IF(K243*1&gt;=23,"E",IF(AND(K243*1&gt;=19,K243*1&lt;=22,J243="x"),"U",IF(AND(K243*1&gt;=17,K243*1&lt;=18),"J",IF(K243*1&gt;=19,"E","")))),"")</f>
        <v/>
      </c>
      <c r="O243" s="1">
        <f>IF(K243*1&gt;=$O$2,"x","")</f>
        <v/>
      </c>
    </row>
    <row r="244">
      <c r="A244" s="5">
        <f>IF(ISBLANK(C244),"",ROW(A243)-1)</f>
        <v/>
      </c>
      <c r="B244" s="14" t="n">
        <v>10047344569</v>
      </c>
      <c r="C244" s="20" t="n">
        <v>27106</v>
      </c>
      <c r="D244" s="10" t="inlineStr">
        <is>
          <t>Martin</t>
        </is>
      </c>
      <c r="E244" s="10" t="inlineStr">
        <is>
          <t>Žerava</t>
        </is>
      </c>
      <c r="F244" s="13" t="inlineStr">
        <is>
          <t>m</t>
        </is>
      </c>
      <c r="G244" s="11" t="inlineStr">
        <is>
          <t>HZ-62003</t>
        </is>
      </c>
      <c r="H244" s="12" t="inlineStr">
        <is>
          <t>x</t>
        </is>
      </c>
      <c r="I244" s="12" t="n"/>
      <c r="J244" s="12" t="n"/>
      <c r="K244" s="27">
        <f>IF(ISBLANK(C244),"",VALUE(TEXT(YEAR(TODAY())-YEAR(C244),"00")))</f>
        <v/>
      </c>
      <c r="L244" s="6">
        <f>IF(OR(ISBLANK(C244)),"",IF(ISBLANK(H244),IF(ISBLANK(I244),IF(ISBLANK(F244),"",IF(AND(OR(F244="m",F244="f"),OR(K244=16,K244=15)),IF(F244="m","B+","G+"),IF(AND(OR(F244="m",F244="f"),GESTEP(K244,16)),IF(F244="m","B++","G++"),IF(F244="m","B","G")))),UPPER(IF(ISBLANK(F244),"",IF(F244="m","M","W"))&amp;N244)),IF(ISBLANK(F244),"",IF(F244="M","C","D"))))</f>
        <v/>
      </c>
      <c r="M244" s="8">
        <f>IF(L244="","",VLOOKUP(L244,'Classes cup'!$A$3:$B$51,2,FALSE))</f>
        <v/>
      </c>
      <c r="N244" s="6">
        <f>IF(AND(I244="x",ISBLANK(H244)),IF(K244*1&gt;=23,"E",IF(AND(K244*1&gt;=19,K244*1&lt;=22,J244="x"),"U",IF(AND(K244*1&gt;=17,K244*1&lt;=18),"J",IF(K244*1&gt;=19,"E","")))),"")</f>
        <v/>
      </c>
      <c r="O244" s="1">
        <f>IF(K244*1&gt;=$O$2,"x","")</f>
        <v/>
      </c>
    </row>
    <row r="245">
      <c r="A245" s="5">
        <f>IF(ISBLANK(C245),"",ROW(A244)-1)</f>
        <v/>
      </c>
      <c r="B245" s="14" t="n"/>
      <c r="C245" s="20" t="n"/>
      <c r="D245" s="10" t="n"/>
      <c r="E245" s="10" t="n"/>
      <c r="F245" s="13" t="n"/>
      <c r="G245" s="11" t="n"/>
      <c r="H245" s="12" t="n"/>
      <c r="I245" s="12" t="n"/>
      <c r="J245" s="12" t="n"/>
      <c r="K245" s="27">
        <f>IF(ISBLANK(C245),"",VALUE(TEXT(YEAR(TODAY())-YEAR(C245),"00")))</f>
        <v/>
      </c>
      <c r="L245" s="6">
        <f>IF(OR(ISBLANK(C245)),"",IF(ISBLANK(H245),IF(ISBLANK(I245),IF(ISBLANK(F245),"",IF(AND(OR(F245="m",F245="f"),OR(K245=16,K245=15)),IF(F245="m","B+","G+"),IF(AND(OR(F245="m",F245="f"),GESTEP(K245,16)),IF(F245="m","B++","G++"),IF(F245="m","B","G")))),UPPER(IF(ISBLANK(F245),"",IF(F245="m","M","W"))&amp;N245)),IF(ISBLANK(F245),"",IF(F245="M","C","D"))))</f>
        <v/>
      </c>
      <c r="M245" s="8">
        <f>IF(L245="","",VLOOKUP(L245,'Classes cup'!$A$3:$B$51,2,FALSE))</f>
        <v/>
      </c>
      <c r="N245" s="6">
        <f>IF(AND(I245="x",ISBLANK(H245)),IF(K245*1&gt;=23,"E",IF(AND(K245*1&gt;=19,K245*1&lt;=22,J245="x"),"U",IF(AND(K245*1&gt;=17,K245*1&lt;=18),"J",IF(K245*1&gt;=19,"E","")))),"")</f>
        <v/>
      </c>
      <c r="O245" s="1">
        <f>IF(K245*1&gt;=$O$2,"x","")</f>
        <v/>
      </c>
    </row>
    <row r="246">
      <c r="A246" s="5">
        <f>IF(ISBLANK(C246),"",ROW(A245)-1)</f>
        <v/>
      </c>
      <c r="B246" s="14" t="n"/>
      <c r="C246" s="20" t="n"/>
      <c r="D246" s="10" t="n"/>
      <c r="E246" s="10" t="n"/>
      <c r="F246" s="13" t="n"/>
      <c r="G246" s="11" t="n"/>
      <c r="H246" s="12" t="n"/>
      <c r="I246" s="12" t="n"/>
      <c r="J246" s="12" t="n"/>
      <c r="K246" s="27">
        <f>IF(ISBLANK(C246),"",VALUE(TEXT(YEAR(TODAY())-YEAR(C246),"00")))</f>
        <v/>
      </c>
      <c r="L246" s="6">
        <f>IF(OR(ISBLANK(C246)),"",IF(ISBLANK(H246),IF(ISBLANK(I246),IF(ISBLANK(F246),"",IF(AND(OR(F246="m",F246="f"),OR(K246=16,K246=15)),IF(F246="m","B+","G+"),IF(AND(OR(F246="m",F246="f"),GESTEP(K246,16)),IF(F246="m","B++","G++"),IF(F246="m","B","G")))),UPPER(IF(ISBLANK(F246),"",IF(F246="m","M","W"))&amp;N246)),IF(ISBLANK(F246),"",IF(F246="M","C","D"))))</f>
        <v/>
      </c>
      <c r="M246" s="8">
        <f>IF(L246="","",VLOOKUP(L246,'Classes cup'!$A$3:$B$51,2,FALSE))</f>
        <v/>
      </c>
      <c r="N246" s="6">
        <f>IF(AND(I246="x",ISBLANK(H246)),IF(K246*1&gt;=23,"E",IF(AND(K246*1&gt;=19,K246*1&lt;=22,J246="x"),"U",IF(AND(K246*1&gt;=17,K246*1&lt;=18),"J",IF(K246*1&gt;=19,"E","")))),"")</f>
        <v/>
      </c>
      <c r="O246" s="1">
        <f>IF(K246*1&gt;=$O$2,"x","")</f>
        <v/>
      </c>
    </row>
    <row r="247">
      <c r="A247" s="5">
        <f>IF(ISBLANK(C247),"",ROW(A246)-1)</f>
        <v/>
      </c>
      <c r="B247" s="14" t="n"/>
      <c r="C247" s="20" t="n"/>
      <c r="D247" s="10" t="n"/>
      <c r="E247" s="10" t="n"/>
      <c r="F247" s="13" t="n"/>
      <c r="G247" s="11" t="n"/>
      <c r="H247" s="12" t="n"/>
      <c r="I247" s="12" t="n"/>
      <c r="J247" s="12" t="n"/>
      <c r="K247" s="27">
        <f>IF(ISBLANK(C247),"",VALUE(TEXT(YEAR(TODAY())-YEAR(C247),"00")))</f>
        <v/>
      </c>
      <c r="L247" s="6">
        <f>IF(OR(ISBLANK(C247)),"",IF(ISBLANK(H247),IF(ISBLANK(I247),IF(ISBLANK(F247),"",IF(AND(OR(F247="m",F247="f"),OR(K247=16,K247=15)),IF(F247="m","B+","G+"),IF(AND(OR(F247="m",F247="f"),GESTEP(K247,16)),IF(F247="m","B++","G++"),IF(F247="m","B","G")))),UPPER(IF(ISBLANK(F247),"",IF(F247="m","M","W"))&amp;N247)),IF(ISBLANK(F247),"",IF(F247="M","C","D"))))</f>
        <v/>
      </c>
      <c r="M247" s="8">
        <f>IF(L247="","",VLOOKUP(L247,'Classes cup'!$A$3:$B$51,2,FALSE))</f>
        <v/>
      </c>
      <c r="N247" s="6">
        <f>IF(AND(I247="x",ISBLANK(H247)),IF(K247*1&gt;=23,"E",IF(AND(K247*1&gt;=19,K247*1&lt;=22,J247="x"),"U",IF(AND(K247*1&gt;=17,K247*1&lt;=18),"J",IF(K247*1&gt;=19,"E","")))),"")</f>
        <v/>
      </c>
      <c r="O247" s="1">
        <f>IF(K247*1&gt;=$O$2,"x","")</f>
        <v/>
      </c>
    </row>
    <row r="248">
      <c r="A248" s="5">
        <f>IF(ISBLANK(C248),"",ROW(A247)-1)</f>
        <v/>
      </c>
      <c r="B248" s="14" t="n"/>
      <c r="C248" s="20" t="n"/>
      <c r="D248" s="10" t="n"/>
      <c r="E248" s="10" t="n"/>
      <c r="F248" s="13" t="n"/>
      <c r="G248" s="11" t="n"/>
      <c r="H248" s="12" t="n"/>
      <c r="I248" s="12" t="n"/>
      <c r="J248" s="12" t="n"/>
      <c r="K248" s="27">
        <f>IF(ISBLANK(C248),"",VALUE(TEXT(YEAR(TODAY())-YEAR(C248),"00")))</f>
        <v/>
      </c>
      <c r="L248" s="6">
        <f>IF(OR(ISBLANK(C248)),"",IF(ISBLANK(H248),IF(ISBLANK(I248),IF(ISBLANK(F248),"",IF(AND(OR(F248="m",F248="f"),OR(K248=16,K248=15)),IF(F248="m","B+","G+"),IF(AND(OR(F248="m",F248="f"),GESTEP(K248,16)),IF(F248="m","B++","G++"),IF(F248="m","B","G")))),UPPER(IF(ISBLANK(F248),"",IF(F248="m","M","W"))&amp;N248)),IF(ISBLANK(F248),"",IF(F248="M","C","D"))))</f>
        <v/>
      </c>
      <c r="M248" s="8">
        <f>IF(L248="","",VLOOKUP(L248,'Classes cup'!$A$3:$B$51,2,FALSE))</f>
        <v/>
      </c>
      <c r="N248" s="6">
        <f>IF(AND(I248="x",ISBLANK(H248)),IF(K248*1&gt;=23,"E",IF(AND(K248*1&gt;=19,K248*1&lt;=22,J248="x"),"U",IF(AND(K248*1&gt;=17,K248*1&lt;=18),"J",IF(K248*1&gt;=19,"E","")))),"")</f>
        <v/>
      </c>
      <c r="O248" s="1">
        <f>IF(K248*1&gt;=$O$2,"x","")</f>
        <v/>
      </c>
    </row>
    <row r="249">
      <c r="A249" s="5">
        <f>IF(ISBLANK(C249),"",ROW(A248)-1)</f>
        <v/>
      </c>
      <c r="B249" s="14" t="n"/>
      <c r="C249" s="20" t="n"/>
      <c r="D249" s="10" t="n"/>
      <c r="E249" s="10" t="n"/>
      <c r="F249" s="13" t="n"/>
      <c r="G249" s="11" t="n"/>
      <c r="H249" s="12" t="n"/>
      <c r="I249" s="12" t="n"/>
      <c r="J249" s="12" t="n"/>
      <c r="K249" s="27">
        <f>IF(ISBLANK(C249),"",VALUE(TEXT(YEAR(TODAY())-YEAR(C249),"00")))</f>
        <v/>
      </c>
      <c r="L249" s="6">
        <f>IF(OR(ISBLANK(C249)),"",IF(ISBLANK(H249),IF(ISBLANK(I249),IF(ISBLANK(F249),"",IF(AND(OR(F249="m",F249="f"),OR(K249=16,K249=15)),IF(F249="m","B+","G+"),IF(AND(OR(F249="m",F249="f"),GESTEP(K249,16)),IF(F249="m","B++","G++"),IF(F249="m","B","G")))),UPPER(IF(ISBLANK(F249),"",IF(F249="m","M","W"))&amp;N249)),IF(ISBLANK(F249),"",IF(F249="M","C","D"))))</f>
        <v/>
      </c>
      <c r="M249" s="8">
        <f>IF(L249="","",VLOOKUP(L249,'Classes cup'!$A$3:$B$51,2,FALSE))</f>
        <v/>
      </c>
      <c r="N249" s="6">
        <f>IF(AND(I249="x",ISBLANK(H249)),IF(K249*1&gt;=23,"E",IF(AND(K249*1&gt;=19,K249*1&lt;=22,J249="x"),"U",IF(AND(K249*1&gt;=17,K249*1&lt;=18),"J",IF(K249*1&gt;=19,"E","")))),"")</f>
        <v/>
      </c>
      <c r="O249" s="1">
        <f>IF(K249*1&gt;=$O$2,"x","")</f>
        <v/>
      </c>
    </row>
    <row r="250">
      <c r="A250" s="5">
        <f>IF(ISBLANK(C250),"",ROW(A249)-1)</f>
        <v/>
      </c>
      <c r="B250" s="14" t="n"/>
      <c r="C250" s="20" t="n"/>
      <c r="D250" s="10" t="n"/>
      <c r="E250" s="10" t="n"/>
      <c r="F250" s="13" t="n"/>
      <c r="G250" s="11" t="n"/>
      <c r="H250" s="12" t="n"/>
      <c r="I250" s="12" t="n"/>
      <c r="J250" s="12" t="n"/>
      <c r="K250" s="27">
        <f>IF(ISBLANK(C250),"",VALUE(TEXT(YEAR(TODAY())-YEAR(C250),"00")))</f>
        <v/>
      </c>
      <c r="L250" s="6">
        <f>IF(OR(ISBLANK(C250)),"",IF(ISBLANK(H250),IF(ISBLANK(I250),IF(ISBLANK(F250),"",IF(AND(OR(F250="m",F250="f"),OR(K250=16,K250=15)),IF(F250="m","B+","G+"),IF(AND(OR(F250="m",F250="f"),GESTEP(K250,16)),IF(F250="m","B++","G++"),IF(F250="m","B","G")))),UPPER(IF(ISBLANK(F250),"",IF(F250="m","M","W"))&amp;N250)),IF(ISBLANK(F250),"",IF(F250="M","C","D"))))</f>
        <v/>
      </c>
      <c r="M250" s="8">
        <f>IF(L250="","",VLOOKUP(L250,'Classes cup'!$A$3:$B$51,2,FALSE))</f>
        <v/>
      </c>
      <c r="N250" s="6">
        <f>IF(AND(I250="x",ISBLANK(H250)),IF(K250*1&gt;=23,"E",IF(AND(K250*1&gt;=19,K250*1&lt;=22,J250="x"),"U",IF(AND(K250*1&gt;=17,K250*1&lt;=18),"J",IF(K250*1&gt;=19,"E","")))),"")</f>
        <v/>
      </c>
      <c r="O250" s="1">
        <f>IF(K250*1&gt;=$O$2,"x","")</f>
        <v/>
      </c>
    </row>
    <row r="251">
      <c r="A251" s="5">
        <f>IF(ISBLANK(C251),"",ROW(A250)-1)</f>
        <v/>
      </c>
      <c r="B251" s="14" t="n"/>
      <c r="C251" s="20" t="n"/>
      <c r="D251" s="10" t="n"/>
      <c r="E251" s="10" t="n"/>
      <c r="F251" s="13" t="n"/>
      <c r="G251" s="11" t="n"/>
      <c r="H251" s="12" t="n"/>
      <c r="I251" s="12" t="n"/>
      <c r="J251" s="12" t="n"/>
      <c r="K251" s="27">
        <f>IF(ISBLANK(C251),"",VALUE(TEXT(YEAR(TODAY())-YEAR(C251),"00")))</f>
        <v/>
      </c>
      <c r="L251" s="6">
        <f>IF(OR(ISBLANK(C251)),"",IF(ISBLANK(H251),IF(ISBLANK(I251),IF(ISBLANK(F251),"",IF(AND(OR(F251="m",F251="f"),OR(K251=16,K251=15)),IF(F251="m","B+","G+"),IF(AND(OR(F251="m",F251="f"),GESTEP(K251,16)),IF(F251="m","B++","G++"),IF(F251="m","B","G")))),UPPER(IF(ISBLANK(F251),"",IF(F251="m","M","W"))&amp;N251)),IF(ISBLANK(F251),"",IF(F251="M","C","D"))))</f>
        <v/>
      </c>
      <c r="M251" s="8">
        <f>IF(L251="","",VLOOKUP(L251,'Classes cup'!$A$3:$B$51,2,FALSE))</f>
        <v/>
      </c>
      <c r="N251" s="6">
        <f>IF(AND(I251="x",ISBLANK(H251)),IF(K251*1&gt;=23,"E",IF(AND(K251*1&gt;=19,K251*1&lt;=22,J251="x"),"U",IF(AND(K251*1&gt;=17,K251*1&lt;=18),"J",IF(K251*1&gt;=19,"E","")))),"")</f>
        <v/>
      </c>
      <c r="O251" s="1">
        <f>IF(K251*1&gt;=$O$2,"x","")</f>
        <v/>
      </c>
    </row>
    <row r="252">
      <c r="A252" s="5">
        <f>IF(ISBLANK(C252),"",ROW(A251)-1)</f>
        <v/>
      </c>
      <c r="B252" s="14" t="n"/>
      <c r="C252" s="20" t="n"/>
      <c r="D252" s="10" t="n"/>
      <c r="E252" s="10" t="n"/>
      <c r="F252" s="13" t="n"/>
      <c r="G252" s="11" t="n"/>
      <c r="H252" s="12" t="n"/>
      <c r="I252" s="12" t="n"/>
      <c r="J252" s="12" t="n"/>
      <c r="K252" s="27">
        <f>IF(ISBLANK(C252),"",VALUE(TEXT(YEAR(TODAY())-YEAR(C252),"00")))</f>
        <v/>
      </c>
      <c r="L252" s="6">
        <f>IF(OR(ISBLANK(C252)),"",IF(ISBLANK(H252),IF(ISBLANK(I252),IF(ISBLANK(F252),"",IF(AND(OR(F252="m",F252="f"),OR(K252=16,K252=15)),IF(F252="m","B+","G+"),IF(AND(OR(F252="m",F252="f"),GESTEP(K252,16)),IF(F252="m","B++","G++"),IF(F252="m","B","G")))),UPPER(IF(ISBLANK(F252),"",IF(F252="m","M","W"))&amp;N252)),IF(ISBLANK(F252),"",IF(F252="M","C","D"))))</f>
        <v/>
      </c>
      <c r="M252" s="8">
        <f>IF(L252="","",VLOOKUP(L252,'Classes cup'!$A$3:$B$51,2,FALSE))</f>
        <v/>
      </c>
      <c r="N252" s="6">
        <f>IF(AND(I252="x",ISBLANK(H252)),IF(K252*1&gt;=23,"E",IF(AND(K252*1&gt;=19,K252*1&lt;=22,J252="x"),"U",IF(AND(K252*1&gt;=17,K252*1&lt;=18),"J",IF(K252*1&gt;=19,"E","")))),"")</f>
        <v/>
      </c>
      <c r="O252" s="1">
        <f>IF(K252*1&gt;=$O$2,"x","")</f>
        <v/>
      </c>
    </row>
    <row r="253">
      <c r="A253" s="5">
        <f>IF(ISBLANK(C253),"",ROW(A252)-1)</f>
        <v/>
      </c>
      <c r="B253" s="14" t="n"/>
      <c r="C253" s="20" t="n"/>
      <c r="D253" s="10" t="n"/>
      <c r="E253" s="10" t="n"/>
      <c r="F253" s="13" t="n"/>
      <c r="G253" s="11" t="n"/>
      <c r="H253" s="12" t="n"/>
      <c r="I253" s="12" t="n"/>
      <c r="J253" s="12" t="n"/>
      <c r="K253" s="27">
        <f>IF(ISBLANK(C253),"",VALUE(TEXT(YEAR(TODAY())-YEAR(C253),"00")))</f>
        <v/>
      </c>
      <c r="L253" s="6">
        <f>IF(OR(ISBLANK(C253)),"",IF(ISBLANK(H253),IF(ISBLANK(I253),IF(ISBLANK(F253),"",IF(AND(OR(F253="m",F253="f"),OR(K253=16,K253=15)),IF(F253="m","B+","G+"),IF(AND(OR(F253="m",F253="f"),GESTEP(K253,16)),IF(F253="m","B++","G++"),IF(F253="m","B","G")))),UPPER(IF(ISBLANK(F253),"",IF(F253="m","M","W"))&amp;N253)),IF(ISBLANK(F253),"",IF(F253="M","C","D"))))</f>
        <v/>
      </c>
      <c r="M253" s="8">
        <f>IF(L253="","",VLOOKUP(L253,'Classes cup'!$A$3:$B$51,2,FALSE))</f>
        <v/>
      </c>
      <c r="N253" s="6">
        <f>IF(AND(I253="x",ISBLANK(H253)),IF(K253*1&gt;=23,"E",IF(AND(K253*1&gt;=19,K253*1&lt;=22,J253="x"),"U",IF(AND(K253*1&gt;=17,K253*1&lt;=18),"J",IF(K253*1&gt;=19,"E","")))),"")</f>
        <v/>
      </c>
      <c r="O253" s="1">
        <f>IF(K253*1&gt;=$O$2,"x","")</f>
        <v/>
      </c>
    </row>
    <row r="254">
      <c r="A254" s="5">
        <f>IF(ISBLANK(C254),"",ROW(A253)-1)</f>
        <v/>
      </c>
      <c r="B254" s="14" t="n"/>
      <c r="C254" s="20" t="n"/>
      <c r="D254" s="10" t="n"/>
      <c r="E254" s="10" t="n"/>
      <c r="F254" s="13" t="n"/>
      <c r="G254" s="11" t="n"/>
      <c r="H254" s="12" t="n"/>
      <c r="I254" s="12" t="n"/>
      <c r="J254" s="12" t="n"/>
      <c r="K254" s="27">
        <f>IF(ISBLANK(C254),"",VALUE(TEXT(YEAR(TODAY())-YEAR(C254),"00")))</f>
        <v/>
      </c>
      <c r="L254" s="6">
        <f>IF(OR(ISBLANK(C254)),"",IF(ISBLANK(H254),IF(ISBLANK(I254),IF(ISBLANK(F254),"",IF(AND(OR(F254="m",F254="f"),OR(K254=16,K254=15)),IF(F254="m","B+","G+"),IF(AND(OR(F254="m",F254="f"),GESTEP(K254,16)),IF(F254="m","B++","G++"),IF(F254="m","B","G")))),UPPER(IF(ISBLANK(F254),"",IF(F254="m","M","W"))&amp;N254)),IF(ISBLANK(F254),"",IF(F254="M","C","D"))))</f>
        <v/>
      </c>
      <c r="M254" s="8">
        <f>IF(L254="","",VLOOKUP(L254,'Classes cup'!$A$3:$B$51,2,FALSE))</f>
        <v/>
      </c>
      <c r="N254" s="6">
        <f>IF(AND(I254="x",ISBLANK(H254)),IF(K254*1&gt;=23,"E",IF(AND(K254*1&gt;=19,K254*1&lt;=22,J254="x"),"U",IF(AND(K254*1&gt;=17,K254*1&lt;=18),"J",IF(K254*1&gt;=19,"E","")))),"")</f>
        <v/>
      </c>
      <c r="O254" s="1">
        <f>IF(K254*1&gt;=$O$2,"x","")</f>
        <v/>
      </c>
    </row>
    <row r="255">
      <c r="A255" s="5">
        <f>IF(ISBLANK(C255),"",ROW(A254)-1)</f>
        <v/>
      </c>
      <c r="B255" s="14" t="n"/>
      <c r="C255" s="20" t="n"/>
      <c r="D255" s="10" t="n"/>
      <c r="E255" s="10" t="n"/>
      <c r="F255" s="13" t="n"/>
      <c r="G255" s="11" t="n"/>
      <c r="H255" s="12" t="n"/>
      <c r="I255" s="12" t="n"/>
      <c r="J255" s="12" t="n"/>
      <c r="K255" s="27">
        <f>IF(ISBLANK(C255),"",VALUE(TEXT(YEAR(TODAY())-YEAR(C255),"00")))</f>
        <v/>
      </c>
      <c r="L255" s="6">
        <f>IF(OR(ISBLANK(C255)),"",IF(ISBLANK(H255),IF(ISBLANK(I255),IF(ISBLANK(F255),"",IF(AND(OR(F255="m",F255="f"),OR(K255=16,K255=15)),IF(F255="m","B+","G+"),IF(AND(OR(F255="m",F255="f"),GESTEP(K255,16)),IF(F255="m","B++","G++"),IF(F255="m","B","G")))),UPPER(IF(ISBLANK(F255),"",IF(F255="m","M","W"))&amp;N255)),IF(ISBLANK(F255),"",IF(F255="M","C","D"))))</f>
        <v/>
      </c>
      <c r="M255" s="8">
        <f>IF(L255="","",VLOOKUP(L255,'Classes cup'!$A$3:$B$51,2,FALSE))</f>
        <v/>
      </c>
      <c r="N255" s="6">
        <f>IF(AND(I255="x",ISBLANK(H255)),IF(K255*1&gt;=23,"E",IF(AND(K255*1&gt;=19,K255*1&lt;=22,J255="x"),"U",IF(AND(K255*1&gt;=17,K255*1&lt;=18),"J",IF(K255*1&gt;=19,"E","")))),"")</f>
        <v/>
      </c>
      <c r="O255" s="1">
        <f>IF(K255*1&gt;=$O$2,"x","")</f>
        <v/>
      </c>
    </row>
    <row r="256">
      <c r="A256" s="5">
        <f>IF(ISBLANK(C256),"",ROW(A255)-1)</f>
        <v/>
      </c>
      <c r="B256" s="14" t="n"/>
      <c r="C256" s="20" t="n"/>
      <c r="D256" s="10" t="n"/>
      <c r="E256" s="10" t="n"/>
      <c r="F256" s="13" t="n"/>
      <c r="G256" s="11" t="n"/>
      <c r="H256" s="12" t="n"/>
      <c r="I256" s="12" t="n"/>
      <c r="J256" s="12" t="n"/>
      <c r="K256" s="27">
        <f>IF(ISBLANK(C256),"",VALUE(TEXT(YEAR(TODAY())-YEAR(C256),"00")))</f>
        <v/>
      </c>
      <c r="L256" s="6">
        <f>IF(OR(ISBLANK(C256)),"",IF(ISBLANK(H256),IF(ISBLANK(I256),IF(ISBLANK(F256),"",IF(AND(OR(F256="m",F256="f"),OR(K256=16,K256=15)),IF(F256="m","B+","G+"),IF(AND(OR(F256="m",F256="f"),GESTEP(K256,16)),IF(F256="m","B++","G++"),IF(F256="m","B","G")))),UPPER(IF(ISBLANK(F256),"",IF(F256="m","M","W"))&amp;N256)),IF(ISBLANK(F256),"",IF(F256="M","C","D"))))</f>
        <v/>
      </c>
      <c r="M256" s="8">
        <f>IF(L256="","",VLOOKUP(L256,'Classes cup'!$A$3:$B$51,2,FALSE))</f>
        <v/>
      </c>
      <c r="N256" s="6">
        <f>IF(AND(I256="x",ISBLANK(H256)),IF(K256*1&gt;=23,"E",IF(AND(K256*1&gt;=19,K256*1&lt;=22,J256="x"),"U",IF(AND(K256*1&gt;=17,K256*1&lt;=18),"J",IF(K256*1&gt;=19,"E","")))),"")</f>
        <v/>
      </c>
      <c r="O256" s="1">
        <f>IF(K256*1&gt;=$O$2,"x","")</f>
        <v/>
      </c>
    </row>
    <row r="257">
      <c r="A257" s="5">
        <f>IF(ISBLANK(C257),"",ROW(A256)-1)</f>
        <v/>
      </c>
      <c r="B257" s="14" t="n"/>
      <c r="C257" s="20" t="n"/>
      <c r="D257" s="10" t="n"/>
      <c r="E257" s="10" t="n"/>
      <c r="F257" s="13" t="n"/>
      <c r="G257" s="11" t="n"/>
      <c r="H257" s="12" t="n"/>
      <c r="I257" s="12" t="n"/>
      <c r="J257" s="12" t="n"/>
      <c r="K257" s="27">
        <f>IF(ISBLANK(C257),"",VALUE(TEXT(YEAR(TODAY())-YEAR(C257),"00")))</f>
        <v/>
      </c>
      <c r="L257" s="6">
        <f>IF(OR(ISBLANK(C257)),"",IF(ISBLANK(H257),IF(ISBLANK(I257),IF(ISBLANK(F257),"",IF(AND(OR(F257="m",F257="f"),OR(K257=16,K257=15)),IF(F257="m","B+","G+"),IF(AND(OR(F257="m",F257="f"),GESTEP(K257,16)),IF(F257="m","B++","G++"),IF(F257="m","B","G")))),UPPER(IF(ISBLANK(F257),"",IF(F257="m","M","W"))&amp;N257)),IF(ISBLANK(F257),"",IF(F257="M","C","D"))))</f>
        <v/>
      </c>
      <c r="M257" s="8">
        <f>IF(L257="","",VLOOKUP(L257,'Classes cup'!$A$3:$B$51,2,FALSE))</f>
        <v/>
      </c>
      <c r="N257" s="6">
        <f>IF(AND(I257="x",ISBLANK(H257)),IF(K257*1&gt;=23,"E",IF(AND(K257*1&gt;=19,K257*1&lt;=22,J257="x"),"U",IF(AND(K257*1&gt;=17,K257*1&lt;=18),"J",IF(K257*1&gt;=19,"E","")))),"")</f>
        <v/>
      </c>
      <c r="O257" s="1">
        <f>IF(K257*1&gt;=$O$2,"x","")</f>
        <v/>
      </c>
    </row>
    <row r="258">
      <c r="A258" s="5">
        <f>IF(ISBLANK(C258),"",ROW(A257)-1)</f>
        <v/>
      </c>
      <c r="B258" s="14" t="n"/>
      <c r="C258" s="20" t="n"/>
      <c r="D258" s="10" t="n"/>
      <c r="E258" s="10" t="n"/>
      <c r="F258" s="13" t="n"/>
      <c r="G258" s="11" t="n"/>
      <c r="H258" s="12" t="n"/>
      <c r="I258" s="12" t="n"/>
      <c r="J258" s="12" t="n"/>
      <c r="K258" s="27">
        <f>IF(ISBLANK(C258),"",VALUE(TEXT(YEAR(TODAY())-YEAR(C258),"00")))</f>
        <v/>
      </c>
      <c r="L258" s="6">
        <f>IF(OR(ISBLANK(C258)),"",IF(ISBLANK(H258),IF(ISBLANK(I258),IF(ISBLANK(F258),"",IF(AND(OR(F258="m",F258="f"),OR(K258=16,K258=15)),IF(F258="m","B+","G+"),IF(AND(OR(F258="m",F258="f"),GESTEP(K258,16)),IF(F258="m","B++","G++"),IF(F258="m","B","G")))),UPPER(IF(ISBLANK(F258),"",IF(F258="m","M","W"))&amp;N258)),IF(ISBLANK(F258),"",IF(F258="M","C","D"))))</f>
        <v/>
      </c>
      <c r="M258" s="8">
        <f>IF(L258="","",VLOOKUP(L258,'Classes cup'!$A$3:$B$51,2,FALSE))</f>
        <v/>
      </c>
      <c r="N258" s="6">
        <f>IF(AND(I258="x",ISBLANK(H258)),IF(K258*1&gt;=23,"E",IF(AND(K258*1&gt;=19,K258*1&lt;=22,J258="x"),"U",IF(AND(K258*1&gt;=17,K258*1&lt;=18),"J",IF(K258*1&gt;=19,"E","")))),"")</f>
        <v/>
      </c>
      <c r="O258" s="1">
        <f>IF(K258*1&gt;=$O$2,"x","")</f>
        <v/>
      </c>
    </row>
    <row r="259">
      <c r="A259" s="5">
        <f>IF(ISBLANK(C259),"",ROW(A258)-1)</f>
        <v/>
      </c>
      <c r="B259" s="14" t="n"/>
      <c r="C259" s="20" t="n"/>
      <c r="D259" s="10" t="n"/>
      <c r="E259" s="10" t="n"/>
      <c r="F259" s="13" t="n"/>
      <c r="G259" s="11" t="n"/>
      <c r="H259" s="12" t="n"/>
      <c r="I259" s="12" t="n"/>
      <c r="J259" s="12" t="n"/>
      <c r="K259" s="27">
        <f>IF(ISBLANK(C259),"",VALUE(TEXT(YEAR(TODAY())-YEAR(C259),"00")))</f>
        <v/>
      </c>
      <c r="L259" s="6">
        <f>IF(OR(ISBLANK(C259)),"",IF(ISBLANK(H259),IF(ISBLANK(I259),IF(ISBLANK(F259),"",IF(AND(OR(F259="m",F259="f"),OR(K259=16,K259=15)),IF(F259="m","B+","G+"),IF(AND(OR(F259="m",F259="f"),GESTEP(K259,16)),IF(F259="m","B++","G++"),IF(F259="m","B","G")))),UPPER(IF(ISBLANK(F259),"",IF(F259="m","M","W"))&amp;N259)),IF(ISBLANK(F259),"",IF(F259="M","C","D"))))</f>
        <v/>
      </c>
      <c r="M259" s="8">
        <f>IF(L259="","",VLOOKUP(L259,'Classes cup'!$A$3:$B$51,2,FALSE))</f>
        <v/>
      </c>
      <c r="N259" s="6">
        <f>IF(AND(I259="x",ISBLANK(H259)),IF(K259*1&gt;=23,"E",IF(AND(K259*1&gt;=19,K259*1&lt;=22,J259="x"),"U",IF(AND(K259*1&gt;=17,K259*1&lt;=18),"J",IF(K259*1&gt;=19,"E","")))),"")</f>
        <v/>
      </c>
      <c r="O259" s="1">
        <f>IF(K259*1&gt;=$O$2,"x","")</f>
        <v/>
      </c>
    </row>
    <row r="260">
      <c r="A260" s="5">
        <f>IF(ISBLANK(C260),"",ROW(A259)-1)</f>
        <v/>
      </c>
      <c r="B260" s="14" t="n"/>
      <c r="C260" s="20" t="n"/>
      <c r="D260" s="10" t="n"/>
      <c r="E260" s="10" t="n"/>
      <c r="F260" s="13" t="n"/>
      <c r="G260" s="11" t="n"/>
      <c r="H260" s="12" t="n"/>
      <c r="I260" s="12" t="n"/>
      <c r="J260" s="12" t="n"/>
      <c r="K260" s="27">
        <f>IF(ISBLANK(C260),"",VALUE(TEXT(YEAR(TODAY())-YEAR(C260),"00")))</f>
        <v/>
      </c>
      <c r="L260" s="6">
        <f>IF(OR(ISBLANK(C260)),"",IF(ISBLANK(H260),IF(ISBLANK(I260),IF(ISBLANK(F260),"",IF(AND(OR(F260="m",F260="f"),OR(K260=16,K260=15)),IF(F260="m","B+","G+"),IF(AND(OR(F260="m",F260="f"),GESTEP(K260,16)),IF(F260="m","B++","G++"),IF(F260="m","B","G")))),UPPER(IF(ISBLANK(F260),"",IF(F260="m","M","W"))&amp;N260)),IF(ISBLANK(F260),"",IF(F260="M","C","D"))))</f>
        <v/>
      </c>
      <c r="M260" s="8">
        <f>IF(L260="","",VLOOKUP(L260,'Classes cup'!$A$3:$B$51,2,FALSE))</f>
        <v/>
      </c>
      <c r="N260" s="6">
        <f>IF(AND(I260="x",ISBLANK(H260)),IF(K260*1&gt;=23,"E",IF(AND(K260*1&gt;=19,K260*1&lt;=22,J260="x"),"U",IF(AND(K260*1&gt;=17,K260*1&lt;=18),"J",IF(K260*1&gt;=19,"E","")))),"")</f>
        <v/>
      </c>
      <c r="O260" s="1">
        <f>IF(K260*1&gt;=$O$2,"x","")</f>
        <v/>
      </c>
    </row>
    <row r="261">
      <c r="A261" s="5">
        <f>IF(ISBLANK(C261),"",ROW(A260)-1)</f>
        <v/>
      </c>
      <c r="B261" s="14" t="n"/>
      <c r="C261" s="20" t="n"/>
      <c r="D261" s="10" t="n"/>
      <c r="E261" s="10" t="n"/>
      <c r="F261" s="13" t="n"/>
      <c r="G261" s="11" t="n"/>
      <c r="H261" s="12" t="n"/>
      <c r="I261" s="12" t="n"/>
      <c r="J261" s="12" t="n"/>
      <c r="K261" s="27">
        <f>IF(ISBLANK(C261),"",VALUE(TEXT(YEAR(TODAY())-YEAR(C261),"00")))</f>
        <v/>
      </c>
      <c r="L261" s="6">
        <f>IF(OR(ISBLANK(C261)),"",IF(ISBLANK(H261),IF(ISBLANK(I261),IF(ISBLANK(F261),"",IF(AND(OR(F261="m",F261="f"),OR(K261=16,K261=15)),IF(F261="m","B+","G+"),IF(AND(OR(F261="m",F261="f"),GESTEP(K261,16)),IF(F261="m","B++","G++"),IF(F261="m","B","G")))),UPPER(IF(ISBLANK(F261),"",IF(F261="m","M","W"))&amp;N261)),IF(ISBLANK(F261),"",IF(F261="M","C","D"))))</f>
        <v/>
      </c>
      <c r="M261" s="8">
        <f>IF(L261="","",VLOOKUP(L261,'Classes cup'!$A$3:$B$51,2,FALSE))</f>
        <v/>
      </c>
      <c r="N261" s="6">
        <f>IF(AND(I261="x",ISBLANK(H261)),IF(K261*1&gt;=23,"E",IF(AND(K261*1&gt;=19,K261*1&lt;=22,J261="x"),"U",IF(AND(K261*1&gt;=17,K261*1&lt;=18),"J",IF(K261*1&gt;=19,"E","")))),"")</f>
        <v/>
      </c>
      <c r="O261" s="1">
        <f>IF(K261*1&gt;=$O$2,"x","")</f>
        <v/>
      </c>
    </row>
    <row r="262">
      <c r="A262" s="5">
        <f>IF(ISBLANK(C262),"",ROW(A261)-1)</f>
        <v/>
      </c>
      <c r="B262" s="14" t="n"/>
      <c r="C262" s="20" t="n"/>
      <c r="D262" s="10" t="n"/>
      <c r="E262" s="10" t="n"/>
      <c r="F262" s="13" t="n"/>
      <c r="G262" s="11" t="n"/>
      <c r="H262" s="12" t="n"/>
      <c r="I262" s="12" t="n"/>
      <c r="J262" s="12" t="n"/>
      <c r="K262" s="27">
        <f>IF(ISBLANK(C262),"",VALUE(TEXT(YEAR(TODAY())-YEAR(C262),"00")))</f>
        <v/>
      </c>
      <c r="L262" s="6">
        <f>IF(OR(ISBLANK(C262)),"",IF(ISBLANK(H262),IF(ISBLANK(I262),IF(ISBLANK(F262),"",IF(AND(OR(F262="m",F262="f"),OR(K262=16,K262=15)),IF(F262="m","B+","G+"),IF(AND(OR(F262="m",F262="f"),GESTEP(K262,16)),IF(F262="m","B++","G++"),IF(F262="m","B","G")))),UPPER(IF(ISBLANK(F262),"",IF(F262="m","M","W"))&amp;N262)),IF(ISBLANK(F262),"",IF(F262="M","C","D"))))</f>
        <v/>
      </c>
      <c r="M262" s="8">
        <f>IF(L262="","",VLOOKUP(L262,'Classes cup'!$A$3:$B$51,2,FALSE))</f>
        <v/>
      </c>
      <c r="N262" s="6">
        <f>IF(AND(I262="x",ISBLANK(H262)),IF(K262*1&gt;=23,"E",IF(AND(K262*1&gt;=19,K262*1&lt;=22,J262="x"),"U",IF(AND(K262*1&gt;=17,K262*1&lt;=18),"J",IF(K262*1&gt;=19,"E","")))),"")</f>
        <v/>
      </c>
      <c r="O262" s="1">
        <f>IF(K262*1&gt;=$O$2,"x","")</f>
        <v/>
      </c>
    </row>
    <row r="263">
      <c r="A263" s="5">
        <f>IF(ISBLANK(C263),"",ROW(A262)-1)</f>
        <v/>
      </c>
      <c r="B263" s="14" t="n"/>
      <c r="C263" s="20" t="n"/>
      <c r="D263" s="10" t="n"/>
      <c r="E263" s="10" t="n"/>
      <c r="F263" s="13" t="n"/>
      <c r="G263" s="11" t="n"/>
      <c r="H263" s="12" t="n"/>
      <c r="I263" s="12" t="n"/>
      <c r="J263" s="12" t="n"/>
      <c r="K263" s="27">
        <f>IF(ISBLANK(C263),"",VALUE(TEXT(YEAR(TODAY())-YEAR(C263),"00")))</f>
        <v/>
      </c>
      <c r="L263" s="6">
        <f>IF(OR(ISBLANK(C263)),"",IF(ISBLANK(H263),IF(ISBLANK(I263),IF(ISBLANK(F263),"",IF(AND(OR(F263="m",F263="f"),OR(K263=16,K263=15)),IF(F263="m","B+","G+"),IF(AND(OR(F263="m",F263="f"),GESTEP(K263,16)),IF(F263="m","B++","G++"),IF(F263="m","B","G")))),UPPER(IF(ISBLANK(F263),"",IF(F263="m","M","W"))&amp;N263)),IF(ISBLANK(F263),"",IF(F263="M","C","D"))))</f>
        <v/>
      </c>
      <c r="M263" s="8">
        <f>IF(L263="","",VLOOKUP(L263,'Classes cup'!$A$3:$B$51,2,FALSE))</f>
        <v/>
      </c>
      <c r="N263" s="6">
        <f>IF(AND(I263="x",ISBLANK(H263)),IF(K263*1&gt;=23,"E",IF(AND(K263*1&gt;=19,K263*1&lt;=22,J263="x"),"U",IF(AND(K263*1&gt;=17,K263*1&lt;=18),"J",IF(K263*1&gt;=19,"E","")))),"")</f>
        <v/>
      </c>
      <c r="O263" s="1">
        <f>IF(K263*1&gt;=$O$2,"x","")</f>
        <v/>
      </c>
    </row>
    <row r="264">
      <c r="A264" s="5">
        <f>IF(ISBLANK(C264),"",ROW(A263)-1)</f>
        <v/>
      </c>
      <c r="B264" s="14" t="n"/>
      <c r="C264" s="20" t="n"/>
      <c r="D264" s="10" t="n"/>
      <c r="E264" s="10" t="n"/>
      <c r="F264" s="13" t="n"/>
      <c r="G264" s="11" t="n"/>
      <c r="H264" s="12" t="n"/>
      <c r="I264" s="12" t="n"/>
      <c r="J264" s="12" t="n"/>
      <c r="K264" s="27">
        <f>IF(ISBLANK(C264),"",VALUE(TEXT(YEAR(TODAY())-YEAR(C264),"00")))</f>
        <v/>
      </c>
      <c r="L264" s="6">
        <f>IF(OR(ISBLANK(C264)),"",IF(ISBLANK(H264),IF(ISBLANK(I264),IF(ISBLANK(F264),"",IF(AND(OR(F264="m",F264="f"),OR(K264=16,K264=15)),IF(F264="m","B+","G+"),IF(AND(OR(F264="m",F264="f"),GESTEP(K264,16)),IF(F264="m","B++","G++"),IF(F264="m","B","G")))),UPPER(IF(ISBLANK(F264),"",IF(F264="m","M","W"))&amp;N264)),IF(ISBLANK(F264),"",IF(F264="M","C","D"))))</f>
        <v/>
      </c>
      <c r="M264" s="8">
        <f>IF(L264="","",VLOOKUP(L264,'Classes cup'!$A$3:$B$51,2,FALSE))</f>
        <v/>
      </c>
      <c r="N264" s="6">
        <f>IF(AND(I264="x",ISBLANK(H264)),IF(K264*1&gt;=23,"E",IF(AND(K264*1&gt;=19,K264*1&lt;=22,J264="x"),"U",IF(AND(K264*1&gt;=17,K264*1&lt;=18),"J",IF(K264*1&gt;=19,"E","")))),"")</f>
        <v/>
      </c>
      <c r="O264" s="1">
        <f>IF(K264*1&gt;=$O$2,"x","")</f>
        <v/>
      </c>
    </row>
    <row r="265">
      <c r="A265" s="5">
        <f>IF(ISBLANK(C265),"",ROW(A264)-1)</f>
        <v/>
      </c>
      <c r="B265" s="14" t="n"/>
      <c r="C265" s="20" t="n"/>
      <c r="D265" s="10" t="n"/>
      <c r="E265" s="10" t="n"/>
      <c r="F265" s="13" t="n"/>
      <c r="G265" s="11" t="n"/>
      <c r="H265" s="12" t="n"/>
      <c r="I265" s="12" t="n"/>
      <c r="J265" s="12" t="n"/>
      <c r="K265" s="27">
        <f>IF(ISBLANK(C265),"",VALUE(TEXT(YEAR(TODAY())-YEAR(C265),"00")))</f>
        <v/>
      </c>
      <c r="L265" s="6">
        <f>IF(OR(ISBLANK(C265)),"",IF(ISBLANK(H265),IF(ISBLANK(I265),IF(ISBLANK(F265),"",IF(AND(OR(F265="m",F265="f"),OR(K265=16,K265=15)),IF(F265="m","B+","G+"),IF(AND(OR(F265="m",F265="f"),GESTEP(K265,16)),IF(F265="m","B++","G++"),IF(F265="m","B","G")))),UPPER(IF(ISBLANK(F265),"",IF(F265="m","M","W"))&amp;N265)),IF(ISBLANK(F265),"",IF(F265="M","C","D"))))</f>
        <v/>
      </c>
      <c r="M265" s="8">
        <f>IF(L265="","",VLOOKUP(L265,'Classes cup'!$A$3:$B$51,2,FALSE))</f>
        <v/>
      </c>
      <c r="N265" s="6">
        <f>IF(AND(I265="x",ISBLANK(H265)),IF(K265*1&gt;=23,"E",IF(AND(K265*1&gt;=19,K265*1&lt;=22,J265="x"),"U",IF(AND(K265*1&gt;=17,K265*1&lt;=18),"J",IF(K265*1&gt;=19,"E","")))),"")</f>
        <v/>
      </c>
      <c r="O265" s="1">
        <f>IF(K265*1&gt;=$O$2,"x","")</f>
        <v/>
      </c>
    </row>
    <row r="266">
      <c r="A266" s="5">
        <f>IF(ISBLANK(C266),"",ROW(A265)-1)</f>
        <v/>
      </c>
      <c r="B266" s="14" t="n"/>
      <c r="C266" s="20" t="n"/>
      <c r="D266" s="10" t="n"/>
      <c r="E266" s="10" t="n"/>
      <c r="F266" s="13" t="n"/>
      <c r="G266" s="11" t="n"/>
      <c r="H266" s="12" t="n"/>
      <c r="I266" s="12" t="n"/>
      <c r="J266" s="12" t="n"/>
      <c r="K266" s="27">
        <f>IF(ISBLANK(C266),"",VALUE(TEXT(YEAR(TODAY())-YEAR(C266),"00")))</f>
        <v/>
      </c>
      <c r="L266" s="6">
        <f>IF(OR(ISBLANK(C266)),"",IF(ISBLANK(H266),IF(ISBLANK(I266),IF(ISBLANK(F266),"",IF(AND(OR(F266="m",F266="f"),OR(K266=16,K266=15)),IF(F266="m","B+","G+"),IF(AND(OR(F266="m",F266="f"),GESTEP(K266,16)),IF(F266="m","B++","G++"),IF(F266="m","B","G")))),UPPER(IF(ISBLANK(F266),"",IF(F266="m","M","W"))&amp;N266)),IF(ISBLANK(F266),"",IF(F266="M","C","D"))))</f>
        <v/>
      </c>
      <c r="M266" s="8">
        <f>IF(L266="","",VLOOKUP(L266,'Classes cup'!$A$3:$B$51,2,FALSE))</f>
        <v/>
      </c>
      <c r="N266" s="6">
        <f>IF(AND(I266="x",ISBLANK(H266)),IF(K266*1&gt;=23,"E",IF(AND(K266*1&gt;=19,K266*1&lt;=22,J266="x"),"U",IF(AND(K266*1&gt;=17,K266*1&lt;=18),"J",IF(K266*1&gt;=19,"E","")))),"")</f>
        <v/>
      </c>
      <c r="O266" s="1">
        <f>IF(K266*1&gt;=$O$2,"x","")</f>
        <v/>
      </c>
    </row>
    <row r="267">
      <c r="A267" s="5">
        <f>IF(ISBLANK(C267),"",ROW(A266)-1)</f>
        <v/>
      </c>
      <c r="B267" s="14" t="n"/>
      <c r="C267" s="20" t="n"/>
      <c r="D267" s="10" t="n"/>
      <c r="E267" s="10" t="n"/>
      <c r="F267" s="13" t="n"/>
      <c r="G267" s="11" t="n"/>
      <c r="H267" s="12" t="n"/>
      <c r="I267" s="12" t="n"/>
      <c r="J267" s="12" t="n"/>
      <c r="K267" s="27">
        <f>IF(ISBLANK(C267),"",VALUE(TEXT(YEAR(TODAY())-YEAR(C267),"00")))</f>
        <v/>
      </c>
      <c r="L267" s="6">
        <f>IF(OR(ISBLANK(C267)),"",IF(ISBLANK(H267),IF(ISBLANK(I267),IF(ISBLANK(F267),"",IF(AND(OR(F267="m",F267="f"),OR(K267=16,K267=15)),IF(F267="m","B+","G+"),IF(AND(OR(F267="m",F267="f"),GESTEP(K267,16)),IF(F267="m","B++","G++"),IF(F267="m","B","G")))),UPPER(IF(ISBLANK(F267),"",IF(F267="m","M","W"))&amp;N267)),IF(ISBLANK(F267),"",IF(F267="M","C","D"))))</f>
        <v/>
      </c>
      <c r="M267" s="8">
        <f>IF(L267="","",VLOOKUP(L267,'Classes cup'!$A$3:$B$51,2,FALSE))</f>
        <v/>
      </c>
      <c r="N267" s="6">
        <f>IF(AND(I267="x",ISBLANK(H267)),IF(K267*1&gt;=23,"E",IF(AND(K267*1&gt;=19,K267*1&lt;=22,J267="x"),"U",IF(AND(K267*1&gt;=17,K267*1&lt;=18),"J",IF(K267*1&gt;=19,"E","")))),"")</f>
        <v/>
      </c>
      <c r="O267" s="1">
        <f>IF(K267*1&gt;=$O$2,"x","")</f>
        <v/>
      </c>
    </row>
    <row r="268">
      <c r="A268" s="5">
        <f>IF(ISBLANK(C268),"",ROW(A267)-1)</f>
        <v/>
      </c>
      <c r="B268" s="14" t="n"/>
      <c r="C268" s="20" t="n"/>
      <c r="D268" s="10" t="n"/>
      <c r="E268" s="10" t="n"/>
      <c r="F268" s="13" t="n"/>
      <c r="G268" s="11" t="n"/>
      <c r="H268" s="12" t="n"/>
      <c r="I268" s="12" t="n"/>
      <c r="J268" s="12" t="n"/>
      <c r="K268" s="27">
        <f>IF(ISBLANK(C268),"",VALUE(TEXT(YEAR(TODAY())-YEAR(C268),"00")))</f>
        <v/>
      </c>
      <c r="L268" s="6">
        <f>IF(OR(ISBLANK(C268)),"",IF(ISBLANK(H268),IF(ISBLANK(I268),IF(ISBLANK(F268),"",IF(AND(OR(F268="m",F268="f"),OR(K268=16,K268=15)),IF(F268="m","B+","G+"),IF(AND(OR(F268="m",F268="f"),GESTEP(K268,16)),IF(F268="m","B++","G++"),IF(F268="m","B","G")))),UPPER(IF(ISBLANK(F268),"",IF(F268="m","M","W"))&amp;N268)),IF(ISBLANK(F268),"",IF(F268="M","C","D"))))</f>
        <v/>
      </c>
      <c r="M268" s="8">
        <f>IF(L268="","",VLOOKUP(L268,'Classes cup'!$A$3:$B$51,2,FALSE))</f>
        <v/>
      </c>
      <c r="N268" s="6">
        <f>IF(AND(I268="x",ISBLANK(H268)),IF(K268*1&gt;=23,"E",IF(AND(K268*1&gt;=19,K268*1&lt;=22,J268="x"),"U",IF(AND(K268*1&gt;=17,K268*1&lt;=18),"J",IF(K268*1&gt;=19,"E","")))),"")</f>
        <v/>
      </c>
      <c r="O268" s="1">
        <f>IF(K268*1&gt;=$O$2,"x","")</f>
        <v/>
      </c>
    </row>
    <row r="269">
      <c r="A269" s="5">
        <f>IF(ISBLANK(C269),"",ROW(A268)-1)</f>
        <v/>
      </c>
      <c r="B269" s="14" t="n"/>
      <c r="C269" s="20" t="n"/>
      <c r="D269" s="10" t="n"/>
      <c r="E269" s="10" t="n"/>
      <c r="F269" s="13" t="n"/>
      <c r="G269" s="11" t="n"/>
      <c r="H269" s="12" t="n"/>
      <c r="I269" s="12" t="n"/>
      <c r="J269" s="12" t="n"/>
      <c r="K269" s="27">
        <f>IF(ISBLANK(C269),"",VALUE(TEXT(YEAR(TODAY())-YEAR(C269),"00")))</f>
        <v/>
      </c>
      <c r="L269" s="6">
        <f>IF(OR(ISBLANK(C269)),"",IF(ISBLANK(H269),IF(ISBLANK(I269),IF(ISBLANK(F269),"",IF(AND(OR(F269="m",F269="f"),OR(K269=16,K269=15)),IF(F269="m","B+","G+"),IF(AND(OR(F269="m",F269="f"),GESTEP(K269,16)),IF(F269="m","B++","G++"),IF(F269="m","B","G")))),UPPER(IF(ISBLANK(F269),"",IF(F269="m","M","W"))&amp;N269)),IF(ISBLANK(F269),"",IF(F269="M","C","D"))))</f>
        <v/>
      </c>
      <c r="M269" s="8">
        <f>IF(L269="","",VLOOKUP(L269,'Classes cup'!$A$3:$B$51,2,FALSE))</f>
        <v/>
      </c>
      <c r="N269" s="6">
        <f>IF(AND(I269="x",ISBLANK(H269)),IF(K269*1&gt;=23,"E",IF(AND(K269*1&gt;=19,K269*1&lt;=22,J269="x"),"U",IF(AND(K269*1&gt;=17,K269*1&lt;=18),"J",IF(K269*1&gt;=19,"E","")))),"")</f>
        <v/>
      </c>
      <c r="O269" s="1">
        <f>IF(K269*1&gt;=$O$2,"x","")</f>
        <v/>
      </c>
    </row>
    <row r="270">
      <c r="A270" s="5">
        <f>IF(ISBLANK(C270),"",ROW(A269)-1)</f>
        <v/>
      </c>
      <c r="B270" s="14" t="n"/>
      <c r="C270" s="20" t="n"/>
      <c r="D270" s="10" t="n"/>
      <c r="E270" s="10" t="n"/>
      <c r="F270" s="13" t="n"/>
      <c r="G270" s="11" t="n"/>
      <c r="H270" s="12" t="n"/>
      <c r="I270" s="12" t="n"/>
      <c r="J270" s="12" t="n"/>
      <c r="K270" s="27">
        <f>IF(ISBLANK(C270),"",VALUE(TEXT(YEAR(TODAY())-YEAR(C270),"00")))</f>
        <v/>
      </c>
      <c r="L270" s="6">
        <f>IF(OR(ISBLANK(C270)),"",IF(ISBLANK(H270),IF(ISBLANK(I270),IF(ISBLANK(F270),"",IF(AND(OR(F270="m",F270="f"),OR(K270=16,K270=15)),IF(F270="m","B+","G+"),IF(AND(OR(F270="m",F270="f"),GESTEP(K270,16)),IF(F270="m","B++","G++"),IF(F270="m","B","G")))),UPPER(IF(ISBLANK(F270),"",IF(F270="m","M","W"))&amp;N270)),IF(ISBLANK(F270),"",IF(F270="M","C","D"))))</f>
        <v/>
      </c>
      <c r="M270" s="8">
        <f>IF(L270="","",VLOOKUP(L270,'Classes cup'!$A$3:$B$51,2,FALSE))</f>
        <v/>
      </c>
      <c r="N270" s="6">
        <f>IF(AND(I270="x",ISBLANK(H270)),IF(K270*1&gt;=23,"E",IF(AND(K270*1&gt;=19,K270*1&lt;=22,J270="x"),"U",IF(AND(K270*1&gt;=17,K270*1&lt;=18),"J",IF(K270*1&gt;=19,"E","")))),"")</f>
        <v/>
      </c>
      <c r="O270" s="1">
        <f>IF(K270*1&gt;=$O$2,"x","")</f>
        <v/>
      </c>
    </row>
    <row r="271">
      <c r="A271" s="5">
        <f>IF(ISBLANK(C271),"",ROW(A270)-1)</f>
        <v/>
      </c>
      <c r="B271" s="14" t="n"/>
      <c r="C271" s="20" t="n"/>
      <c r="D271" s="10" t="n"/>
      <c r="E271" s="10" t="n"/>
      <c r="F271" s="13" t="n"/>
      <c r="G271" s="11" t="n"/>
      <c r="H271" s="12" t="n"/>
      <c r="I271" s="12" t="n"/>
      <c r="J271" s="12" t="n"/>
      <c r="K271" s="27">
        <f>IF(ISBLANK(C271),"",VALUE(TEXT(YEAR(TODAY())-YEAR(C271),"00")))</f>
        <v/>
      </c>
      <c r="L271" s="6">
        <f>IF(OR(ISBLANK(C271)),"",IF(ISBLANK(H271),IF(ISBLANK(I271),IF(ISBLANK(F271),"",IF(AND(OR(F271="m",F271="f"),OR(K271=16,K271=15)),IF(F271="m","B+","G+"),IF(AND(OR(F271="m",F271="f"),GESTEP(K271,16)),IF(F271="m","B++","G++"),IF(F271="m","B","G")))),UPPER(IF(ISBLANK(F271),"",IF(F271="m","M","W"))&amp;N271)),IF(ISBLANK(F271),"",IF(F271="M","C","D"))))</f>
        <v/>
      </c>
      <c r="M271" s="8">
        <f>IF(L271="","",VLOOKUP(L271,'Classes cup'!$A$3:$B$51,2,FALSE))</f>
        <v/>
      </c>
      <c r="N271" s="6">
        <f>IF(AND(I271="x",ISBLANK(H271)),IF(K271*1&gt;=23,"E",IF(AND(K271*1&gt;=19,K271*1&lt;=22,J271="x"),"U",IF(AND(K271*1&gt;=17,K271*1&lt;=18),"J",IF(K271*1&gt;=19,"E","")))),"")</f>
        <v/>
      </c>
      <c r="O271" s="1">
        <f>IF(K271*1&gt;=$O$2,"x","")</f>
        <v/>
      </c>
    </row>
    <row r="272">
      <c r="A272" s="5">
        <f>IF(ISBLANK(C272),"",ROW(A271)-1)</f>
        <v/>
      </c>
      <c r="B272" s="14" t="n"/>
      <c r="C272" s="20" t="n"/>
      <c r="D272" s="10" t="n"/>
      <c r="E272" s="10" t="n"/>
      <c r="F272" s="13" t="n"/>
      <c r="G272" s="11" t="n"/>
      <c r="H272" s="12" t="n"/>
      <c r="I272" s="12" t="n"/>
      <c r="J272" s="12" t="n"/>
      <c r="K272" s="27">
        <f>IF(ISBLANK(C272),"",VALUE(TEXT(YEAR(TODAY())-YEAR(C272),"00")))</f>
        <v/>
      </c>
      <c r="L272" s="6">
        <f>IF(OR(ISBLANK(C272)),"",IF(ISBLANK(H272),IF(ISBLANK(I272),IF(ISBLANK(F272),"",IF(AND(OR(F272="m",F272="f"),OR(K272=16,K272=15)),IF(F272="m","B+","G+"),IF(AND(OR(F272="m",F272="f"),GESTEP(K272,16)),IF(F272="m","B++","G++"),IF(F272="m","B","G")))),UPPER(IF(ISBLANK(F272),"",IF(F272="m","M","W"))&amp;N272)),IF(ISBLANK(F272),"",IF(F272="M","C","D"))))</f>
        <v/>
      </c>
      <c r="M272" s="8">
        <f>IF(L272="","",VLOOKUP(L272,'Classes cup'!$A$3:$B$51,2,FALSE))</f>
        <v/>
      </c>
      <c r="N272" s="6">
        <f>IF(AND(I272="x",ISBLANK(H272)),IF(K272*1&gt;=23,"E",IF(AND(K272*1&gt;=19,K272*1&lt;=22,J272="x"),"U",IF(AND(K272*1&gt;=17,K272*1&lt;=18),"J",IF(K272*1&gt;=19,"E","")))),"")</f>
        <v/>
      </c>
      <c r="O272" s="1">
        <f>IF(K272*1&gt;=$O$2,"x","")</f>
        <v/>
      </c>
    </row>
    <row r="273">
      <c r="A273" s="5">
        <f>IF(ISBLANK(C273),"",ROW(A272)-1)</f>
        <v/>
      </c>
      <c r="B273" s="14" t="n"/>
      <c r="C273" s="20" t="n"/>
      <c r="D273" s="10" t="n"/>
      <c r="E273" s="10" t="n"/>
      <c r="F273" s="13" t="n"/>
      <c r="G273" s="11" t="n"/>
      <c r="H273" s="12" t="n"/>
      <c r="I273" s="12" t="n"/>
      <c r="J273" s="12" t="n"/>
      <c r="K273" s="27">
        <f>IF(ISBLANK(C273),"",VALUE(TEXT(YEAR(TODAY())-YEAR(C273),"00")))</f>
        <v/>
      </c>
      <c r="L273" s="6">
        <f>IF(OR(ISBLANK(C273)),"",IF(ISBLANK(H273),IF(ISBLANK(I273),IF(ISBLANK(F273),"",IF(AND(OR(F273="m",F273="f"),OR(K273=16,K273=15)),IF(F273="m","B+","G+"),IF(AND(OR(F273="m",F273="f"),GESTEP(K273,16)),IF(F273="m","B++","G++"),IF(F273="m","B","G")))),UPPER(IF(ISBLANK(F273),"",IF(F273="m","M","W"))&amp;N273)),IF(ISBLANK(F273),"",IF(F273="M","C","D"))))</f>
        <v/>
      </c>
      <c r="M273" s="8">
        <f>IF(L273="","",VLOOKUP(L273,'Classes cup'!$A$3:$B$51,2,FALSE))</f>
        <v/>
      </c>
      <c r="N273" s="6">
        <f>IF(AND(I273="x",ISBLANK(H273)),IF(K273*1&gt;=23,"E",IF(AND(K273*1&gt;=19,K273*1&lt;=22,J273="x"),"U",IF(AND(K273*1&gt;=17,K273*1&lt;=18),"J",IF(K273*1&gt;=19,"E","")))),"")</f>
        <v/>
      </c>
      <c r="O273" s="1">
        <f>IF(K273*1&gt;=$O$2,"x","")</f>
        <v/>
      </c>
    </row>
    <row r="274">
      <c r="A274" s="5">
        <f>IF(ISBLANK(C274),"",ROW(A273)-1)</f>
        <v/>
      </c>
      <c r="B274" s="14" t="n"/>
      <c r="C274" s="20" t="n"/>
      <c r="D274" s="10" t="n"/>
      <c r="E274" s="10" t="n"/>
      <c r="F274" s="13" t="n"/>
      <c r="G274" s="11" t="n"/>
      <c r="H274" s="12" t="n"/>
      <c r="I274" s="12" t="n"/>
      <c r="J274" s="12" t="n"/>
      <c r="K274" s="27">
        <f>IF(ISBLANK(C274),"",VALUE(TEXT(YEAR(TODAY())-YEAR(C274),"00")))</f>
        <v/>
      </c>
      <c r="L274" s="6">
        <f>IF(OR(ISBLANK(C274)),"",IF(ISBLANK(H274),IF(ISBLANK(I274),IF(ISBLANK(F274),"",IF(AND(OR(F274="m",F274="f"),OR(K274=16,K274=15)),IF(F274="m","B+","G+"),IF(AND(OR(F274="m",F274="f"),GESTEP(K274,16)),IF(F274="m","B++","G++"),IF(F274="m","B","G")))),UPPER(IF(ISBLANK(F274),"",IF(F274="m","M","W"))&amp;N274)),IF(ISBLANK(F274),"",IF(F274="M","C","D"))))</f>
        <v/>
      </c>
      <c r="M274" s="8">
        <f>IF(L274="","",VLOOKUP(L274,'Classes cup'!$A$3:$B$51,2,FALSE))</f>
        <v/>
      </c>
      <c r="N274" s="6">
        <f>IF(AND(I274="x",ISBLANK(H274)),IF(K274*1&gt;=23,"E",IF(AND(K274*1&gt;=19,K274*1&lt;=22,J274="x"),"U",IF(AND(K274*1&gt;=17,K274*1&lt;=18),"J",IF(K274*1&gt;=19,"E","")))),"")</f>
        <v/>
      </c>
      <c r="O274" s="1">
        <f>IF(K274*1&gt;=$O$2,"x","")</f>
        <v/>
      </c>
    </row>
    <row r="275">
      <c r="A275" s="5">
        <f>IF(ISBLANK(C275),"",ROW(A274)-1)</f>
        <v/>
      </c>
      <c r="B275" s="14" t="n"/>
      <c r="C275" s="20" t="n"/>
      <c r="D275" s="10" t="n"/>
      <c r="E275" s="10" t="n"/>
      <c r="F275" s="13" t="n"/>
      <c r="G275" s="11" t="n"/>
      <c r="H275" s="12" t="n"/>
      <c r="I275" s="12" t="n"/>
      <c r="J275" s="12" t="n"/>
      <c r="K275" s="27">
        <f>IF(ISBLANK(C275),"",VALUE(TEXT(YEAR(TODAY())-YEAR(C275),"00")))</f>
        <v/>
      </c>
      <c r="L275" s="6">
        <f>IF(OR(ISBLANK(C275)),"",IF(ISBLANK(H275),IF(ISBLANK(I275),IF(ISBLANK(F275),"",IF(AND(OR(F275="m",F275="f"),OR(K275=16,K275=15)),IF(F275="m","B+","G+"),IF(AND(OR(F275="m",F275="f"),GESTEP(K275,16)),IF(F275="m","B++","G++"),IF(F275="m","B","G")))),UPPER(IF(ISBLANK(F275),"",IF(F275="m","M","W"))&amp;N275)),IF(ISBLANK(F275),"",IF(F275="M","C","D"))))</f>
        <v/>
      </c>
      <c r="M275" s="8">
        <f>IF(L275="","",VLOOKUP(L275,'Classes cup'!$A$3:$B$51,2,FALSE))</f>
        <v/>
      </c>
      <c r="N275" s="6">
        <f>IF(AND(I275="x",ISBLANK(H275)),IF(K275*1&gt;=23,"E",IF(AND(K275*1&gt;=19,K275*1&lt;=22,J275="x"),"U",IF(AND(K275*1&gt;=17,K275*1&lt;=18),"J",IF(K275*1&gt;=19,"E","")))),"")</f>
        <v/>
      </c>
      <c r="O275" s="1">
        <f>IF(K275*1&gt;=$O$2,"x","")</f>
        <v/>
      </c>
    </row>
    <row r="276">
      <c r="A276" s="5">
        <f>IF(ISBLANK(C276),"",ROW(A275)-1)</f>
        <v/>
      </c>
      <c r="B276" s="14" t="n"/>
      <c r="C276" s="20" t="n"/>
      <c r="D276" s="10" t="n"/>
      <c r="E276" s="10" t="n"/>
      <c r="F276" s="13" t="n"/>
      <c r="G276" s="11" t="n"/>
      <c r="H276" s="12" t="n"/>
      <c r="I276" s="12" t="n"/>
      <c r="J276" s="12" t="n"/>
      <c r="K276" s="27">
        <f>IF(ISBLANK(C276),"",VALUE(TEXT(YEAR(TODAY())-YEAR(C276),"00")))</f>
        <v/>
      </c>
      <c r="L276" s="6">
        <f>IF(OR(ISBLANK(C276)),"",IF(ISBLANK(H276),IF(ISBLANK(I276),IF(ISBLANK(F276),"",IF(AND(OR(F276="m",F276="f"),OR(K276=16,K276=15)),IF(F276="m","B+","G+"),IF(AND(OR(F276="m",F276="f"),GESTEP(K276,16)),IF(F276="m","B++","G++"),IF(F276="m","B","G")))),UPPER(IF(ISBLANK(F276),"",IF(F276="m","M","W"))&amp;N276)),IF(ISBLANK(F276),"",IF(F276="M","C","D"))))</f>
        <v/>
      </c>
      <c r="M276" s="8">
        <f>IF(L276="","",VLOOKUP(L276,'Classes cup'!$A$3:$B$51,2,FALSE))</f>
        <v/>
      </c>
      <c r="N276" s="6">
        <f>IF(AND(I276="x",ISBLANK(H276)),IF(K276*1&gt;=23,"E",IF(AND(K276*1&gt;=19,K276*1&lt;=22,J276="x"),"U",IF(AND(K276*1&gt;=17,K276*1&lt;=18),"J",IF(K276*1&gt;=19,"E","")))),"")</f>
        <v/>
      </c>
      <c r="O276" s="1">
        <f>IF(K276*1&gt;=$O$2,"x","")</f>
        <v/>
      </c>
    </row>
    <row r="277">
      <c r="A277" s="5">
        <f>IF(ISBLANK(C277),"",ROW(A276)-1)</f>
        <v/>
      </c>
      <c r="B277" s="14" t="n"/>
      <c r="C277" s="20" t="n"/>
      <c r="D277" s="10" t="n"/>
      <c r="E277" s="10" t="n"/>
      <c r="F277" s="13" t="n"/>
      <c r="G277" s="11" t="n"/>
      <c r="H277" s="12" t="n"/>
      <c r="I277" s="12" t="n"/>
      <c r="J277" s="12" t="n"/>
      <c r="K277" s="27">
        <f>IF(ISBLANK(C277),"",VALUE(TEXT(YEAR(TODAY())-YEAR(C277),"00")))</f>
        <v/>
      </c>
      <c r="L277" s="6">
        <f>IF(OR(ISBLANK(C277)),"",IF(ISBLANK(H277),IF(ISBLANK(I277),IF(ISBLANK(F277),"",IF(AND(OR(F277="m",F277="f"),OR(K277=16,K277=15)),IF(F277="m","B+","G+"),IF(AND(OR(F277="m",F277="f"),GESTEP(K277,16)),IF(F277="m","B++","G++"),IF(F277="m","B","G")))),UPPER(IF(ISBLANK(F277),"",IF(F277="m","M","W"))&amp;N277)),IF(ISBLANK(F277),"",IF(F277="M","C","D"))))</f>
        <v/>
      </c>
      <c r="M277" s="8">
        <f>IF(L277="","",VLOOKUP(L277,'Classes cup'!$A$3:$B$51,2,FALSE))</f>
        <v/>
      </c>
      <c r="N277" s="6">
        <f>IF(AND(I277="x",ISBLANK(H277)),IF(K277*1&gt;=23,"E",IF(AND(K277*1&gt;=19,K277*1&lt;=22,J277="x"),"U",IF(AND(K277*1&gt;=17,K277*1&lt;=18),"J",IF(K277*1&gt;=19,"E","")))),"")</f>
        <v/>
      </c>
      <c r="O277" s="1">
        <f>IF(K277*1&gt;=$O$2,"x","")</f>
        <v/>
      </c>
    </row>
    <row r="278">
      <c r="A278" s="5">
        <f>IF(ISBLANK(C278),"",ROW(A277)-1)</f>
        <v/>
      </c>
      <c r="B278" s="14" t="n"/>
      <c r="C278" s="20" t="n"/>
      <c r="D278" s="10" t="n"/>
      <c r="E278" s="10" t="n"/>
      <c r="F278" s="13" t="n"/>
      <c r="G278" s="11" t="n"/>
      <c r="H278" s="12" t="n"/>
      <c r="I278" s="12" t="n"/>
      <c r="J278" s="12" t="n"/>
      <c r="K278" s="27">
        <f>IF(ISBLANK(C278),"",VALUE(TEXT(YEAR(TODAY())-YEAR(C278),"00")))</f>
        <v/>
      </c>
      <c r="L278" s="6">
        <f>IF(OR(ISBLANK(C278)),"",IF(ISBLANK(H278),IF(ISBLANK(I278),IF(ISBLANK(F278),"",IF(AND(OR(F278="m",F278="f"),OR(K278=16,K278=15)),IF(F278="m","B+","G+"),IF(AND(OR(F278="m",F278="f"),GESTEP(K278,16)),IF(F278="m","B++","G++"),IF(F278="m","B","G")))),UPPER(IF(ISBLANK(F278),"",IF(F278="m","M","W"))&amp;N278)),IF(ISBLANK(F278),"",IF(F278="M","C","D"))))</f>
        <v/>
      </c>
      <c r="M278" s="8">
        <f>IF(L278="","",VLOOKUP(L278,'Classes cup'!$A$3:$B$51,2,FALSE))</f>
        <v/>
      </c>
      <c r="N278" s="6">
        <f>IF(AND(I278="x",ISBLANK(H278)),IF(K278*1&gt;=23,"E",IF(AND(K278*1&gt;=19,K278*1&lt;=22,J278="x"),"U",IF(AND(K278*1&gt;=17,K278*1&lt;=18),"J",IF(K278*1&gt;=19,"E","")))),"")</f>
        <v/>
      </c>
      <c r="O278" s="1">
        <f>IF(K278*1&gt;=$O$2,"x","")</f>
        <v/>
      </c>
    </row>
    <row r="279">
      <c r="A279" s="5">
        <f>IF(ISBLANK(C279),"",ROW(A278)-1)</f>
        <v/>
      </c>
      <c r="B279" s="14" t="n"/>
      <c r="C279" s="20" t="n"/>
      <c r="D279" s="10" t="n"/>
      <c r="E279" s="10" t="n"/>
      <c r="F279" s="13" t="n"/>
      <c r="G279" s="11" t="n"/>
      <c r="H279" s="12" t="n"/>
      <c r="I279" s="12" t="n"/>
      <c r="J279" s="12" t="n"/>
      <c r="K279" s="27">
        <f>IF(ISBLANK(C279),"",VALUE(TEXT(YEAR(TODAY())-YEAR(C279),"00")))</f>
        <v/>
      </c>
      <c r="L279" s="6">
        <f>IF(OR(ISBLANK(C279)),"",IF(ISBLANK(H279),IF(ISBLANK(I279),IF(ISBLANK(F279),"",IF(AND(OR(F279="m",F279="f"),OR(K279=16,K279=15)),IF(F279="m","B+","G+"),IF(AND(OR(F279="m",F279="f"),GESTEP(K279,16)),IF(F279="m","B++","G++"),IF(F279="m","B","G")))),UPPER(IF(ISBLANK(F279),"",IF(F279="m","M","W"))&amp;N279)),IF(ISBLANK(F279),"",IF(F279="M","C","D"))))</f>
        <v/>
      </c>
      <c r="M279" s="8">
        <f>IF(L279="","",VLOOKUP(L279,'Classes cup'!$A$3:$B$51,2,FALSE))</f>
        <v/>
      </c>
      <c r="N279" s="6">
        <f>IF(AND(I279="x",ISBLANK(H279)),IF(K279*1&gt;=23,"E",IF(AND(K279*1&gt;=19,K279*1&lt;=22,J279="x"),"U",IF(AND(K279*1&gt;=17,K279*1&lt;=18),"J",IF(K279*1&gt;=19,"E","")))),"")</f>
        <v/>
      </c>
      <c r="O279" s="1">
        <f>IF(K279*1&gt;=$O$2,"x","")</f>
        <v/>
      </c>
    </row>
    <row r="280">
      <c r="A280" s="5">
        <f>IF(ISBLANK(C280),"",ROW(A279)-1)</f>
        <v/>
      </c>
      <c r="B280" s="14" t="n"/>
      <c r="C280" s="20" t="n"/>
      <c r="D280" s="10" t="n"/>
      <c r="E280" s="10" t="n"/>
      <c r="F280" s="13" t="n"/>
      <c r="G280" s="11" t="n"/>
      <c r="H280" s="12" t="n"/>
      <c r="I280" s="12" t="n"/>
      <c r="J280" s="12" t="n"/>
      <c r="K280" s="27">
        <f>IF(ISBLANK(C280),"",VALUE(TEXT(YEAR(TODAY())-YEAR(C280),"00")))</f>
        <v/>
      </c>
      <c r="L280" s="6">
        <f>IF(OR(ISBLANK(C280)),"",IF(ISBLANK(H280),IF(ISBLANK(I280),IF(ISBLANK(F280),"",IF(AND(OR(F280="m",F280="f"),OR(K280=16,K280=15)),IF(F280="m","B+","G+"),IF(AND(OR(F280="m",F280="f"),GESTEP(K280,16)),IF(F280="m","B++","G++"),IF(F280="m","B","G")))),UPPER(IF(ISBLANK(F280),"",IF(F280="m","M","W"))&amp;N280)),IF(ISBLANK(F280),"",IF(F280="M","C","D"))))</f>
        <v/>
      </c>
      <c r="M280" s="8">
        <f>IF(L280="","",VLOOKUP(L280,'Classes cup'!$A$3:$B$51,2,FALSE))</f>
        <v/>
      </c>
      <c r="N280" s="6">
        <f>IF(AND(I280="x",ISBLANK(H280)),IF(K280*1&gt;=23,"E",IF(AND(K280*1&gt;=19,K280*1&lt;=22,J280="x"),"U",IF(AND(K280*1&gt;=17,K280*1&lt;=18),"J",IF(K280*1&gt;=19,"E","")))),"")</f>
        <v/>
      </c>
      <c r="O280" s="1">
        <f>IF(K280*1&gt;=$O$2,"x","")</f>
        <v/>
      </c>
    </row>
    <row r="281">
      <c r="A281" s="5">
        <f>IF(ISBLANK(C281),"",ROW(A280)-1)</f>
        <v/>
      </c>
      <c r="B281" s="14" t="n"/>
      <c r="C281" s="20" t="n"/>
      <c r="D281" s="10" t="n"/>
      <c r="E281" s="10" t="n"/>
      <c r="F281" s="13" t="n"/>
      <c r="G281" s="11" t="n"/>
      <c r="H281" s="12" t="n"/>
      <c r="I281" s="12" t="n"/>
      <c r="J281" s="12" t="n"/>
      <c r="K281" s="27">
        <f>IF(ISBLANK(C281),"",VALUE(TEXT(YEAR(TODAY())-YEAR(C281),"00")))</f>
        <v/>
      </c>
      <c r="L281" s="6">
        <f>IF(OR(ISBLANK(C281)),"",IF(ISBLANK(H281),IF(ISBLANK(I281),IF(ISBLANK(F281),"",IF(AND(OR(F281="m",F281="f"),OR(K281=16,K281=15)),IF(F281="m","B+","G+"),IF(AND(OR(F281="m",F281="f"),GESTEP(K281,16)),IF(F281="m","B++","G++"),IF(F281="m","B","G")))),UPPER(IF(ISBLANK(F281),"",IF(F281="m","M","W"))&amp;N281)),IF(ISBLANK(F281),"",IF(F281="M","C","D"))))</f>
        <v/>
      </c>
      <c r="M281" s="8">
        <f>IF(L281="","",VLOOKUP(L281,'Classes cup'!$A$3:$B$51,2,FALSE))</f>
        <v/>
      </c>
      <c r="N281" s="6">
        <f>IF(AND(I281="x",ISBLANK(H281)),IF(K281*1&gt;=23,"E",IF(AND(K281*1&gt;=19,K281*1&lt;=22,J281="x"),"U",IF(AND(K281*1&gt;=17,K281*1&lt;=18),"J",IF(K281*1&gt;=19,"E","")))),"")</f>
        <v/>
      </c>
      <c r="O281" s="1">
        <f>IF(K281*1&gt;=$O$2,"x","")</f>
        <v/>
      </c>
    </row>
    <row r="282">
      <c r="A282" s="5">
        <f>IF(ISBLANK(C282),"",ROW(A281)-1)</f>
        <v/>
      </c>
      <c r="B282" s="14" t="n"/>
      <c r="C282" s="20" t="n"/>
      <c r="D282" s="10" t="n"/>
      <c r="E282" s="10" t="n"/>
      <c r="F282" s="13" t="n"/>
      <c r="G282" s="11" t="n"/>
      <c r="H282" s="12" t="n"/>
      <c r="I282" s="12" t="n"/>
      <c r="J282" s="12" t="n"/>
      <c r="K282" s="27">
        <f>IF(ISBLANK(C282),"",VALUE(TEXT(YEAR(TODAY())-YEAR(C282),"00")))</f>
        <v/>
      </c>
      <c r="L282" s="6">
        <f>IF(OR(ISBLANK(C282)),"",IF(ISBLANK(H282),IF(ISBLANK(I282),IF(ISBLANK(F282),"",IF(AND(OR(F282="m",F282="f"),OR(K282=16,K282=15)),IF(F282="m","B+","G+"),IF(AND(OR(F282="m",F282="f"),GESTEP(K282,16)),IF(F282="m","B++","G++"),IF(F282="m","B","G")))),UPPER(IF(ISBLANK(F282),"",IF(F282="m","M","W"))&amp;N282)),IF(ISBLANK(F282),"",IF(F282="M","C","D"))))</f>
        <v/>
      </c>
      <c r="M282" s="8">
        <f>IF(L282="","",VLOOKUP(L282,'Classes cup'!$A$3:$B$51,2,FALSE))</f>
        <v/>
      </c>
      <c r="N282" s="6">
        <f>IF(AND(I282="x",ISBLANK(H282)),IF(K282*1&gt;=23,"E",IF(AND(K282*1&gt;=19,K282*1&lt;=22,J282="x"),"U",IF(AND(K282*1&gt;=17,K282*1&lt;=18),"J",IF(K282*1&gt;=19,"E","")))),"")</f>
        <v/>
      </c>
      <c r="O282" s="1">
        <f>IF(K282*1&gt;=$O$2,"x","")</f>
        <v/>
      </c>
    </row>
    <row r="283">
      <c r="A283" s="5">
        <f>IF(ISBLANK(C283),"",ROW(A282)-1)</f>
        <v/>
      </c>
      <c r="B283" s="14" t="n"/>
      <c r="C283" s="20" t="n"/>
      <c r="D283" s="10" t="n"/>
      <c r="E283" s="10" t="n"/>
      <c r="F283" s="13" t="n"/>
      <c r="G283" s="11" t="n"/>
      <c r="H283" s="12" t="n"/>
      <c r="I283" s="12" t="n"/>
      <c r="J283" s="12" t="n"/>
      <c r="K283" s="27">
        <f>IF(ISBLANK(C283),"",VALUE(TEXT(YEAR(TODAY())-YEAR(C283),"00")))</f>
        <v/>
      </c>
      <c r="L283" s="6">
        <f>IF(OR(ISBLANK(C283)),"",IF(ISBLANK(H283),IF(ISBLANK(I283),IF(ISBLANK(F283),"",IF(AND(OR(F283="m",F283="f"),OR(K283=16,K283=15)),IF(F283="m","B+","G+"),IF(AND(OR(F283="m",F283="f"),GESTEP(K283,16)),IF(F283="m","B++","G++"),IF(F283="m","B","G")))),UPPER(IF(ISBLANK(F283),"",IF(F283="m","M","W"))&amp;N283)),IF(ISBLANK(F283),"",IF(F283="M","C","D"))))</f>
        <v/>
      </c>
      <c r="M283" s="8">
        <f>IF(L283="","",VLOOKUP(L283,'Classes cup'!$A$3:$B$51,2,FALSE))</f>
        <v/>
      </c>
      <c r="N283" s="6">
        <f>IF(AND(I283="x",ISBLANK(H283)),IF(K283*1&gt;=23,"E",IF(AND(K283*1&gt;=19,K283*1&lt;=22,J283="x"),"U",IF(AND(K283*1&gt;=17,K283*1&lt;=18),"J",IF(K283*1&gt;=19,"E","")))),"")</f>
        <v/>
      </c>
      <c r="O283" s="1">
        <f>IF(K283*1&gt;=$O$2,"x","")</f>
        <v/>
      </c>
    </row>
    <row r="284">
      <c r="A284" s="5">
        <f>IF(ISBLANK(C284),"",ROW(A283)-1)</f>
        <v/>
      </c>
      <c r="B284" s="14" t="n"/>
      <c r="C284" s="20" t="n"/>
      <c r="D284" s="10" t="n"/>
      <c r="E284" s="10" t="n"/>
      <c r="F284" s="13" t="n"/>
      <c r="G284" s="11" t="n"/>
      <c r="H284" s="12" t="n"/>
      <c r="I284" s="12" t="n"/>
      <c r="J284" s="12" t="n"/>
      <c r="K284" s="27">
        <f>IF(ISBLANK(C284),"",VALUE(TEXT(YEAR(TODAY())-YEAR(C284),"00")))</f>
        <v/>
      </c>
      <c r="L284" s="6">
        <f>IF(OR(ISBLANK(C284)),"",IF(ISBLANK(H284),IF(ISBLANK(I284),IF(ISBLANK(F284),"",IF(AND(OR(F284="m",F284="f"),OR(K284=16,K284=15)),IF(F284="m","B+","G+"),IF(AND(OR(F284="m",F284="f"),GESTEP(K284,16)),IF(F284="m","B++","G++"),IF(F284="m","B","G")))),UPPER(IF(ISBLANK(F284),"",IF(F284="m","M","W"))&amp;N284)),IF(ISBLANK(F284),"",IF(F284="M","C","D"))))</f>
        <v/>
      </c>
      <c r="M284" s="8">
        <f>IF(L284="","",VLOOKUP(L284,'Classes cup'!$A$3:$B$51,2,FALSE))</f>
        <v/>
      </c>
      <c r="N284" s="6">
        <f>IF(AND(I284="x",ISBLANK(H284)),IF(K284*1&gt;=23,"E",IF(AND(K284*1&gt;=19,K284*1&lt;=22,J284="x"),"U",IF(AND(K284*1&gt;=17,K284*1&lt;=18),"J",IF(K284*1&gt;=19,"E","")))),"")</f>
        <v/>
      </c>
      <c r="O284" s="1">
        <f>IF(K284*1&gt;=$O$2,"x","")</f>
        <v/>
      </c>
    </row>
    <row r="285">
      <c r="A285" s="5">
        <f>IF(ISBLANK(C285),"",ROW(A284)-1)</f>
        <v/>
      </c>
      <c r="B285" s="14" t="n"/>
      <c r="C285" s="20" t="n"/>
      <c r="D285" s="10" t="n"/>
      <c r="E285" s="10" t="n"/>
      <c r="F285" s="13" t="n"/>
      <c r="G285" s="11" t="n"/>
      <c r="H285" s="12" t="n"/>
      <c r="I285" s="12" t="n"/>
      <c r="J285" s="12" t="n"/>
      <c r="K285" s="27">
        <f>IF(ISBLANK(C285),"",VALUE(TEXT(YEAR(TODAY())-YEAR(C285),"00")))</f>
        <v/>
      </c>
      <c r="L285" s="6">
        <f>IF(OR(ISBLANK(C285)),"",IF(ISBLANK(H285),IF(ISBLANK(I285),IF(ISBLANK(F285),"",IF(AND(OR(F285="m",F285="f"),OR(K285=16,K285=15)),IF(F285="m","B+","G+"),IF(AND(OR(F285="m",F285="f"),GESTEP(K285,16)),IF(F285="m","B++","G++"),IF(F285="m","B","G")))),UPPER(IF(ISBLANK(F285),"",IF(F285="m","M","W"))&amp;N285)),IF(ISBLANK(F285),"",IF(F285="M","C","D"))))</f>
        <v/>
      </c>
      <c r="M285" s="8">
        <f>IF(L285="","",VLOOKUP(L285,'Classes cup'!$A$3:$B$51,2,FALSE))</f>
        <v/>
      </c>
      <c r="N285" s="6">
        <f>IF(AND(I285="x",ISBLANK(H285)),IF(K285*1&gt;=23,"E",IF(AND(K285*1&gt;=19,K285*1&lt;=22,J285="x"),"U",IF(AND(K285*1&gt;=17,K285*1&lt;=18),"J",IF(K285*1&gt;=19,"E","")))),"")</f>
        <v/>
      </c>
      <c r="O285" s="1">
        <f>IF(K285*1&gt;=$O$2,"x","")</f>
        <v/>
      </c>
    </row>
    <row r="286">
      <c r="A286" s="5">
        <f>IF(ISBLANK(C286),"",ROW(A285)-1)</f>
        <v/>
      </c>
      <c r="B286" s="14" t="n"/>
      <c r="C286" s="20" t="n"/>
      <c r="D286" s="10" t="n"/>
      <c r="E286" s="10" t="n"/>
      <c r="F286" s="13" t="n"/>
      <c r="G286" s="11" t="n"/>
      <c r="H286" s="12" t="n"/>
      <c r="I286" s="12" t="n"/>
      <c r="J286" s="12" t="n"/>
      <c r="K286" s="27">
        <f>IF(ISBLANK(C286),"",VALUE(TEXT(YEAR(TODAY())-YEAR(C286),"00")))</f>
        <v/>
      </c>
      <c r="L286" s="6">
        <f>IF(OR(ISBLANK(C286)),"",IF(ISBLANK(H286),IF(ISBLANK(I286),IF(ISBLANK(F286),"",IF(AND(OR(F286="m",F286="f"),OR(K286=16,K286=15)),IF(F286="m","B+","G+"),IF(AND(OR(F286="m",F286="f"),GESTEP(K286,16)),IF(F286="m","B++","G++"),IF(F286="m","B","G")))),UPPER(IF(ISBLANK(F286),"",IF(F286="m","M","W"))&amp;N286)),IF(ISBLANK(F286),"",IF(F286="M","C","D"))))</f>
        <v/>
      </c>
      <c r="M286" s="8">
        <f>IF(L286="","",VLOOKUP(L286,'Classes cup'!$A$3:$B$51,2,FALSE))</f>
        <v/>
      </c>
      <c r="N286" s="6">
        <f>IF(AND(I286="x",ISBLANK(H286)),IF(K286*1&gt;=23,"E",IF(AND(K286*1&gt;=19,K286*1&lt;=22,J286="x"),"U",IF(AND(K286*1&gt;=17,K286*1&lt;=18),"J",IF(K286*1&gt;=19,"E","")))),"")</f>
        <v/>
      </c>
      <c r="O286" s="1">
        <f>IF(K286*1&gt;=$O$2,"x","")</f>
        <v/>
      </c>
    </row>
    <row r="287">
      <c r="A287" s="5">
        <f>IF(ISBLANK(C287),"",ROW(A286)-1)</f>
        <v/>
      </c>
      <c r="B287" s="14" t="n"/>
      <c r="C287" s="20" t="n"/>
      <c r="D287" s="10" t="n"/>
      <c r="E287" s="10" t="n"/>
      <c r="F287" s="13" t="n"/>
      <c r="G287" s="11" t="n"/>
      <c r="H287" s="12" t="n"/>
      <c r="I287" s="12" t="n"/>
      <c r="J287" s="12" t="n"/>
      <c r="K287" s="27">
        <f>IF(ISBLANK(C287),"",VALUE(TEXT(YEAR(TODAY())-YEAR(C287),"00")))</f>
        <v/>
      </c>
      <c r="L287" s="6">
        <f>IF(OR(ISBLANK(C287)),"",IF(ISBLANK(H287),IF(ISBLANK(I287),IF(ISBLANK(F287),"",IF(AND(OR(F287="m",F287="f"),OR(K287=16,K287=15)),IF(F287="m","B+","G+"),IF(AND(OR(F287="m",F287="f"),GESTEP(K287,16)),IF(F287="m","B++","G++"),IF(F287="m","B","G")))),UPPER(IF(ISBLANK(F287),"",IF(F287="m","M","W"))&amp;N287)),IF(ISBLANK(F287),"",IF(F287="M","C","D"))))</f>
        <v/>
      </c>
      <c r="M287" s="8">
        <f>IF(L287="","",VLOOKUP(L287,'Classes cup'!$A$3:$B$51,2,FALSE))</f>
        <v/>
      </c>
      <c r="N287" s="6">
        <f>IF(AND(I287="x",ISBLANK(H287)),IF(K287*1&gt;=23,"E",IF(AND(K287*1&gt;=19,K287*1&lt;=22,J287="x"),"U",IF(AND(K287*1&gt;=17,K287*1&lt;=18),"J",IF(K287*1&gt;=19,"E","")))),"")</f>
        <v/>
      </c>
      <c r="O287" s="1">
        <f>IF(K287*1&gt;=$O$2,"x","")</f>
        <v/>
      </c>
    </row>
    <row r="288">
      <c r="A288" s="5">
        <f>IF(ISBLANK(C288),"",ROW(A287)-1)</f>
        <v/>
      </c>
      <c r="B288" s="14" t="n"/>
      <c r="C288" s="20" t="n"/>
      <c r="D288" s="10" t="n"/>
      <c r="E288" s="10" t="n"/>
      <c r="F288" s="13" t="n"/>
      <c r="G288" s="11" t="n"/>
      <c r="H288" s="12" t="n"/>
      <c r="I288" s="12" t="n"/>
      <c r="J288" s="12" t="n"/>
      <c r="K288" s="27">
        <f>IF(ISBLANK(C288),"",VALUE(TEXT(YEAR(TODAY())-YEAR(C288),"00")))</f>
        <v/>
      </c>
      <c r="L288" s="6">
        <f>IF(OR(ISBLANK(C288)),"",IF(ISBLANK(H288),IF(ISBLANK(I288),IF(ISBLANK(F288),"",IF(AND(OR(F288="m",F288="f"),OR(K288=16,K288=15)),IF(F288="m","B+","G+"),IF(AND(OR(F288="m",F288="f"),GESTEP(K288,16)),IF(F288="m","B++","G++"),IF(F288="m","B","G")))),UPPER(IF(ISBLANK(F288),"",IF(F288="m","M","W"))&amp;N288)),IF(ISBLANK(F288),"",IF(F288="M","C","D"))))</f>
        <v/>
      </c>
      <c r="M288" s="8">
        <f>IF(L288="","",VLOOKUP(L288,'Classes cup'!$A$3:$B$51,2,FALSE))</f>
        <v/>
      </c>
      <c r="N288" s="6">
        <f>IF(AND(I288="x",ISBLANK(H288)),IF(K288*1&gt;=23,"E",IF(AND(K288*1&gt;=19,K288*1&lt;=22,J288="x"),"U",IF(AND(K288*1&gt;=17,K288*1&lt;=18),"J",IF(K288*1&gt;=19,"E","")))),"")</f>
        <v/>
      </c>
      <c r="O288" s="1">
        <f>IF(K288*1&gt;=$O$2,"x","")</f>
        <v/>
      </c>
    </row>
    <row r="289">
      <c r="A289" s="5">
        <f>IF(ISBLANK(C289),"",ROW(A288)-1)</f>
        <v/>
      </c>
      <c r="B289" s="14" t="n"/>
      <c r="C289" s="20" t="n"/>
      <c r="D289" s="10" t="n"/>
      <c r="E289" s="10" t="n"/>
      <c r="F289" s="13" t="n"/>
      <c r="G289" s="11" t="n"/>
      <c r="H289" s="12" t="n"/>
      <c r="I289" s="12" t="n"/>
      <c r="J289" s="12" t="n"/>
      <c r="K289" s="27">
        <f>IF(ISBLANK(C289),"",VALUE(TEXT(YEAR(TODAY())-YEAR(C289),"00")))</f>
        <v/>
      </c>
      <c r="L289" s="6">
        <f>IF(OR(ISBLANK(C289)),"",IF(ISBLANK(H289),IF(ISBLANK(I289),IF(ISBLANK(F289),"",IF(AND(OR(F289="m",F289="f"),OR(K289=16,K289=15)),IF(F289="m","B+","G+"),IF(AND(OR(F289="m",F289="f"),GESTEP(K289,16)),IF(F289="m","B++","G++"),IF(F289="m","B","G")))),UPPER(IF(ISBLANK(F289),"",IF(F289="m","M","W"))&amp;N289)),IF(ISBLANK(F289),"",IF(F289="M","C","D"))))</f>
        <v/>
      </c>
      <c r="M289" s="8">
        <f>IF(L289="","",VLOOKUP(L289,'Classes cup'!$A$3:$B$51,2,FALSE))</f>
        <v/>
      </c>
      <c r="N289" s="6">
        <f>IF(AND(I289="x",ISBLANK(H289)),IF(K289*1&gt;=23,"E",IF(AND(K289*1&gt;=19,K289*1&lt;=22,J289="x"),"U",IF(AND(K289*1&gt;=17,K289*1&lt;=18),"J",IF(K289*1&gt;=19,"E","")))),"")</f>
        <v/>
      </c>
      <c r="O289" s="1">
        <f>IF(K289*1&gt;=$O$2,"x","")</f>
        <v/>
      </c>
    </row>
    <row r="290">
      <c r="A290" s="5">
        <f>IF(ISBLANK(C290),"",ROW(A289)-1)</f>
        <v/>
      </c>
      <c r="B290" s="14" t="n"/>
      <c r="C290" s="20" t="n"/>
      <c r="D290" s="10" t="n"/>
      <c r="E290" s="10" t="n"/>
      <c r="F290" s="13" t="n"/>
      <c r="G290" s="11" t="n"/>
      <c r="H290" s="12" t="n"/>
      <c r="I290" s="12" t="n"/>
      <c r="J290" s="12" t="n"/>
      <c r="K290" s="27">
        <f>IF(ISBLANK(C290),"",VALUE(TEXT(YEAR(TODAY())-YEAR(C290),"00")))</f>
        <v/>
      </c>
      <c r="L290" s="6">
        <f>IF(OR(ISBLANK(C290)),"",IF(ISBLANK(H290),IF(ISBLANK(I290),IF(ISBLANK(F290),"",IF(AND(OR(F290="m",F290="f"),OR(K290=16,K290=15)),IF(F290="m","B+","G+"),IF(AND(OR(F290="m",F290="f"),GESTEP(K290,16)),IF(F290="m","B++","G++"),IF(F290="m","B","G")))),UPPER(IF(ISBLANK(F290),"",IF(F290="m","M","W"))&amp;N290)),IF(ISBLANK(F290),"",IF(F290="M","C","D"))))</f>
        <v/>
      </c>
      <c r="M290" s="8">
        <f>IF(L290="","",VLOOKUP(L290,'Classes cup'!$A$3:$B$51,2,FALSE))</f>
        <v/>
      </c>
      <c r="N290" s="6">
        <f>IF(AND(I290="x",ISBLANK(H290)),IF(K290*1&gt;=23,"E",IF(AND(K290*1&gt;=19,K290*1&lt;=22,J290="x"),"U",IF(AND(K290*1&gt;=17,K290*1&lt;=18),"J",IF(K290*1&gt;=19,"E","")))),"")</f>
        <v/>
      </c>
      <c r="O290" s="1">
        <f>IF(K290*1&gt;=$O$2,"x","")</f>
        <v/>
      </c>
    </row>
    <row r="291">
      <c r="A291" s="5">
        <f>IF(ISBLANK(C291),"",ROW(A290)-1)</f>
        <v/>
      </c>
      <c r="B291" s="14" t="n"/>
      <c r="C291" s="20" t="n"/>
      <c r="D291" s="10" t="n"/>
      <c r="E291" s="10" t="n"/>
      <c r="F291" s="13" t="n"/>
      <c r="G291" s="11" t="n"/>
      <c r="H291" s="12" t="n"/>
      <c r="I291" s="12" t="n"/>
      <c r="J291" s="12" t="n"/>
      <c r="K291" s="27">
        <f>IF(ISBLANK(C291),"",VALUE(TEXT(YEAR(TODAY())-YEAR(C291),"00")))</f>
        <v/>
      </c>
      <c r="L291" s="6">
        <f>IF(OR(ISBLANK(C291)),"",IF(ISBLANK(H291),IF(ISBLANK(I291),IF(ISBLANK(F291),"",IF(AND(OR(F291="m",F291="f"),OR(K291=16,K291=15)),IF(F291="m","B+","G+"),IF(AND(OR(F291="m",F291="f"),GESTEP(K291,16)),IF(F291="m","B++","G++"),IF(F291="m","B","G")))),UPPER(IF(ISBLANK(F291),"",IF(F291="m","M","W"))&amp;N291)),IF(ISBLANK(F291),"",IF(F291="M","C","D"))))</f>
        <v/>
      </c>
      <c r="M291" s="8">
        <f>IF(L291="","",VLOOKUP(L291,'Classes cup'!$A$3:$B$51,2,FALSE))</f>
        <v/>
      </c>
      <c r="N291" s="6">
        <f>IF(AND(I291="x",ISBLANK(H291)),IF(K291*1&gt;=23,"E",IF(AND(K291*1&gt;=19,K291*1&lt;=22,J291="x"),"U",IF(AND(K291*1&gt;=17,K291*1&lt;=18),"J",IF(K291*1&gt;=19,"E","")))),"")</f>
        <v/>
      </c>
      <c r="O291" s="1">
        <f>IF(K291*1&gt;=$O$2,"x","")</f>
        <v/>
      </c>
    </row>
    <row r="292">
      <c r="A292" s="5">
        <f>IF(ISBLANK(C292),"",ROW(A291)-1)</f>
        <v/>
      </c>
      <c r="B292" s="14" t="n"/>
      <c r="C292" s="20" t="n"/>
      <c r="D292" s="10" t="n"/>
      <c r="E292" s="10" t="n"/>
      <c r="F292" s="13" t="n"/>
      <c r="G292" s="11" t="n"/>
      <c r="H292" s="12" t="n"/>
      <c r="I292" s="12" t="n"/>
      <c r="J292" s="12" t="n"/>
      <c r="K292" s="27">
        <f>IF(ISBLANK(C292),"",VALUE(TEXT(YEAR(TODAY())-YEAR(C292),"00")))</f>
        <v/>
      </c>
      <c r="L292" s="6">
        <f>IF(OR(ISBLANK(C292)),"",IF(ISBLANK(H292),IF(ISBLANK(I292),IF(ISBLANK(F292),"",IF(AND(OR(F292="m",F292="f"),OR(K292=16,K292=15)),IF(F292="m","B+","G+"),IF(AND(OR(F292="m",F292="f"),GESTEP(K292,16)),IF(F292="m","B++","G++"),IF(F292="m","B","G")))),UPPER(IF(ISBLANK(F292),"",IF(F292="m","M","W"))&amp;N292)),IF(ISBLANK(F292),"",IF(F292="M","C","D"))))</f>
        <v/>
      </c>
      <c r="M292" s="8">
        <f>IF(L292="","",VLOOKUP(L292,'Classes cup'!$A$3:$B$51,2,FALSE))</f>
        <v/>
      </c>
      <c r="N292" s="6">
        <f>IF(AND(I292="x",ISBLANK(H292)),IF(K292*1&gt;=23,"E",IF(AND(K292*1&gt;=19,K292*1&lt;=22,J292="x"),"U",IF(AND(K292*1&gt;=17,K292*1&lt;=18),"J",IF(K292*1&gt;=19,"E","")))),"")</f>
        <v/>
      </c>
      <c r="O292" s="1">
        <f>IF(K292*1&gt;=$O$2,"x","")</f>
        <v/>
      </c>
    </row>
    <row r="293">
      <c r="A293" s="5">
        <f>IF(ISBLANK(C293),"",ROW(A292)-1)</f>
        <v/>
      </c>
      <c r="B293" s="14" t="n"/>
      <c r="C293" s="20" t="n"/>
      <c r="D293" s="10" t="n"/>
      <c r="E293" s="10" t="n"/>
      <c r="F293" s="13" t="n"/>
      <c r="G293" s="11" t="n"/>
      <c r="H293" s="12" t="n"/>
      <c r="I293" s="12" t="n"/>
      <c r="J293" s="12" t="n"/>
      <c r="K293" s="27">
        <f>IF(ISBLANK(C293),"",VALUE(TEXT(YEAR(TODAY())-YEAR(C293),"00")))</f>
        <v/>
      </c>
      <c r="L293" s="6">
        <f>IF(OR(ISBLANK(C293)),"",IF(ISBLANK(H293),IF(ISBLANK(I293),IF(ISBLANK(F293),"",IF(AND(OR(F293="m",F293="f"),OR(K293=16,K293=15)),IF(F293="m","B+","G+"),IF(AND(OR(F293="m",F293="f"),GESTEP(K293,16)),IF(F293="m","B++","G++"),IF(F293="m","B","G")))),UPPER(IF(ISBLANK(F293),"",IF(F293="m","M","W"))&amp;N293)),IF(ISBLANK(F293),"",IF(F293="M","C","D"))))</f>
        <v/>
      </c>
      <c r="M293" s="8">
        <f>IF(L293="","",VLOOKUP(L293,'Classes cup'!$A$3:$B$51,2,FALSE))</f>
        <v/>
      </c>
      <c r="N293" s="6">
        <f>IF(AND(I293="x",ISBLANK(H293)),IF(K293*1&gt;=23,"E",IF(AND(K293*1&gt;=19,K293*1&lt;=22,J293="x"),"U",IF(AND(K293*1&gt;=17,K293*1&lt;=18),"J",IF(K293*1&gt;=19,"E","")))),"")</f>
        <v/>
      </c>
      <c r="O293" s="1">
        <f>IF(K293*1&gt;=$O$2,"x","")</f>
        <v/>
      </c>
    </row>
    <row r="294">
      <c r="A294" s="5">
        <f>IF(ISBLANK(C294),"",ROW(A293)-1)</f>
        <v/>
      </c>
      <c r="B294" s="14" t="n"/>
      <c r="C294" s="20" t="n"/>
      <c r="D294" s="10" t="n"/>
      <c r="E294" s="10" t="n"/>
      <c r="F294" s="13" t="n"/>
      <c r="G294" s="11" t="n"/>
      <c r="H294" s="12" t="n"/>
      <c r="I294" s="12" t="n"/>
      <c r="J294" s="12" t="n"/>
      <c r="K294" s="27">
        <f>IF(ISBLANK(C294),"",VALUE(TEXT(YEAR(TODAY())-YEAR(C294),"00")))</f>
        <v/>
      </c>
      <c r="L294" s="6">
        <f>IF(OR(ISBLANK(C294)),"",IF(ISBLANK(H294),IF(ISBLANK(I294),IF(ISBLANK(F294),"",IF(AND(OR(F294="m",F294="f"),OR(K294=16,K294=15)),IF(F294="m","B+","G+"),IF(AND(OR(F294="m",F294="f"),GESTEP(K294,16)),IF(F294="m","B++","G++"),IF(F294="m","B","G")))),UPPER(IF(ISBLANK(F294),"",IF(F294="m","M","W"))&amp;N294)),IF(ISBLANK(F294),"",IF(F294="M","C","D"))))</f>
        <v/>
      </c>
      <c r="M294" s="8">
        <f>IF(L294="","",VLOOKUP(L294,'Classes cup'!$A$3:$B$51,2,FALSE))</f>
        <v/>
      </c>
      <c r="N294" s="6">
        <f>IF(AND(I294="x",ISBLANK(H294)),IF(K294*1&gt;=23,"E",IF(AND(K294*1&gt;=19,K294*1&lt;=22,J294="x"),"U",IF(AND(K294*1&gt;=17,K294*1&lt;=18),"J",IF(K294*1&gt;=19,"E","")))),"")</f>
        <v/>
      </c>
      <c r="O294" s="1">
        <f>IF(K294*1&gt;=$O$2,"x","")</f>
        <v/>
      </c>
    </row>
    <row r="295">
      <c r="A295" s="5">
        <f>IF(ISBLANK(C295),"",ROW(A294)-1)</f>
        <v/>
      </c>
      <c r="B295" s="14" t="n"/>
      <c r="C295" s="20" t="n"/>
      <c r="D295" s="10" t="n"/>
      <c r="E295" s="10" t="n"/>
      <c r="F295" s="13" t="n"/>
      <c r="G295" s="11" t="n"/>
      <c r="H295" s="12" t="n"/>
      <c r="I295" s="12" t="n"/>
      <c r="J295" s="12" t="n"/>
      <c r="K295" s="27">
        <f>IF(ISBLANK(C295),"",VALUE(TEXT(YEAR(TODAY())-YEAR(C295),"00")))</f>
        <v/>
      </c>
      <c r="L295" s="6">
        <f>IF(OR(ISBLANK(C295)),"",IF(ISBLANK(H295),IF(ISBLANK(I295),IF(ISBLANK(F295),"",IF(AND(OR(F295="m",F295="f"),OR(K295=16,K295=15)),IF(F295="m","B+","G+"),IF(AND(OR(F295="m",F295="f"),GESTEP(K295,16)),IF(F295="m","B++","G++"),IF(F295="m","B","G")))),UPPER(IF(ISBLANK(F295),"",IF(F295="m","M","W"))&amp;N295)),IF(ISBLANK(F295),"",IF(F295="M","C","D"))))</f>
        <v/>
      </c>
      <c r="M295" s="8">
        <f>IF(L295="","",VLOOKUP(L295,'Classes cup'!$A$3:$B$51,2,FALSE))</f>
        <v/>
      </c>
      <c r="N295" s="6">
        <f>IF(AND(I295="x",ISBLANK(H295)),IF(K295*1&gt;=23,"E",IF(AND(K295*1&gt;=19,K295*1&lt;=22,J295="x"),"U",IF(AND(K295*1&gt;=17,K295*1&lt;=18),"J",IF(K295*1&gt;=19,"E","")))),"")</f>
        <v/>
      </c>
      <c r="O295" s="1">
        <f>IF(K295*1&gt;=$O$2,"x","")</f>
        <v/>
      </c>
    </row>
    <row r="296">
      <c r="A296" s="5">
        <f>IF(ISBLANK(C296),"",ROW(A295)-1)</f>
        <v/>
      </c>
      <c r="B296" s="14" t="n"/>
      <c r="C296" s="20" t="n"/>
      <c r="D296" s="10" t="n"/>
      <c r="E296" s="10" t="n"/>
      <c r="F296" s="13" t="n"/>
      <c r="G296" s="11" t="n"/>
      <c r="H296" s="12" t="n"/>
      <c r="I296" s="12" t="n"/>
      <c r="J296" s="12" t="n"/>
      <c r="K296" s="27">
        <f>IF(ISBLANK(C296),"",VALUE(TEXT(YEAR(TODAY())-YEAR(C296),"00")))</f>
        <v/>
      </c>
      <c r="L296" s="6">
        <f>IF(OR(ISBLANK(C296)),"",IF(ISBLANK(H296),IF(ISBLANK(I296),IF(ISBLANK(F296),"",IF(AND(OR(F296="m",F296="f"),OR(K296=16,K296=15)),IF(F296="m","B+","G+"),IF(AND(OR(F296="m",F296="f"),GESTEP(K296,16)),IF(F296="m","B++","G++"),IF(F296="m","B","G")))),UPPER(IF(ISBLANK(F296),"",IF(F296="m","M","W"))&amp;N296)),IF(ISBLANK(F296),"",IF(F296="M","C","D"))))</f>
        <v/>
      </c>
      <c r="M296" s="8">
        <f>IF(L296="","",VLOOKUP(L296,'Classes cup'!$A$3:$B$51,2,FALSE))</f>
        <v/>
      </c>
      <c r="N296" s="6">
        <f>IF(AND(I296="x",ISBLANK(H296)),IF(K296*1&gt;=23,"E",IF(AND(K296*1&gt;=19,K296*1&lt;=22,J296="x"),"U",IF(AND(K296*1&gt;=17,K296*1&lt;=18),"J",IF(K296*1&gt;=19,"E","")))),"")</f>
        <v/>
      </c>
      <c r="O296" s="1">
        <f>IF(K296*1&gt;=$O$2,"x","")</f>
        <v/>
      </c>
    </row>
    <row r="297">
      <c r="A297" s="5">
        <f>IF(ISBLANK(C297),"",ROW(A296)-1)</f>
        <v/>
      </c>
      <c r="B297" s="14" t="n"/>
      <c r="C297" s="20" t="n"/>
      <c r="D297" s="10" t="n"/>
      <c r="E297" s="10" t="n"/>
      <c r="F297" s="13" t="n"/>
      <c r="G297" s="11" t="n"/>
      <c r="H297" s="12" t="n"/>
      <c r="I297" s="12" t="n"/>
      <c r="J297" s="12" t="n"/>
      <c r="K297" s="27">
        <f>IF(ISBLANK(C297),"",VALUE(TEXT(YEAR(TODAY())-YEAR(C297),"00")))</f>
        <v/>
      </c>
      <c r="L297" s="6">
        <f>IF(OR(ISBLANK(C297)),"",IF(ISBLANK(H297),IF(ISBLANK(I297),IF(ISBLANK(F297),"",IF(AND(OR(F297="m",F297="f"),OR(K297=16,K297=15)),IF(F297="m","B+","G+"),IF(AND(OR(F297="m",F297="f"),GESTEP(K297,16)),IF(F297="m","B++","G++"),IF(F297="m","B","G")))),UPPER(IF(ISBLANK(F297),"",IF(F297="m","M","W"))&amp;N297)),IF(ISBLANK(F297),"",IF(F297="M","C","D"))))</f>
        <v/>
      </c>
      <c r="M297" s="8">
        <f>IF(L297="","",VLOOKUP(L297,'Classes cup'!$A$3:$B$51,2,FALSE))</f>
        <v/>
      </c>
      <c r="N297" s="6">
        <f>IF(AND(I297="x",ISBLANK(H297)),IF(K297*1&gt;=23,"E",IF(AND(K297*1&gt;=19,K297*1&lt;=22,J297="x"),"U",IF(AND(K297*1&gt;=17,K297*1&lt;=18),"J",IF(K297*1&gt;=19,"E","")))),"")</f>
        <v/>
      </c>
      <c r="O297" s="1">
        <f>IF(K297*1&gt;=$O$2,"x","")</f>
        <v/>
      </c>
    </row>
    <row r="298">
      <c r="A298" s="5">
        <f>IF(ISBLANK(C298),"",ROW(A297)-1)</f>
        <v/>
      </c>
      <c r="B298" s="14" t="n"/>
      <c r="C298" s="20" t="n"/>
      <c r="D298" s="10" t="n"/>
      <c r="E298" s="10" t="n"/>
      <c r="F298" s="13" t="n"/>
      <c r="G298" s="11" t="n"/>
      <c r="H298" s="12" t="n"/>
      <c r="I298" s="12" t="n"/>
      <c r="J298" s="12" t="n"/>
      <c r="K298" s="27">
        <f>IF(ISBLANK(C298),"",VALUE(TEXT(YEAR(TODAY())-YEAR(C298),"00")))</f>
        <v/>
      </c>
      <c r="L298" s="6">
        <f>IF(OR(ISBLANK(C298)),"",IF(ISBLANK(H298),IF(ISBLANK(I298),IF(ISBLANK(F298),"",IF(AND(OR(F298="m",F298="f"),OR(K298=16,K298=15)),IF(F298="m","B+","G+"),IF(AND(OR(F298="m",F298="f"),GESTEP(K298,16)),IF(F298="m","B++","G++"),IF(F298="m","B","G")))),UPPER(IF(ISBLANK(F298),"",IF(F298="m","M","W"))&amp;N298)),IF(ISBLANK(F298),"",IF(F298="M","C","D"))))</f>
        <v/>
      </c>
      <c r="M298" s="8">
        <f>IF(L298="","",VLOOKUP(L298,'Classes cup'!$A$3:$B$51,2,FALSE))</f>
        <v/>
      </c>
      <c r="N298" s="6">
        <f>IF(AND(I298="x",ISBLANK(H298)),IF(K298*1&gt;=23,"E",IF(AND(K298*1&gt;=19,K298*1&lt;=22,J298="x"),"U",IF(AND(K298*1&gt;=17,K298*1&lt;=18),"J",IF(K298*1&gt;=19,"E","")))),"")</f>
        <v/>
      </c>
      <c r="O298" s="1">
        <f>IF(K298*1&gt;=$O$2,"x","")</f>
        <v/>
      </c>
    </row>
    <row r="299">
      <c r="A299" s="5">
        <f>IF(ISBLANK(C299),"",ROW(A298)-1)</f>
        <v/>
      </c>
      <c r="B299" s="14" t="n"/>
      <c r="C299" s="20" t="n"/>
      <c r="D299" s="10" t="n"/>
      <c r="E299" s="10" t="n"/>
      <c r="F299" s="13" t="n"/>
      <c r="G299" s="11" t="n"/>
      <c r="H299" s="12" t="n"/>
      <c r="I299" s="12" t="n"/>
      <c r="J299" s="12" t="n"/>
      <c r="K299" s="27">
        <f>IF(ISBLANK(C299),"",VALUE(TEXT(YEAR(TODAY())-YEAR(C299),"00")))</f>
        <v/>
      </c>
      <c r="L299" s="6">
        <f>IF(OR(ISBLANK(C299)),"",IF(ISBLANK(H299),IF(ISBLANK(I299),IF(ISBLANK(F299),"",IF(AND(OR(F299="m",F299="f"),OR(K299=16,K299=15)),IF(F299="m","B+","G+"),IF(AND(OR(F299="m",F299="f"),GESTEP(K299,16)),IF(F299="m","B++","G++"),IF(F299="m","B","G")))),UPPER(IF(ISBLANK(F299),"",IF(F299="m","M","W"))&amp;N299)),IF(ISBLANK(F299),"",IF(F299="M","C","D"))))</f>
        <v/>
      </c>
      <c r="M299" s="8">
        <f>IF(L299="","",VLOOKUP(L299,'Classes cup'!$A$3:$B$51,2,FALSE))</f>
        <v/>
      </c>
      <c r="N299" s="6">
        <f>IF(AND(I299="x",ISBLANK(H299)),IF(K299*1&gt;=23,"E",IF(AND(K299*1&gt;=19,K299*1&lt;=22,J299="x"),"U",IF(AND(K299*1&gt;=17,K299*1&lt;=18),"J",IF(K299*1&gt;=19,"E","")))),"")</f>
        <v/>
      </c>
      <c r="O299" s="1">
        <f>IF(K299*1&gt;=$O$2,"x","")</f>
        <v/>
      </c>
    </row>
    <row r="300">
      <c r="A300" s="5">
        <f>IF(ISBLANK(C300),"",ROW(A299)-1)</f>
        <v/>
      </c>
      <c r="B300" s="14" t="n"/>
      <c r="C300" s="20" t="n"/>
      <c r="D300" s="10" t="n"/>
      <c r="E300" s="10" t="n"/>
      <c r="F300" s="13" t="n"/>
      <c r="G300" s="11" t="n"/>
      <c r="H300" s="12" t="n"/>
      <c r="I300" s="12" t="n"/>
      <c r="J300" s="12" t="n"/>
      <c r="K300" s="27">
        <f>IF(ISBLANK(C300),"",VALUE(TEXT(YEAR(TODAY())-YEAR(C300),"00")))</f>
        <v/>
      </c>
      <c r="L300" s="6">
        <f>IF(OR(ISBLANK(C300)),"",IF(ISBLANK(H300),IF(ISBLANK(I300),IF(ISBLANK(F300),"",IF(AND(OR(F300="m",F300="f"),OR(K300=16,K300=15)),IF(F300="m","B+","G+"),IF(AND(OR(F300="m",F300="f"),GESTEP(K300,16)),IF(F300="m","B++","G++"),IF(F300="m","B","G")))),UPPER(IF(ISBLANK(F300),"",IF(F300="m","M","W"))&amp;N300)),IF(ISBLANK(F300),"",IF(F300="M","C","D"))))</f>
        <v/>
      </c>
      <c r="M300" s="8">
        <f>IF(L300="","",VLOOKUP(L300,'Classes cup'!$A$3:$B$51,2,FALSE))</f>
        <v/>
      </c>
      <c r="N300" s="6">
        <f>IF(AND(I300="x",ISBLANK(H300)),IF(K300*1&gt;=23,"E",IF(AND(K300*1&gt;=19,K300*1&lt;=22,J300="x"),"U",IF(AND(K300*1&gt;=17,K300*1&lt;=18),"J",IF(K300*1&gt;=19,"E","")))),"")</f>
        <v/>
      </c>
      <c r="O300" s="1">
        <f>IF(K300*1&gt;=$O$2,"x","")</f>
        <v/>
      </c>
    </row>
    <row r="301">
      <c r="A301" s="5">
        <f>IF(ISBLANK(C301),"",ROW(A300)-1)</f>
        <v/>
      </c>
      <c r="B301" s="14" t="n"/>
      <c r="C301" s="20" t="n"/>
      <c r="D301" s="10" t="n"/>
      <c r="E301" s="10" t="n"/>
      <c r="F301" s="13" t="n"/>
      <c r="G301" s="11" t="n"/>
      <c r="H301" s="12" t="n"/>
      <c r="I301" s="12" t="n"/>
      <c r="J301" s="12" t="n"/>
      <c r="K301" s="27">
        <f>IF(ISBLANK(C301),"",VALUE(TEXT(YEAR(TODAY())-YEAR(C301),"00")))</f>
        <v/>
      </c>
      <c r="L301" s="6">
        <f>IF(OR(ISBLANK(C301)),"",IF(ISBLANK(H301),IF(ISBLANK(I301),IF(ISBLANK(F301),"",IF(AND(OR(F301="m",F301="f"),OR(K301=16,K301=15)),IF(F301="m","B+","G+"),IF(AND(OR(F301="m",F301="f"),GESTEP(K301,16)),IF(F301="m","B++","G++"),IF(F301="m","B","G")))),UPPER(IF(ISBLANK(F301),"",IF(F301="m","M","W"))&amp;N301)),IF(ISBLANK(F301),"",IF(F301="M","C","D"))))</f>
        <v/>
      </c>
      <c r="M301" s="8">
        <f>IF(L301="","",VLOOKUP(L301,'Classes cup'!$A$3:$B$51,2,FALSE))</f>
        <v/>
      </c>
      <c r="N301" s="6">
        <f>IF(AND(I301="x",ISBLANK(H301)),IF(K301*1&gt;=23,"E",IF(AND(K301*1&gt;=19,K301*1&lt;=22,J301="x"),"U",IF(AND(K301*1&gt;=17,K301*1&lt;=18),"J",IF(K301*1&gt;=19,"E","")))),"")</f>
        <v/>
      </c>
      <c r="O301" s="1">
        <f>IF(K301*1&gt;=$O$2,"x","")</f>
        <v/>
      </c>
    </row>
    <row r="302">
      <c r="A302" s="5">
        <f>IF(ISBLANK(C302),"",ROW(A301)-1)</f>
        <v/>
      </c>
      <c r="B302" s="14" t="n"/>
      <c r="C302" s="20" t="n"/>
      <c r="D302" s="10" t="n"/>
      <c r="E302" s="10" t="n"/>
      <c r="F302" s="13" t="n"/>
      <c r="G302" s="11" t="n"/>
      <c r="H302" s="12" t="n"/>
      <c r="I302" s="12" t="n"/>
      <c r="J302" s="12" t="n"/>
      <c r="K302" s="27">
        <f>IF(ISBLANK(C302),"",VALUE(TEXT(YEAR(TODAY())-YEAR(C302),"00")))</f>
        <v/>
      </c>
      <c r="L302" s="6">
        <f>IF(OR(ISBLANK(C302)),"",IF(ISBLANK(H302),IF(ISBLANK(I302),IF(ISBLANK(F302),"",IF(AND(OR(F302="m",F302="f"),OR(K302=16,K302=15)),IF(F302="m","B+","G+"),IF(AND(OR(F302="m",F302="f"),GESTEP(K302,16)),IF(F302="m","B++","G++"),IF(F302="m","B","G")))),UPPER(IF(ISBLANK(F302),"",IF(F302="m","M","W"))&amp;N302)),IF(ISBLANK(F302),"",IF(F302="M","C","D"))))</f>
        <v/>
      </c>
      <c r="M302" s="8">
        <f>IF(L302="","",VLOOKUP(L302,'Classes cup'!$A$3:$B$51,2,FALSE))</f>
        <v/>
      </c>
      <c r="N302" s="6">
        <f>IF(AND(I302="x",ISBLANK(H302)),IF(K302*1&gt;=23,"E",IF(AND(K302*1&gt;=19,K302*1&lt;=22,J302="x"),"U",IF(AND(K302*1&gt;=17,K302*1&lt;=18),"J",IF(K302*1&gt;=19,"E","")))),"")</f>
        <v/>
      </c>
      <c r="O302" s="1">
        <f>IF(K302*1&gt;=$O$2,"x","")</f>
        <v/>
      </c>
    </row>
    <row r="303">
      <c r="A303" s="5">
        <f>IF(ISBLANK(C303),"",ROW(A302)-1)</f>
        <v/>
      </c>
      <c r="B303" s="14" t="n"/>
      <c r="C303" s="20" t="n"/>
      <c r="D303" s="10" t="n"/>
      <c r="E303" s="10" t="n"/>
      <c r="F303" s="13" t="n"/>
      <c r="G303" s="11" t="n"/>
      <c r="H303" s="12" t="n"/>
      <c r="I303" s="12" t="n"/>
      <c r="J303" s="12" t="n"/>
      <c r="K303" s="27">
        <f>IF(ISBLANK(C303),"",VALUE(TEXT(YEAR(TODAY())-YEAR(C303),"00")))</f>
        <v/>
      </c>
      <c r="L303" s="6">
        <f>IF(OR(ISBLANK(C303)),"",IF(ISBLANK(H303),IF(ISBLANK(I303),IF(ISBLANK(F303),"",IF(AND(OR(F303="m",F303="f"),OR(K303=16,K303=15)),IF(F303="m","B+","G+"),IF(AND(OR(F303="m",F303="f"),GESTEP(K303,16)),IF(F303="m","B++","G++"),IF(F303="m","B","G")))),UPPER(IF(ISBLANK(F303),"",IF(F303="m","M","W"))&amp;N303)),IF(ISBLANK(F303),"",IF(F303="M","C","D"))))</f>
        <v/>
      </c>
      <c r="M303" s="8">
        <f>IF(L303="","",VLOOKUP(L303,'Classes cup'!$A$3:$B$51,2,FALSE))</f>
        <v/>
      </c>
      <c r="N303" s="6">
        <f>IF(AND(I303="x",ISBLANK(H303)),IF(K303*1&gt;=23,"E",IF(AND(K303*1&gt;=19,K303*1&lt;=22,J303="x"),"U",IF(AND(K303*1&gt;=17,K303*1&lt;=18),"J",IF(K303*1&gt;=19,"E","")))),"")</f>
        <v/>
      </c>
      <c r="O303" s="1">
        <f>IF(K303*1&gt;=$O$2,"x","")</f>
        <v/>
      </c>
    </row>
    <row r="304">
      <c r="A304" s="5">
        <f>IF(ISBLANK(C304),"",ROW(A303)-1)</f>
        <v/>
      </c>
      <c r="B304" s="14" t="n"/>
      <c r="C304" s="20" t="n"/>
      <c r="D304" s="10" t="n"/>
      <c r="E304" s="10" t="n"/>
      <c r="F304" s="13" t="n"/>
      <c r="G304" s="11" t="n"/>
      <c r="H304" s="12" t="n"/>
      <c r="I304" s="12" t="n"/>
      <c r="J304" s="12" t="n"/>
      <c r="K304" s="27">
        <f>IF(ISBLANK(C304),"",VALUE(TEXT(YEAR(TODAY())-YEAR(C304),"00")))</f>
        <v/>
      </c>
      <c r="L304" s="6">
        <f>IF(OR(ISBLANK(C304)),"",IF(ISBLANK(H304),IF(ISBLANK(I304),IF(ISBLANK(F304),"",IF(AND(OR(F304="m",F304="f"),OR(K304=16,K304=15)),IF(F304="m","B+","G+"),IF(AND(OR(F304="m",F304="f"),GESTEP(K304,16)),IF(F304="m","B++","G++"),IF(F304="m","B","G")))),UPPER(IF(ISBLANK(F304),"",IF(F304="m","M","W"))&amp;N304)),IF(ISBLANK(F304),"",IF(F304="M","C","D"))))</f>
        <v/>
      </c>
      <c r="M304" s="8">
        <f>IF(L304="","",VLOOKUP(L304,'Classes cup'!$A$3:$B$51,2,FALSE))</f>
        <v/>
      </c>
      <c r="N304" s="6">
        <f>IF(AND(I304="x",ISBLANK(H304)),IF(K304*1&gt;=23,"E",IF(AND(K304*1&gt;=19,K304*1&lt;=22,J304="x"),"U",IF(AND(K304*1&gt;=17,K304*1&lt;=18),"J",IF(K304*1&gt;=19,"E","")))),"")</f>
        <v/>
      </c>
      <c r="O304" s="1">
        <f>IF(K304*1&gt;=$O$2,"x","")</f>
        <v/>
      </c>
    </row>
    <row r="305">
      <c r="A305" s="5">
        <f>IF(ISBLANK(C305),"",ROW(A304)-1)</f>
        <v/>
      </c>
      <c r="B305" s="14" t="n"/>
      <c r="C305" s="20" t="n"/>
      <c r="D305" s="10" t="n"/>
      <c r="E305" s="10" t="n"/>
      <c r="F305" s="13" t="n"/>
      <c r="G305" s="11" t="n"/>
      <c r="H305" s="12" t="n"/>
      <c r="I305" s="12" t="n"/>
      <c r="J305" s="12" t="n"/>
      <c r="K305" s="27">
        <f>IF(ISBLANK(C305),"",VALUE(TEXT(YEAR(TODAY())-YEAR(C305),"00")))</f>
        <v/>
      </c>
      <c r="L305" s="6">
        <f>IF(OR(ISBLANK(C305)),"",IF(ISBLANK(H305),IF(ISBLANK(I305),IF(ISBLANK(F305),"",IF(AND(OR(F305="m",F305="f"),OR(K305=16,K305=15)),IF(F305="m","B+","G+"),IF(AND(OR(F305="m",F305="f"),GESTEP(K305,16)),IF(F305="m","B++","G++"),IF(F305="m","B","G")))),UPPER(IF(ISBLANK(F305),"",IF(F305="m","M","W"))&amp;N305)),IF(ISBLANK(F305),"",IF(F305="M","C","D"))))</f>
        <v/>
      </c>
      <c r="M305" s="8">
        <f>IF(L305="","",VLOOKUP(L305,'Classes cup'!$A$3:$B$51,2,FALSE))</f>
        <v/>
      </c>
      <c r="N305" s="6">
        <f>IF(AND(I305="x",ISBLANK(H305)),IF(K305*1&gt;=23,"E",IF(AND(K305*1&gt;=19,K305*1&lt;=22,J305="x"),"U",IF(AND(K305*1&gt;=17,K305*1&lt;=18),"J",IF(K305*1&gt;=19,"E","")))),"")</f>
        <v/>
      </c>
      <c r="O305" s="1">
        <f>IF(K305*1&gt;=$O$2,"x","")</f>
        <v/>
      </c>
    </row>
    <row r="306">
      <c r="A306" s="5">
        <f>IF(ISBLANK(C306),"",ROW(A305)-1)</f>
        <v/>
      </c>
      <c r="B306" s="14" t="n"/>
      <c r="C306" s="20" t="n"/>
      <c r="D306" s="10" t="n"/>
      <c r="E306" s="10" t="n"/>
      <c r="F306" s="13" t="n"/>
      <c r="G306" s="11" t="n"/>
      <c r="H306" s="12" t="n"/>
      <c r="I306" s="12" t="n"/>
      <c r="J306" s="12" t="n"/>
      <c r="K306" s="27">
        <f>IF(ISBLANK(C306),"",VALUE(TEXT(YEAR(TODAY())-YEAR(C306),"00")))</f>
        <v/>
      </c>
      <c r="L306" s="6">
        <f>IF(OR(ISBLANK(C306)),"",IF(ISBLANK(H306),IF(ISBLANK(I306),IF(ISBLANK(F306),"",IF(AND(OR(F306="m",F306="f"),OR(K306=16,K306=15)),IF(F306="m","B+","G+"),IF(AND(OR(F306="m",F306="f"),GESTEP(K306,16)),IF(F306="m","B++","G++"),IF(F306="m","B","G")))),UPPER(IF(ISBLANK(F306),"",IF(F306="m","M","W"))&amp;N306)),IF(ISBLANK(F306),"",IF(F306="M","C","D"))))</f>
        <v/>
      </c>
      <c r="M306" s="8">
        <f>IF(L306="","",VLOOKUP(L306,'Classes cup'!$A$3:$B$51,2,FALSE))</f>
        <v/>
      </c>
      <c r="N306" s="6">
        <f>IF(AND(I306="x",ISBLANK(H306)),IF(K306*1&gt;=23,"E",IF(AND(K306*1&gt;=19,K306*1&lt;=22,J306="x"),"U",IF(AND(K306*1&gt;=17,K306*1&lt;=18),"J",IF(K306*1&gt;=19,"E","")))),"")</f>
        <v/>
      </c>
      <c r="O306" s="1">
        <f>IF(K306*1&gt;=$O$2,"x","")</f>
        <v/>
      </c>
    </row>
    <row r="307">
      <c r="A307" s="5">
        <f>IF(ISBLANK(C307),"",ROW(A306)-1)</f>
        <v/>
      </c>
      <c r="B307" s="14" t="n"/>
      <c r="C307" s="20" t="n"/>
      <c r="D307" s="10" t="n"/>
      <c r="E307" s="10" t="n"/>
      <c r="F307" s="13" t="n"/>
      <c r="G307" s="11" t="n"/>
      <c r="H307" s="12" t="n"/>
      <c r="I307" s="12" t="n"/>
      <c r="J307" s="12" t="n"/>
      <c r="K307" s="27">
        <f>IF(ISBLANK(C307),"",VALUE(TEXT(YEAR(TODAY())-YEAR(C307),"00")))</f>
        <v/>
      </c>
      <c r="L307" s="6">
        <f>IF(OR(ISBLANK(C307)),"",IF(ISBLANK(H307),IF(ISBLANK(I307),IF(ISBLANK(F307),"",IF(AND(OR(F307="m",F307="f"),OR(K307=16,K307=15)),IF(F307="m","B+","G+"),IF(AND(OR(F307="m",F307="f"),GESTEP(K307,16)),IF(F307="m","B++","G++"),IF(F307="m","B","G")))),UPPER(IF(ISBLANK(F307),"",IF(F307="m","M","W"))&amp;N307)),IF(ISBLANK(F307),"",IF(F307="M","C","D"))))</f>
        <v/>
      </c>
      <c r="M307" s="8">
        <f>IF(L307="","",VLOOKUP(L307,'Classes cup'!$A$3:$B$51,2,FALSE))</f>
        <v/>
      </c>
      <c r="N307" s="6">
        <f>IF(AND(I307="x",ISBLANK(H307)),IF(K307*1&gt;=23,"E",IF(AND(K307*1&gt;=19,K307*1&lt;=22,J307="x"),"U",IF(AND(K307*1&gt;=17,K307*1&lt;=18),"J",IF(K307*1&gt;=19,"E","")))),"")</f>
        <v/>
      </c>
      <c r="O307" s="1">
        <f>IF(K307*1&gt;=$O$2,"x","")</f>
        <v/>
      </c>
    </row>
    <row r="308">
      <c r="A308" s="5">
        <f>IF(ISBLANK(C308),"",ROW(A307)-1)</f>
        <v/>
      </c>
      <c r="B308" s="14" t="n"/>
      <c r="C308" s="20" t="n"/>
      <c r="D308" s="10" t="n"/>
      <c r="E308" s="10" t="n"/>
      <c r="F308" s="13" t="n"/>
      <c r="G308" s="11" t="n"/>
      <c r="H308" s="12" t="n"/>
      <c r="I308" s="12" t="n"/>
      <c r="J308" s="12" t="n"/>
      <c r="K308" s="27">
        <f>IF(ISBLANK(C308),"",VALUE(TEXT(YEAR(TODAY())-YEAR(C308),"00")))</f>
        <v/>
      </c>
      <c r="L308" s="6">
        <f>IF(OR(ISBLANK(C308)),"",IF(ISBLANK(H308),IF(ISBLANK(I308),IF(ISBLANK(F308),"",IF(AND(OR(F308="m",F308="f"),OR(K308=16,K308=15)),IF(F308="m","B+","G+"),IF(AND(OR(F308="m",F308="f"),GESTEP(K308,16)),IF(F308="m","B++","G++"),IF(F308="m","B","G")))),UPPER(IF(ISBLANK(F308),"",IF(F308="m","M","W"))&amp;N308)),IF(ISBLANK(F308),"",IF(F308="M","C","D"))))</f>
        <v/>
      </c>
      <c r="M308" s="8">
        <f>IF(L308="","",VLOOKUP(L308,'Classes cup'!$A$3:$B$51,2,FALSE))</f>
        <v/>
      </c>
      <c r="N308" s="6">
        <f>IF(AND(I308="x",ISBLANK(H308)),IF(K308*1&gt;=23,"E",IF(AND(K308*1&gt;=19,K308*1&lt;=22,J308="x"),"U",IF(AND(K308*1&gt;=17,K308*1&lt;=18),"J",IF(K308*1&gt;=19,"E","")))),"")</f>
        <v/>
      </c>
      <c r="O308" s="1">
        <f>IF(K308*1&gt;=$O$2,"x","")</f>
        <v/>
      </c>
    </row>
    <row r="309">
      <c r="A309" s="5">
        <f>IF(ISBLANK(C309),"",ROW(A308)-1)</f>
        <v/>
      </c>
      <c r="B309" s="14" t="n"/>
      <c r="C309" s="20" t="n"/>
      <c r="D309" s="10" t="n"/>
      <c r="E309" s="10" t="n"/>
      <c r="F309" s="13" t="n"/>
      <c r="G309" s="11" t="n"/>
      <c r="H309" s="12" t="n"/>
      <c r="I309" s="12" t="n"/>
      <c r="J309" s="12" t="n"/>
      <c r="K309" s="27">
        <f>IF(ISBLANK(C309),"",VALUE(TEXT(YEAR(TODAY())-YEAR(C309),"00")))</f>
        <v/>
      </c>
      <c r="L309" s="6">
        <f>IF(OR(ISBLANK(C309)),"",IF(ISBLANK(H309),IF(ISBLANK(I309),IF(ISBLANK(F309),"",IF(AND(OR(F309="m",F309="f"),OR(K309=16,K309=15)),IF(F309="m","B+","G+"),IF(AND(OR(F309="m",F309="f"),GESTEP(K309,16)),IF(F309="m","B++","G++"),IF(F309="m","B","G")))),UPPER(IF(ISBLANK(F309),"",IF(F309="m","M","W"))&amp;N309)),IF(ISBLANK(F309),"",IF(F309="M","C","D"))))</f>
        <v/>
      </c>
      <c r="M309" s="8">
        <f>IF(L309="","",VLOOKUP(L309,'Classes cup'!$A$3:$B$51,2,FALSE))</f>
        <v/>
      </c>
      <c r="N309" s="6">
        <f>IF(AND(I309="x",ISBLANK(H309)),IF(K309*1&gt;=23,"E",IF(AND(K309*1&gt;=19,K309*1&lt;=22,J309="x"),"U",IF(AND(K309*1&gt;=17,K309*1&lt;=18),"J",IF(K309*1&gt;=19,"E","")))),"")</f>
        <v/>
      </c>
      <c r="O309" s="1">
        <f>IF(K309*1&gt;=$O$2,"x","")</f>
        <v/>
      </c>
    </row>
    <row r="310">
      <c r="A310" s="5">
        <f>IF(ISBLANK(C310),"",ROW(A309)-1)</f>
        <v/>
      </c>
      <c r="B310" s="14" t="n"/>
      <c r="C310" s="20" t="n"/>
      <c r="D310" s="10" t="n"/>
      <c r="E310" s="10" t="n"/>
      <c r="F310" s="13" t="n"/>
      <c r="G310" s="11" t="n"/>
      <c r="H310" s="12" t="n"/>
      <c r="I310" s="12" t="n"/>
      <c r="J310" s="12" t="n"/>
      <c r="K310" s="27">
        <f>IF(ISBLANK(C310),"",VALUE(TEXT(YEAR(TODAY())-YEAR(C310),"00")))</f>
        <v/>
      </c>
      <c r="L310" s="6">
        <f>IF(OR(ISBLANK(C310)),"",IF(ISBLANK(H310),IF(ISBLANK(I310),IF(ISBLANK(F310),"",IF(AND(OR(F310="m",F310="f"),OR(K310=16,K310=15)),IF(F310="m","B+","G+"),IF(AND(OR(F310="m",F310="f"),GESTEP(K310,16)),IF(F310="m","B++","G++"),IF(F310="m","B","G")))),UPPER(IF(ISBLANK(F310),"",IF(F310="m","M","W"))&amp;N310)),IF(ISBLANK(F310),"",IF(F310="M","C","D"))))</f>
        <v/>
      </c>
      <c r="M310" s="8">
        <f>IF(L310="","",VLOOKUP(L310,'Classes cup'!$A$3:$B$51,2,FALSE))</f>
        <v/>
      </c>
      <c r="N310" s="6">
        <f>IF(AND(I310="x",ISBLANK(H310)),IF(K310*1&gt;=23,"E",IF(AND(K310*1&gt;=19,K310*1&lt;=22,J310="x"),"U",IF(AND(K310*1&gt;=17,K310*1&lt;=18),"J",IF(K310*1&gt;=19,"E","")))),"")</f>
        <v/>
      </c>
      <c r="O310" s="1">
        <f>IF(K310*1&gt;=$O$2,"x","")</f>
        <v/>
      </c>
    </row>
    <row r="311">
      <c r="A311" s="5">
        <f>IF(ISBLANK(C311),"",ROW(A310)-1)</f>
        <v/>
      </c>
      <c r="B311" s="14" t="n"/>
      <c r="C311" s="20" t="n"/>
      <c r="D311" s="10" t="n"/>
      <c r="E311" s="10" t="n"/>
      <c r="F311" s="13" t="n"/>
      <c r="G311" s="11" t="n"/>
      <c r="H311" s="12" t="n"/>
      <c r="I311" s="12" t="n"/>
      <c r="J311" s="12" t="n"/>
      <c r="K311" s="27">
        <f>IF(ISBLANK(C311),"",VALUE(TEXT(YEAR(TODAY())-YEAR(C311),"00")))</f>
        <v/>
      </c>
      <c r="L311" s="6">
        <f>IF(OR(ISBLANK(C311)),"",IF(ISBLANK(H311),IF(ISBLANK(I311),IF(ISBLANK(F311),"",IF(AND(OR(F311="m",F311="f"),OR(K311=16,K311=15)),IF(F311="m","B+","G+"),IF(AND(OR(F311="m",F311="f"),GESTEP(K311,16)),IF(F311="m","B++","G++"),IF(F311="m","B","G")))),UPPER(IF(ISBLANK(F311),"",IF(F311="m","M","W"))&amp;N311)),IF(ISBLANK(F311),"",IF(F311="M","C","D"))))</f>
        <v/>
      </c>
      <c r="M311" s="8">
        <f>IF(L311="","",VLOOKUP(L311,'Classes cup'!$A$3:$B$51,2,FALSE))</f>
        <v/>
      </c>
      <c r="N311" s="6">
        <f>IF(AND(I311="x",ISBLANK(H311)),IF(K311*1&gt;=23,"E",IF(AND(K311*1&gt;=19,K311*1&lt;=22,J311="x"),"U",IF(AND(K311*1&gt;=17,K311*1&lt;=18),"J",IF(K311*1&gt;=19,"E","")))),"")</f>
        <v/>
      </c>
      <c r="O311" s="1">
        <f>IF(K311*1&gt;=$O$2,"x","")</f>
        <v/>
      </c>
    </row>
    <row r="312">
      <c r="A312" s="5">
        <f>IF(ISBLANK(C312),"",ROW(A311)-1)</f>
        <v/>
      </c>
      <c r="B312" s="14" t="n"/>
      <c r="C312" s="20" t="n"/>
      <c r="D312" s="10" t="n"/>
      <c r="E312" s="10" t="n"/>
      <c r="F312" s="13" t="n"/>
      <c r="G312" s="11" t="n"/>
      <c r="H312" s="12" t="n"/>
      <c r="I312" s="12" t="n"/>
      <c r="J312" s="12" t="n"/>
      <c r="K312" s="27">
        <f>IF(ISBLANK(C312),"",VALUE(TEXT(YEAR(TODAY())-YEAR(C312),"00")))</f>
        <v/>
      </c>
      <c r="L312" s="6">
        <f>IF(OR(ISBLANK(C312)),"",IF(ISBLANK(H312),IF(ISBLANK(I312),IF(ISBLANK(F312),"",IF(AND(OR(F312="m",F312="f"),OR(K312=16,K312=15)),IF(F312="m","B+","G+"),IF(AND(OR(F312="m",F312="f"),GESTEP(K312,16)),IF(F312="m","B++","G++"),IF(F312="m","B","G")))),UPPER(IF(ISBLANK(F312),"",IF(F312="m","M","W"))&amp;N312)),IF(ISBLANK(F312),"",IF(F312="M","C","D"))))</f>
        <v/>
      </c>
      <c r="M312" s="8">
        <f>IF(L312="","",VLOOKUP(L312,'Classes cup'!$A$3:$B$51,2,FALSE))</f>
        <v/>
      </c>
      <c r="N312" s="6">
        <f>IF(AND(I312="x",ISBLANK(H312)),IF(K312*1&gt;=23,"E",IF(AND(K312*1&gt;=19,K312*1&lt;=22,J312="x"),"U",IF(AND(K312*1&gt;=17,K312*1&lt;=18),"J",IF(K312*1&gt;=19,"E","")))),"")</f>
        <v/>
      </c>
      <c r="O312" s="1">
        <f>IF(K312*1&gt;=$O$2,"x","")</f>
        <v/>
      </c>
    </row>
    <row r="313">
      <c r="A313" s="5">
        <f>IF(ISBLANK(C313),"",ROW(A312)-1)</f>
        <v/>
      </c>
      <c r="B313" s="14" t="n"/>
      <c r="C313" s="20" t="n"/>
      <c r="D313" s="10" t="n"/>
      <c r="E313" s="10" t="n"/>
      <c r="F313" s="13" t="n"/>
      <c r="G313" s="11" t="n"/>
      <c r="H313" s="12" t="n"/>
      <c r="I313" s="12" t="n"/>
      <c r="J313" s="12" t="n"/>
      <c r="K313" s="27">
        <f>IF(ISBLANK(C313),"",VALUE(TEXT(YEAR(TODAY())-YEAR(C313),"00")))</f>
        <v/>
      </c>
      <c r="L313" s="6">
        <f>IF(OR(ISBLANK(C313)),"",IF(ISBLANK(H313),IF(ISBLANK(I313),IF(ISBLANK(F313),"",IF(AND(OR(F313="m",F313="f"),OR(K313=16,K313=15)),IF(F313="m","B+","G+"),IF(AND(OR(F313="m",F313="f"),GESTEP(K313,16)),IF(F313="m","B++","G++"),IF(F313="m","B","G")))),UPPER(IF(ISBLANK(F313),"",IF(F313="m","M","W"))&amp;N313)),IF(ISBLANK(F313),"",IF(F313="M","C","D"))))</f>
        <v/>
      </c>
      <c r="M313" s="8">
        <f>IF(L313="","",VLOOKUP(L313,'Classes cup'!$A$3:$B$51,2,FALSE))</f>
        <v/>
      </c>
      <c r="N313" s="6">
        <f>IF(AND(I313="x",ISBLANK(H313)),IF(K313*1&gt;=23,"E",IF(AND(K313*1&gt;=19,K313*1&lt;=22,J313="x"),"U",IF(AND(K313*1&gt;=17,K313*1&lt;=18),"J",IF(K313*1&gt;=19,"E","")))),"")</f>
        <v/>
      </c>
      <c r="O313" s="1">
        <f>IF(K313*1&gt;=$O$2,"x","")</f>
        <v/>
      </c>
    </row>
    <row r="314">
      <c r="A314" s="5">
        <f>IF(ISBLANK(C314),"",ROW(A313)-1)</f>
        <v/>
      </c>
      <c r="B314" s="14" t="n"/>
      <c r="C314" s="20" t="n"/>
      <c r="D314" s="10" t="n"/>
      <c r="E314" s="10" t="n"/>
      <c r="F314" s="13" t="n"/>
      <c r="G314" s="11" t="n"/>
      <c r="H314" s="12" t="n"/>
      <c r="I314" s="12" t="n"/>
      <c r="J314" s="12" t="n"/>
      <c r="K314" s="27">
        <f>IF(ISBLANK(C314),"",VALUE(TEXT(YEAR(TODAY())-YEAR(C314),"00")))</f>
        <v/>
      </c>
      <c r="L314" s="6">
        <f>IF(OR(ISBLANK(C314)),"",IF(ISBLANK(H314),IF(ISBLANK(I314),IF(ISBLANK(F314),"",IF(AND(OR(F314="m",F314="f"),OR(K314=16,K314=15)),IF(F314="m","B+","G+"),IF(AND(OR(F314="m",F314="f"),GESTEP(K314,16)),IF(F314="m","B++","G++"),IF(F314="m","B","G")))),UPPER(IF(ISBLANK(F314),"",IF(F314="m","M","W"))&amp;N314)),IF(ISBLANK(F314),"",IF(F314="M","C","D"))))</f>
        <v/>
      </c>
      <c r="M314" s="8">
        <f>IF(L314="","",VLOOKUP(L314,'Classes cup'!$A$3:$B$51,2,FALSE))</f>
        <v/>
      </c>
      <c r="N314" s="6">
        <f>IF(AND(I314="x",ISBLANK(H314)),IF(K314*1&gt;=23,"E",IF(AND(K314*1&gt;=19,K314*1&lt;=22,J314="x"),"U",IF(AND(K314*1&gt;=17,K314*1&lt;=18),"J",IF(K314*1&gt;=19,"E","")))),"")</f>
        <v/>
      </c>
      <c r="O314" s="1">
        <f>IF(K314*1&gt;=$O$2,"x","")</f>
        <v/>
      </c>
    </row>
    <row r="315">
      <c r="A315" s="5">
        <f>IF(ISBLANK(C315),"",ROW(A314)-1)</f>
        <v/>
      </c>
      <c r="B315" s="14" t="n"/>
      <c r="C315" s="20" t="n"/>
      <c r="D315" s="10" t="n"/>
      <c r="E315" s="10" t="n"/>
      <c r="F315" s="13" t="n"/>
      <c r="G315" s="11" t="n"/>
      <c r="H315" s="12" t="n"/>
      <c r="I315" s="12" t="n"/>
      <c r="J315" s="12" t="n"/>
      <c r="K315" s="27">
        <f>IF(ISBLANK(C315),"",VALUE(TEXT(YEAR(TODAY())-YEAR(C315),"00")))</f>
        <v/>
      </c>
      <c r="L315" s="6">
        <f>IF(OR(ISBLANK(C315)),"",IF(ISBLANK(H315),IF(ISBLANK(I315),IF(ISBLANK(F315),"",IF(AND(OR(F315="m",F315="f"),OR(K315=16,K315=15)),IF(F315="m","B+","G+"),IF(AND(OR(F315="m",F315="f"),GESTEP(K315,16)),IF(F315="m","B++","G++"),IF(F315="m","B","G")))),UPPER(IF(ISBLANK(F315),"",IF(F315="m","M","W"))&amp;N315)),IF(ISBLANK(F315),"",IF(F315="M","C","D"))))</f>
        <v/>
      </c>
      <c r="M315" s="8">
        <f>IF(L315="","",VLOOKUP(L315,'Classes cup'!$A$3:$B$51,2,FALSE))</f>
        <v/>
      </c>
      <c r="N315" s="6">
        <f>IF(AND(I315="x",ISBLANK(H315)),IF(K315*1&gt;=23,"E",IF(AND(K315*1&gt;=19,K315*1&lt;=22,J315="x"),"U",IF(AND(K315*1&gt;=17,K315*1&lt;=18),"J",IF(K315*1&gt;=19,"E","")))),"")</f>
        <v/>
      </c>
      <c r="O315" s="1">
        <f>IF(K315*1&gt;=$O$2,"x","")</f>
        <v/>
      </c>
    </row>
    <row r="316">
      <c r="A316" s="5">
        <f>IF(ISBLANK(C316),"",ROW(A315)-1)</f>
        <v/>
      </c>
      <c r="B316" s="14" t="n"/>
      <c r="C316" s="20" t="n"/>
      <c r="D316" s="10" t="n"/>
      <c r="E316" s="10" t="n"/>
      <c r="F316" s="13" t="n"/>
      <c r="G316" s="11" t="n"/>
      <c r="H316" s="12" t="n"/>
      <c r="I316" s="12" t="n"/>
      <c r="J316" s="12" t="n"/>
      <c r="K316" s="27">
        <f>IF(ISBLANK(C316),"",VALUE(TEXT(YEAR(TODAY())-YEAR(C316),"00")))</f>
        <v/>
      </c>
      <c r="L316" s="6">
        <f>IF(OR(ISBLANK(C316)),"",IF(ISBLANK(H316),IF(ISBLANK(I316),IF(ISBLANK(F316),"",IF(AND(OR(F316="m",F316="f"),OR(K316=16,K316=15)),IF(F316="m","B+","G+"),IF(AND(OR(F316="m",F316="f"),GESTEP(K316,16)),IF(F316="m","B++","G++"),IF(F316="m","B","G")))),UPPER(IF(ISBLANK(F316),"",IF(F316="m","M","W"))&amp;N316)),IF(ISBLANK(F316),"",IF(F316="M","C","D"))))</f>
        <v/>
      </c>
      <c r="M316" s="8">
        <f>IF(L316="","",VLOOKUP(L316,'Classes cup'!$A$3:$B$51,2,FALSE))</f>
        <v/>
      </c>
      <c r="N316" s="6">
        <f>IF(AND(I316="x",ISBLANK(H316)),IF(K316*1&gt;=23,"E",IF(AND(K316*1&gt;=19,K316*1&lt;=22,J316="x"),"U",IF(AND(K316*1&gt;=17,K316*1&lt;=18),"J",IF(K316*1&gt;=19,"E","")))),"")</f>
        <v/>
      </c>
      <c r="O316" s="1">
        <f>IF(K316*1&gt;=$O$2,"x","")</f>
        <v/>
      </c>
    </row>
    <row r="317">
      <c r="A317" s="5">
        <f>IF(ISBLANK(C317),"",ROW(A316)-1)</f>
        <v/>
      </c>
      <c r="B317" s="14" t="n"/>
      <c r="C317" s="20" t="n"/>
      <c r="D317" s="10" t="n"/>
      <c r="E317" s="10" t="n"/>
      <c r="F317" s="13" t="n"/>
      <c r="G317" s="11" t="n"/>
      <c r="H317" s="12" t="n"/>
      <c r="I317" s="12" t="n"/>
      <c r="J317" s="12" t="n"/>
      <c r="K317" s="27">
        <f>IF(ISBLANK(C317),"",VALUE(TEXT(YEAR(TODAY())-YEAR(C317),"00")))</f>
        <v/>
      </c>
      <c r="L317" s="6">
        <f>IF(OR(ISBLANK(C317)),"",IF(ISBLANK(H317),IF(ISBLANK(I317),IF(ISBLANK(F317),"",IF(AND(OR(F317="m",F317="f"),OR(K317=16,K317=15)),IF(F317="m","B+","G+"),IF(AND(OR(F317="m",F317="f"),GESTEP(K317,16)),IF(F317="m","B++","G++"),IF(F317="m","B","G")))),UPPER(IF(ISBLANK(F317),"",IF(F317="m","M","W"))&amp;N317)),IF(ISBLANK(F317),"",IF(F317="M","C","D"))))</f>
        <v/>
      </c>
      <c r="M317" s="8">
        <f>IF(L317="","",VLOOKUP(L317,'Classes cup'!$A$3:$B$51,2,FALSE))</f>
        <v/>
      </c>
      <c r="N317" s="6">
        <f>IF(AND(I317="x",ISBLANK(H317)),IF(K317*1&gt;=23,"E",IF(AND(K317*1&gt;=19,K317*1&lt;=22,J317="x"),"U",IF(AND(K317*1&gt;=17,K317*1&lt;=18),"J",IF(K317*1&gt;=19,"E","")))),"")</f>
        <v/>
      </c>
      <c r="O317" s="1">
        <f>IF(K317*1&gt;=$O$2,"x","")</f>
        <v/>
      </c>
    </row>
    <row r="318">
      <c r="A318" s="5">
        <f>IF(ISBLANK(C318),"",ROW(A317)-1)</f>
        <v/>
      </c>
      <c r="B318" s="14" t="n"/>
      <c r="C318" s="20" t="n"/>
      <c r="D318" s="10" t="n"/>
      <c r="E318" s="10" t="n"/>
      <c r="F318" s="13" t="n"/>
      <c r="G318" s="11" t="n"/>
      <c r="H318" s="12" t="n"/>
      <c r="I318" s="12" t="n"/>
      <c r="J318" s="12" t="n"/>
      <c r="K318" s="27">
        <f>IF(ISBLANK(C318),"",VALUE(TEXT(YEAR(TODAY())-YEAR(C318),"00")))</f>
        <v/>
      </c>
      <c r="L318" s="6">
        <f>IF(OR(ISBLANK(C318)),"",IF(ISBLANK(H318),IF(ISBLANK(I318),IF(ISBLANK(F318),"",IF(AND(OR(F318="m",F318="f"),OR(K318=16,K318=15)),IF(F318="m","B+","G+"),IF(AND(OR(F318="m",F318="f"),GESTEP(K318,16)),IF(F318="m","B++","G++"),IF(F318="m","B","G")))),UPPER(IF(ISBLANK(F318),"",IF(F318="m","M","W"))&amp;N318)),IF(ISBLANK(F318),"",IF(F318="M","C","D"))))</f>
        <v/>
      </c>
      <c r="M318" s="8">
        <f>IF(L318="","",VLOOKUP(L318,'Classes cup'!$A$3:$B$51,2,FALSE))</f>
        <v/>
      </c>
      <c r="N318" s="6">
        <f>IF(AND(I318="x",ISBLANK(H318)),IF(K318*1&gt;=23,"E",IF(AND(K318*1&gt;=19,K318*1&lt;=22,J318="x"),"U",IF(AND(K318*1&gt;=17,K318*1&lt;=18),"J",IF(K318*1&gt;=19,"E","")))),"")</f>
        <v/>
      </c>
      <c r="O318" s="1">
        <f>IF(K318*1&gt;=$O$2,"x","")</f>
        <v/>
      </c>
    </row>
    <row r="319">
      <c r="A319" s="5">
        <f>IF(ISBLANK(C319),"",ROW(A318)-1)</f>
        <v/>
      </c>
      <c r="B319" s="14" t="n"/>
      <c r="C319" s="20" t="n"/>
      <c r="D319" s="10" t="n"/>
      <c r="E319" s="10" t="n"/>
      <c r="F319" s="13" t="n"/>
      <c r="G319" s="11" t="n"/>
      <c r="H319" s="12" t="n"/>
      <c r="I319" s="12" t="n"/>
      <c r="J319" s="12" t="n"/>
      <c r="K319" s="27">
        <f>IF(ISBLANK(C319),"",VALUE(TEXT(YEAR(TODAY())-YEAR(C319),"00")))</f>
        <v/>
      </c>
      <c r="L319" s="6">
        <f>IF(OR(ISBLANK(C319)),"",IF(ISBLANK(H319),IF(ISBLANK(I319),IF(ISBLANK(F319),"",IF(AND(OR(F319="m",F319="f"),OR(K319=16,K319=15)),IF(F319="m","B+","G+"),IF(AND(OR(F319="m",F319="f"),GESTEP(K319,16)),IF(F319="m","B++","G++"),IF(F319="m","B","G")))),UPPER(IF(ISBLANK(F319),"",IF(F319="m","M","W"))&amp;N319)),IF(ISBLANK(F319),"",IF(F319="M","C","D"))))</f>
        <v/>
      </c>
      <c r="M319" s="8">
        <f>IF(L319="","",VLOOKUP(L319,'Classes cup'!$A$3:$B$51,2,FALSE))</f>
        <v/>
      </c>
      <c r="N319" s="6">
        <f>IF(AND(I319="x",ISBLANK(H319)),IF(K319*1&gt;=23,"E",IF(AND(K319*1&gt;=19,K319*1&lt;=22,J319="x"),"U",IF(AND(K319*1&gt;=17,K319*1&lt;=18),"J",IF(K319*1&gt;=19,"E","")))),"")</f>
        <v/>
      </c>
      <c r="O319" s="1">
        <f>IF(K319*1&gt;=$O$2,"x","")</f>
        <v/>
      </c>
    </row>
    <row r="320">
      <c r="A320" s="5">
        <f>IF(ISBLANK(C320),"",ROW(A319)-1)</f>
        <v/>
      </c>
      <c r="B320" s="14" t="n"/>
      <c r="C320" s="20" t="n"/>
      <c r="D320" s="10" t="n"/>
      <c r="E320" s="10" t="n"/>
      <c r="F320" s="13" t="n"/>
      <c r="G320" s="11" t="n"/>
      <c r="H320" s="12" t="n"/>
      <c r="I320" s="12" t="n"/>
      <c r="J320" s="12" t="n"/>
      <c r="K320" s="27">
        <f>IF(ISBLANK(C320),"",VALUE(TEXT(YEAR(TODAY())-YEAR(C320),"00")))</f>
        <v/>
      </c>
      <c r="L320" s="6">
        <f>IF(OR(ISBLANK(C320)),"",IF(ISBLANK(H320),IF(ISBLANK(I320),IF(ISBLANK(F320),"",IF(AND(OR(F320="m",F320="f"),OR(K320=16,K320=15)),IF(F320="m","B+","G+"),IF(AND(OR(F320="m",F320="f"),GESTEP(K320,16)),IF(F320="m","B++","G++"),IF(F320="m","B","G")))),UPPER(IF(ISBLANK(F320),"",IF(F320="m","M","W"))&amp;N320)),IF(ISBLANK(F320),"",IF(F320="M","C","D"))))</f>
        <v/>
      </c>
      <c r="M320" s="8">
        <f>IF(L320="","",VLOOKUP(L320,'Classes cup'!$A$3:$B$51,2,FALSE))</f>
        <v/>
      </c>
      <c r="N320" s="6">
        <f>IF(AND(I320="x",ISBLANK(H320)),IF(K320*1&gt;=23,"E",IF(AND(K320*1&gt;=19,K320*1&lt;=22,J320="x"),"U",IF(AND(K320*1&gt;=17,K320*1&lt;=18),"J",IF(K320*1&gt;=19,"E","")))),"")</f>
        <v/>
      </c>
      <c r="O320" s="1">
        <f>IF(K320*1&gt;=$O$2,"x","")</f>
        <v/>
      </c>
    </row>
    <row r="321">
      <c r="A321" s="5">
        <f>IF(ISBLANK(C321),"",ROW(A320)-1)</f>
        <v/>
      </c>
      <c r="B321" s="14" t="n"/>
      <c r="C321" s="20" t="n"/>
      <c r="D321" s="10" t="n"/>
      <c r="E321" s="10" t="n"/>
      <c r="F321" s="13" t="n"/>
      <c r="G321" s="11" t="n"/>
      <c r="H321" s="12" t="n"/>
      <c r="I321" s="12" t="n"/>
      <c r="J321" s="12" t="n"/>
      <c r="K321" s="27">
        <f>IF(ISBLANK(C321),"",VALUE(TEXT(YEAR(TODAY())-YEAR(C321),"00")))</f>
        <v/>
      </c>
      <c r="L321" s="6">
        <f>IF(OR(ISBLANK(C321)),"",IF(ISBLANK(H321),IF(ISBLANK(I321),IF(ISBLANK(F321),"",IF(AND(OR(F321="m",F321="f"),OR(K321=16,K321=15)),IF(F321="m","B+","G+"),IF(AND(OR(F321="m",F321="f"),GESTEP(K321,16)),IF(F321="m","B++","G++"),IF(F321="m","B","G")))),UPPER(IF(ISBLANK(F321),"",IF(F321="m","M","W"))&amp;N321)),IF(ISBLANK(F321),"",IF(F321="M","C","D"))))</f>
        <v/>
      </c>
      <c r="M321" s="8">
        <f>IF(L321="","",VLOOKUP(L321,'Classes cup'!$A$3:$B$51,2,FALSE))</f>
        <v/>
      </c>
      <c r="N321" s="6">
        <f>IF(AND(I321="x",ISBLANK(H321)),IF(K321*1&gt;=23,"E",IF(AND(K321*1&gt;=19,K321*1&lt;=22,J321="x"),"U",IF(AND(K321*1&gt;=17,K321*1&lt;=18),"J",IF(K321*1&gt;=19,"E","")))),"")</f>
        <v/>
      </c>
      <c r="O321" s="1">
        <f>IF(K321*1&gt;=$O$2,"x","")</f>
        <v/>
      </c>
    </row>
    <row r="322">
      <c r="A322" s="5">
        <f>IF(ISBLANK(C322),"",ROW(A321)-1)</f>
        <v/>
      </c>
      <c r="B322" s="14" t="n"/>
      <c r="C322" s="20" t="n"/>
      <c r="D322" s="10" t="n"/>
      <c r="E322" s="10" t="n"/>
      <c r="F322" s="13" t="n"/>
      <c r="G322" s="11" t="n"/>
      <c r="H322" s="12" t="n"/>
      <c r="I322" s="12" t="n"/>
      <c r="J322" s="12" t="n"/>
      <c r="K322" s="27">
        <f>IF(ISBLANK(C322),"",VALUE(TEXT(YEAR(TODAY())-YEAR(C322),"00")))</f>
        <v/>
      </c>
      <c r="L322" s="6">
        <f>IF(OR(ISBLANK(C322)),"",IF(ISBLANK(H322),IF(ISBLANK(I322),IF(ISBLANK(F322),"",IF(AND(OR(F322="m",F322="f"),OR(K322=16,K322=15)),IF(F322="m","B+","G+"),IF(AND(OR(F322="m",F322="f"),GESTEP(K322,16)),IF(F322="m","B++","G++"),IF(F322="m","B","G")))),UPPER(IF(ISBLANK(F322),"",IF(F322="m","M","W"))&amp;N322)),IF(ISBLANK(F322),"",IF(F322="M","C","D"))))</f>
        <v/>
      </c>
      <c r="M322" s="8">
        <f>IF(L322="","",VLOOKUP(L322,'Classes cup'!$A$3:$B$51,2,FALSE))</f>
        <v/>
      </c>
      <c r="N322" s="6">
        <f>IF(AND(I322="x",ISBLANK(H322)),IF(K322*1&gt;=23,"E",IF(AND(K322*1&gt;=19,K322*1&lt;=22,J322="x"),"U",IF(AND(K322*1&gt;=17,K322*1&lt;=18),"J",IF(K322*1&gt;=19,"E","")))),"")</f>
        <v/>
      </c>
      <c r="O322" s="1">
        <f>IF(K322*1&gt;=$O$2,"x","")</f>
        <v/>
      </c>
    </row>
    <row r="323">
      <c r="A323" s="5">
        <f>IF(ISBLANK(C323),"",ROW(A322)-1)</f>
        <v/>
      </c>
      <c r="B323" s="14" t="n"/>
      <c r="C323" s="20" t="n"/>
      <c r="D323" s="10" t="n"/>
      <c r="E323" s="10" t="n"/>
      <c r="F323" s="13" t="n"/>
      <c r="G323" s="11" t="n"/>
      <c r="H323" s="12" t="n"/>
      <c r="I323" s="12" t="n"/>
      <c r="J323" s="12" t="n"/>
      <c r="K323" s="27">
        <f>IF(ISBLANK(C323),"",VALUE(TEXT(YEAR(TODAY())-YEAR(C323),"00")))</f>
        <v/>
      </c>
      <c r="L323" s="6">
        <f>IF(OR(ISBLANK(C323)),"",IF(ISBLANK(H323),IF(ISBLANK(I323),IF(ISBLANK(F323),"",IF(AND(OR(F323="m",F323="f"),OR(K323=16,K323=15)),IF(F323="m","B+","G+"),IF(AND(OR(F323="m",F323="f"),GESTEP(K323,16)),IF(F323="m","B++","G++"),IF(F323="m","B","G")))),UPPER(IF(ISBLANK(F323),"",IF(F323="m","M","W"))&amp;N323)),IF(ISBLANK(F323),"",IF(F323="M","C","D"))))</f>
        <v/>
      </c>
      <c r="M323" s="8">
        <f>IF(L323="","",VLOOKUP(L323,'Classes cup'!$A$3:$B$51,2,FALSE))</f>
        <v/>
      </c>
      <c r="N323" s="6">
        <f>IF(AND(I323="x",ISBLANK(H323)),IF(K323*1&gt;=23,"E",IF(AND(K323*1&gt;=19,K323*1&lt;=22,J323="x"),"U",IF(AND(K323*1&gt;=17,K323*1&lt;=18),"J",IF(K323*1&gt;=19,"E","")))),"")</f>
        <v/>
      </c>
      <c r="O323" s="1">
        <f>IF(K323*1&gt;=$O$2,"x","")</f>
        <v/>
      </c>
    </row>
    <row r="324">
      <c r="A324" s="5">
        <f>IF(ISBLANK(C324),"",ROW(A323)-1)</f>
        <v/>
      </c>
      <c r="B324" s="14" t="n"/>
      <c r="C324" s="20" t="n"/>
      <c r="D324" s="10" t="n"/>
      <c r="E324" s="10" t="n"/>
      <c r="F324" s="13" t="n"/>
      <c r="G324" s="11" t="n"/>
      <c r="H324" s="12" t="n"/>
      <c r="I324" s="12" t="n"/>
      <c r="J324" s="12" t="n"/>
      <c r="K324" s="27">
        <f>IF(ISBLANK(C324),"",VALUE(TEXT(YEAR(TODAY())-YEAR(C324),"00")))</f>
        <v/>
      </c>
      <c r="L324" s="6">
        <f>IF(OR(ISBLANK(C324)),"",IF(ISBLANK(H324),IF(ISBLANK(I324),IF(ISBLANK(F324),"",IF(AND(OR(F324="m",F324="f"),OR(K324=16,K324=15)),IF(F324="m","B+","G+"),IF(AND(OR(F324="m",F324="f"),GESTEP(K324,16)),IF(F324="m","B++","G++"),IF(F324="m","B","G")))),UPPER(IF(ISBLANK(F324),"",IF(F324="m","M","W"))&amp;N324)),IF(ISBLANK(F324),"",IF(F324="M","C","D"))))</f>
        <v/>
      </c>
      <c r="M324" s="8">
        <f>IF(L324="","",VLOOKUP(L324,'Classes cup'!$A$3:$B$51,2,FALSE))</f>
        <v/>
      </c>
      <c r="N324" s="6">
        <f>IF(AND(I324="x",ISBLANK(H324)),IF(K324*1&gt;=23,"E",IF(AND(K324*1&gt;=19,K324*1&lt;=22,J324="x"),"U",IF(AND(K324*1&gt;=17,K324*1&lt;=18),"J",IF(K324*1&gt;=19,"E","")))),"")</f>
        <v/>
      </c>
      <c r="O324" s="1">
        <f>IF(K324*1&gt;=$O$2,"x","")</f>
        <v/>
      </c>
    </row>
    <row r="325">
      <c r="A325" s="5">
        <f>IF(ISBLANK(C325),"",ROW(A324)-1)</f>
        <v/>
      </c>
      <c r="B325" s="14" t="n"/>
      <c r="C325" s="20" t="n"/>
      <c r="D325" s="10" t="n"/>
      <c r="E325" s="10" t="n"/>
      <c r="F325" s="13" t="n"/>
      <c r="G325" s="11" t="n"/>
      <c r="H325" s="12" t="n"/>
      <c r="I325" s="12" t="n"/>
      <c r="J325" s="12" t="n"/>
      <c r="K325" s="27">
        <f>IF(ISBLANK(C325),"",VALUE(TEXT(YEAR(TODAY())-YEAR(C325),"00")))</f>
        <v/>
      </c>
      <c r="L325" s="6">
        <f>IF(OR(ISBLANK(C325)),"",IF(ISBLANK(H325),IF(ISBLANK(I325),IF(ISBLANK(F325),"",IF(AND(OR(F325="m",F325="f"),OR(K325=16,K325=15)),IF(F325="m","B+","G+"),IF(AND(OR(F325="m",F325="f"),GESTEP(K325,16)),IF(F325="m","B++","G++"),IF(F325="m","B","G")))),UPPER(IF(ISBLANK(F325),"",IF(F325="m","M","W"))&amp;N325)),IF(ISBLANK(F325),"",IF(F325="M","C","D"))))</f>
        <v/>
      </c>
      <c r="M325" s="8">
        <f>IF(L325="","",VLOOKUP(L325,'Classes cup'!$A$3:$B$51,2,FALSE))</f>
        <v/>
      </c>
      <c r="N325" s="6">
        <f>IF(AND(I325="x",ISBLANK(H325)),IF(K325*1&gt;=23,"E",IF(AND(K325*1&gt;=19,K325*1&lt;=22,J325="x"),"U",IF(AND(K325*1&gt;=17,K325*1&lt;=18),"J",IF(K325*1&gt;=19,"E","")))),"")</f>
        <v/>
      </c>
      <c r="O325" s="1">
        <f>IF(K325*1&gt;=$O$2,"x","")</f>
        <v/>
      </c>
    </row>
    <row r="326">
      <c r="A326" s="5">
        <f>IF(ISBLANK(C326),"",ROW(A325)-1)</f>
        <v/>
      </c>
      <c r="B326" s="14" t="n"/>
      <c r="C326" s="20" t="n"/>
      <c r="D326" s="10" t="n"/>
      <c r="E326" s="10" t="n"/>
      <c r="F326" s="13" t="n"/>
      <c r="G326" s="11" t="n"/>
      <c r="H326" s="12" t="n"/>
      <c r="I326" s="12" t="n"/>
      <c r="J326" s="12" t="n"/>
      <c r="K326" s="27">
        <f>IF(ISBLANK(C326),"",VALUE(TEXT(YEAR(TODAY())-YEAR(C326),"00")))</f>
        <v/>
      </c>
      <c r="L326" s="6">
        <f>IF(OR(ISBLANK(C326)),"",IF(ISBLANK(H326),IF(ISBLANK(I326),IF(ISBLANK(F326),"",IF(AND(OR(F326="m",F326="f"),OR(K326=16,K326=15)),IF(F326="m","B+","G+"),IF(AND(OR(F326="m",F326="f"),GESTEP(K326,16)),IF(F326="m","B++","G++"),IF(F326="m","B","G")))),UPPER(IF(ISBLANK(F326),"",IF(F326="m","M","W"))&amp;N326)),IF(ISBLANK(F326),"",IF(F326="M","C","D"))))</f>
        <v/>
      </c>
      <c r="M326" s="8">
        <f>IF(L326="","",VLOOKUP(L326,'Classes cup'!$A$3:$B$51,2,FALSE))</f>
        <v/>
      </c>
      <c r="N326" s="6">
        <f>IF(AND(I326="x",ISBLANK(H326)),IF(K326*1&gt;=23,"E",IF(AND(K326*1&gt;=19,K326*1&lt;=22,J326="x"),"U",IF(AND(K326*1&gt;=17,K326*1&lt;=18),"J",IF(K326*1&gt;=19,"E","")))),"")</f>
        <v/>
      </c>
      <c r="O326" s="1">
        <f>IF(K326*1&gt;=$O$2,"x","")</f>
        <v/>
      </c>
    </row>
    <row r="327">
      <c r="A327" s="5">
        <f>IF(ISBLANK(C327),"",ROW(A326)-1)</f>
        <v/>
      </c>
      <c r="B327" s="14" t="n"/>
      <c r="C327" s="20" t="n"/>
      <c r="D327" s="10" t="n"/>
      <c r="E327" s="10" t="n"/>
      <c r="F327" s="13" t="n"/>
      <c r="G327" s="11" t="n"/>
      <c r="H327" s="12" t="n"/>
      <c r="I327" s="12" t="n"/>
      <c r="J327" s="12" t="n"/>
      <c r="K327" s="27">
        <f>IF(ISBLANK(C327),"",VALUE(TEXT(YEAR(TODAY())-YEAR(C327),"00")))</f>
        <v/>
      </c>
      <c r="L327" s="6">
        <f>IF(OR(ISBLANK(C327)),"",IF(ISBLANK(H327),IF(ISBLANK(I327),IF(ISBLANK(F327),"",IF(AND(OR(F327="m",F327="f"),OR(K327=16,K327=15)),IF(F327="m","B+","G+"),IF(AND(OR(F327="m",F327="f"),GESTEP(K327,16)),IF(F327="m","B++","G++"),IF(F327="m","B","G")))),UPPER(IF(ISBLANK(F327),"",IF(F327="m","M","W"))&amp;N327)),IF(ISBLANK(F327),"",IF(F327="M","C","D"))))</f>
        <v/>
      </c>
      <c r="M327" s="8">
        <f>IF(L327="","",VLOOKUP(L327,'Classes cup'!$A$3:$B$51,2,FALSE))</f>
        <v/>
      </c>
      <c r="N327" s="6">
        <f>IF(AND(I327="x",ISBLANK(H327)),IF(K327*1&gt;=23,"E",IF(AND(K327*1&gt;=19,K327*1&lt;=22,J327="x"),"U",IF(AND(K327*1&gt;=17,K327*1&lt;=18),"J",IF(K327*1&gt;=19,"E","")))),"")</f>
        <v/>
      </c>
      <c r="O327" s="1">
        <f>IF(K327*1&gt;=$O$2,"x","")</f>
        <v/>
      </c>
    </row>
    <row r="328">
      <c r="A328" s="5">
        <f>IF(ISBLANK(C328),"",ROW(A327)-1)</f>
        <v/>
      </c>
      <c r="B328" s="14" t="n"/>
      <c r="C328" s="20" t="n"/>
      <c r="D328" s="10" t="n"/>
      <c r="E328" s="10" t="n"/>
      <c r="F328" s="13" t="n"/>
      <c r="G328" s="11" t="n"/>
      <c r="H328" s="12" t="n"/>
      <c r="I328" s="12" t="n"/>
      <c r="J328" s="12" t="n"/>
      <c r="K328" s="27">
        <f>IF(ISBLANK(C328),"",VALUE(TEXT(YEAR(TODAY())-YEAR(C328),"00")))</f>
        <v/>
      </c>
      <c r="L328" s="6">
        <f>IF(OR(ISBLANK(C328)),"",IF(ISBLANK(H328),IF(ISBLANK(I328),IF(ISBLANK(F328),"",IF(AND(OR(F328="m",F328="f"),OR(K328=16,K328=15)),IF(F328="m","B+","G+"),IF(AND(OR(F328="m",F328="f"),GESTEP(K328,16)),IF(F328="m","B++","G++"),IF(F328="m","B","G")))),UPPER(IF(ISBLANK(F328),"",IF(F328="m","M","W"))&amp;N328)),IF(ISBLANK(F328),"",IF(F328="M","C","D"))))</f>
        <v/>
      </c>
      <c r="M328" s="8">
        <f>IF(L328="","",VLOOKUP(L328,'Classes cup'!$A$3:$B$51,2,FALSE))</f>
        <v/>
      </c>
      <c r="N328" s="6">
        <f>IF(AND(I328="x",ISBLANK(H328)),IF(K328*1&gt;=23,"E",IF(AND(K328*1&gt;=19,K328*1&lt;=22,J328="x"),"U",IF(AND(K328*1&gt;=17,K328*1&lt;=18),"J",IF(K328*1&gt;=19,"E","")))),"")</f>
        <v/>
      </c>
      <c r="O328" s="1">
        <f>IF(K328*1&gt;=$O$2,"x","")</f>
        <v/>
      </c>
    </row>
    <row r="329">
      <c r="A329" s="5">
        <f>IF(ISBLANK(C329),"",ROW(A328)-1)</f>
        <v/>
      </c>
      <c r="B329" s="14" t="n"/>
      <c r="C329" s="20" t="n"/>
      <c r="D329" s="10" t="n"/>
      <c r="E329" s="10" t="n"/>
      <c r="F329" s="13" t="n"/>
      <c r="G329" s="11" t="n"/>
      <c r="H329" s="12" t="n"/>
      <c r="I329" s="12" t="n"/>
      <c r="J329" s="12" t="n"/>
      <c r="K329" s="27">
        <f>IF(ISBLANK(C329),"",VALUE(TEXT(YEAR(TODAY())-YEAR(C329),"00")))</f>
        <v/>
      </c>
      <c r="L329" s="6">
        <f>IF(OR(ISBLANK(C329)),"",IF(ISBLANK(H329),IF(ISBLANK(I329),IF(ISBLANK(F329),"",IF(AND(OR(F329="m",F329="f"),OR(K329=16,K329=15)),IF(F329="m","B+","G+"),IF(AND(OR(F329="m",F329="f"),GESTEP(K329,16)),IF(F329="m","B++","G++"),IF(F329="m","B","G")))),UPPER(IF(ISBLANK(F329),"",IF(F329="m","M","W"))&amp;N329)),IF(ISBLANK(F329),"",IF(F329="M","C","D"))))</f>
        <v/>
      </c>
      <c r="M329" s="8">
        <f>IF(L329="","",VLOOKUP(L329,'Classes cup'!$A$3:$B$51,2,FALSE))</f>
        <v/>
      </c>
      <c r="N329" s="6">
        <f>IF(AND(I329="x",ISBLANK(H329)),IF(K329*1&gt;=23,"E",IF(AND(K329*1&gt;=19,K329*1&lt;=22,J329="x"),"U",IF(AND(K329*1&gt;=17,K329*1&lt;=18),"J",IF(K329*1&gt;=19,"E","")))),"")</f>
        <v/>
      </c>
      <c r="O329" s="1">
        <f>IF(K329*1&gt;=$O$2,"x","")</f>
        <v/>
      </c>
    </row>
    <row r="330">
      <c r="A330" s="5">
        <f>IF(ISBLANK(C330),"",ROW(A329)-1)</f>
        <v/>
      </c>
      <c r="B330" s="14" t="n"/>
      <c r="C330" s="20" t="n"/>
      <c r="D330" s="10" t="n"/>
      <c r="E330" s="10" t="n"/>
      <c r="F330" s="13" t="n"/>
      <c r="G330" s="11" t="n"/>
      <c r="H330" s="12" t="n"/>
      <c r="I330" s="12" t="n"/>
      <c r="J330" s="12" t="n"/>
      <c r="K330" s="27">
        <f>IF(ISBLANK(C330),"",VALUE(TEXT(YEAR(TODAY())-YEAR(C330),"00")))</f>
        <v/>
      </c>
      <c r="L330" s="6">
        <f>IF(OR(ISBLANK(C330)),"",IF(ISBLANK(H330),IF(ISBLANK(I330),IF(ISBLANK(F330),"",IF(AND(OR(F330="m",F330="f"),OR(K330=16,K330=15)),IF(F330="m","B+","G+"),IF(AND(OR(F330="m",F330="f"),GESTEP(K330,16)),IF(F330="m","B++","G++"),IF(F330="m","B","G")))),UPPER(IF(ISBLANK(F330),"",IF(F330="m","M","W"))&amp;N330)),IF(ISBLANK(F330),"",IF(F330="M","C","D"))))</f>
        <v/>
      </c>
      <c r="M330" s="8">
        <f>IF(L330="","",VLOOKUP(L330,'Classes cup'!$A$3:$B$51,2,FALSE))</f>
        <v/>
      </c>
      <c r="N330" s="6">
        <f>IF(AND(I330="x",ISBLANK(H330)),IF(K330*1&gt;=23,"E",IF(AND(K330*1&gt;=19,K330*1&lt;=22,J330="x"),"U",IF(AND(K330*1&gt;=17,K330*1&lt;=18),"J",IF(K330*1&gt;=19,"E","")))),"")</f>
        <v/>
      </c>
      <c r="O330" s="1">
        <f>IF(K330*1&gt;=$O$2,"x","")</f>
        <v/>
      </c>
    </row>
    <row r="331">
      <c r="A331" s="5">
        <f>IF(ISBLANK(C331),"",ROW(A330)-1)</f>
        <v/>
      </c>
      <c r="B331" s="14" t="n"/>
      <c r="C331" s="20" t="n"/>
      <c r="D331" s="10" t="n"/>
      <c r="E331" s="10" t="n"/>
      <c r="F331" s="13" t="n"/>
      <c r="G331" s="11" t="n"/>
      <c r="H331" s="12" t="n"/>
      <c r="I331" s="12" t="n"/>
      <c r="J331" s="12" t="n"/>
      <c r="K331" s="27">
        <f>IF(ISBLANK(C331),"",VALUE(TEXT(YEAR(TODAY())-YEAR(C331),"00")))</f>
        <v/>
      </c>
      <c r="L331" s="6">
        <f>IF(OR(ISBLANK(C331)),"",IF(ISBLANK(H331),IF(ISBLANK(I331),IF(ISBLANK(F331),"",IF(AND(OR(F331="m",F331="f"),OR(K331=16,K331=15)),IF(F331="m","B+","G+"),IF(AND(OR(F331="m",F331="f"),GESTEP(K331,16)),IF(F331="m","B++","G++"),IF(F331="m","B","G")))),UPPER(IF(ISBLANK(F331),"",IF(F331="m","M","W"))&amp;N331)),IF(ISBLANK(F331),"",IF(F331="M","C","D"))))</f>
        <v/>
      </c>
      <c r="M331" s="8">
        <f>IF(L331="","",VLOOKUP(L331,'Classes cup'!$A$3:$B$51,2,FALSE))</f>
        <v/>
      </c>
      <c r="N331" s="6">
        <f>IF(AND(I331="x",ISBLANK(H331)),IF(K331*1&gt;=23,"E",IF(AND(K331*1&gt;=19,K331*1&lt;=22,J331="x"),"U",IF(AND(K331*1&gt;=17,K331*1&lt;=18),"J",IF(K331*1&gt;=19,"E","")))),"")</f>
        <v/>
      </c>
      <c r="O331" s="1">
        <f>IF(K331*1&gt;=$O$2,"x","")</f>
        <v/>
      </c>
    </row>
    <row r="332">
      <c r="A332" s="5">
        <f>IF(ISBLANK(C332),"",ROW(A331)-1)</f>
        <v/>
      </c>
      <c r="B332" s="14" t="n"/>
      <c r="C332" s="20" t="n"/>
      <c r="D332" s="10" t="n"/>
      <c r="E332" s="10" t="n"/>
      <c r="F332" s="13" t="n"/>
      <c r="G332" s="11" t="n"/>
      <c r="H332" s="12" t="n"/>
      <c r="I332" s="12" t="n"/>
      <c r="J332" s="12" t="n"/>
      <c r="K332" s="27">
        <f>IF(ISBLANK(C332),"",VALUE(TEXT(YEAR(TODAY())-YEAR(C332),"00")))</f>
        <v/>
      </c>
      <c r="L332" s="6">
        <f>IF(OR(ISBLANK(C332)),"",IF(ISBLANK(H332),IF(ISBLANK(I332),IF(ISBLANK(F332),"",IF(AND(OR(F332="m",F332="f"),OR(K332=16,K332=15)),IF(F332="m","B+","G+"),IF(AND(OR(F332="m",F332="f"),GESTEP(K332,16)),IF(F332="m","B++","G++"),IF(F332="m","B","G")))),UPPER(IF(ISBLANK(F332),"",IF(F332="m","M","W"))&amp;N332)),IF(ISBLANK(F332),"",IF(F332="M","C","D"))))</f>
        <v/>
      </c>
      <c r="M332" s="8">
        <f>IF(L332="","",VLOOKUP(L332,'Classes cup'!$A$3:$B$51,2,FALSE))</f>
        <v/>
      </c>
      <c r="N332" s="6">
        <f>IF(AND(I332="x",ISBLANK(H332)),IF(K332*1&gt;=23,"E",IF(AND(K332*1&gt;=19,K332*1&lt;=22,J332="x"),"U",IF(AND(K332*1&gt;=17,K332*1&lt;=18),"J",IF(K332*1&gt;=19,"E","")))),"")</f>
        <v/>
      </c>
      <c r="O332" s="1">
        <f>IF(K332*1&gt;=$O$2,"x","")</f>
        <v/>
      </c>
    </row>
    <row r="333">
      <c r="A333" s="5">
        <f>IF(ISBLANK(C333),"",ROW(A332)-1)</f>
        <v/>
      </c>
      <c r="B333" s="14" t="n"/>
      <c r="C333" s="20" t="n"/>
      <c r="D333" s="10" t="n"/>
      <c r="E333" s="10" t="n"/>
      <c r="F333" s="13" t="n"/>
      <c r="G333" s="11" t="n"/>
      <c r="H333" s="12" t="n"/>
      <c r="I333" s="12" t="n"/>
      <c r="J333" s="12" t="n"/>
      <c r="K333" s="27">
        <f>IF(ISBLANK(C333),"",VALUE(TEXT(YEAR(TODAY())-YEAR(C333),"00")))</f>
        <v/>
      </c>
      <c r="L333" s="6">
        <f>IF(OR(ISBLANK(C333)),"",IF(ISBLANK(H333),IF(ISBLANK(I333),IF(ISBLANK(F333),"",IF(AND(OR(F333="m",F333="f"),OR(K333=16,K333=15)),IF(F333="m","B+","G+"),IF(AND(OR(F333="m",F333="f"),GESTEP(K333,16)),IF(F333="m","B++","G++"),IF(F333="m","B","G")))),UPPER(IF(ISBLANK(F333),"",IF(F333="m","M","W"))&amp;N333)),IF(ISBLANK(F333),"",IF(F333="M","C","D"))))</f>
        <v/>
      </c>
      <c r="M333" s="8">
        <f>IF(L333="","",VLOOKUP(L333,'Classes cup'!$A$3:$B$51,2,FALSE))</f>
        <v/>
      </c>
      <c r="N333" s="6">
        <f>IF(AND(I333="x",ISBLANK(H333)),IF(K333*1&gt;=23,"E",IF(AND(K333*1&gt;=19,K333*1&lt;=22,J333="x"),"U",IF(AND(K333*1&gt;=17,K333*1&lt;=18),"J",IF(K333*1&gt;=19,"E","")))),"")</f>
        <v/>
      </c>
      <c r="O333" s="1">
        <f>IF(K333*1&gt;=$O$2,"x","")</f>
        <v/>
      </c>
    </row>
    <row r="334">
      <c r="A334" s="5">
        <f>IF(ISBLANK(C334),"",ROW(A333)-1)</f>
        <v/>
      </c>
      <c r="B334" s="14" t="n"/>
      <c r="C334" s="20" t="n"/>
      <c r="D334" s="10" t="n"/>
      <c r="E334" s="10" t="n"/>
      <c r="F334" s="13" t="n"/>
      <c r="G334" s="11" t="n"/>
      <c r="H334" s="12" t="n"/>
      <c r="I334" s="12" t="n"/>
      <c r="J334" s="12" t="n"/>
      <c r="K334" s="27">
        <f>IF(ISBLANK(C334),"",VALUE(TEXT(YEAR(TODAY())-YEAR(C334),"00")))</f>
        <v/>
      </c>
      <c r="L334" s="6">
        <f>IF(OR(ISBLANK(C334)),"",IF(ISBLANK(H334),IF(ISBLANK(I334),IF(ISBLANK(F334),"",IF(AND(OR(F334="m",F334="f"),OR(K334=16,K334=15)),IF(F334="m","B+","G+"),IF(AND(OR(F334="m",F334="f"),GESTEP(K334,16)),IF(F334="m","B++","G++"),IF(F334="m","B","G")))),UPPER(IF(ISBLANK(F334),"",IF(F334="m","M","W"))&amp;N334)),IF(ISBLANK(F334),"",IF(F334="M","C","D"))))</f>
        <v/>
      </c>
      <c r="M334" s="8">
        <f>IF(L334="","",VLOOKUP(L334,'Classes cup'!$A$3:$B$51,2,FALSE))</f>
        <v/>
      </c>
      <c r="N334" s="6">
        <f>IF(AND(I334="x",ISBLANK(H334)),IF(K334*1&gt;=23,"E",IF(AND(K334*1&gt;=19,K334*1&lt;=22,J334="x"),"U",IF(AND(K334*1&gt;=17,K334*1&lt;=18),"J",IF(K334*1&gt;=19,"E","")))),"")</f>
        <v/>
      </c>
      <c r="O334" s="1">
        <f>IF(K334*1&gt;=$O$2,"x","")</f>
        <v/>
      </c>
    </row>
    <row r="335">
      <c r="A335" s="5">
        <f>IF(ISBLANK(C335),"",ROW(A334)-1)</f>
        <v/>
      </c>
      <c r="B335" s="14" t="n"/>
      <c r="C335" s="20" t="n"/>
      <c r="D335" s="10" t="n"/>
      <c r="E335" s="10" t="n"/>
      <c r="F335" s="13" t="n"/>
      <c r="G335" s="11" t="n"/>
      <c r="H335" s="12" t="n"/>
      <c r="I335" s="12" t="n"/>
      <c r="J335" s="12" t="n"/>
      <c r="K335" s="27">
        <f>IF(ISBLANK(C335),"",VALUE(TEXT(YEAR(TODAY())-YEAR(C335),"00")))</f>
        <v/>
      </c>
      <c r="L335" s="6">
        <f>IF(OR(ISBLANK(C335)),"",IF(ISBLANK(H335),IF(ISBLANK(I335),IF(ISBLANK(F335),"",IF(AND(OR(F335="m",F335="f"),OR(K335=16,K335=15)),IF(F335="m","B+","G+"),IF(AND(OR(F335="m",F335="f"),GESTEP(K335,16)),IF(F335="m","B++","G++"),IF(F335="m","B","G")))),UPPER(IF(ISBLANK(F335),"",IF(F335="m","M","W"))&amp;N335)),IF(ISBLANK(F335),"",IF(F335="M","C","D"))))</f>
        <v/>
      </c>
      <c r="M335" s="8">
        <f>IF(L335="","",VLOOKUP(L335,'Classes cup'!$A$3:$B$51,2,FALSE))</f>
        <v/>
      </c>
      <c r="N335" s="6">
        <f>IF(AND(I335="x",ISBLANK(H335)),IF(K335*1&gt;=23,"E",IF(AND(K335*1&gt;=19,K335*1&lt;=22,J335="x"),"U",IF(AND(K335*1&gt;=17,K335*1&lt;=18),"J",IF(K335*1&gt;=19,"E","")))),"")</f>
        <v/>
      </c>
      <c r="O335" s="1">
        <f>IF(K335*1&gt;=$O$2,"x","")</f>
        <v/>
      </c>
    </row>
    <row r="336">
      <c r="A336" s="5">
        <f>IF(ISBLANK(C336),"",ROW(A335)-1)</f>
        <v/>
      </c>
      <c r="B336" s="14" t="n"/>
      <c r="C336" s="20" t="n"/>
      <c r="D336" s="10" t="n"/>
      <c r="E336" s="10" t="n"/>
      <c r="F336" s="13" t="n"/>
      <c r="G336" s="11" t="n"/>
      <c r="H336" s="12" t="n"/>
      <c r="I336" s="12" t="n"/>
      <c r="J336" s="12" t="n"/>
      <c r="K336" s="27">
        <f>IF(ISBLANK(C336),"",VALUE(TEXT(YEAR(TODAY())-YEAR(C336),"00")))</f>
        <v/>
      </c>
      <c r="L336" s="6">
        <f>IF(OR(ISBLANK(C336)),"",IF(ISBLANK(H336),IF(ISBLANK(I336),IF(ISBLANK(F336),"",IF(AND(OR(F336="m",F336="f"),OR(K336=16,K336=15)),IF(F336="m","B+","G+"),IF(AND(OR(F336="m",F336="f"),GESTEP(K336,16)),IF(F336="m","B++","G++"),IF(F336="m","B","G")))),UPPER(IF(ISBLANK(F336),"",IF(F336="m","M","W"))&amp;N336)),IF(ISBLANK(F336),"",IF(F336="M","C","D"))))</f>
        <v/>
      </c>
      <c r="M336" s="8">
        <f>IF(L336="","",VLOOKUP(L336,'Classes cup'!$A$3:$B$51,2,FALSE))</f>
        <v/>
      </c>
      <c r="N336" s="6">
        <f>IF(AND(I336="x",ISBLANK(H336)),IF(K336*1&gt;=23,"E",IF(AND(K336*1&gt;=19,K336*1&lt;=22,J336="x"),"U",IF(AND(K336*1&gt;=17,K336*1&lt;=18),"J",IF(K336*1&gt;=19,"E","")))),"")</f>
        <v/>
      </c>
      <c r="O336" s="1">
        <f>IF(K336*1&gt;=$O$2,"x","")</f>
        <v/>
      </c>
    </row>
    <row r="337">
      <c r="A337" s="5">
        <f>IF(ISBLANK(C337),"",ROW(A336)-1)</f>
        <v/>
      </c>
      <c r="B337" s="14" t="n"/>
      <c r="C337" s="20" t="n"/>
      <c r="D337" s="10" t="n"/>
      <c r="E337" s="10" t="n"/>
      <c r="F337" s="13" t="n"/>
      <c r="G337" s="11" t="n"/>
      <c r="H337" s="12" t="n"/>
      <c r="I337" s="12" t="n"/>
      <c r="J337" s="12" t="n"/>
      <c r="K337" s="27">
        <f>IF(ISBLANK(C337),"",VALUE(TEXT(YEAR(TODAY())-YEAR(C337),"00")))</f>
        <v/>
      </c>
      <c r="L337" s="6">
        <f>IF(OR(ISBLANK(C337)),"",IF(ISBLANK(H337),IF(ISBLANK(I337),IF(ISBLANK(F337),"",IF(AND(OR(F337="m",F337="f"),OR(K337=16,K337=15)),IF(F337="m","B+","G+"),IF(AND(OR(F337="m",F337="f"),GESTEP(K337,16)),IF(F337="m","B++","G++"),IF(F337="m","B","G")))),UPPER(IF(ISBLANK(F337),"",IF(F337="m","M","W"))&amp;N337)),IF(ISBLANK(F337),"",IF(F337="M","C","D"))))</f>
        <v/>
      </c>
      <c r="M337" s="8">
        <f>IF(L337="","",VLOOKUP(L337,'Classes cup'!$A$3:$B$51,2,FALSE))</f>
        <v/>
      </c>
      <c r="N337" s="6">
        <f>IF(AND(I337="x",ISBLANK(H337)),IF(K337*1&gt;=23,"E",IF(AND(K337*1&gt;=19,K337*1&lt;=22,J337="x"),"U",IF(AND(K337*1&gt;=17,K337*1&lt;=18),"J",IF(K337*1&gt;=19,"E","")))),"")</f>
        <v/>
      </c>
      <c r="O337" s="1">
        <f>IF(K337*1&gt;=$O$2,"x","")</f>
        <v/>
      </c>
    </row>
    <row r="338">
      <c r="A338" s="5">
        <f>IF(ISBLANK(C338),"",ROW(A337)-1)</f>
        <v/>
      </c>
      <c r="B338" s="14" t="n"/>
      <c r="C338" s="20" t="n"/>
      <c r="D338" s="10" t="n"/>
      <c r="E338" s="10" t="n"/>
      <c r="F338" s="13" t="n"/>
      <c r="G338" s="11" t="n"/>
      <c r="H338" s="12" t="n"/>
      <c r="I338" s="12" t="n"/>
      <c r="J338" s="12" t="n"/>
      <c r="K338" s="27">
        <f>IF(ISBLANK(C338),"",VALUE(TEXT(YEAR(TODAY())-YEAR(C338),"00")))</f>
        <v/>
      </c>
      <c r="L338" s="6">
        <f>IF(OR(ISBLANK(C338)),"",IF(ISBLANK(H338),IF(ISBLANK(I338),IF(ISBLANK(F338),"",IF(AND(OR(F338="m",F338="f"),OR(K338=16,K338=15)),IF(F338="m","B+","G+"),IF(AND(OR(F338="m",F338="f"),GESTEP(K338,16)),IF(F338="m","B++","G++"),IF(F338="m","B","G")))),UPPER(IF(ISBLANK(F338),"",IF(F338="m","M","W"))&amp;N338)),IF(ISBLANK(F338),"",IF(F338="M","C","D"))))</f>
        <v/>
      </c>
      <c r="M338" s="8">
        <f>IF(L338="","",VLOOKUP(L338,'Classes cup'!$A$3:$B$51,2,FALSE))</f>
        <v/>
      </c>
      <c r="N338" s="6">
        <f>IF(AND(I338="x",ISBLANK(H338)),IF(K338*1&gt;=23,"E",IF(AND(K338*1&gt;=19,K338*1&lt;=22,J338="x"),"U",IF(AND(K338*1&gt;=17,K338*1&lt;=18),"J",IF(K338*1&gt;=19,"E","")))),"")</f>
        <v/>
      </c>
      <c r="O338" s="1">
        <f>IF(K338*1&gt;=$O$2,"x","")</f>
        <v/>
      </c>
    </row>
    <row r="339">
      <c r="A339" s="5">
        <f>IF(ISBLANK(C339),"",ROW(A338)-1)</f>
        <v/>
      </c>
      <c r="B339" s="14" t="n"/>
      <c r="C339" s="20" t="n"/>
      <c r="D339" s="10" t="n"/>
      <c r="E339" s="10" t="n"/>
      <c r="F339" s="13" t="n"/>
      <c r="G339" s="11" t="n"/>
      <c r="H339" s="12" t="n"/>
      <c r="I339" s="12" t="n"/>
      <c r="J339" s="12" t="n"/>
      <c r="K339" s="27">
        <f>IF(ISBLANK(C339),"",VALUE(TEXT(YEAR(TODAY())-YEAR(C339),"00")))</f>
        <v/>
      </c>
      <c r="L339" s="6">
        <f>IF(OR(ISBLANK(C339)),"",IF(ISBLANK(H339),IF(ISBLANK(I339),IF(ISBLANK(F339),"",IF(AND(OR(F339="m",F339="f"),OR(K339=16,K339=15)),IF(F339="m","B+","G+"),IF(AND(OR(F339="m",F339="f"),GESTEP(K339,16)),IF(F339="m","B++","G++"),IF(F339="m","B","G")))),UPPER(IF(ISBLANK(F339),"",IF(F339="m","M","W"))&amp;N339)),IF(ISBLANK(F339),"",IF(F339="M","C","D"))))</f>
        <v/>
      </c>
      <c r="M339" s="8">
        <f>IF(L339="","",VLOOKUP(L339,'Classes cup'!$A$3:$B$51,2,FALSE))</f>
        <v/>
      </c>
      <c r="N339" s="6">
        <f>IF(AND(I339="x",ISBLANK(H339)),IF(K339*1&gt;=23,"E",IF(AND(K339*1&gt;=19,K339*1&lt;=22,J339="x"),"U",IF(AND(K339*1&gt;=17,K339*1&lt;=18),"J",IF(K339*1&gt;=19,"E","")))),"")</f>
        <v/>
      </c>
      <c r="O339" s="1">
        <f>IF(K339*1&gt;=$O$2,"x","")</f>
        <v/>
      </c>
    </row>
    <row r="340">
      <c r="A340" s="5">
        <f>IF(ISBLANK(C340),"",ROW(A339)-1)</f>
        <v/>
      </c>
      <c r="B340" s="14" t="n"/>
      <c r="C340" s="20" t="n"/>
      <c r="D340" s="10" t="n"/>
      <c r="E340" s="10" t="n"/>
      <c r="F340" s="13" t="n"/>
      <c r="G340" s="11" t="n"/>
      <c r="H340" s="12" t="n"/>
      <c r="I340" s="12" t="n"/>
      <c r="J340" s="12" t="n"/>
      <c r="K340" s="27">
        <f>IF(ISBLANK(C340),"",VALUE(TEXT(YEAR(TODAY())-YEAR(C340),"00")))</f>
        <v/>
      </c>
      <c r="L340" s="6">
        <f>IF(OR(ISBLANK(C340)),"",IF(ISBLANK(H340),IF(ISBLANK(I340),IF(ISBLANK(F340),"",IF(AND(OR(F340="m",F340="f"),OR(K340=16,K340=15)),IF(F340="m","B+","G+"),IF(AND(OR(F340="m",F340="f"),GESTEP(K340,16)),IF(F340="m","B++","G++"),IF(F340="m","B","G")))),UPPER(IF(ISBLANK(F340),"",IF(F340="m","M","W"))&amp;N340)),IF(ISBLANK(F340),"",IF(F340="M","C","D"))))</f>
        <v/>
      </c>
      <c r="M340" s="8">
        <f>IF(L340="","",VLOOKUP(L340,'Classes cup'!$A$3:$B$51,2,FALSE))</f>
        <v/>
      </c>
      <c r="N340" s="6">
        <f>IF(AND(I340="x",ISBLANK(H340)),IF(K340*1&gt;=23,"E",IF(AND(K340*1&gt;=19,K340*1&lt;=22,J340="x"),"U",IF(AND(K340*1&gt;=17,K340*1&lt;=18),"J",IF(K340*1&gt;=19,"E","")))),"")</f>
        <v/>
      </c>
      <c r="O340" s="1">
        <f>IF(K340*1&gt;=$O$2,"x","")</f>
        <v/>
      </c>
    </row>
    <row r="341">
      <c r="A341" s="5">
        <f>IF(ISBLANK(C341),"",ROW(A340)-1)</f>
        <v/>
      </c>
      <c r="B341" s="14" t="n"/>
      <c r="C341" s="20" t="n"/>
      <c r="D341" s="10" t="n"/>
      <c r="E341" s="10" t="n"/>
      <c r="F341" s="13" t="n"/>
      <c r="G341" s="11" t="n"/>
      <c r="H341" s="12" t="n"/>
      <c r="I341" s="12" t="n"/>
      <c r="J341" s="12" t="n"/>
      <c r="K341" s="27">
        <f>IF(ISBLANK(C341),"",VALUE(TEXT(YEAR(TODAY())-YEAR(C341),"00")))</f>
        <v/>
      </c>
      <c r="L341" s="6">
        <f>IF(OR(ISBLANK(C341)),"",IF(ISBLANK(H341),IF(ISBLANK(I341),IF(ISBLANK(F341),"",IF(AND(OR(F341="m",F341="f"),OR(K341=16,K341=15)),IF(F341="m","B+","G+"),IF(AND(OR(F341="m",F341="f"),GESTEP(K341,16)),IF(F341="m","B++","G++"),IF(F341="m","B","G")))),UPPER(IF(ISBLANK(F341),"",IF(F341="m","M","W"))&amp;N341)),IF(ISBLANK(F341),"",IF(F341="M","C","D"))))</f>
        <v/>
      </c>
      <c r="M341" s="8">
        <f>IF(L341="","",VLOOKUP(L341,'Classes cup'!$A$3:$B$51,2,FALSE))</f>
        <v/>
      </c>
      <c r="N341" s="6">
        <f>IF(AND(I341="x",ISBLANK(H341)),IF(K341*1&gt;=23,"E",IF(AND(K341*1&gt;=19,K341*1&lt;=22,J341="x"),"U",IF(AND(K341*1&gt;=17,K341*1&lt;=18),"J",IF(K341*1&gt;=19,"E","")))),"")</f>
        <v/>
      </c>
      <c r="O341" s="1">
        <f>IF(K341*1&gt;=$O$2,"x","")</f>
        <v/>
      </c>
    </row>
    <row r="342">
      <c r="A342" s="5">
        <f>IF(ISBLANK(C342),"",ROW(A341)-1)</f>
        <v/>
      </c>
      <c r="B342" s="14" t="n"/>
      <c r="C342" s="20" t="n"/>
      <c r="D342" s="10" t="n"/>
      <c r="E342" s="10" t="n"/>
      <c r="F342" s="13" t="n"/>
      <c r="G342" s="11" t="n"/>
      <c r="H342" s="12" t="n"/>
      <c r="I342" s="12" t="n"/>
      <c r="J342" s="12" t="n"/>
      <c r="K342" s="27">
        <f>IF(ISBLANK(C342),"",VALUE(TEXT(YEAR(TODAY())-YEAR(C342),"00")))</f>
        <v/>
      </c>
      <c r="L342" s="6">
        <f>IF(OR(ISBLANK(C342)),"",IF(ISBLANK(H342),IF(ISBLANK(I342),IF(ISBLANK(F342),"",IF(AND(OR(F342="m",F342="f"),OR(K342=16,K342=15)),IF(F342="m","B+","G+"),IF(AND(OR(F342="m",F342="f"),GESTEP(K342,16)),IF(F342="m","B++","G++"),IF(F342="m","B","G")))),UPPER(IF(ISBLANK(F342),"",IF(F342="m","M","W"))&amp;N342)),IF(ISBLANK(F342),"",IF(F342="M","C","D"))))</f>
        <v/>
      </c>
      <c r="M342" s="8">
        <f>IF(L342="","",VLOOKUP(L342,'Classes cup'!$A$3:$B$51,2,FALSE))</f>
        <v/>
      </c>
      <c r="N342" s="6">
        <f>IF(AND(I342="x",ISBLANK(H342)),IF(K342*1&gt;=23,"E",IF(AND(K342*1&gt;=19,K342*1&lt;=22,J342="x"),"U",IF(AND(K342*1&gt;=17,K342*1&lt;=18),"J",IF(K342*1&gt;=19,"E","")))),"")</f>
        <v/>
      </c>
      <c r="O342" s="1">
        <f>IF(K342*1&gt;=$O$2,"x","")</f>
        <v/>
      </c>
    </row>
    <row r="343">
      <c r="A343" s="5">
        <f>IF(ISBLANK(C343),"",ROW(A342)-1)</f>
        <v/>
      </c>
      <c r="B343" s="14" t="n"/>
      <c r="C343" s="20" t="n"/>
      <c r="D343" s="10" t="n"/>
      <c r="E343" s="10" t="n"/>
      <c r="F343" s="13" t="n"/>
      <c r="G343" s="11" t="n"/>
      <c r="H343" s="12" t="n"/>
      <c r="I343" s="12" t="n"/>
      <c r="J343" s="12" t="n"/>
      <c r="K343" s="27">
        <f>IF(ISBLANK(C343),"",VALUE(TEXT(YEAR(TODAY())-YEAR(C343),"00")))</f>
        <v/>
      </c>
      <c r="L343" s="6">
        <f>IF(OR(ISBLANK(C343)),"",IF(ISBLANK(H343),IF(ISBLANK(I343),IF(ISBLANK(F343),"",IF(AND(OR(F343="m",F343="f"),OR(K343=16,K343=15)),IF(F343="m","B+","G+"),IF(AND(OR(F343="m",F343="f"),GESTEP(K343,16)),IF(F343="m","B++","G++"),IF(F343="m","B","G")))),UPPER(IF(ISBLANK(F343),"",IF(F343="m","M","W"))&amp;N343)),IF(ISBLANK(F343),"",IF(F343="M","C","D"))))</f>
        <v/>
      </c>
      <c r="M343" s="8">
        <f>IF(L343="","",VLOOKUP(L343,'Classes cup'!$A$3:$B$51,2,FALSE))</f>
        <v/>
      </c>
      <c r="N343" s="6">
        <f>IF(AND(I343="x",ISBLANK(H343)),IF(K343*1&gt;=23,"E",IF(AND(K343*1&gt;=19,K343*1&lt;=22,J343="x"),"U",IF(AND(K343*1&gt;=17,K343*1&lt;=18),"J",IF(K343*1&gt;=19,"E","")))),"")</f>
        <v/>
      </c>
      <c r="O343" s="1">
        <f>IF(K343*1&gt;=$O$2,"x","")</f>
        <v/>
      </c>
    </row>
    <row r="344">
      <c r="A344" s="5">
        <f>IF(ISBLANK(C344),"",ROW(A343)-1)</f>
        <v/>
      </c>
      <c r="B344" s="14" t="n"/>
      <c r="C344" s="20" t="n"/>
      <c r="D344" s="10" t="n"/>
      <c r="E344" s="10" t="n"/>
      <c r="F344" s="13" t="n"/>
      <c r="G344" s="11" t="n"/>
      <c r="H344" s="12" t="n"/>
      <c r="I344" s="12" t="n"/>
      <c r="J344" s="12" t="n"/>
      <c r="K344" s="27">
        <f>IF(ISBLANK(C344),"",VALUE(TEXT(YEAR(TODAY())-YEAR(C344),"00")))</f>
        <v/>
      </c>
      <c r="L344" s="6">
        <f>IF(OR(ISBLANK(C344)),"",IF(ISBLANK(H344),IF(ISBLANK(I344),IF(ISBLANK(F344),"",IF(AND(OR(F344="m",F344="f"),OR(K344=16,K344=15)),IF(F344="m","B+","G+"),IF(AND(OR(F344="m",F344="f"),GESTEP(K344,16)),IF(F344="m","B++","G++"),IF(F344="m","B","G")))),UPPER(IF(ISBLANK(F344),"",IF(F344="m","M","W"))&amp;N344)),IF(ISBLANK(F344),"",IF(F344="M","C","D"))))</f>
        <v/>
      </c>
      <c r="M344" s="8">
        <f>IF(L344="","",VLOOKUP(L344,'Classes cup'!$A$3:$B$51,2,FALSE))</f>
        <v/>
      </c>
      <c r="N344" s="6">
        <f>IF(AND(I344="x",ISBLANK(H344)),IF(K344*1&gt;=23,"E",IF(AND(K344*1&gt;=19,K344*1&lt;=22,J344="x"),"U",IF(AND(K344*1&gt;=17,K344*1&lt;=18),"J",IF(K344*1&gt;=19,"E","")))),"")</f>
        <v/>
      </c>
      <c r="O344" s="1">
        <f>IF(K344*1&gt;=$O$2,"x","")</f>
        <v/>
      </c>
    </row>
    <row r="345">
      <c r="A345" s="5">
        <f>IF(ISBLANK(C345),"",ROW(A344)-1)</f>
        <v/>
      </c>
      <c r="B345" s="14" t="n"/>
      <c r="C345" s="20" t="n"/>
      <c r="D345" s="10" t="n"/>
      <c r="E345" s="10" t="n"/>
      <c r="F345" s="13" t="n"/>
      <c r="G345" s="11" t="n"/>
      <c r="H345" s="12" t="n"/>
      <c r="I345" s="12" t="n"/>
      <c r="J345" s="12" t="n"/>
      <c r="K345" s="27">
        <f>IF(ISBLANK(C345),"",VALUE(TEXT(YEAR(TODAY())-YEAR(C345),"00")))</f>
        <v/>
      </c>
      <c r="L345" s="6">
        <f>IF(OR(ISBLANK(C345)),"",IF(ISBLANK(H345),IF(ISBLANK(I345),IF(ISBLANK(F345),"",IF(AND(OR(F345="m",F345="f"),OR(K345=16,K345=15)),IF(F345="m","B+","G+"),IF(AND(OR(F345="m",F345="f"),GESTEP(K345,16)),IF(F345="m","B++","G++"),IF(F345="m","B","G")))),UPPER(IF(ISBLANK(F345),"",IF(F345="m","M","W"))&amp;N345)),IF(ISBLANK(F345),"",IF(F345="M","C","D"))))</f>
        <v/>
      </c>
      <c r="M345" s="8">
        <f>IF(L345="","",VLOOKUP(L345,'Classes cup'!$A$3:$B$51,2,FALSE))</f>
        <v/>
      </c>
      <c r="N345" s="6">
        <f>IF(AND(I345="x",ISBLANK(H345)),IF(K345*1&gt;=23,"E",IF(AND(K345*1&gt;=19,K345*1&lt;=22,J345="x"),"U",IF(AND(K345*1&gt;=17,K345*1&lt;=18),"J",IF(K345*1&gt;=19,"E","")))),"")</f>
        <v/>
      </c>
      <c r="O345" s="1">
        <f>IF(K345*1&gt;=$O$2,"x","")</f>
        <v/>
      </c>
    </row>
    <row r="346">
      <c r="A346" s="5">
        <f>IF(ISBLANK(C346),"",ROW(A345)-1)</f>
        <v/>
      </c>
      <c r="B346" s="14" t="n"/>
      <c r="C346" s="20" t="n"/>
      <c r="D346" s="10" t="n"/>
      <c r="E346" s="10" t="n"/>
      <c r="F346" s="13" t="n"/>
      <c r="G346" s="11" t="n"/>
      <c r="H346" s="12" t="n"/>
      <c r="I346" s="12" t="n"/>
      <c r="J346" s="12" t="n"/>
      <c r="K346" s="27">
        <f>IF(ISBLANK(C346),"",VALUE(TEXT(YEAR(TODAY())-YEAR(C346),"00")))</f>
        <v/>
      </c>
      <c r="L346" s="6">
        <f>IF(OR(ISBLANK(C346)),"",IF(ISBLANK(H346),IF(ISBLANK(I346),IF(ISBLANK(F346),"",IF(AND(OR(F346="m",F346="f"),OR(K346=16,K346=15)),IF(F346="m","B+","G+"),IF(AND(OR(F346="m",F346="f"),GESTEP(K346,16)),IF(F346="m","B++","G++"),IF(F346="m","B","G")))),UPPER(IF(ISBLANK(F346),"",IF(F346="m","M","W"))&amp;N346)),IF(ISBLANK(F346),"",IF(F346="M","C","D"))))</f>
        <v/>
      </c>
      <c r="M346" s="8">
        <f>IF(L346="","",VLOOKUP(L346,'Classes cup'!$A$3:$B$51,2,FALSE))</f>
        <v/>
      </c>
      <c r="N346" s="6">
        <f>IF(AND(I346="x",ISBLANK(H346)),IF(K346*1&gt;=23,"E",IF(AND(K346*1&gt;=19,K346*1&lt;=22,J346="x"),"U",IF(AND(K346*1&gt;=17,K346*1&lt;=18),"J",IF(K346*1&gt;=19,"E","")))),"")</f>
        <v/>
      </c>
      <c r="O346" s="1">
        <f>IF(K346*1&gt;=$O$2,"x","")</f>
        <v/>
      </c>
    </row>
    <row r="347">
      <c r="A347" s="5">
        <f>IF(ISBLANK(C347),"",ROW(A346)-1)</f>
        <v/>
      </c>
      <c r="B347" s="14" t="n"/>
      <c r="C347" s="20" t="n"/>
      <c r="D347" s="10" t="n"/>
      <c r="E347" s="10" t="n"/>
      <c r="F347" s="13" t="n"/>
      <c r="G347" s="11" t="n"/>
      <c r="H347" s="12" t="n"/>
      <c r="I347" s="12" t="n"/>
      <c r="J347" s="12" t="n"/>
      <c r="K347" s="27">
        <f>IF(ISBLANK(C347),"",VALUE(TEXT(YEAR(TODAY())-YEAR(C347),"00")))</f>
        <v/>
      </c>
      <c r="L347" s="6">
        <f>IF(OR(ISBLANK(C347)),"",IF(ISBLANK(H347),IF(ISBLANK(I347),IF(ISBLANK(F347),"",IF(AND(OR(F347="m",F347="f"),OR(K347=16,K347=15)),IF(F347="m","B+","G+"),IF(AND(OR(F347="m",F347="f"),GESTEP(K347,16)),IF(F347="m","B++","G++"),IF(F347="m","B","G")))),UPPER(IF(ISBLANK(F347),"",IF(F347="m","M","W"))&amp;N347)),IF(ISBLANK(F347),"",IF(F347="M","C","D"))))</f>
        <v/>
      </c>
      <c r="M347" s="8">
        <f>IF(L347="","",VLOOKUP(L347,'Classes cup'!$A$3:$B$51,2,FALSE))</f>
        <v/>
      </c>
      <c r="N347" s="6">
        <f>IF(AND(I347="x",ISBLANK(H347)),IF(K347*1&gt;=23,"E",IF(AND(K347*1&gt;=19,K347*1&lt;=22,J347="x"),"U",IF(AND(K347*1&gt;=17,K347*1&lt;=18),"J",IF(K347*1&gt;=19,"E","")))),"")</f>
        <v/>
      </c>
      <c r="O347" s="1">
        <f>IF(K347*1&gt;=$O$2,"x","")</f>
        <v/>
      </c>
    </row>
    <row r="348">
      <c r="A348" s="5">
        <f>IF(ISBLANK(C348),"",ROW(A347)-1)</f>
        <v/>
      </c>
      <c r="B348" s="14" t="n"/>
      <c r="C348" s="20" t="n"/>
      <c r="D348" s="10" t="n"/>
      <c r="E348" s="10" t="n"/>
      <c r="F348" s="13" t="n"/>
      <c r="G348" s="11" t="n"/>
      <c r="H348" s="12" t="n"/>
      <c r="I348" s="12" t="n"/>
      <c r="J348" s="12" t="n"/>
      <c r="K348" s="27">
        <f>IF(ISBLANK(C348),"",VALUE(TEXT(YEAR(TODAY())-YEAR(C348),"00")))</f>
        <v/>
      </c>
      <c r="L348" s="6">
        <f>IF(OR(ISBLANK(C348)),"",IF(ISBLANK(H348),IF(ISBLANK(I348),IF(ISBLANK(F348),"",IF(AND(OR(F348="m",F348="f"),OR(K348=16,K348=15)),IF(F348="m","B+","G+"),IF(AND(OR(F348="m",F348="f"),GESTEP(K348,16)),IF(F348="m","B++","G++"),IF(F348="m","B","G")))),UPPER(IF(ISBLANK(F348),"",IF(F348="m","M","W"))&amp;N348)),IF(ISBLANK(F348),"",IF(F348="M","C","D"))))</f>
        <v/>
      </c>
      <c r="M348" s="8">
        <f>IF(L348="","",VLOOKUP(L348,'Classes cup'!$A$3:$B$51,2,FALSE))</f>
        <v/>
      </c>
      <c r="N348" s="6">
        <f>IF(AND(I348="x",ISBLANK(H348)),IF(K348*1&gt;=23,"E",IF(AND(K348*1&gt;=19,K348*1&lt;=22,J348="x"),"U",IF(AND(K348*1&gt;=17,K348*1&lt;=18),"J",IF(K348*1&gt;=19,"E","")))),"")</f>
        <v/>
      </c>
      <c r="O348" s="1">
        <f>IF(K348*1&gt;=$O$2,"x","")</f>
        <v/>
      </c>
    </row>
    <row r="349">
      <c r="A349" s="5">
        <f>IF(ISBLANK(C349),"",ROW(A348)-1)</f>
        <v/>
      </c>
      <c r="B349" s="14" t="n"/>
      <c r="C349" s="20" t="n"/>
      <c r="D349" s="10" t="n"/>
      <c r="E349" s="10" t="n"/>
      <c r="F349" s="13" t="n"/>
      <c r="G349" s="11" t="n"/>
      <c r="H349" s="12" t="n"/>
      <c r="I349" s="12" t="n"/>
      <c r="J349" s="12" t="n"/>
      <c r="K349" s="27">
        <f>IF(ISBLANK(C349),"",VALUE(TEXT(YEAR(TODAY())-YEAR(C349),"00")))</f>
        <v/>
      </c>
      <c r="L349" s="6">
        <f>IF(OR(ISBLANK(C349)),"",IF(ISBLANK(H349),IF(ISBLANK(I349),IF(ISBLANK(F349),"",IF(AND(OR(F349="m",F349="f"),OR(K349=16,K349=15)),IF(F349="m","B+","G+"),IF(AND(OR(F349="m",F349="f"),GESTEP(K349,16)),IF(F349="m","B++","G++"),IF(F349="m","B","G")))),UPPER(IF(ISBLANK(F349),"",IF(F349="m","M","W"))&amp;N349)),IF(ISBLANK(F349),"",IF(F349="M","C","D"))))</f>
        <v/>
      </c>
      <c r="M349" s="8">
        <f>IF(L349="","",VLOOKUP(L349,'Classes cup'!$A$3:$B$51,2,FALSE))</f>
        <v/>
      </c>
      <c r="N349" s="6">
        <f>IF(AND(I349="x",ISBLANK(H349)),IF(K349*1&gt;=23,"E",IF(AND(K349*1&gt;=19,K349*1&lt;=22,J349="x"),"U",IF(AND(K349*1&gt;=17,K349*1&lt;=18),"J",IF(K349*1&gt;=19,"E","")))),"")</f>
        <v/>
      </c>
      <c r="O349" s="1">
        <f>IF(K349*1&gt;=$O$2,"x","")</f>
        <v/>
      </c>
    </row>
    <row r="350">
      <c r="A350" s="5">
        <f>IF(ISBLANK(C350),"",ROW(A349)-1)</f>
        <v/>
      </c>
      <c r="B350" s="14" t="n"/>
      <c r="C350" s="20" t="n"/>
      <c r="D350" s="10" t="n"/>
      <c r="E350" s="10" t="n"/>
      <c r="F350" s="13" t="n"/>
      <c r="G350" s="11" t="n"/>
      <c r="H350" s="12" t="n"/>
      <c r="I350" s="12" t="n"/>
      <c r="J350" s="12" t="n"/>
      <c r="K350" s="27">
        <f>IF(ISBLANK(C350),"",VALUE(TEXT(YEAR(TODAY())-YEAR(C350),"00")))</f>
        <v/>
      </c>
      <c r="L350" s="6">
        <f>IF(OR(ISBLANK(C350)),"",IF(ISBLANK(H350),IF(ISBLANK(I350),IF(ISBLANK(F350),"",IF(AND(OR(F350="m",F350="f"),OR(K350=16,K350=15)),IF(F350="m","B+","G+"),IF(AND(OR(F350="m",F350="f"),GESTEP(K350,16)),IF(F350="m","B++","G++"),IF(F350="m","B","G")))),UPPER(IF(ISBLANK(F350),"",IF(F350="m","M","W"))&amp;N350)),IF(ISBLANK(F350),"",IF(F350="M","C","D"))))</f>
        <v/>
      </c>
      <c r="M350" s="8">
        <f>IF(L350="","",VLOOKUP(L350,'Classes cup'!$A$3:$B$51,2,FALSE))</f>
        <v/>
      </c>
      <c r="N350" s="6">
        <f>IF(AND(I350="x",ISBLANK(H350)),IF(K350*1&gt;=23,"E",IF(AND(K350*1&gt;=19,K350*1&lt;=22,J350="x"),"U",IF(AND(K350*1&gt;=17,K350*1&lt;=18),"J",IF(K350*1&gt;=19,"E","")))),"")</f>
        <v/>
      </c>
      <c r="O350" s="1">
        <f>IF(K350*1&gt;=$O$2,"x","")</f>
        <v/>
      </c>
    </row>
    <row r="351">
      <c r="A351" s="5">
        <f>IF(ISBLANK(C351),"",ROW(A350)-1)</f>
        <v/>
      </c>
      <c r="B351" s="14" t="n"/>
      <c r="C351" s="20" t="n"/>
      <c r="D351" s="10" t="n"/>
      <c r="E351" s="10" t="n"/>
      <c r="F351" s="13" t="n"/>
      <c r="G351" s="11" t="n"/>
      <c r="H351" s="12" t="n"/>
      <c r="I351" s="12" t="n"/>
      <c r="J351" s="12" t="n"/>
      <c r="K351" s="27">
        <f>IF(ISBLANK(C351),"",VALUE(TEXT(YEAR(TODAY())-YEAR(C351),"00")))</f>
        <v/>
      </c>
      <c r="L351" s="6">
        <f>IF(OR(ISBLANK(C351)),"",IF(ISBLANK(H351),IF(ISBLANK(I351),IF(ISBLANK(F351),"",IF(AND(OR(F351="m",F351="f"),OR(K351=16,K351=15)),IF(F351="m","B+","G+"),IF(AND(OR(F351="m",F351="f"),GESTEP(K351,16)),IF(F351="m","B++","G++"),IF(F351="m","B","G")))),UPPER(IF(ISBLANK(F351),"",IF(F351="m","M","W"))&amp;N351)),IF(ISBLANK(F351),"",IF(F351="M","C","D"))))</f>
        <v/>
      </c>
      <c r="M351" s="8">
        <f>IF(L351="","",VLOOKUP(L351,'Classes cup'!$A$3:$B$51,2,FALSE))</f>
        <v/>
      </c>
      <c r="N351" s="6">
        <f>IF(AND(I351="x",ISBLANK(H351)),IF(K351*1&gt;=23,"E",IF(AND(K351*1&gt;=19,K351*1&lt;=22,J351="x"),"U",IF(AND(K351*1&gt;=17,K351*1&lt;=18),"J",IF(K351*1&gt;=19,"E","")))),"")</f>
        <v/>
      </c>
      <c r="O351" s="1">
        <f>IF(K351*1&gt;=$O$2,"x","")</f>
        <v/>
      </c>
    </row>
    <row r="352">
      <c r="A352" s="5">
        <f>IF(ISBLANK(C352),"",ROW(A351)-1)</f>
        <v/>
      </c>
      <c r="B352" s="14" t="n"/>
      <c r="C352" s="20" t="n"/>
      <c r="D352" s="10" t="n"/>
      <c r="E352" s="10" t="n"/>
      <c r="F352" s="13" t="n"/>
      <c r="G352" s="11" t="n"/>
      <c r="H352" s="12" t="n"/>
      <c r="I352" s="12" t="n"/>
      <c r="J352" s="12" t="n"/>
      <c r="K352" s="27">
        <f>IF(ISBLANK(C352),"",VALUE(TEXT(YEAR(TODAY())-YEAR(C352),"00")))</f>
        <v/>
      </c>
      <c r="L352" s="6">
        <f>IF(OR(ISBLANK(C352)),"",IF(ISBLANK(H352),IF(ISBLANK(I352),IF(ISBLANK(F352),"",IF(AND(OR(F352="m",F352="f"),OR(K352=16,K352=15)),IF(F352="m","B+","G+"),IF(AND(OR(F352="m",F352="f"),GESTEP(K352,16)),IF(F352="m","B++","G++"),IF(F352="m","B","G")))),UPPER(IF(ISBLANK(F352),"",IF(F352="m","M","W"))&amp;N352)),IF(ISBLANK(F352),"",IF(F352="M","C","D"))))</f>
        <v/>
      </c>
      <c r="M352" s="8">
        <f>IF(L352="","",VLOOKUP(L352,'Classes cup'!$A$3:$B$51,2,FALSE))</f>
        <v/>
      </c>
      <c r="N352" s="6">
        <f>IF(AND(I352="x",ISBLANK(H352)),IF(K352*1&gt;=23,"E",IF(AND(K352*1&gt;=19,K352*1&lt;=22,J352="x"),"U",IF(AND(K352*1&gt;=17,K352*1&lt;=18),"J",IF(K352*1&gt;=19,"E","")))),"")</f>
        <v/>
      </c>
      <c r="O352" s="1">
        <f>IF(K352*1&gt;=$O$2,"x","")</f>
        <v/>
      </c>
    </row>
    <row r="353">
      <c r="A353" s="5">
        <f>IF(ISBLANK(C353),"",ROW(A352)-1)</f>
        <v/>
      </c>
      <c r="B353" s="14" t="n"/>
      <c r="C353" s="20" t="n"/>
      <c r="D353" s="10" t="n"/>
      <c r="E353" s="10" t="n"/>
      <c r="F353" s="13" t="n"/>
      <c r="G353" s="11" t="n"/>
      <c r="H353" s="12" t="n"/>
      <c r="I353" s="12" t="n"/>
      <c r="J353" s="12" t="n"/>
      <c r="K353" s="27">
        <f>IF(ISBLANK(C353),"",VALUE(TEXT(YEAR(TODAY())-YEAR(C353),"00")))</f>
        <v/>
      </c>
      <c r="L353" s="6">
        <f>IF(OR(ISBLANK(C353)),"",IF(ISBLANK(H353),IF(ISBLANK(I353),IF(ISBLANK(F353),"",IF(AND(OR(F353="m",F353="f"),OR(K353=16,K353=15)),IF(F353="m","B+","G+"),IF(AND(OR(F353="m",F353="f"),GESTEP(K353,16)),IF(F353="m","B++","G++"),IF(F353="m","B","G")))),UPPER(IF(ISBLANK(F353),"",IF(F353="m","M","W"))&amp;N353)),IF(ISBLANK(F353),"",IF(F353="M","C","D"))))</f>
        <v/>
      </c>
      <c r="M353" s="8">
        <f>IF(L353="","",VLOOKUP(L353,'Classes cup'!$A$3:$B$51,2,FALSE))</f>
        <v/>
      </c>
      <c r="N353" s="6">
        <f>IF(AND(I353="x",ISBLANK(H353)),IF(K353*1&gt;=23,"E",IF(AND(K353*1&gt;=19,K353*1&lt;=22,J353="x"),"U",IF(AND(K353*1&gt;=17,K353*1&lt;=18),"J",IF(K353*1&gt;=19,"E","")))),"")</f>
        <v/>
      </c>
      <c r="O353" s="1">
        <f>IF(K353*1&gt;=$O$2,"x","")</f>
        <v/>
      </c>
    </row>
    <row r="354">
      <c r="A354" s="5">
        <f>IF(ISBLANK(C354),"",ROW(A353)-1)</f>
        <v/>
      </c>
      <c r="B354" s="14" t="n"/>
      <c r="C354" s="20" t="n"/>
      <c r="D354" s="10" t="n"/>
      <c r="E354" s="10" t="n"/>
      <c r="F354" s="13" t="n"/>
      <c r="G354" s="11" t="n"/>
      <c r="H354" s="12" t="n"/>
      <c r="I354" s="12" t="n"/>
      <c r="J354" s="12" t="n"/>
      <c r="K354" s="27">
        <f>IF(ISBLANK(C354),"",VALUE(TEXT(YEAR(TODAY())-YEAR(C354),"00")))</f>
        <v/>
      </c>
      <c r="L354" s="6">
        <f>IF(OR(ISBLANK(C354)),"",IF(ISBLANK(H354),IF(ISBLANK(I354),IF(ISBLANK(F354),"",IF(AND(OR(F354="m",F354="f"),OR(K354=16,K354=15)),IF(F354="m","B+","G+"),IF(AND(OR(F354="m",F354="f"),GESTEP(K354,16)),IF(F354="m","B++","G++"),IF(F354="m","B","G")))),UPPER(IF(ISBLANK(F354),"",IF(F354="m","M","W"))&amp;N354)),IF(ISBLANK(F354),"",IF(F354="M","C","D"))))</f>
        <v/>
      </c>
      <c r="M354" s="8">
        <f>IF(L354="","",VLOOKUP(L354,'Classes cup'!$A$3:$B$51,2,FALSE))</f>
        <v/>
      </c>
      <c r="N354" s="6">
        <f>IF(AND(I354="x",ISBLANK(H354)),IF(K354*1&gt;=23,"E",IF(AND(K354*1&gt;=19,K354*1&lt;=22,J354="x"),"U",IF(AND(K354*1&gt;=17,K354*1&lt;=18),"J",IF(K354*1&gt;=19,"E","")))),"")</f>
        <v/>
      </c>
      <c r="O354" s="1">
        <f>IF(K354*1&gt;=$O$2,"x","")</f>
        <v/>
      </c>
    </row>
    <row r="355">
      <c r="A355" s="5">
        <f>IF(ISBLANK(C355),"",ROW(A354)-1)</f>
        <v/>
      </c>
      <c r="B355" s="14" t="n"/>
      <c r="C355" s="20" t="n"/>
      <c r="D355" s="10" t="n"/>
      <c r="E355" s="10" t="n"/>
      <c r="F355" s="13" t="n"/>
      <c r="G355" s="11" t="n"/>
      <c r="H355" s="12" t="n"/>
      <c r="I355" s="12" t="n"/>
      <c r="J355" s="12" t="n"/>
      <c r="K355" s="27">
        <f>IF(ISBLANK(C355),"",VALUE(TEXT(YEAR(TODAY())-YEAR(C355),"00")))</f>
        <v/>
      </c>
      <c r="L355" s="6">
        <f>IF(OR(ISBLANK(C355)),"",IF(ISBLANK(H355),IF(ISBLANK(I355),IF(ISBLANK(F355),"",IF(AND(OR(F355="m",F355="f"),OR(K355=16,K355=15)),IF(F355="m","B+","G+"),IF(AND(OR(F355="m",F355="f"),GESTEP(K355,16)),IF(F355="m","B++","G++"),IF(F355="m","B","G")))),UPPER(IF(ISBLANK(F355),"",IF(F355="m","M","W"))&amp;N355)),IF(ISBLANK(F355),"",IF(F355="M","C","D"))))</f>
        <v/>
      </c>
      <c r="M355" s="8">
        <f>IF(L355="","",VLOOKUP(L355,'Classes cup'!$A$3:$B$51,2,FALSE))</f>
        <v/>
      </c>
      <c r="N355" s="6">
        <f>IF(AND(I355="x",ISBLANK(H355)),IF(K355*1&gt;=23,"E",IF(AND(K355*1&gt;=19,K355*1&lt;=22,J355="x"),"U",IF(AND(K355*1&gt;=17,K355*1&lt;=18),"J",IF(K355*1&gt;=19,"E","")))),"")</f>
        <v/>
      </c>
      <c r="O355" s="1">
        <f>IF(K355*1&gt;=$O$2,"x","")</f>
        <v/>
      </c>
    </row>
    <row r="356">
      <c r="A356" s="5">
        <f>IF(ISBLANK(C356),"",ROW(A355)-1)</f>
        <v/>
      </c>
      <c r="B356" s="14" t="n"/>
      <c r="C356" s="20" t="n"/>
      <c r="D356" s="10" t="n"/>
      <c r="E356" s="10" t="n"/>
      <c r="F356" s="13" t="n"/>
      <c r="G356" s="11" t="n"/>
      <c r="H356" s="12" t="n"/>
      <c r="I356" s="12" t="n"/>
      <c r="J356" s="12" t="n"/>
      <c r="K356" s="27">
        <f>IF(ISBLANK(C356),"",VALUE(TEXT(YEAR(TODAY())-YEAR(C356),"00")))</f>
        <v/>
      </c>
      <c r="L356" s="6">
        <f>IF(OR(ISBLANK(C356)),"",IF(ISBLANK(H356),IF(ISBLANK(I356),IF(ISBLANK(F356),"",IF(AND(OR(F356="m",F356="f"),OR(K356=16,K356=15)),IF(F356="m","B+","G+"),IF(AND(OR(F356="m",F356="f"),GESTEP(K356,16)),IF(F356="m","B++","G++"),IF(F356="m","B","G")))),UPPER(IF(ISBLANK(F356),"",IF(F356="m","M","W"))&amp;N356)),IF(ISBLANK(F356),"",IF(F356="M","C","D"))))</f>
        <v/>
      </c>
      <c r="M356" s="8">
        <f>IF(L356="","",VLOOKUP(L356,'Classes cup'!$A$3:$B$51,2,FALSE))</f>
        <v/>
      </c>
      <c r="N356" s="6">
        <f>IF(AND(I356="x",ISBLANK(H356)),IF(K356*1&gt;=23,"E",IF(AND(K356*1&gt;=19,K356*1&lt;=22,J356="x"),"U",IF(AND(K356*1&gt;=17,K356*1&lt;=18),"J",IF(K356*1&gt;=19,"E","")))),"")</f>
        <v/>
      </c>
      <c r="O356" s="1">
        <f>IF(K356*1&gt;=$O$2,"x","")</f>
        <v/>
      </c>
    </row>
    <row r="357">
      <c r="A357" s="5">
        <f>IF(ISBLANK(C357),"",ROW(A356)-1)</f>
        <v/>
      </c>
      <c r="B357" s="14" t="n"/>
      <c r="C357" s="20" t="n"/>
      <c r="D357" s="10" t="n"/>
      <c r="E357" s="10" t="n"/>
      <c r="F357" s="13" t="n"/>
      <c r="G357" s="11" t="n"/>
      <c r="H357" s="12" t="n"/>
      <c r="I357" s="12" t="n"/>
      <c r="J357" s="12" t="n"/>
      <c r="K357" s="27">
        <f>IF(ISBLANK(C357),"",VALUE(TEXT(YEAR(TODAY())-YEAR(C357),"00")))</f>
        <v/>
      </c>
      <c r="L357" s="6">
        <f>IF(OR(ISBLANK(C357)),"",IF(ISBLANK(H357),IF(ISBLANK(I357),IF(ISBLANK(F357),"",IF(AND(OR(F357="m",F357="f"),OR(K357=16,K357=15)),IF(F357="m","B+","G+"),IF(AND(OR(F357="m",F357="f"),GESTEP(K357,16)),IF(F357="m","B++","G++"),IF(F357="m","B","G")))),UPPER(IF(ISBLANK(F357),"",IF(F357="m","M","W"))&amp;N357)),IF(ISBLANK(F357),"",IF(F357="M","C","D"))))</f>
        <v/>
      </c>
      <c r="M357" s="8">
        <f>IF(L357="","",VLOOKUP(L357,'Classes cup'!$A$3:$B$51,2,FALSE))</f>
        <v/>
      </c>
      <c r="N357" s="6">
        <f>IF(AND(I357="x",ISBLANK(H357)),IF(K357*1&gt;=23,"E",IF(AND(K357*1&gt;=19,K357*1&lt;=22,J357="x"),"U",IF(AND(K357*1&gt;=17,K357*1&lt;=18),"J",IF(K357*1&gt;=19,"E","")))),"")</f>
        <v/>
      </c>
      <c r="O357" s="1">
        <f>IF(K357*1&gt;=$O$2,"x","")</f>
        <v/>
      </c>
    </row>
    <row r="358">
      <c r="A358" s="5">
        <f>IF(ISBLANK(C358),"",ROW(A357)-1)</f>
        <v/>
      </c>
      <c r="B358" s="14" t="n"/>
      <c r="C358" s="20" t="n"/>
      <c r="D358" s="10" t="n"/>
      <c r="E358" s="10" t="n"/>
      <c r="F358" s="13" t="n"/>
      <c r="G358" s="11" t="n"/>
      <c r="H358" s="12" t="n"/>
      <c r="I358" s="12" t="n"/>
      <c r="J358" s="12" t="n"/>
      <c r="K358" s="27">
        <f>IF(ISBLANK(C358),"",VALUE(TEXT(YEAR(TODAY())-YEAR(C358),"00")))</f>
        <v/>
      </c>
      <c r="L358" s="6">
        <f>IF(OR(ISBLANK(C358)),"",IF(ISBLANK(H358),IF(ISBLANK(I358),IF(ISBLANK(F358),"",IF(AND(OR(F358="m",F358="f"),OR(K358=16,K358=15)),IF(F358="m","B+","G+"),IF(AND(OR(F358="m",F358="f"),GESTEP(K358,16)),IF(F358="m","B++","G++"),IF(F358="m","B","G")))),UPPER(IF(ISBLANK(F358),"",IF(F358="m","M","W"))&amp;N358)),IF(ISBLANK(F358),"",IF(F358="M","C","D"))))</f>
        <v/>
      </c>
      <c r="M358" s="8">
        <f>IF(L358="","",VLOOKUP(L358,'Classes cup'!$A$3:$B$51,2,FALSE))</f>
        <v/>
      </c>
      <c r="N358" s="6">
        <f>IF(AND(I358="x",ISBLANK(H358)),IF(K358*1&gt;=23,"E",IF(AND(K358*1&gt;=19,K358*1&lt;=22,J358="x"),"U",IF(AND(K358*1&gt;=17,K358*1&lt;=18),"J",IF(K358*1&gt;=19,"E","")))),"")</f>
        <v/>
      </c>
      <c r="O358" s="1">
        <f>IF(K358*1&gt;=$O$2,"x","")</f>
        <v/>
      </c>
    </row>
    <row r="359">
      <c r="A359" s="5">
        <f>IF(ISBLANK(C359),"",ROW(A358)-1)</f>
        <v/>
      </c>
      <c r="B359" s="14" t="n"/>
      <c r="C359" s="20" t="n"/>
      <c r="D359" s="10" t="n"/>
      <c r="E359" s="10" t="n"/>
      <c r="F359" s="13" t="n"/>
      <c r="G359" s="11" t="n"/>
      <c r="H359" s="12" t="n"/>
      <c r="I359" s="12" t="n"/>
      <c r="J359" s="12" t="n"/>
      <c r="K359" s="27">
        <f>IF(ISBLANK(C359),"",VALUE(TEXT(YEAR(TODAY())-YEAR(C359),"00")))</f>
        <v/>
      </c>
      <c r="L359" s="6">
        <f>IF(OR(ISBLANK(C359)),"",IF(ISBLANK(H359),IF(ISBLANK(I359),IF(ISBLANK(F359),"",IF(AND(OR(F359="m",F359="f"),OR(K359=16,K359=15)),IF(F359="m","B+","G+"),IF(AND(OR(F359="m",F359="f"),GESTEP(K359,16)),IF(F359="m","B++","G++"),IF(F359="m","B","G")))),UPPER(IF(ISBLANK(F359),"",IF(F359="m","M","W"))&amp;N359)),IF(ISBLANK(F359),"",IF(F359="M","C","D"))))</f>
        <v/>
      </c>
      <c r="M359" s="8">
        <f>IF(L359="","",VLOOKUP(L359,'Classes cup'!$A$3:$B$51,2,FALSE))</f>
        <v/>
      </c>
      <c r="N359" s="6">
        <f>IF(AND(I359="x",ISBLANK(H359)),IF(K359*1&gt;=23,"E",IF(AND(K359*1&gt;=19,K359*1&lt;=22,J359="x"),"U",IF(AND(K359*1&gt;=17,K359*1&lt;=18),"J",IF(K359*1&gt;=19,"E","")))),"")</f>
        <v/>
      </c>
      <c r="O359" s="1">
        <f>IF(K359*1&gt;=$O$2,"x","")</f>
        <v/>
      </c>
    </row>
    <row r="360">
      <c r="A360" s="5">
        <f>IF(ISBLANK(C360),"",ROW(A359)-1)</f>
        <v/>
      </c>
      <c r="B360" s="14" t="n"/>
      <c r="C360" s="20" t="n"/>
      <c r="D360" s="10" t="n"/>
      <c r="E360" s="10" t="n"/>
      <c r="F360" s="13" t="n"/>
      <c r="G360" s="11" t="n"/>
      <c r="H360" s="12" t="n"/>
      <c r="I360" s="12" t="n"/>
      <c r="J360" s="12" t="n"/>
      <c r="K360" s="27">
        <f>IF(ISBLANK(C360),"",VALUE(TEXT(YEAR(TODAY())-YEAR(C360),"00")))</f>
        <v/>
      </c>
      <c r="L360" s="6">
        <f>IF(OR(ISBLANK(C360)),"",IF(ISBLANK(H360),IF(ISBLANK(I360),IF(ISBLANK(F360),"",IF(AND(OR(F360="m",F360="f"),OR(K360=16,K360=15)),IF(F360="m","B+","G+"),IF(AND(OR(F360="m",F360="f"),GESTEP(K360,16)),IF(F360="m","B++","G++"),IF(F360="m","B","G")))),UPPER(IF(ISBLANK(F360),"",IF(F360="m","M","W"))&amp;N360)),IF(ISBLANK(F360),"",IF(F360="M","C","D"))))</f>
        <v/>
      </c>
      <c r="M360" s="8">
        <f>IF(L360="","",VLOOKUP(L360,'Classes cup'!$A$3:$B$51,2,FALSE))</f>
        <v/>
      </c>
      <c r="N360" s="6">
        <f>IF(AND(I360="x",ISBLANK(H360)),IF(K360*1&gt;=23,"E",IF(AND(K360*1&gt;=19,K360*1&lt;=22,J360="x"),"U",IF(AND(K360*1&gt;=17,K360*1&lt;=18),"J",IF(K360*1&gt;=19,"E","")))),"")</f>
        <v/>
      </c>
      <c r="O360" s="1">
        <f>IF(K360*1&gt;=$O$2,"x","")</f>
        <v/>
      </c>
    </row>
    <row r="361">
      <c r="A361" s="5">
        <f>IF(ISBLANK(C361),"",ROW(A360)-1)</f>
        <v/>
      </c>
      <c r="B361" s="14" t="n"/>
      <c r="C361" s="20" t="n"/>
      <c r="D361" s="10" t="n"/>
      <c r="E361" s="10" t="n"/>
      <c r="F361" s="13" t="n"/>
      <c r="G361" s="11" t="n"/>
      <c r="H361" s="12" t="n"/>
      <c r="I361" s="12" t="n"/>
      <c r="J361" s="12" t="n"/>
      <c r="K361" s="27">
        <f>IF(ISBLANK(C361),"",VALUE(TEXT(YEAR(TODAY())-YEAR(C361),"00")))</f>
        <v/>
      </c>
      <c r="L361" s="6">
        <f>IF(OR(ISBLANK(C361)),"",IF(ISBLANK(H361),IF(ISBLANK(I361),IF(ISBLANK(F361),"",IF(AND(OR(F361="m",F361="f"),OR(K361=16,K361=15)),IF(F361="m","B+","G+"),IF(AND(OR(F361="m",F361="f"),GESTEP(K361,16)),IF(F361="m","B++","G++"),IF(F361="m","B","G")))),UPPER(IF(ISBLANK(F361),"",IF(F361="m","M","W"))&amp;N361)),IF(ISBLANK(F361),"",IF(F361="M","C","D"))))</f>
        <v/>
      </c>
      <c r="M361" s="8">
        <f>IF(L361="","",VLOOKUP(L361,'Classes cup'!$A$3:$B$51,2,FALSE))</f>
        <v/>
      </c>
      <c r="N361" s="6">
        <f>IF(AND(I361="x",ISBLANK(H361)),IF(K361*1&gt;=23,"E",IF(AND(K361*1&gt;=19,K361*1&lt;=22,J361="x"),"U",IF(AND(K361*1&gt;=17,K361*1&lt;=18),"J",IF(K361*1&gt;=19,"E","")))),"")</f>
        <v/>
      </c>
      <c r="O361" s="1">
        <f>IF(K361*1&gt;=$O$2,"x","")</f>
        <v/>
      </c>
    </row>
    <row r="362">
      <c r="A362" s="5">
        <f>IF(ISBLANK(C362),"",ROW(A361)-1)</f>
        <v/>
      </c>
      <c r="B362" s="14" t="n"/>
      <c r="C362" s="20" t="n"/>
      <c r="D362" s="10" t="n"/>
      <c r="E362" s="10" t="n"/>
      <c r="F362" s="13" t="n"/>
      <c r="G362" s="11" t="n"/>
      <c r="H362" s="12" t="n"/>
      <c r="I362" s="12" t="n"/>
      <c r="J362" s="12" t="n"/>
      <c r="K362" s="27">
        <f>IF(ISBLANK(C362),"",VALUE(TEXT(YEAR(TODAY())-YEAR(C362),"00")))</f>
        <v/>
      </c>
      <c r="L362" s="6">
        <f>IF(OR(ISBLANK(C362)),"",IF(ISBLANK(H362),IF(ISBLANK(I362),IF(ISBLANK(F362),"",IF(AND(OR(F362="m",F362="f"),OR(K362=16,K362=15)),IF(F362="m","B+","G+"),IF(AND(OR(F362="m",F362="f"),GESTEP(K362,16)),IF(F362="m","B++","G++"),IF(F362="m","B","G")))),UPPER(IF(ISBLANK(F362),"",IF(F362="m","M","W"))&amp;N362)),IF(ISBLANK(F362),"",IF(F362="M","C","D"))))</f>
        <v/>
      </c>
      <c r="M362" s="8">
        <f>IF(L362="","",VLOOKUP(L362,'Classes cup'!$A$3:$B$51,2,FALSE))</f>
        <v/>
      </c>
      <c r="N362" s="6">
        <f>IF(AND(I362="x",ISBLANK(H362)),IF(K362*1&gt;=23,"E",IF(AND(K362*1&gt;=19,K362*1&lt;=22,J362="x"),"U",IF(AND(K362*1&gt;=17,K362*1&lt;=18),"J",IF(K362*1&gt;=19,"E","")))),"")</f>
        <v/>
      </c>
      <c r="O362" s="1">
        <f>IF(K362*1&gt;=$O$2,"x","")</f>
        <v/>
      </c>
    </row>
    <row r="363">
      <c r="A363" s="5">
        <f>IF(ISBLANK(C363),"",ROW(A362)-1)</f>
        <v/>
      </c>
      <c r="B363" s="14" t="n"/>
      <c r="C363" s="20" t="n"/>
      <c r="D363" s="10" t="n"/>
      <c r="E363" s="10" t="n"/>
      <c r="F363" s="13" t="n"/>
      <c r="G363" s="11" t="n"/>
      <c r="H363" s="12" t="n"/>
      <c r="I363" s="12" t="n"/>
      <c r="J363" s="12" t="n"/>
      <c r="K363" s="27">
        <f>IF(ISBLANK(C363),"",VALUE(TEXT(YEAR(TODAY())-YEAR(C363),"00")))</f>
        <v/>
      </c>
      <c r="L363" s="6">
        <f>IF(OR(ISBLANK(C363)),"",IF(ISBLANK(H363),IF(ISBLANK(I363),IF(ISBLANK(F363),"",IF(AND(OR(F363="m",F363="f"),OR(K363=16,K363=15)),IF(F363="m","B+","G+"),IF(AND(OR(F363="m",F363="f"),GESTEP(K363,16)),IF(F363="m","B++","G++"),IF(F363="m","B","G")))),UPPER(IF(ISBLANK(F363),"",IF(F363="m","M","W"))&amp;N363)),IF(ISBLANK(F363),"",IF(F363="M","C","D"))))</f>
        <v/>
      </c>
      <c r="M363" s="8">
        <f>IF(L363="","",VLOOKUP(L363,'Classes cup'!$A$3:$B$51,2,FALSE))</f>
        <v/>
      </c>
      <c r="N363" s="6">
        <f>IF(AND(I363="x",ISBLANK(H363)),IF(K363*1&gt;=23,"E",IF(AND(K363*1&gt;=19,K363*1&lt;=22,J363="x"),"U",IF(AND(K363*1&gt;=17,K363*1&lt;=18),"J",IF(K363*1&gt;=19,"E","")))),"")</f>
        <v/>
      </c>
      <c r="O363" s="1">
        <f>IF(K363*1&gt;=$O$2,"x","")</f>
        <v/>
      </c>
    </row>
    <row r="364">
      <c r="A364" s="5">
        <f>IF(ISBLANK(C364),"",ROW(A363)-1)</f>
        <v/>
      </c>
      <c r="B364" s="14" t="n"/>
      <c r="C364" s="20" t="n"/>
      <c r="D364" s="10" t="n"/>
      <c r="E364" s="10" t="n"/>
      <c r="F364" s="13" t="n"/>
      <c r="G364" s="11" t="n"/>
      <c r="H364" s="12" t="n"/>
      <c r="I364" s="12" t="n"/>
      <c r="J364" s="12" t="n"/>
      <c r="K364" s="27">
        <f>IF(ISBLANK(C364),"",VALUE(TEXT(YEAR(TODAY())-YEAR(C364),"00")))</f>
        <v/>
      </c>
      <c r="L364" s="6">
        <f>IF(OR(ISBLANK(C364)),"",IF(ISBLANK(H364),IF(ISBLANK(I364),IF(ISBLANK(F364),"",IF(AND(OR(F364="m",F364="f"),OR(K364=16,K364=15)),IF(F364="m","B+","G+"),IF(AND(OR(F364="m",F364="f"),GESTEP(K364,16)),IF(F364="m","B++","G++"),IF(F364="m","B","G")))),UPPER(IF(ISBLANK(F364),"",IF(F364="m","M","W"))&amp;N364)),IF(ISBLANK(F364),"",IF(F364="M","C","D"))))</f>
        <v/>
      </c>
      <c r="M364" s="8">
        <f>IF(L364="","",VLOOKUP(L364,'Classes cup'!$A$3:$B$51,2,FALSE))</f>
        <v/>
      </c>
      <c r="N364" s="6">
        <f>IF(AND(I364="x",ISBLANK(H364)),IF(K364*1&gt;=23,"E",IF(AND(K364*1&gt;=19,K364*1&lt;=22,J364="x"),"U",IF(AND(K364*1&gt;=17,K364*1&lt;=18),"J",IF(K364*1&gt;=19,"E","")))),"")</f>
        <v/>
      </c>
      <c r="O364" s="1">
        <f>IF(K364*1&gt;=$O$2,"x","")</f>
        <v/>
      </c>
    </row>
    <row r="365">
      <c r="A365" s="5">
        <f>IF(ISBLANK(C365),"",ROW(A364)-1)</f>
        <v/>
      </c>
      <c r="B365" s="14" t="n"/>
      <c r="C365" s="20" t="n"/>
      <c r="D365" s="10" t="n"/>
      <c r="E365" s="10" t="n"/>
      <c r="F365" s="13" t="n"/>
      <c r="G365" s="11" t="n"/>
      <c r="H365" s="12" t="n"/>
      <c r="I365" s="12" t="n"/>
      <c r="J365" s="12" t="n"/>
      <c r="K365" s="27">
        <f>IF(ISBLANK(C365),"",VALUE(TEXT(YEAR(TODAY())-YEAR(C365),"00")))</f>
        <v/>
      </c>
      <c r="L365" s="6">
        <f>IF(OR(ISBLANK(C365)),"",IF(ISBLANK(H365),IF(ISBLANK(I365),IF(ISBLANK(F365),"",IF(AND(OR(F365="m",F365="f"),OR(K365=16,K365=15)),IF(F365="m","B+","G+"),IF(AND(OR(F365="m",F365="f"),GESTEP(K365,16)),IF(F365="m","B++","G++"),IF(F365="m","B","G")))),UPPER(IF(ISBLANK(F365),"",IF(F365="m","M","W"))&amp;N365)),IF(ISBLANK(F365),"",IF(F365="M","C","D"))))</f>
        <v/>
      </c>
      <c r="M365" s="8">
        <f>IF(L365="","",VLOOKUP(L365,'Classes cup'!$A$3:$B$51,2,FALSE))</f>
        <v/>
      </c>
      <c r="N365" s="6">
        <f>IF(AND(I365="x",ISBLANK(H365)),IF(K365*1&gt;=23,"E",IF(AND(K365*1&gt;=19,K365*1&lt;=22,J365="x"),"U",IF(AND(K365*1&gt;=17,K365*1&lt;=18),"J",IF(K365*1&gt;=19,"E","")))),"")</f>
        <v/>
      </c>
      <c r="O365" s="1">
        <f>IF(K365*1&gt;=$O$2,"x","")</f>
        <v/>
      </c>
    </row>
    <row r="366">
      <c r="A366" s="5">
        <f>IF(ISBLANK(C366),"",ROW(A365)-1)</f>
        <v/>
      </c>
      <c r="B366" s="14" t="n"/>
      <c r="C366" s="20" t="n"/>
      <c r="D366" s="10" t="n"/>
      <c r="E366" s="10" t="n"/>
      <c r="F366" s="13" t="n"/>
      <c r="G366" s="11" t="n"/>
      <c r="H366" s="12" t="n"/>
      <c r="I366" s="12" t="n"/>
      <c r="J366" s="12" t="n"/>
      <c r="K366" s="27">
        <f>IF(ISBLANK(C366),"",VALUE(TEXT(YEAR(TODAY())-YEAR(C366),"00")))</f>
        <v/>
      </c>
      <c r="L366" s="6">
        <f>IF(OR(ISBLANK(C366)),"",IF(ISBLANK(H366),IF(ISBLANK(I366),IF(ISBLANK(F366),"",IF(AND(OR(F366="m",F366="f"),OR(K366=16,K366=15)),IF(F366="m","B+","G+"),IF(AND(OR(F366="m",F366="f"),GESTEP(K366,16)),IF(F366="m","B++","G++"),IF(F366="m","B","G")))),UPPER(IF(ISBLANK(F366),"",IF(F366="m","M","W"))&amp;N366)),IF(ISBLANK(F366),"",IF(F366="M","C","D"))))</f>
        <v/>
      </c>
      <c r="M366" s="8">
        <f>IF(L366="","",VLOOKUP(L366,'Classes cup'!$A$3:$B$51,2,FALSE))</f>
        <v/>
      </c>
      <c r="N366" s="6">
        <f>IF(AND(I366="x",ISBLANK(H366)),IF(K366*1&gt;=23,"E",IF(AND(K366*1&gt;=19,K366*1&lt;=22,J366="x"),"U",IF(AND(K366*1&gt;=17,K366*1&lt;=18),"J",IF(K366*1&gt;=19,"E","")))),"")</f>
        <v/>
      </c>
      <c r="O366" s="1">
        <f>IF(K366*1&gt;=$O$2,"x","")</f>
        <v/>
      </c>
    </row>
    <row r="367">
      <c r="A367" s="5">
        <f>IF(ISBLANK(C367),"",ROW(A366)-1)</f>
        <v/>
      </c>
      <c r="B367" s="14" t="n"/>
      <c r="C367" s="20" t="n"/>
      <c r="D367" s="10" t="n"/>
      <c r="E367" s="10" t="n"/>
      <c r="F367" s="13" t="n"/>
      <c r="G367" s="11" t="n"/>
      <c r="H367" s="12" t="n"/>
      <c r="I367" s="12" t="n"/>
      <c r="J367" s="12" t="n"/>
      <c r="K367" s="27">
        <f>IF(ISBLANK(C367),"",VALUE(TEXT(YEAR(TODAY())-YEAR(C367),"00")))</f>
        <v/>
      </c>
      <c r="L367" s="6">
        <f>IF(OR(ISBLANK(C367)),"",IF(ISBLANK(H367),IF(ISBLANK(I367),IF(ISBLANK(F367),"",IF(AND(OR(F367="m",F367="f"),OR(K367=16,K367=15)),IF(F367="m","B+","G+"),IF(AND(OR(F367="m",F367="f"),GESTEP(K367,16)),IF(F367="m","B++","G++"),IF(F367="m","B","G")))),UPPER(IF(ISBLANK(F367),"",IF(F367="m","M","W"))&amp;N367)),IF(ISBLANK(F367),"",IF(F367="M","C","D"))))</f>
        <v/>
      </c>
      <c r="M367" s="8">
        <f>IF(L367="","",VLOOKUP(L367,'Classes cup'!$A$3:$B$51,2,FALSE))</f>
        <v/>
      </c>
      <c r="N367" s="6">
        <f>IF(AND(I367="x",ISBLANK(H367)),IF(K367*1&gt;=23,"E",IF(AND(K367*1&gt;=19,K367*1&lt;=22,J367="x"),"U",IF(AND(K367*1&gt;=17,K367*1&lt;=18),"J",IF(K367*1&gt;=19,"E","")))),"")</f>
        <v/>
      </c>
      <c r="O367" s="1">
        <f>IF(K367*1&gt;=$O$2,"x","")</f>
        <v/>
      </c>
    </row>
    <row r="368">
      <c r="A368" s="5">
        <f>IF(ISBLANK(C368),"",ROW(A367)-1)</f>
        <v/>
      </c>
      <c r="B368" s="14" t="n"/>
      <c r="C368" s="20" t="n"/>
      <c r="D368" s="10" t="n"/>
      <c r="E368" s="10" t="n"/>
      <c r="F368" s="13" t="n"/>
      <c r="G368" s="11" t="n"/>
      <c r="H368" s="12" t="n"/>
      <c r="I368" s="12" t="n"/>
      <c r="J368" s="12" t="n"/>
      <c r="K368" s="27">
        <f>IF(ISBLANK(C368),"",VALUE(TEXT(YEAR(TODAY())-YEAR(C368),"00")))</f>
        <v/>
      </c>
      <c r="L368" s="6">
        <f>IF(OR(ISBLANK(C368)),"",IF(ISBLANK(H368),IF(ISBLANK(I368),IF(ISBLANK(F368),"",IF(AND(OR(F368="m",F368="f"),OR(K368=16,K368=15)),IF(F368="m","B+","G+"),IF(AND(OR(F368="m",F368="f"),GESTEP(K368,16)),IF(F368="m","B++","G++"),IF(F368="m","B","G")))),UPPER(IF(ISBLANK(F368),"",IF(F368="m","M","W"))&amp;N368)),IF(ISBLANK(F368),"",IF(F368="M","C","D"))))</f>
        <v/>
      </c>
      <c r="M368" s="8">
        <f>IF(L368="","",VLOOKUP(L368,'Classes cup'!$A$3:$B$51,2,FALSE))</f>
        <v/>
      </c>
      <c r="N368" s="6">
        <f>IF(AND(I368="x",ISBLANK(H368)),IF(K368*1&gt;=23,"E",IF(AND(K368*1&gt;=19,K368*1&lt;=22,J368="x"),"U",IF(AND(K368*1&gt;=17,K368*1&lt;=18),"J",IF(K368*1&gt;=19,"E","")))),"")</f>
        <v/>
      </c>
      <c r="O368" s="1">
        <f>IF(K368*1&gt;=$O$2,"x","")</f>
        <v/>
      </c>
    </row>
    <row r="369">
      <c r="A369" s="5">
        <f>IF(ISBLANK(C369),"",ROW(A368)-1)</f>
        <v/>
      </c>
      <c r="B369" s="14" t="n"/>
      <c r="C369" s="20" t="n"/>
      <c r="D369" s="10" t="n"/>
      <c r="E369" s="10" t="n"/>
      <c r="F369" s="13" t="n"/>
      <c r="G369" s="11" t="n"/>
      <c r="H369" s="12" t="n"/>
      <c r="I369" s="12" t="n"/>
      <c r="J369" s="12" t="n"/>
      <c r="K369" s="27">
        <f>IF(ISBLANK(C369),"",VALUE(TEXT(YEAR(TODAY())-YEAR(C369),"00")))</f>
        <v/>
      </c>
      <c r="L369" s="6">
        <f>IF(OR(ISBLANK(C369)),"",IF(ISBLANK(H369),IF(ISBLANK(I369),IF(ISBLANK(F369),"",IF(AND(OR(F369="m",F369="f"),OR(K369=16,K369=15)),IF(F369="m","B+","G+"),IF(AND(OR(F369="m",F369="f"),GESTEP(K369,16)),IF(F369="m","B++","G++"),IF(F369="m","B","G")))),UPPER(IF(ISBLANK(F369),"",IF(F369="m","M","W"))&amp;N369)),IF(ISBLANK(F369),"",IF(F369="M","C","D"))))</f>
        <v/>
      </c>
      <c r="M369" s="8">
        <f>IF(L369="","",VLOOKUP(L369,'Classes cup'!$A$3:$B$51,2,FALSE))</f>
        <v/>
      </c>
      <c r="N369" s="6">
        <f>IF(AND(I369="x",ISBLANK(H369)),IF(K369*1&gt;=23,"E",IF(AND(K369*1&gt;=19,K369*1&lt;=22,J369="x"),"U",IF(AND(K369*1&gt;=17,K369*1&lt;=18),"J",IF(K369*1&gt;=19,"E","")))),"")</f>
        <v/>
      </c>
      <c r="O369" s="1">
        <f>IF(K369*1&gt;=$O$2,"x","")</f>
        <v/>
      </c>
    </row>
    <row r="370">
      <c r="A370" s="5">
        <f>IF(ISBLANK(C370),"",ROW(A369)-1)</f>
        <v/>
      </c>
      <c r="B370" s="14" t="n"/>
      <c r="C370" s="20" t="n"/>
      <c r="D370" s="10" t="n"/>
      <c r="E370" s="10" t="n"/>
      <c r="F370" s="13" t="n"/>
      <c r="G370" s="11" t="n"/>
      <c r="H370" s="12" t="n"/>
      <c r="I370" s="12" t="n"/>
      <c r="J370" s="12" t="n"/>
      <c r="K370" s="27">
        <f>IF(ISBLANK(C370),"",VALUE(TEXT(YEAR(TODAY())-YEAR(C370),"00")))</f>
        <v/>
      </c>
      <c r="L370" s="6">
        <f>IF(OR(ISBLANK(C370)),"",IF(ISBLANK(H370),IF(ISBLANK(I370),IF(ISBLANK(F370),"",IF(AND(OR(F370="m",F370="f"),OR(K370=16,K370=15)),IF(F370="m","B+","G+"),IF(AND(OR(F370="m",F370="f"),GESTEP(K370,16)),IF(F370="m","B++","G++"),IF(F370="m","B","G")))),UPPER(IF(ISBLANK(F370),"",IF(F370="m","M","W"))&amp;N370)),IF(ISBLANK(F370),"",IF(F370="M","C","D"))))</f>
        <v/>
      </c>
      <c r="M370" s="8">
        <f>IF(L370="","",VLOOKUP(L370,'Classes cup'!$A$3:$B$51,2,FALSE))</f>
        <v/>
      </c>
      <c r="N370" s="6">
        <f>IF(AND(I370="x",ISBLANK(H370)),IF(K370*1&gt;=23,"E",IF(AND(K370*1&gt;=19,K370*1&lt;=22,J370="x"),"U",IF(AND(K370*1&gt;=17,K370*1&lt;=18),"J",IF(K370*1&gt;=19,"E","")))),"")</f>
        <v/>
      </c>
      <c r="O370" s="1">
        <f>IF(K370*1&gt;=$O$2,"x","")</f>
        <v/>
      </c>
    </row>
    <row r="371">
      <c r="A371" s="5">
        <f>IF(ISBLANK(C371),"",ROW(A370)-1)</f>
        <v/>
      </c>
      <c r="B371" s="14" t="n"/>
      <c r="C371" s="20" t="n"/>
      <c r="D371" s="10" t="n"/>
      <c r="E371" s="10" t="n"/>
      <c r="F371" s="13" t="n"/>
      <c r="G371" s="11" t="n"/>
      <c r="H371" s="12" t="n"/>
      <c r="I371" s="12" t="n"/>
      <c r="J371" s="12" t="n"/>
      <c r="K371" s="27">
        <f>IF(ISBLANK(C371),"",VALUE(TEXT(YEAR(TODAY())-YEAR(C371),"00")))</f>
        <v/>
      </c>
      <c r="L371" s="6">
        <f>IF(OR(ISBLANK(C371)),"",IF(ISBLANK(H371),IF(ISBLANK(I371),IF(ISBLANK(F371),"",IF(AND(OR(F371="m",F371="f"),OR(K371=16,K371=15)),IF(F371="m","B+","G+"),IF(AND(OR(F371="m",F371="f"),GESTEP(K371,16)),IF(F371="m","B++","G++"),IF(F371="m","B","G")))),UPPER(IF(ISBLANK(F371),"",IF(F371="m","M","W"))&amp;N371)),IF(ISBLANK(F371),"",IF(F371="M","C","D"))))</f>
        <v/>
      </c>
      <c r="M371" s="8">
        <f>IF(L371="","",VLOOKUP(L371,'Classes cup'!$A$3:$B$51,2,FALSE))</f>
        <v/>
      </c>
      <c r="N371" s="6">
        <f>IF(AND(I371="x",ISBLANK(H371)),IF(K371*1&gt;=23,"E",IF(AND(K371*1&gt;=19,K371*1&lt;=22,J371="x"),"U",IF(AND(K371*1&gt;=17,K371*1&lt;=18),"J",IF(K371*1&gt;=19,"E","")))),"")</f>
        <v/>
      </c>
      <c r="O371" s="1">
        <f>IF(K371*1&gt;=$O$2,"x","")</f>
        <v/>
      </c>
    </row>
    <row r="372">
      <c r="A372" s="5">
        <f>IF(ISBLANK(C372),"",ROW(A371)-1)</f>
        <v/>
      </c>
      <c r="B372" s="14" t="n"/>
      <c r="C372" s="20" t="n"/>
      <c r="D372" s="10" t="n"/>
      <c r="E372" s="10" t="n"/>
      <c r="F372" s="13" t="n"/>
      <c r="G372" s="11" t="n"/>
      <c r="H372" s="12" t="n"/>
      <c r="I372" s="12" t="n"/>
      <c r="J372" s="12" t="n"/>
      <c r="K372" s="27">
        <f>IF(ISBLANK(C372),"",VALUE(TEXT(YEAR(TODAY())-YEAR(C372),"00")))</f>
        <v/>
      </c>
      <c r="L372" s="6">
        <f>IF(OR(ISBLANK(C372)),"",IF(ISBLANK(H372),IF(ISBLANK(I372),IF(ISBLANK(F372),"",IF(AND(OR(F372="m",F372="f"),OR(K372=16,K372=15)),IF(F372="m","B+","G+"),IF(AND(OR(F372="m",F372="f"),GESTEP(K372,16)),IF(F372="m","B++","G++"),IF(F372="m","B","G")))),UPPER(IF(ISBLANK(F372),"",IF(F372="m","M","W"))&amp;N372)),IF(ISBLANK(F372),"",IF(F372="M","C","D"))))</f>
        <v/>
      </c>
      <c r="M372" s="8">
        <f>IF(L372="","",VLOOKUP(L372,'Classes cup'!$A$3:$B$51,2,FALSE))</f>
        <v/>
      </c>
      <c r="N372" s="6">
        <f>IF(AND(I372="x",ISBLANK(H372)),IF(K372*1&gt;=23,"E",IF(AND(K372*1&gt;=19,K372*1&lt;=22,J372="x"),"U",IF(AND(K372*1&gt;=17,K372*1&lt;=18),"J",IF(K372*1&gt;=19,"E","")))),"")</f>
        <v/>
      </c>
      <c r="O372" s="1">
        <f>IF(K372*1&gt;=$O$2,"x","")</f>
        <v/>
      </c>
    </row>
    <row r="373">
      <c r="A373" s="5">
        <f>IF(ISBLANK(C373),"",ROW(A372)-1)</f>
        <v/>
      </c>
      <c r="B373" s="14" t="n"/>
      <c r="C373" s="20" t="n"/>
      <c r="D373" s="10" t="n"/>
      <c r="E373" s="10" t="n"/>
      <c r="F373" s="13" t="n"/>
      <c r="G373" s="11" t="n"/>
      <c r="H373" s="12" t="n"/>
      <c r="I373" s="12" t="n"/>
      <c r="J373" s="12" t="n"/>
      <c r="K373" s="27">
        <f>IF(ISBLANK(C373),"",VALUE(TEXT(YEAR(TODAY())-YEAR(C373),"00")))</f>
        <v/>
      </c>
      <c r="L373" s="6">
        <f>IF(OR(ISBLANK(C373)),"",IF(ISBLANK(H373),IF(ISBLANK(I373),IF(ISBLANK(F373),"",IF(AND(OR(F373="m",F373="f"),OR(K373=16,K373=15)),IF(F373="m","B+","G+"),IF(AND(OR(F373="m",F373="f"),GESTEP(K373,16)),IF(F373="m","B++","G++"),IF(F373="m","B","G")))),UPPER(IF(ISBLANK(F373),"",IF(F373="m","M","W"))&amp;N373)),IF(ISBLANK(F373),"",IF(F373="M","C","D"))))</f>
        <v/>
      </c>
      <c r="M373" s="8">
        <f>IF(L373="","",VLOOKUP(L373,'Classes cup'!$A$3:$B$51,2,FALSE))</f>
        <v/>
      </c>
      <c r="N373" s="6">
        <f>IF(AND(I373="x",ISBLANK(H373)),IF(K373*1&gt;=23,"E",IF(AND(K373*1&gt;=19,K373*1&lt;=22,J373="x"),"U",IF(AND(K373*1&gt;=17,K373*1&lt;=18),"J",IF(K373*1&gt;=19,"E","")))),"")</f>
        <v/>
      </c>
      <c r="O373" s="1">
        <f>IF(K373*1&gt;=$O$2,"x","")</f>
        <v/>
      </c>
    </row>
    <row r="374">
      <c r="A374" s="5">
        <f>IF(ISBLANK(C374),"",ROW(A373)-1)</f>
        <v/>
      </c>
      <c r="B374" s="14" t="n"/>
      <c r="C374" s="20" t="n"/>
      <c r="D374" s="10" t="n"/>
      <c r="E374" s="10" t="n"/>
      <c r="F374" s="13" t="n"/>
      <c r="G374" s="11" t="n"/>
      <c r="H374" s="12" t="n"/>
      <c r="I374" s="12" t="n"/>
      <c r="J374" s="12" t="n"/>
      <c r="K374" s="27">
        <f>IF(ISBLANK(C374),"",VALUE(TEXT(YEAR(TODAY())-YEAR(C374),"00")))</f>
        <v/>
      </c>
      <c r="L374" s="6">
        <f>IF(OR(ISBLANK(C374)),"",IF(ISBLANK(H374),IF(ISBLANK(I374),IF(ISBLANK(F374),"",IF(AND(OR(F374="m",F374="f"),OR(K374=16,K374=15)),IF(F374="m","B+","G+"),IF(AND(OR(F374="m",F374="f"),GESTEP(K374,16)),IF(F374="m","B++","G++"),IF(F374="m","B","G")))),UPPER(IF(ISBLANK(F374),"",IF(F374="m","M","W"))&amp;N374)),IF(ISBLANK(F374),"",IF(F374="M","C","D"))))</f>
        <v/>
      </c>
      <c r="M374" s="8">
        <f>IF(L374="","",VLOOKUP(L374,'Classes cup'!$A$3:$B$51,2,FALSE))</f>
        <v/>
      </c>
      <c r="N374" s="6">
        <f>IF(AND(I374="x",ISBLANK(H374)),IF(K374*1&gt;=23,"E",IF(AND(K374*1&gt;=19,K374*1&lt;=22,J374="x"),"U",IF(AND(K374*1&gt;=17,K374*1&lt;=18),"J",IF(K374*1&gt;=19,"E","")))),"")</f>
        <v/>
      </c>
      <c r="O374" s="1">
        <f>IF(K374*1&gt;=$O$2,"x","")</f>
        <v/>
      </c>
    </row>
    <row r="375">
      <c r="A375" s="5">
        <f>IF(ISBLANK(C375),"",ROW(A374)-1)</f>
        <v/>
      </c>
      <c r="B375" s="14" t="n"/>
      <c r="C375" s="20" t="n"/>
      <c r="D375" s="10" t="n"/>
      <c r="E375" s="10" t="n"/>
      <c r="F375" s="13" t="n"/>
      <c r="G375" s="11" t="n"/>
      <c r="H375" s="12" t="n"/>
      <c r="I375" s="12" t="n"/>
      <c r="J375" s="12" t="n"/>
      <c r="K375" s="27">
        <f>IF(ISBLANK(C375),"",VALUE(TEXT(YEAR(TODAY())-YEAR(C375),"00")))</f>
        <v/>
      </c>
      <c r="L375" s="6">
        <f>IF(OR(ISBLANK(C375)),"",IF(ISBLANK(H375),IF(ISBLANK(I375),IF(ISBLANK(F375),"",IF(AND(OR(F375="m",F375="f"),OR(K375=16,K375=15)),IF(F375="m","B+","G+"),IF(AND(OR(F375="m",F375="f"),GESTEP(K375,16)),IF(F375="m","B++","G++"),IF(F375="m","B","G")))),UPPER(IF(ISBLANK(F375),"",IF(F375="m","M","W"))&amp;N375)),IF(ISBLANK(F375),"",IF(F375="M","C","D"))))</f>
        <v/>
      </c>
      <c r="M375" s="8">
        <f>IF(L375="","",VLOOKUP(L375,'Classes cup'!$A$3:$B$51,2,FALSE))</f>
        <v/>
      </c>
      <c r="N375" s="6">
        <f>IF(AND(I375="x",ISBLANK(H375)),IF(K375*1&gt;=23,"E",IF(AND(K375*1&gt;=19,K375*1&lt;=22,J375="x"),"U",IF(AND(K375*1&gt;=17,K375*1&lt;=18),"J",IF(K375*1&gt;=19,"E","")))),"")</f>
        <v/>
      </c>
      <c r="O375" s="1">
        <f>IF(K375*1&gt;=$O$2,"x","")</f>
        <v/>
      </c>
    </row>
    <row r="376">
      <c r="A376" s="5">
        <f>IF(ISBLANK(C376),"",ROW(A375)-1)</f>
        <v/>
      </c>
      <c r="B376" s="14" t="n"/>
      <c r="C376" s="20" t="n"/>
      <c r="D376" s="10" t="n"/>
      <c r="E376" s="10" t="n"/>
      <c r="F376" s="13" t="n"/>
      <c r="G376" s="11" t="n"/>
      <c r="H376" s="12" t="n"/>
      <c r="I376" s="12" t="n"/>
      <c r="J376" s="12" t="n"/>
      <c r="K376" s="27">
        <f>IF(ISBLANK(C376),"",VALUE(TEXT(YEAR(TODAY())-YEAR(C376),"00")))</f>
        <v/>
      </c>
      <c r="L376" s="6">
        <f>IF(OR(ISBLANK(C376)),"",IF(ISBLANK(H376),IF(ISBLANK(I376),IF(ISBLANK(F376),"",IF(AND(OR(F376="m",F376="f"),OR(K376=16,K376=15)),IF(F376="m","B+","G+"),IF(AND(OR(F376="m",F376="f"),GESTEP(K376,16)),IF(F376="m","B++","G++"),IF(F376="m","B","G")))),UPPER(IF(ISBLANK(F376),"",IF(F376="m","M","W"))&amp;N376)),IF(ISBLANK(F376),"",IF(F376="M","C","D"))))</f>
        <v/>
      </c>
      <c r="M376" s="8">
        <f>IF(L376="","",VLOOKUP(L376,'Classes cup'!$A$3:$B$51,2,FALSE))</f>
        <v/>
      </c>
      <c r="N376" s="6">
        <f>IF(AND(I376="x",ISBLANK(H376)),IF(K376*1&gt;=23,"E",IF(AND(K376*1&gt;=19,K376*1&lt;=22,J376="x"),"U",IF(AND(K376*1&gt;=17,K376*1&lt;=18),"J",IF(K376*1&gt;=19,"E","")))),"")</f>
        <v/>
      </c>
      <c r="O376" s="1">
        <f>IF(K376*1&gt;=$O$2,"x","")</f>
        <v/>
      </c>
    </row>
    <row r="377">
      <c r="A377" s="5">
        <f>IF(ISBLANK(C377),"",ROW(A376)-1)</f>
        <v/>
      </c>
      <c r="B377" s="14" t="n"/>
      <c r="C377" s="20" t="n"/>
      <c r="D377" s="10" t="n"/>
      <c r="E377" s="10" t="n"/>
      <c r="F377" s="13" t="n"/>
      <c r="G377" s="11" t="n"/>
      <c r="H377" s="12" t="n"/>
      <c r="I377" s="12" t="n"/>
      <c r="J377" s="12" t="n"/>
      <c r="K377" s="27">
        <f>IF(ISBLANK(C377),"",VALUE(TEXT(YEAR(TODAY())-YEAR(C377),"00")))</f>
        <v/>
      </c>
      <c r="L377" s="6">
        <f>IF(OR(ISBLANK(C377)),"",IF(ISBLANK(H377),IF(ISBLANK(I377),IF(ISBLANK(F377),"",IF(AND(OR(F377="m",F377="f"),OR(K377=16,K377=15)),IF(F377="m","B+","G+"),IF(AND(OR(F377="m",F377="f"),GESTEP(K377,16)),IF(F377="m","B++","G++"),IF(F377="m","B","G")))),UPPER(IF(ISBLANK(F377),"",IF(F377="m","M","W"))&amp;N377)),IF(ISBLANK(F377),"",IF(F377="M","C","D"))))</f>
        <v/>
      </c>
      <c r="M377" s="8">
        <f>IF(L377="","",VLOOKUP(L377,'Classes cup'!$A$3:$B$51,2,FALSE))</f>
        <v/>
      </c>
      <c r="N377" s="6">
        <f>IF(AND(I377="x",ISBLANK(H377)),IF(K377*1&gt;=23,"E",IF(AND(K377*1&gt;=19,K377*1&lt;=22,J377="x"),"U",IF(AND(K377*1&gt;=17,K377*1&lt;=18),"J",IF(K377*1&gt;=19,"E","")))),"")</f>
        <v/>
      </c>
      <c r="O377" s="1">
        <f>IF(K377*1&gt;=$O$2,"x","")</f>
        <v/>
      </c>
    </row>
    <row r="378">
      <c r="A378" s="5">
        <f>IF(ISBLANK(C378),"",ROW(A377)-1)</f>
        <v/>
      </c>
      <c r="B378" s="14" t="n"/>
      <c r="C378" s="20" t="n"/>
      <c r="D378" s="10" t="n"/>
      <c r="E378" s="10" t="n"/>
      <c r="F378" s="13" t="n"/>
      <c r="G378" s="11" t="n"/>
      <c r="H378" s="12" t="n"/>
      <c r="I378" s="12" t="n"/>
      <c r="J378" s="12" t="n"/>
      <c r="K378" s="27">
        <f>IF(ISBLANK(C378),"",VALUE(TEXT(YEAR(TODAY())-YEAR(C378),"00")))</f>
        <v/>
      </c>
      <c r="L378" s="6">
        <f>IF(OR(ISBLANK(C378)),"",IF(ISBLANK(H378),IF(ISBLANK(I378),IF(ISBLANK(F378),"",IF(AND(OR(F378="m",F378="f"),OR(K378=16,K378=15)),IF(F378="m","B+","G+"),IF(AND(OR(F378="m",F378="f"),GESTEP(K378,16)),IF(F378="m","B++","G++"),IF(F378="m","B","G")))),UPPER(IF(ISBLANK(F378),"",IF(F378="m","M","W"))&amp;N378)),IF(ISBLANK(F378),"",IF(F378="M","C","D"))))</f>
        <v/>
      </c>
      <c r="M378" s="8">
        <f>IF(L378="","",VLOOKUP(L378,'Classes cup'!$A$3:$B$51,2,FALSE))</f>
        <v/>
      </c>
      <c r="N378" s="6">
        <f>IF(AND(I378="x",ISBLANK(H378)),IF(K378*1&gt;=23,"E",IF(AND(K378*1&gt;=19,K378*1&lt;=22,J378="x"),"U",IF(AND(K378*1&gt;=17,K378*1&lt;=18),"J",IF(K378*1&gt;=19,"E","")))),"")</f>
        <v/>
      </c>
      <c r="O378" s="1">
        <f>IF(K378*1&gt;=$O$2,"x","")</f>
        <v/>
      </c>
    </row>
    <row r="379">
      <c r="A379" s="5">
        <f>IF(ISBLANK(C379),"",ROW(A378)-1)</f>
        <v/>
      </c>
      <c r="B379" s="14" t="n"/>
      <c r="C379" s="20" t="n"/>
      <c r="D379" s="10" t="n"/>
      <c r="E379" s="10" t="n"/>
      <c r="F379" s="13" t="n"/>
      <c r="G379" s="11" t="n"/>
      <c r="H379" s="12" t="n"/>
      <c r="I379" s="12" t="n"/>
      <c r="J379" s="12" t="n"/>
      <c r="K379" s="27">
        <f>IF(ISBLANK(C379),"",VALUE(TEXT(YEAR(TODAY())-YEAR(C379),"00")))</f>
        <v/>
      </c>
      <c r="L379" s="6">
        <f>IF(OR(ISBLANK(C379)),"",IF(ISBLANK(H379),IF(ISBLANK(I379),IF(ISBLANK(F379),"",IF(AND(OR(F379="m",F379="f"),OR(K379=16,K379=15)),IF(F379="m","B+","G+"),IF(AND(OR(F379="m",F379="f"),GESTEP(K379,16)),IF(F379="m","B++","G++"),IF(F379="m","B","G")))),UPPER(IF(ISBLANK(F379),"",IF(F379="m","M","W"))&amp;N379)),IF(ISBLANK(F379),"",IF(F379="M","C","D"))))</f>
        <v/>
      </c>
      <c r="M379" s="8">
        <f>IF(L379="","",VLOOKUP(L379,'Classes cup'!$A$3:$B$51,2,FALSE))</f>
        <v/>
      </c>
      <c r="N379" s="6">
        <f>IF(AND(I379="x",ISBLANK(H379)),IF(K379*1&gt;=23,"E",IF(AND(K379*1&gt;=19,K379*1&lt;=22,J379="x"),"U",IF(AND(K379*1&gt;=17,K379*1&lt;=18),"J",IF(K379*1&gt;=19,"E","")))),"")</f>
        <v/>
      </c>
      <c r="O379" s="1">
        <f>IF(K379*1&gt;=$O$2,"x","")</f>
        <v/>
      </c>
    </row>
    <row r="380">
      <c r="A380" s="5">
        <f>IF(ISBLANK(C380),"",ROW(A379)-1)</f>
        <v/>
      </c>
      <c r="B380" s="14" t="n"/>
      <c r="C380" s="20" t="n"/>
      <c r="D380" s="10" t="n"/>
      <c r="E380" s="10" t="n"/>
      <c r="F380" s="13" t="n"/>
      <c r="G380" s="11" t="n"/>
      <c r="H380" s="12" t="n"/>
      <c r="I380" s="12" t="n"/>
      <c r="J380" s="12" t="n"/>
      <c r="K380" s="27">
        <f>IF(ISBLANK(C380),"",VALUE(TEXT(YEAR(TODAY())-YEAR(C380),"00")))</f>
        <v/>
      </c>
      <c r="L380" s="6">
        <f>IF(OR(ISBLANK(C380)),"",IF(ISBLANK(H380),IF(ISBLANK(I380),IF(ISBLANK(F380),"",IF(AND(OR(F380="m",F380="f"),OR(K380=16,K380=15)),IF(F380="m","B+","G+"),IF(AND(OR(F380="m",F380="f"),GESTEP(K380,16)),IF(F380="m","B++","G++"),IF(F380="m","B","G")))),UPPER(IF(ISBLANK(F380),"",IF(F380="m","M","W"))&amp;N380)),IF(ISBLANK(F380),"",IF(F380="M","C","D"))))</f>
        <v/>
      </c>
      <c r="M380" s="8">
        <f>IF(L380="","",VLOOKUP(L380,'Classes cup'!$A$3:$B$51,2,FALSE))</f>
        <v/>
      </c>
      <c r="N380" s="6">
        <f>IF(AND(I380="x",ISBLANK(H380)),IF(K380*1&gt;=23,"E",IF(AND(K380*1&gt;=19,K380*1&lt;=22,J380="x"),"U",IF(AND(K380*1&gt;=17,K380*1&lt;=18),"J",IF(K380*1&gt;=19,"E","")))),"")</f>
        <v/>
      </c>
      <c r="O380" s="1">
        <f>IF(K380*1&gt;=$O$2,"x","")</f>
        <v/>
      </c>
    </row>
    <row r="381">
      <c r="A381" s="5">
        <f>IF(ISBLANK(C381),"",ROW(A380)-1)</f>
        <v/>
      </c>
      <c r="B381" s="14" t="n"/>
      <c r="C381" s="20" t="n"/>
      <c r="D381" s="10" t="n"/>
      <c r="E381" s="10" t="n"/>
      <c r="F381" s="13" t="n"/>
      <c r="G381" s="11" t="n"/>
      <c r="H381" s="12" t="n"/>
      <c r="I381" s="12" t="n"/>
      <c r="J381" s="12" t="n"/>
      <c r="K381" s="27">
        <f>IF(ISBLANK(C381),"",VALUE(TEXT(YEAR(TODAY())-YEAR(C381),"00")))</f>
        <v/>
      </c>
      <c r="L381" s="6">
        <f>IF(OR(ISBLANK(C381)),"",IF(ISBLANK(H381),IF(ISBLANK(I381),IF(ISBLANK(F381),"",IF(AND(OR(F381="m",F381="f"),OR(K381=16,K381=15)),IF(F381="m","B+","G+"),IF(AND(OR(F381="m",F381="f"),GESTEP(K381,16)),IF(F381="m","B++","G++"),IF(F381="m","B","G")))),UPPER(IF(ISBLANK(F381),"",IF(F381="m","M","W"))&amp;N381)),IF(ISBLANK(F381),"",IF(F381="M","C","D"))))</f>
        <v/>
      </c>
      <c r="M381" s="8">
        <f>IF(L381="","",VLOOKUP(L381,'Classes cup'!$A$3:$B$51,2,FALSE))</f>
        <v/>
      </c>
      <c r="N381" s="6">
        <f>IF(AND(I381="x",ISBLANK(H381)),IF(K381*1&gt;=23,"E",IF(AND(K381*1&gt;=19,K381*1&lt;=22,J381="x"),"U",IF(AND(K381*1&gt;=17,K381*1&lt;=18),"J",IF(K381*1&gt;=19,"E","")))),"")</f>
        <v/>
      </c>
      <c r="O381" s="1">
        <f>IF(K381*1&gt;=$O$2,"x","")</f>
        <v/>
      </c>
    </row>
    <row r="382">
      <c r="A382" s="5">
        <f>IF(ISBLANK(C382),"",ROW(A381)-1)</f>
        <v/>
      </c>
      <c r="B382" s="14" t="n"/>
      <c r="C382" s="20" t="n"/>
      <c r="D382" s="10" t="n"/>
      <c r="E382" s="10" t="n"/>
      <c r="F382" s="13" t="n"/>
      <c r="G382" s="11" t="n"/>
      <c r="H382" s="12" t="n"/>
      <c r="I382" s="12" t="n"/>
      <c r="J382" s="12" t="n"/>
      <c r="K382" s="27">
        <f>IF(ISBLANK(C382),"",VALUE(TEXT(YEAR(TODAY())-YEAR(C382),"00")))</f>
        <v/>
      </c>
      <c r="L382" s="6">
        <f>IF(OR(ISBLANK(C382)),"",IF(ISBLANK(H382),IF(ISBLANK(I382),IF(ISBLANK(F382),"",IF(AND(OR(F382="m",F382="f"),OR(K382=16,K382=15)),IF(F382="m","B+","G+"),IF(AND(OR(F382="m",F382="f"),GESTEP(K382,16)),IF(F382="m","B++","G++"),IF(F382="m","B","G")))),UPPER(IF(ISBLANK(F382),"",IF(F382="m","M","W"))&amp;N382)),IF(ISBLANK(F382),"",IF(F382="M","C","D"))))</f>
        <v/>
      </c>
      <c r="M382" s="8">
        <f>IF(L382="","",VLOOKUP(L382,'Classes cup'!$A$3:$B$51,2,FALSE))</f>
        <v/>
      </c>
      <c r="N382" s="6">
        <f>IF(AND(I382="x",ISBLANK(H382)),IF(K382*1&gt;=23,"E",IF(AND(K382*1&gt;=19,K382*1&lt;=22,J382="x"),"U",IF(AND(K382*1&gt;=17,K382*1&lt;=18),"J",IF(K382*1&gt;=19,"E","")))),"")</f>
        <v/>
      </c>
      <c r="O382" s="1">
        <f>IF(K382*1&gt;=$O$2,"x","")</f>
        <v/>
      </c>
    </row>
    <row r="383">
      <c r="A383" s="5">
        <f>IF(ISBLANK(C383),"",ROW(A382)-1)</f>
        <v/>
      </c>
      <c r="B383" s="14" t="n"/>
      <c r="C383" s="20" t="n"/>
      <c r="D383" s="10" t="n"/>
      <c r="E383" s="10" t="n"/>
      <c r="F383" s="13" t="n"/>
      <c r="G383" s="11" t="n"/>
      <c r="H383" s="12" t="n"/>
      <c r="I383" s="12" t="n"/>
      <c r="J383" s="12" t="n"/>
      <c r="K383" s="27">
        <f>IF(ISBLANK(C383),"",VALUE(TEXT(YEAR(TODAY())-YEAR(C383),"00")))</f>
        <v/>
      </c>
      <c r="L383" s="6">
        <f>IF(OR(ISBLANK(C383)),"",IF(ISBLANK(H383),IF(ISBLANK(I383),IF(ISBLANK(F383),"",IF(AND(OR(F383="m",F383="f"),OR(K383=16,K383=15)),IF(F383="m","B+","G+"),IF(AND(OR(F383="m",F383="f"),GESTEP(K383,16)),IF(F383="m","B++","G++"),IF(F383="m","B","G")))),UPPER(IF(ISBLANK(F383),"",IF(F383="m","M","W"))&amp;N383)),IF(ISBLANK(F383),"",IF(F383="M","C","D"))))</f>
        <v/>
      </c>
      <c r="M383" s="8">
        <f>IF(L383="","",VLOOKUP(L383,'Classes cup'!$A$3:$B$51,2,FALSE))</f>
        <v/>
      </c>
      <c r="N383" s="6">
        <f>IF(AND(I383="x",ISBLANK(H383)),IF(K383*1&gt;=23,"E",IF(AND(K383*1&gt;=19,K383*1&lt;=22,J383="x"),"U",IF(AND(K383*1&gt;=17,K383*1&lt;=18),"J",IF(K383*1&gt;=19,"E","")))),"")</f>
        <v/>
      </c>
      <c r="O383" s="1">
        <f>IF(K383*1&gt;=$O$2,"x","")</f>
        <v/>
      </c>
    </row>
    <row r="384">
      <c r="A384" s="5">
        <f>IF(ISBLANK(C384),"",ROW(A383)-1)</f>
        <v/>
      </c>
      <c r="B384" s="14" t="n"/>
      <c r="C384" s="20" t="n"/>
      <c r="D384" s="10" t="n"/>
      <c r="E384" s="10" t="n"/>
      <c r="F384" s="13" t="n"/>
      <c r="G384" s="11" t="n"/>
      <c r="H384" s="12" t="n"/>
      <c r="I384" s="12" t="n"/>
      <c r="J384" s="12" t="n"/>
      <c r="K384" s="27">
        <f>IF(ISBLANK(C384),"",VALUE(TEXT(YEAR(TODAY())-YEAR(C384),"00")))</f>
        <v/>
      </c>
      <c r="L384" s="6">
        <f>IF(OR(ISBLANK(C384)),"",IF(ISBLANK(H384),IF(ISBLANK(I384),IF(ISBLANK(F384),"",IF(AND(OR(F384="m",F384="f"),OR(K384=16,K384=15)),IF(F384="m","B+","G+"),IF(AND(OR(F384="m",F384="f"),GESTEP(K384,16)),IF(F384="m","B++","G++"),IF(F384="m","B","G")))),UPPER(IF(ISBLANK(F384),"",IF(F384="m","M","W"))&amp;N384)),IF(ISBLANK(F384),"",IF(F384="M","C","D"))))</f>
        <v/>
      </c>
      <c r="M384" s="8">
        <f>IF(L384="","",VLOOKUP(L384,'Classes cup'!$A$3:$B$51,2,FALSE))</f>
        <v/>
      </c>
      <c r="N384" s="6">
        <f>IF(AND(I384="x",ISBLANK(H384)),IF(K384*1&gt;=23,"E",IF(AND(K384*1&gt;=19,K384*1&lt;=22,J384="x"),"U",IF(AND(K384*1&gt;=17,K384*1&lt;=18),"J",IF(K384*1&gt;=19,"E","")))),"")</f>
        <v/>
      </c>
      <c r="O384" s="1">
        <f>IF(K384*1&gt;=$O$2,"x","")</f>
        <v/>
      </c>
    </row>
    <row r="385">
      <c r="A385" s="5">
        <f>IF(ISBLANK(C385),"",ROW(A384)-1)</f>
        <v/>
      </c>
      <c r="B385" s="14" t="n"/>
      <c r="C385" s="20" t="n"/>
      <c r="D385" s="10" t="n"/>
      <c r="E385" s="10" t="n"/>
      <c r="F385" s="13" t="n"/>
      <c r="G385" s="11" t="n"/>
      <c r="H385" s="12" t="n"/>
      <c r="I385" s="12" t="n"/>
      <c r="J385" s="12" t="n"/>
      <c r="K385" s="27">
        <f>IF(ISBLANK(C385),"",VALUE(TEXT(YEAR(TODAY())-YEAR(C385),"00")))</f>
        <v/>
      </c>
      <c r="L385" s="6">
        <f>IF(OR(ISBLANK(C385)),"",IF(ISBLANK(H385),IF(ISBLANK(I385),IF(ISBLANK(F385),"",IF(AND(OR(F385="m",F385="f"),OR(K385=16,K385=15)),IF(F385="m","B+","G+"),IF(AND(OR(F385="m",F385="f"),GESTEP(K385,16)),IF(F385="m","B++","G++"),IF(F385="m","B","G")))),UPPER(IF(ISBLANK(F385),"",IF(F385="m","M","W"))&amp;N385)),IF(ISBLANK(F385),"",IF(F385="M","C","D"))))</f>
        <v/>
      </c>
      <c r="M385" s="8">
        <f>IF(L385="","",VLOOKUP(L385,'Classes cup'!$A$3:$B$51,2,FALSE))</f>
        <v/>
      </c>
      <c r="N385" s="6">
        <f>IF(AND(I385="x",ISBLANK(H385)),IF(K385*1&gt;=23,"E",IF(AND(K385*1&gt;=19,K385*1&lt;=22,J385="x"),"U",IF(AND(K385*1&gt;=17,K385*1&lt;=18),"J",IF(K385*1&gt;=19,"E","")))),"")</f>
        <v/>
      </c>
      <c r="O385" s="1">
        <f>IF(K385*1&gt;=$O$2,"x","")</f>
        <v/>
      </c>
    </row>
    <row r="386">
      <c r="A386" s="5">
        <f>IF(ISBLANK(C386),"",ROW(A385)-1)</f>
        <v/>
      </c>
      <c r="B386" s="14" t="n"/>
      <c r="C386" s="20" t="n"/>
      <c r="D386" s="10" t="n"/>
      <c r="E386" s="10" t="n"/>
      <c r="F386" s="13" t="n"/>
      <c r="G386" s="11" t="n"/>
      <c r="H386" s="12" t="n"/>
      <c r="I386" s="12" t="n"/>
      <c r="J386" s="12" t="n"/>
      <c r="K386" s="27">
        <f>IF(ISBLANK(C386),"",VALUE(TEXT(YEAR(TODAY())-YEAR(C386),"00")))</f>
        <v/>
      </c>
      <c r="L386" s="6">
        <f>IF(OR(ISBLANK(C386)),"",IF(ISBLANK(H386),IF(ISBLANK(I386),IF(ISBLANK(F386),"",IF(AND(OR(F386="m",F386="f"),OR(K386=16,K386=15)),IF(F386="m","B+","G+"),IF(AND(OR(F386="m",F386="f"),GESTEP(K386,16)),IF(F386="m","B++","G++"),IF(F386="m","B","G")))),UPPER(IF(ISBLANK(F386),"",IF(F386="m","M","W"))&amp;N386)),IF(ISBLANK(F386),"",IF(F386="M","C","D"))))</f>
        <v/>
      </c>
      <c r="M386" s="8">
        <f>IF(L386="","",VLOOKUP(L386,'Classes cup'!$A$3:$B$51,2,FALSE))</f>
        <v/>
      </c>
      <c r="N386" s="6">
        <f>IF(AND(I386="x",ISBLANK(H386)),IF(K386*1&gt;=23,"E",IF(AND(K386*1&gt;=19,K386*1&lt;=22,J386="x"),"U",IF(AND(K386*1&gt;=17,K386*1&lt;=18),"J",IF(K386*1&gt;=19,"E","")))),"")</f>
        <v/>
      </c>
      <c r="O386" s="1">
        <f>IF(K386*1&gt;=$O$2,"x","")</f>
        <v/>
      </c>
    </row>
    <row r="387">
      <c r="A387" s="5">
        <f>IF(ISBLANK(C387),"",ROW(A386)-1)</f>
        <v/>
      </c>
      <c r="B387" s="14" t="n"/>
      <c r="C387" s="20" t="n"/>
      <c r="D387" s="10" t="n"/>
      <c r="E387" s="10" t="n"/>
      <c r="F387" s="13" t="n"/>
      <c r="G387" s="11" t="n"/>
      <c r="H387" s="12" t="n"/>
      <c r="I387" s="12" t="n"/>
      <c r="J387" s="12" t="n"/>
      <c r="K387" s="27">
        <f>IF(ISBLANK(C387),"",VALUE(TEXT(YEAR(TODAY())-YEAR(C387),"00")))</f>
        <v/>
      </c>
      <c r="L387" s="6">
        <f>IF(OR(ISBLANK(C387)),"",IF(ISBLANK(H387),IF(ISBLANK(I387),IF(ISBLANK(F387),"",IF(AND(OR(F387="m",F387="f"),OR(K387=16,K387=15)),IF(F387="m","B+","G+"),IF(AND(OR(F387="m",F387="f"),GESTEP(K387,16)),IF(F387="m","B++","G++"),IF(F387="m","B","G")))),UPPER(IF(ISBLANK(F387),"",IF(F387="m","M","W"))&amp;N387)),IF(ISBLANK(F387),"",IF(F387="M","C","D"))))</f>
        <v/>
      </c>
      <c r="M387" s="8">
        <f>IF(L387="","",VLOOKUP(L387,'Classes cup'!$A$3:$B$51,2,FALSE))</f>
        <v/>
      </c>
      <c r="N387" s="6">
        <f>IF(AND(I387="x",ISBLANK(H387)),IF(K387*1&gt;=23,"E",IF(AND(K387*1&gt;=19,K387*1&lt;=22,J387="x"),"U",IF(AND(K387*1&gt;=17,K387*1&lt;=18),"J",IF(K387*1&gt;=19,"E","")))),"")</f>
        <v/>
      </c>
      <c r="O387" s="1">
        <f>IF(K387*1&gt;=$O$2,"x","")</f>
        <v/>
      </c>
    </row>
    <row r="388">
      <c r="A388" s="5">
        <f>IF(ISBLANK(C388),"",ROW(A387)-1)</f>
        <v/>
      </c>
      <c r="B388" s="14" t="n"/>
      <c r="C388" s="20" t="n"/>
      <c r="D388" s="10" t="n"/>
      <c r="E388" s="10" t="n"/>
      <c r="F388" s="13" t="n"/>
      <c r="G388" s="11" t="n"/>
      <c r="H388" s="12" t="n"/>
      <c r="I388" s="12" t="n"/>
      <c r="J388" s="12" t="n"/>
      <c r="K388" s="27">
        <f>IF(ISBLANK(C388),"",VALUE(TEXT(YEAR(TODAY())-YEAR(C388),"00")))</f>
        <v/>
      </c>
      <c r="L388" s="6">
        <f>IF(OR(ISBLANK(C388)),"",IF(ISBLANK(H388),IF(ISBLANK(I388),IF(ISBLANK(F388),"",IF(AND(OR(F388="m",F388="f"),OR(K388=16,K388=15)),IF(F388="m","B+","G+"),IF(AND(OR(F388="m",F388="f"),GESTEP(K388,16)),IF(F388="m","B++","G++"),IF(F388="m","B","G")))),UPPER(IF(ISBLANK(F388),"",IF(F388="m","M","W"))&amp;N388)),IF(ISBLANK(F388),"",IF(F388="M","C","D"))))</f>
        <v/>
      </c>
      <c r="M388" s="8">
        <f>IF(L388="","",VLOOKUP(L388,'Classes cup'!$A$3:$B$51,2,FALSE))</f>
        <v/>
      </c>
      <c r="N388" s="6">
        <f>IF(AND(I388="x",ISBLANK(H388)),IF(K388*1&gt;=23,"E",IF(AND(K388*1&gt;=19,K388*1&lt;=22,J388="x"),"U",IF(AND(K388*1&gt;=17,K388*1&lt;=18),"J",IF(K388*1&gt;=19,"E","")))),"")</f>
        <v/>
      </c>
      <c r="O388" s="1">
        <f>IF(K388*1&gt;=$O$2,"x","")</f>
        <v/>
      </c>
    </row>
    <row r="389">
      <c r="A389" s="5">
        <f>IF(ISBLANK(C389),"",ROW(A388)-1)</f>
        <v/>
      </c>
      <c r="B389" s="14" t="n"/>
      <c r="C389" s="20" t="n"/>
      <c r="D389" s="10" t="n"/>
      <c r="E389" s="10" t="n"/>
      <c r="F389" s="13" t="n"/>
      <c r="G389" s="11" t="n"/>
      <c r="H389" s="12" t="n"/>
      <c r="I389" s="12" t="n"/>
      <c r="J389" s="12" t="n"/>
      <c r="K389" s="27">
        <f>IF(ISBLANK(C389),"",VALUE(TEXT(YEAR(TODAY())-YEAR(C389),"00")))</f>
        <v/>
      </c>
      <c r="L389" s="6">
        <f>IF(OR(ISBLANK(C389)),"",IF(ISBLANK(H389),IF(ISBLANK(I389),IF(ISBLANK(F389),"",IF(AND(OR(F389="m",F389="f"),OR(K389=16,K389=15)),IF(F389="m","B+","G+"),IF(AND(OR(F389="m",F389="f"),GESTEP(K389,16)),IF(F389="m","B++","G++"),IF(F389="m","B","G")))),UPPER(IF(ISBLANK(F389),"",IF(F389="m","M","W"))&amp;N389)),IF(ISBLANK(F389),"",IF(F389="M","C","D"))))</f>
        <v/>
      </c>
      <c r="M389" s="8">
        <f>IF(L389="","",VLOOKUP(L389,'Classes cup'!$A$3:$B$51,2,FALSE))</f>
        <v/>
      </c>
      <c r="N389" s="6">
        <f>IF(AND(I389="x",ISBLANK(H389)),IF(K389*1&gt;=23,"E",IF(AND(K389*1&gt;=19,K389*1&lt;=22,J389="x"),"U",IF(AND(K389*1&gt;=17,K389*1&lt;=18),"J",IF(K389*1&gt;=19,"E","")))),"")</f>
        <v/>
      </c>
      <c r="O389" s="1">
        <f>IF(K389*1&gt;=$O$2,"x","")</f>
        <v/>
      </c>
    </row>
    <row r="390">
      <c r="A390" s="5">
        <f>IF(ISBLANK(C390),"",ROW(A389)-1)</f>
        <v/>
      </c>
      <c r="B390" s="14" t="n"/>
      <c r="C390" s="20" t="n"/>
      <c r="D390" s="10" t="n"/>
      <c r="E390" s="10" t="n"/>
      <c r="F390" s="13" t="n"/>
      <c r="G390" s="11" t="n"/>
      <c r="H390" s="12" t="n"/>
      <c r="I390" s="12" t="n"/>
      <c r="J390" s="12" t="n"/>
      <c r="K390" s="27">
        <f>IF(ISBLANK(C390),"",VALUE(TEXT(YEAR(TODAY())-YEAR(C390),"00")))</f>
        <v/>
      </c>
      <c r="L390" s="6">
        <f>IF(OR(ISBLANK(C390)),"",IF(ISBLANK(H390),IF(ISBLANK(I390),IF(ISBLANK(F390),"",IF(AND(OR(F390="m",F390="f"),OR(K390=16,K390=15)),IF(F390="m","B+","G+"),IF(AND(OR(F390="m",F390="f"),GESTEP(K390,16)),IF(F390="m","B++","G++"),IF(F390="m","B","G")))),UPPER(IF(ISBLANK(F390),"",IF(F390="m","M","W"))&amp;N390)),IF(ISBLANK(F390),"",IF(F390="M","C","D"))))</f>
        <v/>
      </c>
      <c r="M390" s="8">
        <f>IF(L390="","",VLOOKUP(L390,'Classes cup'!$A$3:$B$51,2,FALSE))</f>
        <v/>
      </c>
      <c r="N390" s="6">
        <f>IF(AND(I390="x",ISBLANK(H390)),IF(K390*1&gt;=23,"E",IF(AND(K390*1&gt;=19,K390*1&lt;=22,J390="x"),"U",IF(AND(K390*1&gt;=17,K390*1&lt;=18),"J",IF(K390*1&gt;=19,"E","")))),"")</f>
        <v/>
      </c>
      <c r="O390" s="1">
        <f>IF(K390*1&gt;=$O$2,"x","")</f>
        <v/>
      </c>
    </row>
    <row r="391">
      <c r="A391" s="5">
        <f>IF(ISBLANK(C391),"",ROW(A390)-1)</f>
        <v/>
      </c>
      <c r="B391" s="14" t="n"/>
      <c r="C391" s="20" t="n"/>
      <c r="D391" s="10" t="n"/>
      <c r="E391" s="10" t="n"/>
      <c r="F391" s="13" t="n"/>
      <c r="G391" s="11" t="n"/>
      <c r="H391" s="12" t="n"/>
      <c r="I391" s="12" t="n"/>
      <c r="J391" s="12" t="n"/>
      <c r="K391" s="27">
        <f>IF(ISBLANK(C391),"",VALUE(TEXT(YEAR(TODAY())-YEAR(C391),"00")))</f>
        <v/>
      </c>
      <c r="L391" s="6">
        <f>IF(OR(ISBLANK(C391)),"",IF(ISBLANK(H391),IF(ISBLANK(I391),IF(ISBLANK(F391),"",IF(AND(OR(F391="m",F391="f"),OR(K391=16,K391=15)),IF(F391="m","B+","G+"),IF(AND(OR(F391="m",F391="f"),GESTEP(K391,16)),IF(F391="m","B++","G++"),IF(F391="m","B","G")))),UPPER(IF(ISBLANK(F391),"",IF(F391="m","M","W"))&amp;N391)),IF(ISBLANK(F391),"",IF(F391="M","C","D"))))</f>
        <v/>
      </c>
      <c r="M391" s="8">
        <f>IF(L391="","",VLOOKUP(L391,'Classes cup'!$A$3:$B$51,2,FALSE))</f>
        <v/>
      </c>
      <c r="N391" s="6">
        <f>IF(AND(I391="x",ISBLANK(H391)),IF(K391*1&gt;=23,"E",IF(AND(K391*1&gt;=19,K391*1&lt;=22,J391="x"),"U",IF(AND(K391*1&gt;=17,K391*1&lt;=18),"J",IF(K391*1&gt;=19,"E","")))),"")</f>
        <v/>
      </c>
      <c r="O391" s="1">
        <f>IF(K391*1&gt;=$O$2,"x","")</f>
        <v/>
      </c>
    </row>
    <row r="392">
      <c r="A392" s="5">
        <f>IF(ISBLANK(C392),"",ROW(A391)-1)</f>
        <v/>
      </c>
      <c r="B392" s="14" t="n"/>
      <c r="C392" s="20" t="n"/>
      <c r="D392" s="10" t="n"/>
      <c r="E392" s="10" t="n"/>
      <c r="F392" s="13" t="n"/>
      <c r="G392" s="11" t="n"/>
      <c r="H392" s="12" t="n"/>
      <c r="I392" s="12" t="n"/>
      <c r="J392" s="12" t="n"/>
      <c r="K392" s="27">
        <f>IF(ISBLANK(C392),"",VALUE(TEXT(YEAR(TODAY())-YEAR(C392),"00")))</f>
        <v/>
      </c>
      <c r="L392" s="6">
        <f>IF(OR(ISBLANK(C392)),"",IF(ISBLANK(H392),IF(ISBLANK(I392),IF(ISBLANK(F392),"",IF(AND(OR(F392="m",F392="f"),OR(K392=16,K392=15)),IF(F392="m","B+","G+"),IF(AND(OR(F392="m",F392="f"),GESTEP(K392,16)),IF(F392="m","B++","G++"),IF(F392="m","B","G")))),UPPER(IF(ISBLANK(F392),"",IF(F392="m","M","W"))&amp;N392)),IF(ISBLANK(F392),"",IF(F392="M","C","D"))))</f>
        <v/>
      </c>
      <c r="M392" s="8">
        <f>IF(L392="","",VLOOKUP(L392,'Classes cup'!$A$3:$B$51,2,FALSE))</f>
        <v/>
      </c>
      <c r="N392" s="6">
        <f>IF(AND(I392="x",ISBLANK(H392)),IF(K392*1&gt;=23,"E",IF(AND(K392*1&gt;=19,K392*1&lt;=22,J392="x"),"U",IF(AND(K392*1&gt;=17,K392*1&lt;=18),"J",IF(K392*1&gt;=19,"E","")))),"")</f>
        <v/>
      </c>
      <c r="O392" s="1">
        <f>IF(K392*1&gt;=$O$2,"x","")</f>
        <v/>
      </c>
    </row>
    <row r="393">
      <c r="A393" s="5">
        <f>IF(ISBLANK(C393),"",ROW(A392)-1)</f>
        <v/>
      </c>
      <c r="B393" s="14" t="n"/>
      <c r="C393" s="20" t="n"/>
      <c r="D393" s="10" t="n"/>
      <c r="E393" s="10" t="n"/>
      <c r="F393" s="13" t="n"/>
      <c r="G393" s="11" t="n"/>
      <c r="H393" s="12" t="n"/>
      <c r="I393" s="12" t="n"/>
      <c r="J393" s="12" t="n"/>
      <c r="K393" s="27">
        <f>IF(ISBLANK(C393),"",VALUE(TEXT(YEAR(TODAY())-YEAR(C393),"00")))</f>
        <v/>
      </c>
      <c r="L393" s="6">
        <f>IF(OR(ISBLANK(C393)),"",IF(ISBLANK(H393),IF(ISBLANK(I393),IF(ISBLANK(F393),"",IF(AND(OR(F393="m",F393="f"),OR(K393=16,K393=15)),IF(F393="m","B+","G+"),IF(AND(OR(F393="m",F393="f"),GESTEP(K393,16)),IF(F393="m","B++","G++"),IF(F393="m","B","G")))),UPPER(IF(ISBLANK(F393),"",IF(F393="m","M","W"))&amp;N393)),IF(ISBLANK(F393),"",IF(F393="M","C","D"))))</f>
        <v/>
      </c>
      <c r="M393" s="8">
        <f>IF(L393="","",VLOOKUP(L393,'Classes cup'!$A$3:$B$51,2,FALSE))</f>
        <v/>
      </c>
      <c r="N393" s="6">
        <f>IF(AND(I393="x",ISBLANK(H393)),IF(K393*1&gt;=23,"E",IF(AND(K393*1&gt;=19,K393*1&lt;=22,J393="x"),"U",IF(AND(K393*1&gt;=17,K393*1&lt;=18),"J",IF(K393*1&gt;=19,"E","")))),"")</f>
        <v/>
      </c>
      <c r="O393" s="1">
        <f>IF(K393*1&gt;=$O$2,"x","")</f>
        <v/>
      </c>
    </row>
    <row r="394">
      <c r="A394" s="5">
        <f>IF(ISBLANK(C394),"",ROW(A393)-1)</f>
        <v/>
      </c>
      <c r="B394" s="14" t="n"/>
      <c r="C394" s="20" t="n"/>
      <c r="D394" s="10" t="n"/>
      <c r="E394" s="10" t="n"/>
      <c r="F394" s="13" t="n"/>
      <c r="G394" s="11" t="n"/>
      <c r="H394" s="12" t="n"/>
      <c r="I394" s="12" t="n"/>
      <c r="J394" s="12" t="n"/>
      <c r="K394" s="27">
        <f>IF(ISBLANK(C394),"",VALUE(TEXT(YEAR(TODAY())-YEAR(C394),"00")))</f>
        <v/>
      </c>
      <c r="L394" s="6">
        <f>IF(OR(ISBLANK(C394)),"",IF(ISBLANK(H394),IF(ISBLANK(I394),IF(ISBLANK(F394),"",IF(AND(OR(F394="m",F394="f"),OR(K394=16,K394=15)),IF(F394="m","B+","G+"),IF(AND(OR(F394="m",F394="f"),GESTEP(K394,16)),IF(F394="m","B++","G++"),IF(F394="m","B","G")))),UPPER(IF(ISBLANK(F394),"",IF(F394="m","M","W"))&amp;N394)),IF(ISBLANK(F394),"",IF(F394="M","C","D"))))</f>
        <v/>
      </c>
      <c r="M394" s="8">
        <f>IF(L394="","",VLOOKUP(L394,'Classes cup'!$A$3:$B$51,2,FALSE))</f>
        <v/>
      </c>
      <c r="N394" s="6">
        <f>IF(AND(I394="x",ISBLANK(H394)),IF(K394*1&gt;=23,"E",IF(AND(K394*1&gt;=19,K394*1&lt;=22,J394="x"),"U",IF(AND(K394*1&gt;=17,K394*1&lt;=18),"J",IF(K394*1&gt;=19,"E","")))),"")</f>
        <v/>
      </c>
      <c r="O394" s="1">
        <f>IF(K394*1&gt;=$O$2,"x","")</f>
        <v/>
      </c>
    </row>
    <row r="395">
      <c r="A395" s="5">
        <f>IF(ISBLANK(C395),"",ROW(A394)-1)</f>
        <v/>
      </c>
      <c r="B395" s="14" t="n"/>
      <c r="C395" s="20" t="n"/>
      <c r="D395" s="10" t="n"/>
      <c r="E395" s="10" t="n"/>
      <c r="F395" s="13" t="n"/>
      <c r="G395" s="11" t="n"/>
      <c r="H395" s="12" t="n"/>
      <c r="I395" s="12" t="n"/>
      <c r="J395" s="12" t="n"/>
      <c r="K395" s="27">
        <f>IF(ISBLANK(C395),"",VALUE(TEXT(YEAR(TODAY())-YEAR(C395),"00")))</f>
        <v/>
      </c>
      <c r="L395" s="6">
        <f>IF(OR(ISBLANK(C395)),"",IF(ISBLANK(H395),IF(ISBLANK(I395),IF(ISBLANK(F395),"",IF(AND(OR(F395="m",F395="f"),OR(K395=16,K395=15)),IF(F395="m","B+","G+"),IF(AND(OR(F395="m",F395="f"),GESTEP(K395,16)),IF(F395="m","B++","G++"),IF(F395="m","B","G")))),UPPER(IF(ISBLANK(F395),"",IF(F395="m","M","W"))&amp;N395)),IF(ISBLANK(F395),"",IF(F395="M","C","D"))))</f>
        <v/>
      </c>
      <c r="M395" s="8">
        <f>IF(L395="","",VLOOKUP(L395,'Classes cup'!$A$3:$B$51,2,FALSE))</f>
        <v/>
      </c>
      <c r="N395" s="6">
        <f>IF(AND(I395="x",ISBLANK(H395)),IF(K395*1&gt;=23,"E",IF(AND(K395*1&gt;=19,K395*1&lt;=22,J395="x"),"U",IF(AND(K395*1&gt;=17,K395*1&lt;=18),"J",IF(K395*1&gt;=19,"E","")))),"")</f>
        <v/>
      </c>
      <c r="O395" s="1">
        <f>IF(K395*1&gt;=$O$2,"x","")</f>
        <v/>
      </c>
    </row>
    <row r="396">
      <c r="A396" s="5">
        <f>IF(ISBLANK(C396),"",ROW(A395)-1)</f>
        <v/>
      </c>
      <c r="B396" s="14" t="n"/>
      <c r="C396" s="20" t="n"/>
      <c r="D396" s="10" t="n"/>
      <c r="E396" s="10" t="n"/>
      <c r="F396" s="13" t="n"/>
      <c r="G396" s="11" t="n"/>
      <c r="H396" s="12" t="n"/>
      <c r="I396" s="12" t="n"/>
      <c r="J396" s="12" t="n"/>
      <c r="K396" s="27">
        <f>IF(ISBLANK(C396),"",VALUE(TEXT(YEAR(TODAY())-YEAR(C396),"00")))</f>
        <v/>
      </c>
      <c r="L396" s="6">
        <f>IF(OR(ISBLANK(C396)),"",IF(ISBLANK(H396),IF(ISBLANK(I396),IF(ISBLANK(F396),"",IF(AND(OR(F396="m",F396="f"),OR(K396=16,K396=15)),IF(F396="m","B+","G+"),IF(AND(OR(F396="m",F396="f"),GESTEP(K396,16)),IF(F396="m","B++","G++"),IF(F396="m","B","G")))),UPPER(IF(ISBLANK(F396),"",IF(F396="m","M","W"))&amp;N396)),IF(ISBLANK(F396),"",IF(F396="M","C","D"))))</f>
        <v/>
      </c>
      <c r="M396" s="8">
        <f>IF(L396="","",VLOOKUP(L396,'Classes cup'!$A$3:$B$51,2,FALSE))</f>
        <v/>
      </c>
      <c r="N396" s="6">
        <f>IF(AND(I396="x",ISBLANK(H396)),IF(K396*1&gt;=23,"E",IF(AND(K396*1&gt;=19,K396*1&lt;=22,J396="x"),"U",IF(AND(K396*1&gt;=17,K396*1&lt;=18),"J",IF(K396*1&gt;=19,"E","")))),"")</f>
        <v/>
      </c>
      <c r="O396" s="1">
        <f>IF(K396*1&gt;=$O$2,"x","")</f>
        <v/>
      </c>
    </row>
    <row r="397">
      <c r="A397" s="5">
        <f>IF(ISBLANK(C397),"",ROW(A396)-1)</f>
        <v/>
      </c>
      <c r="B397" s="14" t="n"/>
      <c r="C397" s="20" t="n"/>
      <c r="D397" s="10" t="n"/>
      <c r="E397" s="10" t="n"/>
      <c r="F397" s="13" t="n"/>
      <c r="G397" s="11" t="n"/>
      <c r="H397" s="12" t="n"/>
      <c r="I397" s="12" t="n"/>
      <c r="J397" s="12" t="n"/>
      <c r="K397" s="27">
        <f>IF(ISBLANK(C397),"",VALUE(TEXT(YEAR(TODAY())-YEAR(C397),"00")))</f>
        <v/>
      </c>
      <c r="L397" s="6">
        <f>IF(OR(ISBLANK(C397)),"",IF(ISBLANK(H397),IF(ISBLANK(I397),IF(ISBLANK(F397),"",IF(AND(OR(F397="m",F397="f"),OR(K397=16,K397=15)),IF(F397="m","B+","G+"),IF(AND(OR(F397="m",F397="f"),GESTEP(K397,16)),IF(F397="m","B++","G++"),IF(F397="m","B","G")))),UPPER(IF(ISBLANK(F397),"",IF(F397="m","M","W"))&amp;N397)),IF(ISBLANK(F397),"",IF(F397="M","C","D"))))</f>
        <v/>
      </c>
      <c r="M397" s="8">
        <f>IF(L397="","",VLOOKUP(L397,'Classes cup'!$A$3:$B$51,2,FALSE))</f>
        <v/>
      </c>
      <c r="N397" s="6">
        <f>IF(AND(I397="x",ISBLANK(H397)),IF(K397*1&gt;=23,"E",IF(AND(K397*1&gt;=19,K397*1&lt;=22,J397="x"),"U",IF(AND(K397*1&gt;=17,K397*1&lt;=18),"J",IF(K397*1&gt;=19,"E","")))),"")</f>
        <v/>
      </c>
      <c r="O397" s="1">
        <f>IF(K397*1&gt;=$O$2,"x","")</f>
        <v/>
      </c>
    </row>
    <row r="398">
      <c r="A398" s="5">
        <f>IF(ISBLANK(C398),"",ROW(A397)-1)</f>
        <v/>
      </c>
      <c r="B398" s="14" t="n"/>
      <c r="C398" s="20" t="n"/>
      <c r="D398" s="10" t="n"/>
      <c r="E398" s="10" t="n"/>
      <c r="F398" s="13" t="n"/>
      <c r="G398" s="11" t="n"/>
      <c r="H398" s="12" t="n"/>
      <c r="I398" s="12" t="n"/>
      <c r="J398" s="12" t="n"/>
      <c r="K398" s="27">
        <f>IF(ISBLANK(C398),"",VALUE(TEXT(YEAR(TODAY())-YEAR(C398),"00")))</f>
        <v/>
      </c>
      <c r="L398" s="6">
        <f>IF(OR(ISBLANK(C398)),"",IF(ISBLANK(H398),IF(ISBLANK(I398),IF(ISBLANK(F398),"",IF(AND(OR(F398="m",F398="f"),OR(K398=16,K398=15)),IF(F398="m","B+","G+"),IF(AND(OR(F398="m",F398="f"),GESTEP(K398,16)),IF(F398="m","B++","G++"),IF(F398="m","B","G")))),UPPER(IF(ISBLANK(F398),"",IF(F398="m","M","W"))&amp;N398)),IF(ISBLANK(F398),"",IF(F398="M","C","D"))))</f>
        <v/>
      </c>
      <c r="M398" s="8">
        <f>IF(L398="","",VLOOKUP(L398,'Classes cup'!$A$3:$B$51,2,FALSE))</f>
        <v/>
      </c>
      <c r="N398" s="6">
        <f>IF(AND(I398="x",ISBLANK(H398)),IF(K398*1&gt;=23,"E",IF(AND(K398*1&gt;=19,K398*1&lt;=22,J398="x"),"U",IF(AND(K398*1&gt;=17,K398*1&lt;=18),"J",IF(K398*1&gt;=19,"E","")))),"")</f>
        <v/>
      </c>
      <c r="O398" s="1">
        <f>IF(K398*1&gt;=$O$2,"x","")</f>
        <v/>
      </c>
    </row>
    <row r="399">
      <c r="A399" s="5">
        <f>IF(ISBLANK(C399),"",ROW(A398)-1)</f>
        <v/>
      </c>
      <c r="B399" s="14" t="n"/>
      <c r="C399" s="20" t="n"/>
      <c r="D399" s="10" t="n"/>
      <c r="E399" s="10" t="n"/>
      <c r="F399" s="13" t="n"/>
      <c r="G399" s="11" t="n"/>
      <c r="H399" s="12" t="n"/>
      <c r="I399" s="12" t="n"/>
      <c r="J399" s="12" t="n"/>
      <c r="K399" s="27">
        <f>IF(ISBLANK(C399),"",VALUE(TEXT(YEAR(TODAY())-YEAR(C399),"00")))</f>
        <v/>
      </c>
      <c r="L399" s="6">
        <f>IF(OR(ISBLANK(C399)),"",IF(ISBLANK(H399),IF(ISBLANK(I399),IF(ISBLANK(F399),"",IF(AND(OR(F399="m",F399="f"),OR(K399=16,K399=15)),IF(F399="m","B+","G+"),IF(AND(OR(F399="m",F399="f"),GESTEP(K399,16)),IF(F399="m","B++","G++"),IF(F399="m","B","G")))),UPPER(IF(ISBLANK(F399),"",IF(F399="m","M","W"))&amp;N399)),IF(ISBLANK(F399),"",IF(F399="M","C","D"))))</f>
        <v/>
      </c>
      <c r="M399" s="8">
        <f>IF(L399="","",VLOOKUP(L399,'Classes cup'!$A$3:$B$51,2,FALSE))</f>
        <v/>
      </c>
      <c r="N399" s="6">
        <f>IF(AND(I399="x",ISBLANK(H399)),IF(K399*1&gt;=23,"E",IF(AND(K399*1&gt;=19,K399*1&lt;=22,J399="x"),"U",IF(AND(K399*1&gt;=17,K399*1&lt;=18),"J",IF(K399*1&gt;=19,"E","")))),"")</f>
        <v/>
      </c>
      <c r="O399" s="1">
        <f>IF(K399*1&gt;=$O$2,"x","")</f>
        <v/>
      </c>
    </row>
    <row r="400">
      <c r="A400" s="5">
        <f>IF(ISBLANK(C400),"",ROW(A399)-1)</f>
        <v/>
      </c>
      <c r="B400" s="14" t="n"/>
      <c r="C400" s="20" t="n"/>
      <c r="D400" s="10" t="n"/>
      <c r="E400" s="10" t="n"/>
      <c r="F400" s="13" t="n"/>
      <c r="G400" s="11" t="n"/>
      <c r="H400" s="12" t="n"/>
      <c r="I400" s="12" t="n"/>
      <c r="J400" s="12" t="n"/>
      <c r="K400" s="27">
        <f>IF(ISBLANK(C400),"",VALUE(TEXT(YEAR(TODAY())-YEAR(C400),"00")))</f>
        <v/>
      </c>
      <c r="L400" s="6">
        <f>IF(OR(ISBLANK(C400)),"",IF(ISBLANK(H400),IF(ISBLANK(I400),IF(ISBLANK(F400),"",IF(AND(OR(F400="m",F400="f"),OR(K400=16,K400=15)),IF(F400="m","B+","G+"),IF(AND(OR(F400="m",F400="f"),GESTEP(K400,16)),IF(F400="m","B++","G++"),IF(F400="m","B","G")))),UPPER(IF(ISBLANK(F400),"",IF(F400="m","M","W"))&amp;N400)),IF(ISBLANK(F400),"",IF(F400="M","C","D"))))</f>
        <v/>
      </c>
      <c r="M400" s="8">
        <f>IF(L400="","",VLOOKUP(L400,'Classes cup'!$A$3:$B$51,2,FALSE))</f>
        <v/>
      </c>
      <c r="N400" s="6">
        <f>IF(AND(I400="x",ISBLANK(H400)),IF(K400*1&gt;=23,"E",IF(AND(K400*1&gt;=19,K400*1&lt;=22,J400="x"),"U",IF(AND(K400*1&gt;=17,K400*1&lt;=18),"J",IF(K400*1&gt;=19,"E","")))),"")</f>
        <v/>
      </c>
      <c r="O400" s="1">
        <f>IF(K400*1&gt;=$O$2,"x","")</f>
        <v/>
      </c>
    </row>
    <row r="401">
      <c r="A401" s="5">
        <f>IF(ISBLANK(C401),"",ROW(A400)-1)</f>
        <v/>
      </c>
      <c r="B401" s="14" t="n"/>
      <c r="C401" s="20" t="n"/>
      <c r="D401" s="10" t="n"/>
      <c r="E401" s="10" t="n"/>
      <c r="F401" s="13" t="n"/>
      <c r="G401" s="11" t="n"/>
      <c r="H401" s="12" t="n"/>
      <c r="I401" s="12" t="n"/>
      <c r="J401" s="12" t="n"/>
      <c r="K401" s="27">
        <f>IF(ISBLANK(C401),"",VALUE(TEXT(YEAR(TODAY())-YEAR(C401),"00")))</f>
        <v/>
      </c>
      <c r="L401" s="6">
        <f>IF(OR(ISBLANK(C401)),"",IF(ISBLANK(H401),IF(ISBLANK(I401),IF(ISBLANK(F401),"",IF(AND(OR(F401="m",F401="f"),OR(K401=16,K401=15)),IF(F401="m","B+","G+"),IF(AND(OR(F401="m",F401="f"),GESTEP(K401,16)),IF(F401="m","B++","G++"),IF(F401="m","B","G")))),UPPER(IF(ISBLANK(F401),"",IF(F401="m","M","W"))&amp;N401)),IF(ISBLANK(F401),"",IF(F401="M","C","D"))))</f>
        <v/>
      </c>
      <c r="M401" s="8">
        <f>IF(L401="","",VLOOKUP(L401,'Classes cup'!$A$3:$B$51,2,FALSE))</f>
        <v/>
      </c>
      <c r="N401" s="6">
        <f>IF(AND(I401="x",ISBLANK(H401)),IF(K401*1&gt;=23,"E",IF(AND(K401*1&gt;=19,K401*1&lt;=22,J401="x"),"U",IF(AND(K401*1&gt;=17,K401*1&lt;=18),"J",IF(K401*1&gt;=19,"E","")))),"")</f>
        <v/>
      </c>
      <c r="O401" s="1">
        <f>IF(K401*1&gt;=$O$2,"x","")</f>
        <v/>
      </c>
    </row>
    <row r="402">
      <c r="A402" s="5">
        <f>IF(ISBLANK(C402),"",ROW(A401)-1)</f>
        <v/>
      </c>
      <c r="B402" s="14" t="n"/>
      <c r="C402" s="20" t="n"/>
      <c r="D402" s="10" t="n"/>
      <c r="E402" s="10" t="n"/>
      <c r="F402" s="13" t="n"/>
      <c r="G402" s="11" t="n"/>
      <c r="H402" s="12" t="n"/>
      <c r="I402" s="12" t="n"/>
      <c r="J402" s="12" t="n"/>
      <c r="K402" s="27">
        <f>IF(ISBLANK(C402),"",VALUE(TEXT(YEAR(TODAY())-YEAR(C402),"00")))</f>
        <v/>
      </c>
      <c r="L402" s="6">
        <f>IF(OR(ISBLANK(C402)),"",IF(ISBLANK(H402),IF(ISBLANK(I402),IF(ISBLANK(F402),"",IF(AND(OR(F402="m",F402="f"),OR(K402=16,K402=15)),IF(F402="m","B+","G+"),IF(AND(OR(F402="m",F402="f"),GESTEP(K402,16)),IF(F402="m","B++","G++"),IF(F402="m","B","G")))),UPPER(IF(ISBLANK(F402),"",IF(F402="m","M","W"))&amp;N402)),IF(ISBLANK(F402),"",IF(F402="M","C","D"))))</f>
        <v/>
      </c>
      <c r="M402" s="8">
        <f>IF(L402="","",VLOOKUP(L402,'Classes cup'!$A$3:$B$51,2,FALSE))</f>
        <v/>
      </c>
      <c r="N402" s="6">
        <f>IF(AND(I402="x",ISBLANK(H402)),IF(K402*1&gt;=23,"E",IF(AND(K402*1&gt;=19,K402*1&lt;=22,J402="x"),"U",IF(AND(K402*1&gt;=17,K402*1&lt;=18),"J",IF(K402*1&gt;=19,"E","")))),"")</f>
        <v/>
      </c>
      <c r="O402" s="1">
        <f>IF(K402*1&gt;=$O$2,"x","")</f>
        <v/>
      </c>
    </row>
    <row r="403">
      <c r="A403" s="5">
        <f>IF(ISBLANK(C403),"",ROW(A402)-1)</f>
        <v/>
      </c>
      <c r="B403" s="14" t="n"/>
      <c r="C403" s="20" t="n"/>
      <c r="D403" s="10" t="n"/>
      <c r="E403" s="10" t="n"/>
      <c r="F403" s="13" t="n"/>
      <c r="G403" s="11" t="n"/>
      <c r="H403" s="12" t="n"/>
      <c r="I403" s="12" t="n"/>
      <c r="J403" s="12" t="n"/>
      <c r="K403" s="27">
        <f>IF(ISBLANK(C403),"",VALUE(TEXT(YEAR(TODAY())-YEAR(C403),"00")))</f>
        <v/>
      </c>
      <c r="L403" s="6">
        <f>IF(OR(ISBLANK(C403)),"",IF(ISBLANK(H403),IF(ISBLANK(I403),IF(ISBLANK(F403),"",IF(AND(OR(F403="m",F403="f"),OR(K403=16,K403=15)),IF(F403="m","B+","G+"),IF(AND(OR(F403="m",F403="f"),GESTEP(K403,16)),IF(F403="m","B++","G++"),IF(F403="m","B","G")))),UPPER(IF(ISBLANK(F403),"",IF(F403="m","M","W"))&amp;N403)),IF(ISBLANK(F403),"",IF(F403="M","C","D"))))</f>
        <v/>
      </c>
      <c r="M403" s="8">
        <f>IF(L403="","",VLOOKUP(L403,'Classes cup'!$A$3:$B$51,2,FALSE))</f>
        <v/>
      </c>
      <c r="N403" s="6">
        <f>IF(AND(I403="x",ISBLANK(H403)),IF(K403*1&gt;=23,"E",IF(AND(K403*1&gt;=19,K403*1&lt;=22,J403="x"),"U",IF(AND(K403*1&gt;=17,K403*1&lt;=18),"J",IF(K403*1&gt;=19,"E","")))),"")</f>
        <v/>
      </c>
      <c r="O403" s="1">
        <f>IF(K403*1&gt;=$O$2,"x","")</f>
        <v/>
      </c>
    </row>
    <row r="404">
      <c r="A404" s="5">
        <f>IF(ISBLANK(C404),"",ROW(A403)-1)</f>
        <v/>
      </c>
      <c r="B404" s="14" t="n"/>
      <c r="C404" s="20" t="n"/>
      <c r="D404" s="10" t="n"/>
      <c r="E404" s="10" t="n"/>
      <c r="F404" s="13" t="n"/>
      <c r="G404" s="11" t="n"/>
      <c r="H404" s="12" t="n"/>
      <c r="I404" s="12" t="n"/>
      <c r="J404" s="12" t="n"/>
      <c r="K404" s="27">
        <f>IF(ISBLANK(C404),"",VALUE(TEXT(YEAR(TODAY())-YEAR(C404),"00")))</f>
        <v/>
      </c>
      <c r="L404" s="6">
        <f>IF(OR(ISBLANK(C404)),"",IF(ISBLANK(H404),IF(ISBLANK(I404),IF(ISBLANK(F404),"",IF(AND(OR(F404="m",F404="f"),OR(K404=16,K404=15)),IF(F404="m","B+","G+"),IF(AND(OR(F404="m",F404="f"),GESTEP(K404,16)),IF(F404="m","B++","G++"),IF(F404="m","B","G")))),UPPER(IF(ISBLANK(F404),"",IF(F404="m","M","W"))&amp;N404)),IF(ISBLANK(F404),"",IF(F404="M","C","D"))))</f>
        <v/>
      </c>
      <c r="M404" s="8">
        <f>IF(L404="","",VLOOKUP(L404,'Classes cup'!$A$3:$B$51,2,FALSE))</f>
        <v/>
      </c>
      <c r="N404" s="6">
        <f>IF(AND(I404="x",ISBLANK(H404)),IF(K404*1&gt;=23,"E",IF(AND(K404*1&gt;=19,K404*1&lt;=22,J404="x"),"U",IF(AND(K404*1&gt;=17,K404*1&lt;=18),"J",IF(K404*1&gt;=19,"E","")))),"")</f>
        <v/>
      </c>
      <c r="O404" s="1">
        <f>IF(K404*1&gt;=$O$2,"x","")</f>
        <v/>
      </c>
    </row>
    <row r="405">
      <c r="A405" s="5">
        <f>IF(ISBLANK(C405),"",ROW(A404)-1)</f>
        <v/>
      </c>
      <c r="B405" s="14" t="n"/>
      <c r="C405" s="20" t="n"/>
      <c r="D405" s="10" t="n"/>
      <c r="E405" s="10" t="n"/>
      <c r="F405" s="13" t="n"/>
      <c r="G405" s="11" t="n"/>
      <c r="H405" s="12" t="n"/>
      <c r="I405" s="12" t="n"/>
      <c r="J405" s="12" t="n"/>
      <c r="K405" s="27">
        <f>IF(ISBLANK(C405),"",VALUE(TEXT(YEAR(TODAY())-YEAR(C405),"00")))</f>
        <v/>
      </c>
      <c r="L405" s="6">
        <f>IF(OR(ISBLANK(C405)),"",IF(ISBLANK(H405),IF(ISBLANK(I405),IF(ISBLANK(F405),"",IF(AND(OR(F405="m",F405="f"),OR(K405=16,K405=15)),IF(F405="m","B+","G+"),IF(AND(OR(F405="m",F405="f"),GESTEP(K405,16)),IF(F405="m","B++","G++"),IF(F405="m","B","G")))),UPPER(IF(ISBLANK(F405),"",IF(F405="m","M","W"))&amp;N405)),IF(ISBLANK(F405),"",IF(F405="M","C","D"))))</f>
        <v/>
      </c>
      <c r="M405" s="8">
        <f>IF(L405="","",VLOOKUP(L405,'Classes cup'!$A$3:$B$51,2,FALSE))</f>
        <v/>
      </c>
      <c r="N405" s="6">
        <f>IF(AND(I405="x",ISBLANK(H405)),IF(K405*1&gt;=23,"E",IF(AND(K405*1&gt;=19,K405*1&lt;=22,J405="x"),"U",IF(AND(K405*1&gt;=17,K405*1&lt;=18),"J",IF(K405*1&gt;=19,"E","")))),"")</f>
        <v/>
      </c>
      <c r="O405" s="1">
        <f>IF(K405*1&gt;=$O$2,"x","")</f>
        <v/>
      </c>
    </row>
    <row r="406">
      <c r="A406" s="5">
        <f>IF(ISBLANK(C406),"",ROW(A405)-1)</f>
        <v/>
      </c>
      <c r="B406" s="14" t="n"/>
      <c r="C406" s="20" t="n"/>
      <c r="D406" s="10" t="n"/>
      <c r="E406" s="10" t="n"/>
      <c r="F406" s="13" t="n"/>
      <c r="G406" s="11" t="n"/>
      <c r="H406" s="12" t="n"/>
      <c r="I406" s="12" t="n"/>
      <c r="J406" s="12" t="n"/>
      <c r="K406" s="27">
        <f>IF(ISBLANK(C406),"",VALUE(TEXT(YEAR(TODAY())-YEAR(C406),"00")))</f>
        <v/>
      </c>
      <c r="L406" s="6">
        <f>IF(OR(ISBLANK(C406)),"",IF(ISBLANK(H406),IF(ISBLANK(I406),IF(ISBLANK(F406),"",IF(AND(OR(F406="m",F406="f"),OR(K406=16,K406=15)),IF(F406="m","B+","G+"),IF(AND(OR(F406="m",F406="f"),GESTEP(K406,16)),IF(F406="m","B++","G++"),IF(F406="m","B","G")))),UPPER(IF(ISBLANK(F406),"",IF(F406="m","M","W"))&amp;N406)),IF(ISBLANK(F406),"",IF(F406="M","C","D"))))</f>
        <v/>
      </c>
      <c r="M406" s="8">
        <f>IF(L406="","",VLOOKUP(L406,'Classes cup'!$A$3:$B$51,2,FALSE))</f>
        <v/>
      </c>
      <c r="N406" s="6">
        <f>IF(AND(I406="x",ISBLANK(H406)),IF(K406*1&gt;=23,"E",IF(AND(K406*1&gt;=19,K406*1&lt;=22,J406="x"),"U",IF(AND(K406*1&gt;=17,K406*1&lt;=18),"J",IF(K406*1&gt;=19,"E","")))),"")</f>
        <v/>
      </c>
      <c r="O406" s="1">
        <f>IF(K406*1&gt;=$O$2,"x","")</f>
        <v/>
      </c>
    </row>
    <row r="407">
      <c r="A407" s="5">
        <f>IF(ISBLANK(C407),"",ROW(A406)-1)</f>
        <v/>
      </c>
      <c r="B407" s="14" t="n"/>
      <c r="C407" s="20" t="n"/>
      <c r="D407" s="10" t="n"/>
      <c r="E407" s="10" t="n"/>
      <c r="F407" s="13" t="n"/>
      <c r="G407" s="11" t="n"/>
      <c r="H407" s="12" t="n"/>
      <c r="I407" s="12" t="n"/>
      <c r="J407" s="12" t="n"/>
      <c r="K407" s="27">
        <f>IF(ISBLANK(C407),"",VALUE(TEXT(YEAR(TODAY())-YEAR(C407),"00")))</f>
        <v/>
      </c>
      <c r="L407" s="6">
        <f>IF(OR(ISBLANK(C407)),"",IF(ISBLANK(H407),IF(ISBLANK(I407),IF(ISBLANK(F407),"",IF(AND(OR(F407="m",F407="f"),OR(K407=16,K407=15)),IF(F407="m","B+","G+"),IF(AND(OR(F407="m",F407="f"),GESTEP(K407,16)),IF(F407="m","B++","G++"),IF(F407="m","B","G")))),UPPER(IF(ISBLANK(F407),"",IF(F407="m","M","W"))&amp;N407)),IF(ISBLANK(F407),"",IF(F407="M","C","D"))))</f>
        <v/>
      </c>
      <c r="M407" s="8">
        <f>IF(L407="","",VLOOKUP(L407,'Classes cup'!$A$3:$B$51,2,FALSE))</f>
        <v/>
      </c>
      <c r="N407" s="6">
        <f>IF(AND(I407="x",ISBLANK(H407)),IF(K407*1&gt;=23,"E",IF(AND(K407*1&gt;=19,K407*1&lt;=22,J407="x"),"U",IF(AND(K407*1&gt;=17,K407*1&lt;=18),"J",IF(K407*1&gt;=19,"E","")))),"")</f>
        <v/>
      </c>
      <c r="O407" s="1">
        <f>IF(K407*1&gt;=$O$2,"x","")</f>
        <v/>
      </c>
    </row>
    <row r="408">
      <c r="A408" s="5">
        <f>IF(ISBLANK(C408),"",ROW(A407)-1)</f>
        <v/>
      </c>
      <c r="B408" s="14" t="n"/>
      <c r="C408" s="20" t="n"/>
      <c r="D408" s="10" t="n"/>
      <c r="E408" s="10" t="n"/>
      <c r="F408" s="13" t="n"/>
      <c r="G408" s="11" t="n"/>
      <c r="H408" s="12" t="n"/>
      <c r="I408" s="12" t="n"/>
      <c r="J408" s="12" t="n"/>
      <c r="K408" s="27">
        <f>IF(ISBLANK(C408),"",VALUE(TEXT(YEAR(TODAY())-YEAR(C408),"00")))</f>
        <v/>
      </c>
      <c r="L408" s="6">
        <f>IF(OR(ISBLANK(C408)),"",IF(ISBLANK(H408),IF(ISBLANK(I408),IF(ISBLANK(F408),"",IF(AND(OR(F408="m",F408="f"),OR(K408=16,K408=15)),IF(F408="m","B+","G+"),IF(AND(OR(F408="m",F408="f"),GESTEP(K408,16)),IF(F408="m","B++","G++"),IF(F408="m","B","G")))),UPPER(IF(ISBLANK(F408),"",IF(F408="m","M","W"))&amp;N408)),IF(ISBLANK(F408),"",IF(F408="M","C","D"))))</f>
        <v/>
      </c>
      <c r="M408" s="8">
        <f>IF(L408="","",VLOOKUP(L408,'Classes cup'!$A$3:$B$51,2,FALSE))</f>
        <v/>
      </c>
      <c r="N408" s="6">
        <f>IF(AND(I408="x",ISBLANK(H408)),IF(K408*1&gt;=23,"E",IF(AND(K408*1&gt;=19,K408*1&lt;=22,J408="x"),"U",IF(AND(K408*1&gt;=17,K408*1&lt;=18),"J",IF(K408*1&gt;=19,"E","")))),"")</f>
        <v/>
      </c>
      <c r="O408" s="1">
        <f>IF(K408*1&gt;=$O$2,"x","")</f>
        <v/>
      </c>
    </row>
    <row r="409">
      <c r="A409" s="5">
        <f>IF(ISBLANK(C409),"",ROW(A408)-1)</f>
        <v/>
      </c>
      <c r="B409" s="14" t="n"/>
      <c r="C409" s="20" t="n"/>
      <c r="D409" s="10" t="n"/>
      <c r="E409" s="10" t="n"/>
      <c r="F409" s="13" t="n"/>
      <c r="G409" s="11" t="n"/>
      <c r="H409" s="12" t="n"/>
      <c r="I409" s="12" t="n"/>
      <c r="J409" s="12" t="n"/>
      <c r="K409" s="27">
        <f>IF(ISBLANK(C409),"",VALUE(TEXT(YEAR(TODAY())-YEAR(C409),"00")))</f>
        <v/>
      </c>
      <c r="L409" s="6">
        <f>IF(OR(ISBLANK(C409)),"",IF(ISBLANK(H409),IF(ISBLANK(I409),IF(ISBLANK(F409),"",IF(AND(OR(F409="m",F409="f"),OR(K409=16,K409=15)),IF(F409="m","B+","G+"),IF(AND(OR(F409="m",F409="f"),GESTEP(K409,16)),IF(F409="m","B++","G++"),IF(F409="m","B","G")))),UPPER(IF(ISBLANK(F409),"",IF(F409="m","M","W"))&amp;N409)),IF(ISBLANK(F409),"",IF(F409="M","C","D"))))</f>
        <v/>
      </c>
      <c r="M409" s="8">
        <f>IF(L409="","",VLOOKUP(L409,'Classes cup'!$A$3:$B$51,2,FALSE))</f>
        <v/>
      </c>
      <c r="N409" s="6">
        <f>IF(AND(I409="x",ISBLANK(H409)),IF(K409*1&gt;=23,"E",IF(AND(K409*1&gt;=19,K409*1&lt;=22,J409="x"),"U",IF(AND(K409*1&gt;=17,K409*1&lt;=18),"J",IF(K409*1&gt;=19,"E","")))),"")</f>
        <v/>
      </c>
      <c r="O409" s="1">
        <f>IF(K409*1&gt;=$O$2,"x","")</f>
        <v/>
      </c>
    </row>
    <row r="410">
      <c r="A410" s="5">
        <f>IF(ISBLANK(C410),"",ROW(A409)-1)</f>
        <v/>
      </c>
      <c r="B410" s="14" t="n"/>
      <c r="C410" s="20" t="n"/>
      <c r="D410" s="10" t="n"/>
      <c r="E410" s="10" t="n"/>
      <c r="F410" s="13" t="n"/>
      <c r="G410" s="11" t="n"/>
      <c r="H410" s="12" t="n"/>
      <c r="I410" s="12" t="n"/>
      <c r="J410" s="12" t="n"/>
      <c r="K410" s="27">
        <f>IF(ISBLANK(C410),"",VALUE(TEXT(YEAR(TODAY())-YEAR(C410),"00")))</f>
        <v/>
      </c>
      <c r="L410" s="6">
        <f>IF(OR(ISBLANK(C410)),"",IF(ISBLANK(H410),IF(ISBLANK(I410),IF(ISBLANK(F410),"",IF(AND(OR(F410="m",F410="f"),OR(K410=16,K410=15)),IF(F410="m","B+","G+"),IF(AND(OR(F410="m",F410="f"),GESTEP(K410,16)),IF(F410="m","B++","G++"),IF(F410="m","B","G")))),UPPER(IF(ISBLANK(F410),"",IF(F410="m","M","W"))&amp;N410)),IF(ISBLANK(F410),"",IF(F410="M","C","D"))))</f>
        <v/>
      </c>
      <c r="M410" s="8">
        <f>IF(L410="","",VLOOKUP(L410,'Classes cup'!$A$3:$B$51,2,FALSE))</f>
        <v/>
      </c>
      <c r="N410" s="6">
        <f>IF(AND(I410="x",ISBLANK(H410)),IF(K410*1&gt;=23,"E",IF(AND(K410*1&gt;=19,K410*1&lt;=22,J410="x"),"U",IF(AND(K410*1&gt;=17,K410*1&lt;=18),"J",IF(K410*1&gt;=19,"E","")))),"")</f>
        <v/>
      </c>
      <c r="O410" s="1">
        <f>IF(K410*1&gt;=$O$2,"x","")</f>
        <v/>
      </c>
    </row>
    <row r="411">
      <c r="A411" s="5">
        <f>IF(ISBLANK(C411),"",ROW(A410)-1)</f>
        <v/>
      </c>
      <c r="B411" s="14" t="n"/>
      <c r="C411" s="20" t="n"/>
      <c r="D411" s="10" t="n"/>
      <c r="E411" s="10" t="n"/>
      <c r="F411" s="13" t="n"/>
      <c r="G411" s="11" t="n"/>
      <c r="H411" s="12" t="n"/>
      <c r="I411" s="12" t="n"/>
      <c r="J411" s="12" t="n"/>
      <c r="K411" s="27">
        <f>IF(ISBLANK(C411),"",VALUE(TEXT(YEAR(TODAY())-YEAR(C411),"00")))</f>
        <v/>
      </c>
      <c r="L411" s="6">
        <f>IF(OR(ISBLANK(C411)),"",IF(ISBLANK(H411),IF(ISBLANK(I411),IF(ISBLANK(F411),"",IF(AND(OR(F411="m",F411="f"),OR(K411=16,K411=15)),IF(F411="m","B+","G+"),IF(AND(OR(F411="m",F411="f"),GESTEP(K411,16)),IF(F411="m","B++","G++"),IF(F411="m","B","G")))),UPPER(IF(ISBLANK(F411),"",IF(F411="m","M","W"))&amp;N411)),IF(ISBLANK(F411),"",IF(F411="M","C","D"))))</f>
        <v/>
      </c>
      <c r="M411" s="8">
        <f>IF(L411="","",VLOOKUP(L411,'Classes cup'!$A$3:$B$51,2,FALSE))</f>
        <v/>
      </c>
      <c r="N411" s="6">
        <f>IF(AND(I411="x",ISBLANK(H411)),IF(K411*1&gt;=23,"E",IF(AND(K411*1&gt;=19,K411*1&lt;=22,J411="x"),"U",IF(AND(K411*1&gt;=17,K411*1&lt;=18),"J",IF(K411*1&gt;=19,"E","")))),"")</f>
        <v/>
      </c>
      <c r="O411" s="1">
        <f>IF(K411*1&gt;=$O$2,"x","")</f>
        <v/>
      </c>
    </row>
    <row r="412">
      <c r="A412" s="5">
        <f>IF(ISBLANK(C412),"",ROW(A411)-1)</f>
        <v/>
      </c>
      <c r="B412" s="14" t="n"/>
      <c r="C412" s="20" t="n"/>
      <c r="D412" s="10" t="n"/>
      <c r="E412" s="10" t="n"/>
      <c r="F412" s="13" t="n"/>
      <c r="G412" s="11" t="n"/>
      <c r="H412" s="12" t="n"/>
      <c r="I412" s="12" t="n"/>
      <c r="J412" s="12" t="n"/>
      <c r="K412" s="27">
        <f>IF(ISBLANK(C412),"",VALUE(TEXT(YEAR(TODAY())-YEAR(C412),"00")))</f>
        <v/>
      </c>
      <c r="L412" s="6">
        <f>IF(OR(ISBLANK(C412)),"",IF(ISBLANK(H412),IF(ISBLANK(I412),IF(ISBLANK(F412),"",IF(AND(OR(F412="m",F412="f"),OR(K412=16,K412=15)),IF(F412="m","B+","G+"),IF(AND(OR(F412="m",F412="f"),GESTEP(K412,16)),IF(F412="m","B++","G++"),IF(F412="m","B","G")))),UPPER(IF(ISBLANK(F412),"",IF(F412="m","M","W"))&amp;N412)),IF(ISBLANK(F412),"",IF(F412="M","C","D"))))</f>
        <v/>
      </c>
      <c r="M412" s="8">
        <f>IF(L412="","",VLOOKUP(L412,'Classes cup'!$A$3:$B$51,2,FALSE))</f>
        <v/>
      </c>
      <c r="N412" s="6">
        <f>IF(AND(I412="x",ISBLANK(H412)),IF(K412*1&gt;=23,"E",IF(AND(K412*1&gt;=19,K412*1&lt;=22,J412="x"),"U",IF(AND(K412*1&gt;=17,K412*1&lt;=18),"J",IF(K412*1&gt;=19,"E","")))),"")</f>
        <v/>
      </c>
      <c r="O412" s="1">
        <f>IF(K412*1&gt;=$O$2,"x","")</f>
        <v/>
      </c>
    </row>
    <row r="413">
      <c r="A413" s="5">
        <f>IF(ISBLANK(C413),"",ROW(A412)-1)</f>
        <v/>
      </c>
      <c r="B413" s="14" t="n"/>
      <c r="C413" s="20" t="n"/>
      <c r="D413" s="10" t="n"/>
      <c r="E413" s="10" t="n"/>
      <c r="F413" s="13" t="n"/>
      <c r="G413" s="11" t="n"/>
      <c r="H413" s="12" t="n"/>
      <c r="I413" s="12" t="n"/>
      <c r="J413" s="12" t="n"/>
      <c r="K413" s="27">
        <f>IF(ISBLANK(C413),"",VALUE(TEXT(YEAR(TODAY())-YEAR(C413),"00")))</f>
        <v/>
      </c>
      <c r="L413" s="6">
        <f>IF(OR(ISBLANK(C413)),"",IF(ISBLANK(H413),IF(ISBLANK(I413),IF(ISBLANK(F413),"",IF(AND(OR(F413="m",F413="f"),OR(K413=16,K413=15)),IF(F413="m","B+","G+"),IF(AND(OR(F413="m",F413="f"),GESTEP(K413,16)),IF(F413="m","B++","G++"),IF(F413="m","B","G")))),UPPER(IF(ISBLANK(F413),"",IF(F413="m","M","W"))&amp;N413)),IF(ISBLANK(F413),"",IF(F413="M","C","D"))))</f>
        <v/>
      </c>
      <c r="M413" s="8">
        <f>IF(L413="","",VLOOKUP(L413,'Classes cup'!$A$3:$B$51,2,FALSE))</f>
        <v/>
      </c>
      <c r="N413" s="6">
        <f>IF(AND(I413="x",ISBLANK(H413)),IF(K413*1&gt;=23,"E",IF(AND(K413*1&gt;=19,K413*1&lt;=22,J413="x"),"U",IF(AND(K413*1&gt;=17,K413*1&lt;=18),"J",IF(K413*1&gt;=19,"E","")))),"")</f>
        <v/>
      </c>
      <c r="O413" s="1">
        <f>IF(K413*1&gt;=$O$2,"x","")</f>
        <v/>
      </c>
    </row>
    <row r="414">
      <c r="A414" s="5">
        <f>IF(ISBLANK(C414),"",ROW(A413)-1)</f>
        <v/>
      </c>
      <c r="B414" s="14" t="n"/>
      <c r="C414" s="20" t="n"/>
      <c r="D414" s="10" t="n"/>
      <c r="E414" s="10" t="n"/>
      <c r="F414" s="13" t="n"/>
      <c r="G414" s="11" t="n"/>
      <c r="H414" s="12" t="n"/>
      <c r="I414" s="12" t="n"/>
      <c r="J414" s="12" t="n"/>
      <c r="K414" s="27">
        <f>IF(ISBLANK(C414),"",VALUE(TEXT(YEAR(TODAY())-YEAR(C414),"00")))</f>
        <v/>
      </c>
      <c r="L414" s="6">
        <f>IF(OR(ISBLANK(C414)),"",IF(ISBLANK(H414),IF(ISBLANK(I414),IF(ISBLANK(F414),"",IF(AND(OR(F414="m",F414="f"),OR(K414=16,K414=15)),IF(F414="m","B+","G+"),IF(AND(OR(F414="m",F414="f"),GESTEP(K414,16)),IF(F414="m","B++","G++"),IF(F414="m","B","G")))),UPPER(IF(ISBLANK(F414),"",IF(F414="m","M","W"))&amp;N414)),IF(ISBLANK(F414),"",IF(F414="M","C","D"))))</f>
        <v/>
      </c>
      <c r="M414" s="8">
        <f>IF(L414="","",VLOOKUP(L414,'Classes cup'!$A$3:$B$51,2,FALSE))</f>
        <v/>
      </c>
      <c r="N414" s="6">
        <f>IF(AND(I414="x",ISBLANK(H414)),IF(K414*1&gt;=23,"E",IF(AND(K414*1&gt;=19,K414*1&lt;=22,J414="x"),"U",IF(AND(K414*1&gt;=17,K414*1&lt;=18),"J",IF(K414*1&gt;=19,"E","")))),"")</f>
        <v/>
      </c>
      <c r="O414" s="1">
        <f>IF(K414*1&gt;=$O$2,"x","")</f>
        <v/>
      </c>
    </row>
    <row r="415">
      <c r="A415" s="5">
        <f>IF(ISBLANK(C415),"",ROW(A414)-1)</f>
        <v/>
      </c>
      <c r="B415" s="14" t="n"/>
      <c r="C415" s="20" t="n"/>
      <c r="D415" s="10" t="n"/>
      <c r="E415" s="10" t="n"/>
      <c r="F415" s="13" t="n"/>
      <c r="G415" s="11" t="n"/>
      <c r="H415" s="12" t="n"/>
      <c r="I415" s="12" t="n"/>
      <c r="J415" s="12" t="n"/>
      <c r="K415" s="27">
        <f>IF(ISBLANK(C415),"",VALUE(TEXT(YEAR(TODAY())-YEAR(C415),"00")))</f>
        <v/>
      </c>
      <c r="L415" s="6">
        <f>IF(OR(ISBLANK(C415)),"",IF(ISBLANK(H415),IF(ISBLANK(I415),IF(ISBLANK(F415),"",IF(AND(OR(F415="m",F415="f"),OR(K415=16,K415=15)),IF(F415="m","B+","G+"),IF(AND(OR(F415="m",F415="f"),GESTEP(K415,16)),IF(F415="m","B++","G++"),IF(F415="m","B","G")))),UPPER(IF(ISBLANK(F415),"",IF(F415="m","M","W"))&amp;N415)),IF(ISBLANK(F415),"",IF(F415="M","C","D"))))</f>
        <v/>
      </c>
      <c r="M415" s="8">
        <f>IF(L415="","",VLOOKUP(L415,'Classes cup'!$A$3:$B$51,2,FALSE))</f>
        <v/>
      </c>
      <c r="N415" s="6">
        <f>IF(AND(I415="x",ISBLANK(H415)),IF(K415*1&gt;=23,"E",IF(AND(K415*1&gt;=19,K415*1&lt;=22,J415="x"),"U",IF(AND(K415*1&gt;=17,K415*1&lt;=18),"J",IF(K415*1&gt;=19,"E","")))),"")</f>
        <v/>
      </c>
      <c r="O415" s="1">
        <f>IF(K415*1&gt;=$O$2,"x","")</f>
        <v/>
      </c>
    </row>
    <row r="416">
      <c r="A416" s="5">
        <f>IF(ISBLANK(C416),"",ROW(A415)-1)</f>
        <v/>
      </c>
      <c r="B416" s="14" t="n"/>
      <c r="C416" s="20" t="n"/>
      <c r="D416" s="10" t="n"/>
      <c r="E416" s="10" t="n"/>
      <c r="F416" s="13" t="n"/>
      <c r="G416" s="11" t="n"/>
      <c r="H416" s="12" t="n"/>
      <c r="I416" s="12" t="n"/>
      <c r="J416" s="12" t="n"/>
      <c r="K416" s="27">
        <f>IF(ISBLANK(C416),"",VALUE(TEXT(YEAR(TODAY())-YEAR(C416),"00")))</f>
        <v/>
      </c>
      <c r="L416" s="6">
        <f>IF(OR(ISBLANK(C416)),"",IF(ISBLANK(H416),IF(ISBLANK(I416),IF(ISBLANK(F416),"",IF(AND(OR(F416="m",F416="f"),OR(K416=16,K416=15)),IF(F416="m","B+","G+"),IF(AND(OR(F416="m",F416="f"),GESTEP(K416,16)),IF(F416="m","B++","G++"),IF(F416="m","B","G")))),UPPER(IF(ISBLANK(F416),"",IF(F416="m","M","W"))&amp;N416)),IF(ISBLANK(F416),"",IF(F416="M","C","D"))))</f>
        <v/>
      </c>
      <c r="M416" s="8">
        <f>IF(L416="","",VLOOKUP(L416,'Classes cup'!$A$3:$B$51,2,FALSE))</f>
        <v/>
      </c>
      <c r="N416" s="6">
        <f>IF(AND(I416="x",ISBLANK(H416)),IF(K416*1&gt;=23,"E",IF(AND(K416*1&gt;=19,K416*1&lt;=22,J416="x"),"U",IF(AND(K416*1&gt;=17,K416*1&lt;=18),"J",IF(K416*1&gt;=19,"E","")))),"")</f>
        <v/>
      </c>
      <c r="O416" s="1">
        <f>IF(K416*1&gt;=$O$2,"x","")</f>
        <v/>
      </c>
    </row>
    <row r="417">
      <c r="A417" s="5">
        <f>IF(ISBLANK(C417),"",ROW(A416)-1)</f>
        <v/>
      </c>
      <c r="B417" s="14" t="n"/>
      <c r="C417" s="20" t="n"/>
      <c r="D417" s="10" t="n"/>
      <c r="E417" s="10" t="n"/>
      <c r="F417" s="13" t="n"/>
      <c r="G417" s="11" t="n"/>
      <c r="H417" s="12" t="n"/>
      <c r="I417" s="12" t="n"/>
      <c r="J417" s="12" t="n"/>
      <c r="K417" s="27">
        <f>IF(ISBLANK(C417),"",VALUE(TEXT(YEAR(TODAY())-YEAR(C417),"00")))</f>
        <v/>
      </c>
      <c r="L417" s="6">
        <f>IF(OR(ISBLANK(C417)),"",IF(ISBLANK(H417),IF(ISBLANK(I417),IF(ISBLANK(F417),"",IF(AND(OR(F417="m",F417="f"),OR(K417=16,K417=15)),IF(F417="m","B+","G+"),IF(AND(OR(F417="m",F417="f"),GESTEP(K417,16)),IF(F417="m","B++","G++"),IF(F417="m","B","G")))),UPPER(IF(ISBLANK(F417),"",IF(F417="m","M","W"))&amp;N417)),IF(ISBLANK(F417),"",IF(F417="M","C","D"))))</f>
        <v/>
      </c>
      <c r="M417" s="8">
        <f>IF(L417="","",VLOOKUP(L417,'Classes cup'!$A$3:$B$51,2,FALSE))</f>
        <v/>
      </c>
      <c r="N417" s="6">
        <f>IF(AND(I417="x",ISBLANK(H417)),IF(K417*1&gt;=23,"E",IF(AND(K417*1&gt;=19,K417*1&lt;=22,J417="x"),"U",IF(AND(K417*1&gt;=17,K417*1&lt;=18),"J",IF(K417*1&gt;=19,"E","")))),"")</f>
        <v/>
      </c>
      <c r="O417" s="1">
        <f>IF(K417*1&gt;=$O$2,"x","")</f>
        <v/>
      </c>
    </row>
    <row r="418">
      <c r="A418" s="5">
        <f>IF(ISBLANK(C418),"",ROW(A417)-1)</f>
        <v/>
      </c>
      <c r="B418" s="14" t="n"/>
      <c r="C418" s="20" t="n"/>
      <c r="D418" s="10" t="n"/>
      <c r="E418" s="10" t="n"/>
      <c r="F418" s="13" t="n"/>
      <c r="G418" s="11" t="n"/>
      <c r="H418" s="12" t="n"/>
      <c r="I418" s="12" t="n"/>
      <c r="J418" s="12" t="n"/>
      <c r="K418" s="27">
        <f>IF(ISBLANK(C418),"",VALUE(TEXT(YEAR(TODAY())-YEAR(C418),"00")))</f>
        <v/>
      </c>
      <c r="L418" s="6">
        <f>IF(OR(ISBLANK(C418)),"",IF(ISBLANK(H418),IF(ISBLANK(I418),IF(ISBLANK(F418),"",IF(AND(OR(F418="m",F418="f"),OR(K418=16,K418=15)),IF(F418="m","B+","G+"),IF(AND(OR(F418="m",F418="f"),GESTEP(K418,16)),IF(F418="m","B++","G++"),IF(F418="m","B","G")))),UPPER(IF(ISBLANK(F418),"",IF(F418="m","M","W"))&amp;N418)),IF(ISBLANK(F418),"",IF(F418="M","C","D"))))</f>
        <v/>
      </c>
      <c r="M418" s="8">
        <f>IF(L418="","",VLOOKUP(L418,'Classes cup'!$A$3:$B$51,2,FALSE))</f>
        <v/>
      </c>
      <c r="N418" s="6">
        <f>IF(AND(I418="x",ISBLANK(H418)),IF(K418*1&gt;=23,"E",IF(AND(K418*1&gt;=19,K418*1&lt;=22,J418="x"),"U",IF(AND(K418*1&gt;=17,K418*1&lt;=18),"J",IF(K418*1&gt;=19,"E","")))),"")</f>
        <v/>
      </c>
      <c r="O418" s="1">
        <f>IF(K418*1&gt;=$O$2,"x","")</f>
        <v/>
      </c>
    </row>
    <row r="419">
      <c r="A419" s="5">
        <f>IF(ISBLANK(C419),"",ROW(A418)-1)</f>
        <v/>
      </c>
      <c r="B419" s="14" t="n"/>
      <c r="C419" s="20" t="n"/>
      <c r="D419" s="10" t="n"/>
      <c r="E419" s="10" t="n"/>
      <c r="F419" s="13" t="n"/>
      <c r="G419" s="11" t="n"/>
      <c r="H419" s="12" t="n"/>
      <c r="I419" s="12" t="n"/>
      <c r="J419" s="12" t="n"/>
      <c r="K419" s="27">
        <f>IF(ISBLANK(C419),"",VALUE(TEXT(YEAR(TODAY())-YEAR(C419),"00")))</f>
        <v/>
      </c>
      <c r="L419" s="6">
        <f>IF(OR(ISBLANK(C419)),"",IF(ISBLANK(H419),IF(ISBLANK(I419),IF(ISBLANK(F419),"",IF(AND(OR(F419="m",F419="f"),OR(K419=16,K419=15)),IF(F419="m","B+","G+"),IF(AND(OR(F419="m",F419="f"),GESTEP(K419,16)),IF(F419="m","B++","G++"),IF(F419="m","B","G")))),UPPER(IF(ISBLANK(F419),"",IF(F419="m","M","W"))&amp;N419)),IF(ISBLANK(F419),"",IF(F419="M","C","D"))))</f>
        <v/>
      </c>
      <c r="M419" s="8">
        <f>IF(L419="","",VLOOKUP(L419,'Classes cup'!$A$3:$B$51,2,FALSE))</f>
        <v/>
      </c>
      <c r="N419" s="6">
        <f>IF(AND(I419="x",ISBLANK(H419)),IF(K419*1&gt;=23,"E",IF(AND(K419*1&gt;=19,K419*1&lt;=22,J419="x"),"U",IF(AND(K419*1&gt;=17,K419*1&lt;=18),"J",IF(K419*1&gt;=19,"E","")))),"")</f>
        <v/>
      </c>
      <c r="O419" s="1">
        <f>IF(K419*1&gt;=$O$2,"x","")</f>
        <v/>
      </c>
    </row>
    <row r="420">
      <c r="A420" s="5">
        <f>IF(ISBLANK(C420),"",ROW(A419)-1)</f>
        <v/>
      </c>
      <c r="B420" s="14" t="n"/>
      <c r="C420" s="20" t="n"/>
      <c r="D420" s="10" t="n"/>
      <c r="E420" s="10" t="n"/>
      <c r="F420" s="13" t="n"/>
      <c r="G420" s="11" t="n"/>
      <c r="H420" s="12" t="n"/>
      <c r="I420" s="12" t="n"/>
      <c r="J420" s="12" t="n"/>
      <c r="K420" s="27">
        <f>IF(ISBLANK(C420),"",VALUE(TEXT(YEAR(TODAY())-YEAR(C420),"00")))</f>
        <v/>
      </c>
      <c r="L420" s="6">
        <f>IF(OR(ISBLANK(C420)),"",IF(ISBLANK(H420),IF(ISBLANK(I420),IF(ISBLANK(F420),"",IF(AND(OR(F420="m",F420="f"),OR(K420=16,K420=15)),IF(F420="m","B+","G+"),IF(AND(OR(F420="m",F420="f"),GESTEP(K420,16)),IF(F420="m","B++","G++"),IF(F420="m","B","G")))),UPPER(IF(ISBLANK(F420),"",IF(F420="m","M","W"))&amp;N420)),IF(ISBLANK(F420),"",IF(F420="M","C","D"))))</f>
        <v/>
      </c>
      <c r="M420" s="8">
        <f>IF(L420="","",VLOOKUP(L420,'Classes cup'!$A$3:$B$51,2,FALSE))</f>
        <v/>
      </c>
      <c r="N420" s="6">
        <f>IF(AND(I420="x",ISBLANK(H420)),IF(K420*1&gt;=23,"E",IF(AND(K420*1&gt;=19,K420*1&lt;=22,J420="x"),"U",IF(AND(K420*1&gt;=17,K420*1&lt;=18),"J",IF(K420*1&gt;=19,"E","")))),"")</f>
        <v/>
      </c>
      <c r="O420" s="1">
        <f>IF(K420*1&gt;=$O$2,"x","")</f>
        <v/>
      </c>
    </row>
    <row r="421">
      <c r="A421" s="5">
        <f>IF(ISBLANK(C421),"",ROW(A420)-1)</f>
        <v/>
      </c>
      <c r="B421" s="14" t="n"/>
      <c r="C421" s="20" t="n"/>
      <c r="D421" s="10" t="n"/>
      <c r="E421" s="10" t="n"/>
      <c r="F421" s="13" t="n"/>
      <c r="G421" s="11" t="n"/>
      <c r="H421" s="12" t="n"/>
      <c r="I421" s="12" t="n"/>
      <c r="J421" s="12" t="n"/>
      <c r="K421" s="27">
        <f>IF(ISBLANK(C421),"",VALUE(TEXT(YEAR(TODAY())-YEAR(C421),"00")))</f>
        <v/>
      </c>
      <c r="L421" s="6">
        <f>IF(OR(ISBLANK(C421)),"",IF(ISBLANK(H421),IF(ISBLANK(I421),IF(ISBLANK(F421),"",IF(AND(OR(F421="m",F421="f"),OR(K421=16,K421=15)),IF(F421="m","B+","G+"),IF(AND(OR(F421="m",F421="f"),GESTEP(K421,16)),IF(F421="m","B++","G++"),IF(F421="m","B","G")))),UPPER(IF(ISBLANK(F421),"",IF(F421="m","M","W"))&amp;N421)),IF(ISBLANK(F421),"",IF(F421="M","C","D"))))</f>
        <v/>
      </c>
      <c r="M421" s="8">
        <f>IF(L421="","",VLOOKUP(L421,'Classes cup'!$A$3:$B$51,2,FALSE))</f>
        <v/>
      </c>
      <c r="N421" s="6">
        <f>IF(AND(I421="x",ISBLANK(H421)),IF(K421*1&gt;=23,"E",IF(AND(K421*1&gt;=19,K421*1&lt;=22,J421="x"),"U",IF(AND(K421*1&gt;=17,K421*1&lt;=18),"J",IF(K421*1&gt;=19,"E","")))),"")</f>
        <v/>
      </c>
      <c r="O421" s="1">
        <f>IF(K421*1&gt;=$O$2,"x","")</f>
        <v/>
      </c>
    </row>
    <row r="422">
      <c r="A422" s="5">
        <f>IF(ISBLANK(C422),"",ROW(A421)-1)</f>
        <v/>
      </c>
      <c r="B422" s="14" t="n"/>
      <c r="C422" s="20" t="n"/>
      <c r="D422" s="10" t="n"/>
      <c r="E422" s="10" t="n"/>
      <c r="F422" s="13" t="n"/>
      <c r="G422" s="11" t="n"/>
      <c r="H422" s="12" t="n"/>
      <c r="I422" s="12" t="n"/>
      <c r="J422" s="12" t="n"/>
      <c r="K422" s="27">
        <f>IF(ISBLANK(C422),"",VALUE(TEXT(YEAR(TODAY())-YEAR(C422),"00")))</f>
        <v/>
      </c>
      <c r="L422" s="6">
        <f>IF(OR(ISBLANK(C422)),"",IF(ISBLANK(H422),IF(ISBLANK(I422),IF(ISBLANK(F422),"",IF(AND(OR(F422="m",F422="f"),OR(K422=16,K422=15)),IF(F422="m","B+","G+"),IF(AND(OR(F422="m",F422="f"),GESTEP(K422,16)),IF(F422="m","B++","G++"),IF(F422="m","B","G")))),UPPER(IF(ISBLANK(F422),"",IF(F422="m","M","W"))&amp;N422)),IF(ISBLANK(F422),"",IF(F422="M","C","D"))))</f>
        <v/>
      </c>
      <c r="M422" s="8">
        <f>IF(L422="","",VLOOKUP(L422,'Classes cup'!$A$3:$B$51,2,FALSE))</f>
        <v/>
      </c>
      <c r="N422" s="6">
        <f>IF(AND(I422="x",ISBLANK(H422)),IF(K422*1&gt;=23,"E",IF(AND(K422*1&gt;=19,K422*1&lt;=22,J422="x"),"U",IF(AND(K422*1&gt;=17,K422*1&lt;=18),"J",IF(K422*1&gt;=19,"E","")))),"")</f>
        <v/>
      </c>
      <c r="O422" s="1">
        <f>IF(K422*1&gt;=$O$2,"x","")</f>
        <v/>
      </c>
    </row>
    <row r="423">
      <c r="A423" s="5">
        <f>IF(ISBLANK(C423),"",ROW(A422)-1)</f>
        <v/>
      </c>
      <c r="B423" s="14" t="n"/>
      <c r="C423" s="20" t="n"/>
      <c r="D423" s="10" t="n"/>
      <c r="E423" s="10" t="n"/>
      <c r="F423" s="13" t="n"/>
      <c r="G423" s="11" t="n"/>
      <c r="H423" s="12" t="n"/>
      <c r="I423" s="12" t="n"/>
      <c r="J423" s="12" t="n"/>
      <c r="K423" s="27">
        <f>IF(ISBLANK(C423),"",VALUE(TEXT(YEAR(TODAY())-YEAR(C423),"00")))</f>
        <v/>
      </c>
      <c r="L423" s="6">
        <f>IF(OR(ISBLANK(C423)),"",IF(ISBLANK(H423),IF(ISBLANK(I423),IF(ISBLANK(F423),"",IF(AND(OR(F423="m",F423="f"),OR(K423=16,K423=15)),IF(F423="m","B+","G+"),IF(AND(OR(F423="m",F423="f"),GESTEP(K423,16)),IF(F423="m","B++","G++"),IF(F423="m","B","G")))),UPPER(IF(ISBLANK(F423),"",IF(F423="m","M","W"))&amp;N423)),IF(ISBLANK(F423),"",IF(F423="M","C","D"))))</f>
        <v/>
      </c>
      <c r="M423" s="8">
        <f>IF(L423="","",VLOOKUP(L423,'Classes cup'!$A$3:$B$51,2,FALSE))</f>
        <v/>
      </c>
      <c r="N423" s="6">
        <f>IF(AND(I423="x",ISBLANK(H423)),IF(K423*1&gt;=23,"E",IF(AND(K423*1&gt;=19,K423*1&lt;=22,J423="x"),"U",IF(AND(K423*1&gt;=17,K423*1&lt;=18),"J",IF(K423*1&gt;=19,"E","")))),"")</f>
        <v/>
      </c>
      <c r="O423" s="1">
        <f>IF(K423*1&gt;=$O$2,"x","")</f>
        <v/>
      </c>
    </row>
    <row r="424">
      <c r="A424" s="5">
        <f>IF(ISBLANK(C424),"",ROW(A423)-1)</f>
        <v/>
      </c>
      <c r="B424" s="14" t="n"/>
      <c r="C424" s="20" t="n"/>
      <c r="D424" s="10" t="n"/>
      <c r="E424" s="10" t="n"/>
      <c r="F424" s="13" t="n"/>
      <c r="G424" s="11" t="n"/>
      <c r="H424" s="12" t="n"/>
      <c r="I424" s="12" t="n"/>
      <c r="J424" s="12" t="n"/>
      <c r="K424" s="27">
        <f>IF(ISBLANK(C424),"",VALUE(TEXT(YEAR(TODAY())-YEAR(C424),"00")))</f>
        <v/>
      </c>
      <c r="L424" s="6">
        <f>IF(OR(ISBLANK(C424)),"",IF(ISBLANK(H424),IF(ISBLANK(I424),IF(ISBLANK(F424),"",IF(AND(OR(F424="m",F424="f"),OR(K424=16,K424=15)),IF(F424="m","B+","G+"),IF(AND(OR(F424="m",F424="f"),GESTEP(K424,16)),IF(F424="m","B++","G++"),IF(F424="m","B","G")))),UPPER(IF(ISBLANK(F424),"",IF(F424="m","M","W"))&amp;N424)),IF(ISBLANK(F424),"",IF(F424="M","C","D"))))</f>
        <v/>
      </c>
      <c r="M424" s="8">
        <f>IF(L424="","",VLOOKUP(L424,'Classes cup'!$A$3:$B$51,2,FALSE))</f>
        <v/>
      </c>
      <c r="N424" s="6">
        <f>IF(AND(I424="x",ISBLANK(H424)),IF(K424*1&gt;=23,"E",IF(AND(K424*1&gt;=19,K424*1&lt;=22,J424="x"),"U",IF(AND(K424*1&gt;=17,K424*1&lt;=18),"J",IF(K424*1&gt;=19,"E","")))),"")</f>
        <v/>
      </c>
      <c r="O424" s="1">
        <f>IF(K424*1&gt;=$O$2,"x","")</f>
        <v/>
      </c>
    </row>
    <row r="425">
      <c r="A425" s="5">
        <f>IF(ISBLANK(C425),"",ROW(A424)-1)</f>
        <v/>
      </c>
      <c r="B425" s="14" t="n"/>
      <c r="C425" s="20" t="n"/>
      <c r="D425" s="10" t="n"/>
      <c r="E425" s="10" t="n"/>
      <c r="F425" s="13" t="n"/>
      <c r="G425" s="11" t="n"/>
      <c r="H425" s="12" t="n"/>
      <c r="I425" s="12" t="n"/>
      <c r="J425" s="12" t="n"/>
      <c r="K425" s="27">
        <f>IF(ISBLANK(C425),"",VALUE(TEXT(YEAR(TODAY())-YEAR(C425),"00")))</f>
        <v/>
      </c>
      <c r="L425" s="6">
        <f>IF(OR(ISBLANK(C425)),"",IF(ISBLANK(H425),IF(ISBLANK(I425),IF(ISBLANK(F425),"",IF(AND(OR(F425="m",F425="f"),OR(K425=16,K425=15)),IF(F425="m","B+","G+"),IF(AND(OR(F425="m",F425="f"),GESTEP(K425,16)),IF(F425="m","B++","G++"),IF(F425="m","B","G")))),UPPER(IF(ISBLANK(F425),"",IF(F425="m","M","W"))&amp;N425)),IF(ISBLANK(F425),"",IF(F425="M","C","D"))))</f>
        <v/>
      </c>
      <c r="M425" s="8">
        <f>IF(L425="","",VLOOKUP(L425,'Classes cup'!$A$3:$B$51,2,FALSE))</f>
        <v/>
      </c>
      <c r="N425" s="6">
        <f>IF(AND(I425="x",ISBLANK(H425)),IF(K425*1&gt;=23,"E",IF(AND(K425*1&gt;=19,K425*1&lt;=22,J425="x"),"U",IF(AND(K425*1&gt;=17,K425*1&lt;=18),"J",IF(K425*1&gt;=19,"E","")))),"")</f>
        <v/>
      </c>
      <c r="O425" s="1">
        <f>IF(K425*1&gt;=$O$2,"x","")</f>
        <v/>
      </c>
    </row>
    <row r="426">
      <c r="A426" s="5">
        <f>IF(ISBLANK(C426),"",ROW(A425)-1)</f>
        <v/>
      </c>
      <c r="B426" s="14" t="n"/>
      <c r="C426" s="20" t="n"/>
      <c r="D426" s="10" t="n"/>
      <c r="E426" s="10" t="n"/>
      <c r="F426" s="13" t="n"/>
      <c r="G426" s="11" t="n"/>
      <c r="H426" s="12" t="n"/>
      <c r="I426" s="12" t="n"/>
      <c r="J426" s="12" t="n"/>
      <c r="K426" s="27">
        <f>IF(ISBLANK(C426),"",VALUE(TEXT(YEAR(TODAY())-YEAR(C426),"00")))</f>
        <v/>
      </c>
      <c r="L426" s="6">
        <f>IF(OR(ISBLANK(C426)),"",IF(ISBLANK(H426),IF(ISBLANK(I426),IF(ISBLANK(F426),"",IF(AND(OR(F426="m",F426="f"),OR(K426=16,K426=15)),IF(F426="m","B+","G+"),IF(AND(OR(F426="m",F426="f"),GESTEP(K426,16)),IF(F426="m","B++","G++"),IF(F426="m","B","G")))),UPPER(IF(ISBLANK(F426),"",IF(F426="m","M","W"))&amp;N426)),IF(ISBLANK(F426),"",IF(F426="M","C","D"))))</f>
        <v/>
      </c>
      <c r="M426" s="8">
        <f>IF(L426="","",VLOOKUP(L426,'Classes cup'!$A$3:$B$51,2,FALSE))</f>
        <v/>
      </c>
      <c r="N426" s="6">
        <f>IF(AND(I426="x",ISBLANK(H426)),IF(K426*1&gt;=23,"E",IF(AND(K426*1&gt;=19,K426*1&lt;=22,J426="x"),"U",IF(AND(K426*1&gt;=17,K426*1&lt;=18),"J",IF(K426*1&gt;=19,"E","")))),"")</f>
        <v/>
      </c>
      <c r="O426" s="1">
        <f>IF(K426*1&gt;=$O$2,"x","")</f>
        <v/>
      </c>
    </row>
    <row r="427">
      <c r="A427" s="5">
        <f>IF(ISBLANK(C427),"",ROW(A426)-1)</f>
        <v/>
      </c>
      <c r="B427" s="14" t="n"/>
      <c r="C427" s="20" t="n"/>
      <c r="D427" s="10" t="n"/>
      <c r="E427" s="10" t="n"/>
      <c r="F427" s="13" t="n"/>
      <c r="G427" s="11" t="n"/>
      <c r="H427" s="12" t="n"/>
      <c r="I427" s="12" t="n"/>
      <c r="J427" s="12" t="n"/>
      <c r="K427" s="27">
        <f>IF(ISBLANK(C427),"",VALUE(TEXT(YEAR(TODAY())-YEAR(C427),"00")))</f>
        <v/>
      </c>
      <c r="L427" s="6">
        <f>IF(OR(ISBLANK(C427)),"",IF(ISBLANK(H427),IF(ISBLANK(I427),IF(ISBLANK(F427),"",IF(AND(OR(F427="m",F427="f"),OR(K427=16,K427=15)),IF(F427="m","B+","G+"),IF(AND(OR(F427="m",F427="f"),GESTEP(K427,16)),IF(F427="m","B++","G++"),IF(F427="m","B","G")))),UPPER(IF(ISBLANK(F427),"",IF(F427="m","M","W"))&amp;N427)),IF(ISBLANK(F427),"",IF(F427="M","C","D"))))</f>
        <v/>
      </c>
      <c r="M427" s="8">
        <f>IF(L427="","",VLOOKUP(L427,'Classes cup'!$A$3:$B$51,2,FALSE))</f>
        <v/>
      </c>
      <c r="N427" s="6">
        <f>IF(AND(I427="x",ISBLANK(H427)),IF(K427*1&gt;=23,"E",IF(AND(K427*1&gt;=19,K427*1&lt;=22,J427="x"),"U",IF(AND(K427*1&gt;=17,K427*1&lt;=18),"J",IF(K427*1&gt;=19,"E","")))),"")</f>
        <v/>
      </c>
      <c r="O427" s="1">
        <f>IF(K427*1&gt;=$O$2,"x","")</f>
        <v/>
      </c>
    </row>
    <row r="428">
      <c r="A428" s="5">
        <f>IF(ISBLANK(C428),"",ROW(A427)-1)</f>
        <v/>
      </c>
      <c r="B428" s="14" t="n"/>
      <c r="C428" s="20" t="n"/>
      <c r="D428" s="10" t="n"/>
      <c r="E428" s="10" t="n"/>
      <c r="F428" s="13" t="n"/>
      <c r="G428" s="11" t="n"/>
      <c r="H428" s="12" t="n"/>
      <c r="I428" s="12" t="n"/>
      <c r="J428" s="12" t="n"/>
      <c r="K428" s="27">
        <f>IF(ISBLANK(C428),"",VALUE(TEXT(YEAR(TODAY())-YEAR(C428),"00")))</f>
        <v/>
      </c>
      <c r="L428" s="6">
        <f>IF(OR(ISBLANK(C428)),"",IF(ISBLANK(H428),IF(ISBLANK(I428),IF(ISBLANK(F428),"",IF(AND(OR(F428="m",F428="f"),OR(K428=16,K428=15)),IF(F428="m","B+","G+"),IF(AND(OR(F428="m",F428="f"),GESTEP(K428,16)),IF(F428="m","B++","G++"),IF(F428="m","B","G")))),UPPER(IF(ISBLANK(F428),"",IF(F428="m","M","W"))&amp;N428)),IF(ISBLANK(F428),"",IF(F428="M","C","D"))))</f>
        <v/>
      </c>
      <c r="M428" s="8">
        <f>IF(L428="","",VLOOKUP(L428,'Classes cup'!$A$3:$B$51,2,FALSE))</f>
        <v/>
      </c>
      <c r="N428" s="6">
        <f>IF(AND(I428="x",ISBLANK(H428)),IF(K428*1&gt;=23,"E",IF(AND(K428*1&gt;=19,K428*1&lt;=22,J428="x"),"U",IF(AND(K428*1&gt;=17,K428*1&lt;=18),"J",IF(K428*1&gt;=19,"E","")))),"")</f>
        <v/>
      </c>
      <c r="O428" s="1">
        <f>IF(K428*1&gt;=$O$2,"x","")</f>
        <v/>
      </c>
    </row>
    <row r="429">
      <c r="A429" s="5">
        <f>IF(ISBLANK(C429),"",ROW(A428)-1)</f>
        <v/>
      </c>
      <c r="B429" s="14" t="n"/>
      <c r="C429" s="20" t="n"/>
      <c r="D429" s="10" t="n"/>
      <c r="E429" s="10" t="n"/>
      <c r="F429" s="13" t="n"/>
      <c r="G429" s="11" t="n"/>
      <c r="H429" s="12" t="n"/>
      <c r="I429" s="12" t="n"/>
      <c r="J429" s="12" t="n"/>
      <c r="K429" s="27">
        <f>IF(ISBLANK(C429),"",VALUE(TEXT(YEAR(TODAY())-YEAR(C429),"00")))</f>
        <v/>
      </c>
      <c r="L429" s="6">
        <f>IF(OR(ISBLANK(C429)),"",IF(ISBLANK(H429),IF(ISBLANK(I429),IF(ISBLANK(F429),"",IF(AND(OR(F429="m",F429="f"),OR(K429=16,K429=15)),IF(F429="m","B+","G+"),IF(AND(OR(F429="m",F429="f"),GESTEP(K429,16)),IF(F429="m","B++","G++"),IF(F429="m","B","G")))),UPPER(IF(ISBLANK(F429),"",IF(F429="m","M","W"))&amp;N429)),IF(ISBLANK(F429),"",IF(F429="M","C","D"))))</f>
        <v/>
      </c>
      <c r="M429" s="8">
        <f>IF(L429="","",VLOOKUP(L429,'Classes cup'!$A$3:$B$51,2,FALSE))</f>
        <v/>
      </c>
      <c r="N429" s="6">
        <f>IF(AND(I429="x",ISBLANK(H429)),IF(K429*1&gt;=23,"E",IF(AND(K429*1&gt;=19,K429*1&lt;=22,J429="x"),"U",IF(AND(K429*1&gt;=17,K429*1&lt;=18),"J",IF(K429*1&gt;=19,"E","")))),"")</f>
        <v/>
      </c>
      <c r="O429" s="1">
        <f>IF(K429*1&gt;=$O$2,"x","")</f>
        <v/>
      </c>
    </row>
    <row r="430">
      <c r="A430" s="5">
        <f>IF(ISBLANK(C430),"",ROW(A429)-1)</f>
        <v/>
      </c>
      <c r="B430" s="14" t="n"/>
      <c r="C430" s="20" t="n"/>
      <c r="D430" s="10" t="n"/>
      <c r="E430" s="10" t="n"/>
      <c r="F430" s="13" t="n"/>
      <c r="G430" s="11" t="n"/>
      <c r="H430" s="12" t="n"/>
      <c r="I430" s="12" t="n"/>
      <c r="J430" s="12" t="n"/>
      <c r="K430" s="27">
        <f>IF(ISBLANK(C430),"",VALUE(TEXT(YEAR(TODAY())-YEAR(C430),"00")))</f>
        <v/>
      </c>
      <c r="L430" s="6">
        <f>IF(OR(ISBLANK(C430)),"",IF(ISBLANK(H430),IF(ISBLANK(I430),IF(ISBLANK(F430),"",IF(AND(OR(F430="m",F430="f"),OR(K430=16,K430=15)),IF(F430="m","B+","G+"),IF(AND(OR(F430="m",F430="f"),GESTEP(K430,16)),IF(F430="m","B++","G++"),IF(F430="m","B","G")))),UPPER(IF(ISBLANK(F430),"",IF(F430="m","M","W"))&amp;N430)),IF(ISBLANK(F430),"",IF(F430="M","C","D"))))</f>
        <v/>
      </c>
      <c r="M430" s="8">
        <f>IF(L430="","",VLOOKUP(L430,'Classes cup'!$A$3:$B$51,2,FALSE))</f>
        <v/>
      </c>
      <c r="N430" s="6">
        <f>IF(AND(I430="x",ISBLANK(H430)),IF(K430*1&gt;=23,"E",IF(AND(K430*1&gt;=19,K430*1&lt;=22,J430="x"),"U",IF(AND(K430*1&gt;=17,K430*1&lt;=18),"J",IF(K430*1&gt;=19,"E","")))),"")</f>
        <v/>
      </c>
      <c r="O430" s="1">
        <f>IF(K430*1&gt;=$O$2,"x","")</f>
        <v/>
      </c>
    </row>
    <row r="431">
      <c r="A431" s="5">
        <f>IF(ISBLANK(C431),"",ROW(A430)-1)</f>
        <v/>
      </c>
      <c r="B431" s="14" t="n"/>
      <c r="C431" s="20" t="n"/>
      <c r="D431" s="10" t="n"/>
      <c r="E431" s="10" t="n"/>
      <c r="F431" s="13" t="n"/>
      <c r="G431" s="11" t="n"/>
      <c r="H431" s="12" t="n"/>
      <c r="I431" s="12" t="n"/>
      <c r="J431" s="12" t="n"/>
      <c r="K431" s="27">
        <f>IF(ISBLANK(C431),"",VALUE(TEXT(YEAR(TODAY())-YEAR(C431),"00")))</f>
        <v/>
      </c>
      <c r="L431" s="6">
        <f>IF(OR(ISBLANK(C431)),"",IF(ISBLANK(H431),IF(ISBLANK(I431),IF(ISBLANK(F431),"",IF(AND(OR(F431="m",F431="f"),OR(K431=16,K431=15)),IF(F431="m","B+","G+"),IF(AND(OR(F431="m",F431="f"),GESTEP(K431,16)),IF(F431="m","B++","G++"),IF(F431="m","B","G")))),UPPER(IF(ISBLANK(F431),"",IF(F431="m","M","W"))&amp;N431)),IF(ISBLANK(F431),"",IF(F431="M","C","D"))))</f>
        <v/>
      </c>
      <c r="M431" s="8">
        <f>IF(L431="","",VLOOKUP(L431,'Classes cup'!$A$3:$B$51,2,FALSE))</f>
        <v/>
      </c>
      <c r="N431" s="6">
        <f>IF(AND(I431="x",ISBLANK(H431)),IF(K431*1&gt;=23,"E",IF(AND(K431*1&gt;=19,K431*1&lt;=22,J431="x"),"U",IF(AND(K431*1&gt;=17,K431*1&lt;=18),"J",IF(K431*1&gt;=19,"E","")))),"")</f>
        <v/>
      </c>
      <c r="O431" s="1">
        <f>IF(K431*1&gt;=$O$2,"x","")</f>
        <v/>
      </c>
    </row>
    <row r="432">
      <c r="A432" s="5">
        <f>IF(ISBLANK(C432),"",ROW(A431)-1)</f>
        <v/>
      </c>
      <c r="B432" s="14" t="n"/>
      <c r="C432" s="20" t="n"/>
      <c r="D432" s="10" t="n"/>
      <c r="E432" s="10" t="n"/>
      <c r="F432" s="13" t="n"/>
      <c r="G432" s="11" t="n"/>
      <c r="H432" s="12" t="n"/>
      <c r="I432" s="12" t="n"/>
      <c r="J432" s="12" t="n"/>
      <c r="K432" s="27">
        <f>IF(ISBLANK(C432),"",VALUE(TEXT(YEAR(TODAY())-YEAR(C432),"00")))</f>
        <v/>
      </c>
      <c r="L432" s="6">
        <f>IF(OR(ISBLANK(C432)),"",IF(ISBLANK(H432),IF(ISBLANK(I432),IF(ISBLANK(F432),"",IF(AND(OR(F432="m",F432="f"),OR(K432=16,K432=15)),IF(F432="m","B+","G+"),IF(AND(OR(F432="m",F432="f"),GESTEP(K432,16)),IF(F432="m","B++","G++"),IF(F432="m","B","G")))),UPPER(IF(ISBLANK(F432),"",IF(F432="m","M","W"))&amp;N432)),IF(ISBLANK(F432),"",IF(F432="M","C","D"))))</f>
        <v/>
      </c>
      <c r="M432" s="8">
        <f>IF(L432="","",VLOOKUP(L432,'Classes cup'!$A$3:$B$51,2,FALSE))</f>
        <v/>
      </c>
      <c r="N432" s="6">
        <f>IF(AND(I432="x",ISBLANK(H432)),IF(K432*1&gt;=23,"E",IF(AND(K432*1&gt;=19,K432*1&lt;=22,J432="x"),"U",IF(AND(K432*1&gt;=17,K432*1&lt;=18),"J",IF(K432*1&gt;=19,"E","")))),"")</f>
        <v/>
      </c>
      <c r="O432" s="1">
        <f>IF(K432*1&gt;=$O$2,"x","")</f>
        <v/>
      </c>
    </row>
    <row r="433">
      <c r="A433" s="5">
        <f>IF(ISBLANK(C433),"",ROW(A432)-1)</f>
        <v/>
      </c>
      <c r="B433" s="14" t="n"/>
      <c r="C433" s="20" t="n"/>
      <c r="D433" s="10" t="n"/>
      <c r="E433" s="10" t="n"/>
      <c r="F433" s="13" t="n"/>
      <c r="G433" s="11" t="n"/>
      <c r="H433" s="12" t="n"/>
      <c r="I433" s="12" t="n"/>
      <c r="J433" s="12" t="n"/>
      <c r="K433" s="27">
        <f>IF(ISBLANK(C433),"",VALUE(TEXT(YEAR(TODAY())-YEAR(C433),"00")))</f>
        <v/>
      </c>
      <c r="L433" s="6">
        <f>IF(OR(ISBLANK(C433)),"",IF(ISBLANK(H433),IF(ISBLANK(I433),IF(ISBLANK(F433),"",IF(AND(OR(F433="m",F433="f"),OR(K433=16,K433=15)),IF(F433="m","B+","G+"),IF(AND(OR(F433="m",F433="f"),GESTEP(K433,16)),IF(F433="m","B++","G++"),IF(F433="m","B","G")))),UPPER(IF(ISBLANK(F433),"",IF(F433="m","M","W"))&amp;N433)),IF(ISBLANK(F433),"",IF(F433="M","C","D"))))</f>
        <v/>
      </c>
      <c r="M433" s="8">
        <f>IF(L433="","",VLOOKUP(L433,'Classes cup'!$A$3:$B$51,2,FALSE))</f>
        <v/>
      </c>
      <c r="N433" s="6">
        <f>IF(AND(I433="x",ISBLANK(H433)),IF(K433*1&gt;=23,"E",IF(AND(K433*1&gt;=19,K433*1&lt;=22,J433="x"),"U",IF(AND(K433*1&gt;=17,K433*1&lt;=18),"J",IF(K433*1&gt;=19,"E","")))),"")</f>
        <v/>
      </c>
      <c r="O433" s="1">
        <f>IF(K433*1&gt;=$O$2,"x","")</f>
        <v/>
      </c>
    </row>
    <row r="434">
      <c r="A434" s="5">
        <f>IF(ISBLANK(C434),"",ROW(A433)-1)</f>
        <v/>
      </c>
      <c r="B434" s="14" t="n"/>
      <c r="C434" s="20" t="n"/>
      <c r="D434" s="10" t="n"/>
      <c r="E434" s="10" t="n"/>
      <c r="F434" s="13" t="n"/>
      <c r="G434" s="11" t="n"/>
      <c r="H434" s="12" t="n"/>
      <c r="I434" s="12" t="n"/>
      <c r="J434" s="12" t="n"/>
      <c r="K434" s="27">
        <f>IF(ISBLANK(C434),"",VALUE(TEXT(YEAR(TODAY())-YEAR(C434),"00")))</f>
        <v/>
      </c>
      <c r="L434" s="6">
        <f>IF(OR(ISBLANK(C434)),"",IF(ISBLANK(H434),IF(ISBLANK(I434),IF(ISBLANK(F434),"",IF(AND(OR(F434="m",F434="f"),OR(K434=16,K434=15)),IF(F434="m","B+","G+"),IF(AND(OR(F434="m",F434="f"),GESTEP(K434,16)),IF(F434="m","B++","G++"),IF(F434="m","B","G")))),UPPER(IF(ISBLANK(F434),"",IF(F434="m","M","W"))&amp;N434)),IF(ISBLANK(F434),"",IF(F434="M","C","D"))))</f>
        <v/>
      </c>
      <c r="M434" s="8">
        <f>IF(L434="","",VLOOKUP(L434,'Classes cup'!$A$3:$B$51,2,FALSE))</f>
        <v/>
      </c>
      <c r="N434" s="6">
        <f>IF(AND(I434="x",ISBLANK(H434)),IF(K434*1&gt;=23,"E",IF(AND(K434*1&gt;=19,K434*1&lt;=22,J434="x"),"U",IF(AND(K434*1&gt;=17,K434*1&lt;=18),"J",IF(K434*1&gt;=19,"E","")))),"")</f>
        <v/>
      </c>
      <c r="O434" s="1">
        <f>IF(K434*1&gt;=$O$2,"x","")</f>
        <v/>
      </c>
    </row>
    <row r="435">
      <c r="A435" s="5">
        <f>IF(ISBLANK(C435),"",ROW(A434)-1)</f>
        <v/>
      </c>
      <c r="B435" s="14" t="n"/>
      <c r="C435" s="20" t="n"/>
      <c r="D435" s="10" t="n"/>
      <c r="E435" s="10" t="n"/>
      <c r="F435" s="13" t="n"/>
      <c r="G435" s="11" t="n"/>
      <c r="H435" s="12" t="n"/>
      <c r="I435" s="12" t="n"/>
      <c r="J435" s="12" t="n"/>
      <c r="K435" s="27">
        <f>IF(ISBLANK(C435),"",VALUE(TEXT(YEAR(TODAY())-YEAR(C435),"00")))</f>
        <v/>
      </c>
      <c r="L435" s="6">
        <f>IF(OR(ISBLANK(C435)),"",IF(ISBLANK(H435),IF(ISBLANK(I435),IF(ISBLANK(F435),"",IF(AND(OR(F435="m",F435="f"),OR(K435=16,K435=15)),IF(F435="m","B+","G+"),IF(AND(OR(F435="m",F435="f"),GESTEP(K435,16)),IF(F435="m","B++","G++"),IF(F435="m","B","G")))),UPPER(IF(ISBLANK(F435),"",IF(F435="m","M","W"))&amp;N435)),IF(ISBLANK(F435),"",IF(F435="M","C","D"))))</f>
        <v/>
      </c>
      <c r="M435" s="8">
        <f>IF(L435="","",VLOOKUP(L435,'Classes cup'!$A$3:$B$51,2,FALSE))</f>
        <v/>
      </c>
      <c r="N435" s="6">
        <f>IF(AND(I435="x",ISBLANK(H435)),IF(K435*1&gt;=23,"E",IF(AND(K435*1&gt;=19,K435*1&lt;=22,J435="x"),"U",IF(AND(K435*1&gt;=17,K435*1&lt;=18),"J",IF(K435*1&gt;=19,"E","")))),"")</f>
        <v/>
      </c>
      <c r="O435" s="1">
        <f>IF(K435*1&gt;=$O$2,"x","")</f>
        <v/>
      </c>
    </row>
    <row r="436">
      <c r="A436" s="5">
        <f>IF(ISBLANK(C436),"",ROW(A435)-1)</f>
        <v/>
      </c>
      <c r="B436" s="14" t="n"/>
      <c r="C436" s="20" t="n"/>
      <c r="D436" s="10" t="n"/>
      <c r="E436" s="10" t="n"/>
      <c r="F436" s="13" t="n"/>
      <c r="G436" s="11" t="n"/>
      <c r="H436" s="12" t="n"/>
      <c r="I436" s="12" t="n"/>
      <c r="J436" s="12" t="n"/>
      <c r="K436" s="27">
        <f>IF(ISBLANK(C436),"",VALUE(TEXT(YEAR(TODAY())-YEAR(C436),"00")))</f>
        <v/>
      </c>
      <c r="L436" s="6">
        <f>IF(OR(ISBLANK(C436)),"",IF(ISBLANK(H436),IF(ISBLANK(I436),IF(ISBLANK(F436),"",IF(AND(OR(F436="m",F436="f"),OR(K436=16,K436=15)),IF(F436="m","B+","G+"),IF(AND(OR(F436="m",F436="f"),GESTEP(K436,16)),IF(F436="m","B++","G++"),IF(F436="m","B","G")))),UPPER(IF(ISBLANK(F436),"",IF(F436="m","M","W"))&amp;N436)),IF(ISBLANK(F436),"",IF(F436="M","C","D"))))</f>
        <v/>
      </c>
      <c r="M436" s="8">
        <f>IF(L436="","",VLOOKUP(L436,'Classes cup'!$A$3:$B$51,2,FALSE))</f>
        <v/>
      </c>
      <c r="N436" s="6">
        <f>IF(AND(I436="x",ISBLANK(H436)),IF(K436*1&gt;=23,"E",IF(AND(K436*1&gt;=19,K436*1&lt;=22,J436="x"),"U",IF(AND(K436*1&gt;=17,K436*1&lt;=18),"J",IF(K436*1&gt;=19,"E","")))),"")</f>
        <v/>
      </c>
      <c r="O436" s="1">
        <f>IF(K436*1&gt;=$O$2,"x","")</f>
        <v/>
      </c>
    </row>
    <row r="437">
      <c r="A437" s="5">
        <f>IF(ISBLANK(C437),"",ROW(A436)-1)</f>
        <v/>
      </c>
      <c r="B437" s="14" t="n"/>
      <c r="C437" s="20" t="n"/>
      <c r="D437" s="10" t="n"/>
      <c r="E437" s="10" t="n"/>
      <c r="F437" s="13" t="n"/>
      <c r="G437" s="11" t="n"/>
      <c r="H437" s="12" t="n"/>
      <c r="I437" s="12" t="n"/>
      <c r="J437" s="12" t="n"/>
      <c r="K437" s="27">
        <f>IF(ISBLANK(C437),"",VALUE(TEXT(YEAR(TODAY())-YEAR(C437),"00")))</f>
        <v/>
      </c>
      <c r="L437" s="6">
        <f>IF(OR(ISBLANK(C437)),"",IF(ISBLANK(H437),IF(ISBLANK(I437),IF(ISBLANK(F437),"",IF(AND(OR(F437="m",F437="f"),OR(K437=16,K437=15)),IF(F437="m","B+","G+"),IF(AND(OR(F437="m",F437="f"),GESTEP(K437,16)),IF(F437="m","B++","G++"),IF(F437="m","B","G")))),UPPER(IF(ISBLANK(F437),"",IF(F437="m","M","W"))&amp;N437)),IF(ISBLANK(F437),"",IF(F437="M","C","D"))))</f>
        <v/>
      </c>
      <c r="M437" s="8">
        <f>IF(L437="","",VLOOKUP(L437,'Classes cup'!$A$3:$B$51,2,FALSE))</f>
        <v/>
      </c>
      <c r="N437" s="6">
        <f>IF(AND(I437="x",ISBLANK(H437)),IF(K437*1&gt;=23,"E",IF(AND(K437*1&gt;=19,K437*1&lt;=22,J437="x"),"U",IF(AND(K437*1&gt;=17,K437*1&lt;=18),"J",IF(K437*1&gt;=19,"E","")))),"")</f>
        <v/>
      </c>
      <c r="O437" s="1">
        <f>IF(K437*1&gt;=$O$2,"x","")</f>
        <v/>
      </c>
    </row>
    <row r="438">
      <c r="A438" s="5">
        <f>IF(ISBLANK(C438),"",ROW(A437)-1)</f>
        <v/>
      </c>
      <c r="B438" s="14" t="n"/>
      <c r="C438" s="20" t="n"/>
      <c r="D438" s="10" t="n"/>
      <c r="E438" s="10" t="n"/>
      <c r="F438" s="13" t="n"/>
      <c r="G438" s="11" t="n"/>
      <c r="H438" s="12" t="n"/>
      <c r="I438" s="12" t="n"/>
      <c r="J438" s="12" t="n"/>
      <c r="K438" s="27">
        <f>IF(ISBLANK(C438),"",VALUE(TEXT(YEAR(TODAY())-YEAR(C438),"00")))</f>
        <v/>
      </c>
      <c r="L438" s="6">
        <f>IF(OR(ISBLANK(C438)),"",IF(ISBLANK(H438),IF(ISBLANK(I438),IF(ISBLANK(F438),"",IF(AND(OR(F438="m",F438="f"),OR(K438=16,K438=15)),IF(F438="m","B+","G+"),IF(AND(OR(F438="m",F438="f"),GESTEP(K438,16)),IF(F438="m","B++","G++"),IF(F438="m","B","G")))),UPPER(IF(ISBLANK(F438),"",IF(F438="m","M","W"))&amp;N438)),IF(ISBLANK(F438),"",IF(F438="M","C","D"))))</f>
        <v/>
      </c>
      <c r="M438" s="8">
        <f>IF(L438="","",VLOOKUP(L438,'Classes cup'!$A$3:$B$51,2,FALSE))</f>
        <v/>
      </c>
      <c r="N438" s="6">
        <f>IF(AND(I438="x",ISBLANK(H438)),IF(K438*1&gt;=23,"E",IF(AND(K438*1&gt;=19,K438*1&lt;=22,J438="x"),"U",IF(AND(K438*1&gt;=17,K438*1&lt;=18),"J",IF(K438*1&gt;=19,"E","")))),"")</f>
        <v/>
      </c>
      <c r="O438" s="1">
        <f>IF(K438*1&gt;=$O$2,"x","")</f>
        <v/>
      </c>
    </row>
    <row r="439">
      <c r="A439" s="5">
        <f>IF(ISBLANK(C439),"",ROW(A438)-1)</f>
        <v/>
      </c>
      <c r="B439" s="14" t="n"/>
      <c r="C439" s="20" t="n"/>
      <c r="D439" s="10" t="n"/>
      <c r="E439" s="10" t="n"/>
      <c r="F439" s="13" t="n"/>
      <c r="G439" s="11" t="n"/>
      <c r="H439" s="12" t="n"/>
      <c r="I439" s="12" t="n"/>
      <c r="J439" s="12" t="n"/>
      <c r="K439" s="27">
        <f>IF(ISBLANK(C439),"",VALUE(TEXT(YEAR(TODAY())-YEAR(C439),"00")))</f>
        <v/>
      </c>
      <c r="L439" s="6">
        <f>IF(OR(ISBLANK(C439)),"",IF(ISBLANK(H439),IF(ISBLANK(I439),IF(ISBLANK(F439),"",IF(AND(OR(F439="m",F439="f"),OR(K439=16,K439=15)),IF(F439="m","B+","G+"),IF(AND(OR(F439="m",F439="f"),GESTEP(K439,16)),IF(F439="m","B++","G++"),IF(F439="m","B","G")))),UPPER(IF(ISBLANK(F439),"",IF(F439="m","M","W"))&amp;N439)),IF(ISBLANK(F439),"",IF(F439="M","C","D"))))</f>
        <v/>
      </c>
      <c r="M439" s="8">
        <f>IF(L439="","",VLOOKUP(L439,'Classes cup'!$A$3:$B$51,2,FALSE))</f>
        <v/>
      </c>
      <c r="N439" s="6">
        <f>IF(AND(I439="x",ISBLANK(H439)),IF(K439*1&gt;=23,"E",IF(AND(K439*1&gt;=19,K439*1&lt;=22,J439="x"),"U",IF(AND(K439*1&gt;=17,K439*1&lt;=18),"J",IF(K439*1&gt;=19,"E","")))),"")</f>
        <v/>
      </c>
      <c r="O439" s="1">
        <f>IF(K439*1&gt;=$O$2,"x","")</f>
        <v/>
      </c>
    </row>
    <row r="440">
      <c r="A440" s="5">
        <f>IF(ISBLANK(C440),"",ROW(A439)-1)</f>
        <v/>
      </c>
      <c r="B440" s="14" t="n"/>
      <c r="C440" s="20" t="n"/>
      <c r="D440" s="10" t="n"/>
      <c r="E440" s="10" t="n"/>
      <c r="F440" s="13" t="n"/>
      <c r="G440" s="11" t="n"/>
      <c r="H440" s="12" t="n"/>
      <c r="I440" s="12" t="n"/>
      <c r="J440" s="12" t="n"/>
      <c r="K440" s="27">
        <f>IF(ISBLANK(C440),"",VALUE(TEXT(YEAR(TODAY())-YEAR(C440),"00")))</f>
        <v/>
      </c>
      <c r="L440" s="6">
        <f>IF(OR(ISBLANK(C440)),"",IF(ISBLANK(H440),IF(ISBLANK(I440),IF(ISBLANK(F440),"",IF(AND(OR(F440="m",F440="f"),OR(K440=16,K440=15)),IF(F440="m","B+","G+"),IF(AND(OR(F440="m",F440="f"),GESTEP(K440,16)),IF(F440="m","B++","G++"),IF(F440="m","B","G")))),UPPER(IF(ISBLANK(F440),"",IF(F440="m","M","W"))&amp;N440)),IF(ISBLANK(F440),"",IF(F440="M","C","D"))))</f>
        <v/>
      </c>
      <c r="M440" s="8">
        <f>IF(L440="","",VLOOKUP(L440,'Classes cup'!$A$3:$B$51,2,FALSE))</f>
        <v/>
      </c>
      <c r="N440" s="6">
        <f>IF(AND(I440="x",ISBLANK(H440)),IF(K440*1&gt;=23,"E",IF(AND(K440*1&gt;=19,K440*1&lt;=22,J440="x"),"U",IF(AND(K440*1&gt;=17,K440*1&lt;=18),"J",IF(K440*1&gt;=19,"E","")))),"")</f>
        <v/>
      </c>
      <c r="O440" s="1">
        <f>IF(K440*1&gt;=$O$2,"x","")</f>
        <v/>
      </c>
    </row>
    <row r="441">
      <c r="A441" s="5">
        <f>IF(ISBLANK(C441),"",ROW(A440)-1)</f>
        <v/>
      </c>
      <c r="B441" s="14" t="n"/>
      <c r="C441" s="20" t="n"/>
      <c r="D441" s="10" t="n"/>
      <c r="E441" s="10" t="n"/>
      <c r="F441" s="13" t="n"/>
      <c r="G441" s="11" t="n"/>
      <c r="H441" s="12" t="n"/>
      <c r="I441" s="12" t="n"/>
      <c r="J441" s="12" t="n"/>
      <c r="K441" s="27">
        <f>IF(ISBLANK(C441),"",VALUE(TEXT(YEAR(TODAY())-YEAR(C441),"00")))</f>
        <v/>
      </c>
      <c r="L441" s="6">
        <f>IF(OR(ISBLANK(C441)),"",IF(ISBLANK(H441),IF(ISBLANK(I441),IF(ISBLANK(F441),"",IF(AND(OR(F441="m",F441="f"),OR(K441=16,K441=15)),IF(F441="m","B+","G+"),IF(AND(OR(F441="m",F441="f"),GESTEP(K441,16)),IF(F441="m","B++","G++"),IF(F441="m","B","G")))),UPPER(IF(ISBLANK(F441),"",IF(F441="m","M","W"))&amp;N441)),IF(ISBLANK(F441),"",IF(F441="M","C","D"))))</f>
        <v/>
      </c>
      <c r="M441" s="8">
        <f>IF(L441="","",VLOOKUP(L441,'Classes cup'!$A$3:$B$51,2,FALSE))</f>
        <v/>
      </c>
      <c r="N441" s="6">
        <f>IF(AND(I441="x",ISBLANK(H441)),IF(K441*1&gt;=23,"E",IF(AND(K441*1&gt;=19,K441*1&lt;=22,J441="x"),"U",IF(AND(K441*1&gt;=17,K441*1&lt;=18),"J",IF(K441*1&gt;=19,"E","")))),"")</f>
        <v/>
      </c>
      <c r="O441" s="1">
        <f>IF(K441*1&gt;=$O$2,"x","")</f>
        <v/>
      </c>
    </row>
    <row r="442">
      <c r="A442" s="5">
        <f>IF(ISBLANK(C442),"",ROW(A441)-1)</f>
        <v/>
      </c>
      <c r="B442" s="14" t="n"/>
      <c r="C442" s="20" t="n"/>
      <c r="D442" s="10" t="n"/>
      <c r="E442" s="10" t="n"/>
      <c r="F442" s="13" t="n"/>
      <c r="G442" s="11" t="n"/>
      <c r="H442" s="12" t="n"/>
      <c r="I442" s="12" t="n"/>
      <c r="J442" s="12" t="n"/>
      <c r="K442" s="27">
        <f>IF(ISBLANK(C442),"",VALUE(TEXT(YEAR(TODAY())-YEAR(C442),"00")))</f>
        <v/>
      </c>
      <c r="L442" s="6">
        <f>IF(OR(ISBLANK(C442)),"",IF(ISBLANK(H442),IF(ISBLANK(I442),IF(ISBLANK(F442),"",IF(AND(OR(F442="m",F442="f"),OR(K442=16,K442=15)),IF(F442="m","B+","G+"),IF(AND(OR(F442="m",F442="f"),GESTEP(K442,16)),IF(F442="m","B++","G++"),IF(F442="m","B","G")))),UPPER(IF(ISBLANK(F442),"",IF(F442="m","M","W"))&amp;N442)),IF(ISBLANK(F442),"",IF(F442="M","C","D"))))</f>
        <v/>
      </c>
      <c r="M442" s="8">
        <f>IF(L442="","",VLOOKUP(L442,'Classes cup'!$A$3:$B$51,2,FALSE))</f>
        <v/>
      </c>
      <c r="N442" s="6">
        <f>IF(AND(I442="x",ISBLANK(H442)),IF(K442*1&gt;=23,"E",IF(AND(K442*1&gt;=19,K442*1&lt;=22,J442="x"),"U",IF(AND(K442*1&gt;=17,K442*1&lt;=18),"J",IF(K442*1&gt;=19,"E","")))),"")</f>
        <v/>
      </c>
      <c r="O442" s="1">
        <f>IF(K442*1&gt;=$O$2,"x","")</f>
        <v/>
      </c>
    </row>
    <row r="443">
      <c r="A443" s="5">
        <f>IF(ISBLANK(C443),"",ROW(A442)-1)</f>
        <v/>
      </c>
      <c r="B443" s="14" t="n"/>
      <c r="C443" s="20" t="n"/>
      <c r="D443" s="10" t="n"/>
      <c r="E443" s="10" t="n"/>
      <c r="F443" s="13" t="n"/>
      <c r="G443" s="11" t="n"/>
      <c r="H443" s="12" t="n"/>
      <c r="I443" s="12" t="n"/>
      <c r="J443" s="12" t="n"/>
      <c r="K443" s="27">
        <f>IF(ISBLANK(C443),"",VALUE(TEXT(YEAR(TODAY())-YEAR(C443),"00")))</f>
        <v/>
      </c>
      <c r="L443" s="6">
        <f>IF(OR(ISBLANK(C443)),"",IF(ISBLANK(H443),IF(ISBLANK(I443),IF(ISBLANK(F443),"",IF(AND(OR(F443="m",F443="f"),OR(K443=16,K443=15)),IF(F443="m","B+","G+"),IF(AND(OR(F443="m",F443="f"),GESTEP(K443,16)),IF(F443="m","B++","G++"),IF(F443="m","B","G")))),UPPER(IF(ISBLANK(F443),"",IF(F443="m","M","W"))&amp;N443)),IF(ISBLANK(F443),"",IF(F443="M","C","D"))))</f>
        <v/>
      </c>
      <c r="M443" s="8">
        <f>IF(L443="","",VLOOKUP(L443,'Classes cup'!$A$3:$B$51,2,FALSE))</f>
        <v/>
      </c>
      <c r="N443" s="6">
        <f>IF(AND(I443="x",ISBLANK(H443)),IF(K443*1&gt;=23,"E",IF(AND(K443*1&gt;=19,K443*1&lt;=22,J443="x"),"U",IF(AND(K443*1&gt;=17,K443*1&lt;=18),"J",IF(K443*1&gt;=19,"E","")))),"")</f>
        <v/>
      </c>
      <c r="O443" s="1">
        <f>IF(K443*1&gt;=$O$2,"x","")</f>
        <v/>
      </c>
    </row>
    <row r="444">
      <c r="A444" s="5">
        <f>IF(ISBLANK(C444),"",ROW(A443)-1)</f>
        <v/>
      </c>
      <c r="B444" s="14" t="n"/>
      <c r="C444" s="20" t="n"/>
      <c r="D444" s="10" t="n"/>
      <c r="E444" s="10" t="n"/>
      <c r="F444" s="13" t="n"/>
      <c r="G444" s="11" t="n"/>
      <c r="H444" s="12" t="n"/>
      <c r="I444" s="12" t="n"/>
      <c r="J444" s="12" t="n"/>
      <c r="K444" s="27">
        <f>IF(ISBLANK(C444),"",VALUE(TEXT(YEAR(TODAY())-YEAR(C444),"00")))</f>
        <v/>
      </c>
      <c r="L444" s="6">
        <f>IF(OR(ISBLANK(C444)),"",IF(ISBLANK(H444),IF(ISBLANK(I444),IF(ISBLANK(F444),"",IF(AND(OR(F444="m",F444="f"),OR(K444=16,K444=15)),IF(F444="m","B+","G+"),IF(AND(OR(F444="m",F444="f"),GESTEP(K444,16)),IF(F444="m","B++","G++"),IF(F444="m","B","G")))),UPPER(IF(ISBLANK(F444),"",IF(F444="m","M","W"))&amp;N444)),IF(ISBLANK(F444),"",IF(F444="M","C","D"))))</f>
        <v/>
      </c>
      <c r="M444" s="8">
        <f>IF(L444="","",VLOOKUP(L444,'Classes cup'!$A$3:$B$51,2,FALSE))</f>
        <v/>
      </c>
      <c r="N444" s="6">
        <f>IF(AND(I444="x",ISBLANK(H444)),IF(K444*1&gt;=23,"E",IF(AND(K444*1&gt;=19,K444*1&lt;=22,J444="x"),"U",IF(AND(K444*1&gt;=17,K444*1&lt;=18),"J",IF(K444*1&gt;=19,"E","")))),"")</f>
        <v/>
      </c>
      <c r="O444" s="1">
        <f>IF(K444*1&gt;=$O$2,"x","")</f>
        <v/>
      </c>
    </row>
    <row r="445">
      <c r="A445" s="5">
        <f>IF(ISBLANK(C445),"",ROW(A444)-1)</f>
        <v/>
      </c>
      <c r="B445" s="14" t="n"/>
      <c r="C445" s="20" t="n"/>
      <c r="D445" s="10" t="n"/>
      <c r="E445" s="10" t="n"/>
      <c r="F445" s="13" t="n"/>
      <c r="G445" s="11" t="n"/>
      <c r="H445" s="12" t="n"/>
      <c r="I445" s="12" t="n"/>
      <c r="J445" s="12" t="n"/>
      <c r="K445" s="27">
        <f>IF(ISBLANK(C445),"",VALUE(TEXT(YEAR(TODAY())-YEAR(C445),"00")))</f>
        <v/>
      </c>
      <c r="L445" s="6">
        <f>IF(OR(ISBLANK(C445)),"",IF(ISBLANK(H445),IF(ISBLANK(I445),IF(ISBLANK(F445),"",IF(AND(OR(F445="m",F445="f"),OR(K445=16,K445=15)),IF(F445="m","B+","G+"),IF(AND(OR(F445="m",F445="f"),GESTEP(K445,16)),IF(F445="m","B++","G++"),IF(F445="m","B","G")))),UPPER(IF(ISBLANK(F445),"",IF(F445="m","M","W"))&amp;N445)),IF(ISBLANK(F445),"",IF(F445="M","C","D"))))</f>
        <v/>
      </c>
      <c r="M445" s="8">
        <f>IF(L445="","",VLOOKUP(L445,'Classes cup'!$A$3:$B$51,2,FALSE))</f>
        <v/>
      </c>
      <c r="N445" s="6">
        <f>IF(AND(I445="x",ISBLANK(H445)),IF(K445*1&gt;=23,"E",IF(AND(K445*1&gt;=19,K445*1&lt;=22,J445="x"),"U",IF(AND(K445*1&gt;=17,K445*1&lt;=18),"J",IF(K445*1&gt;=19,"E","")))),"")</f>
        <v/>
      </c>
      <c r="O445" s="1">
        <f>IF(K445*1&gt;=$O$2,"x","")</f>
        <v/>
      </c>
    </row>
    <row r="446">
      <c r="A446" s="5">
        <f>IF(ISBLANK(C446),"",ROW(A445)-1)</f>
        <v/>
      </c>
      <c r="B446" s="14" t="n"/>
      <c r="C446" s="20" t="n"/>
      <c r="D446" s="10" t="n"/>
      <c r="E446" s="10" t="n"/>
      <c r="F446" s="13" t="n"/>
      <c r="G446" s="11" t="n"/>
      <c r="H446" s="12" t="n"/>
      <c r="I446" s="12" t="n"/>
      <c r="J446" s="12" t="n"/>
      <c r="K446" s="27">
        <f>IF(ISBLANK(C446),"",VALUE(TEXT(YEAR(TODAY())-YEAR(C446),"00")))</f>
        <v/>
      </c>
      <c r="L446" s="6">
        <f>IF(OR(ISBLANK(C446)),"",IF(ISBLANK(H446),IF(ISBLANK(I446),IF(ISBLANK(F446),"",IF(AND(OR(F446="m",F446="f"),OR(K446=16,K446=15)),IF(F446="m","B+","G+"),IF(AND(OR(F446="m",F446="f"),GESTEP(K446,16)),IF(F446="m","B++","G++"),IF(F446="m","B","G")))),UPPER(IF(ISBLANK(F446),"",IF(F446="m","M","W"))&amp;N446)),IF(ISBLANK(F446),"",IF(F446="M","C","D"))))</f>
        <v/>
      </c>
      <c r="M446" s="8">
        <f>IF(L446="","",VLOOKUP(L446,'Classes cup'!$A$3:$B$51,2,FALSE))</f>
        <v/>
      </c>
      <c r="N446" s="6">
        <f>IF(AND(I446="x",ISBLANK(H446)),IF(K446*1&gt;=23,"E",IF(AND(K446*1&gt;=19,K446*1&lt;=22,J446="x"),"U",IF(AND(K446*1&gt;=17,K446*1&lt;=18),"J",IF(K446*1&gt;=19,"E","")))),"")</f>
        <v/>
      </c>
      <c r="O446" s="1">
        <f>IF(K446*1&gt;=$O$2,"x","")</f>
        <v/>
      </c>
    </row>
    <row r="447">
      <c r="A447" s="5">
        <f>IF(ISBLANK(C447),"",ROW(A446)-1)</f>
        <v/>
      </c>
      <c r="B447" s="14" t="n"/>
      <c r="C447" s="20" t="n"/>
      <c r="D447" s="10" t="n"/>
      <c r="E447" s="10" t="n"/>
      <c r="F447" s="13" t="n"/>
      <c r="G447" s="11" t="n"/>
      <c r="H447" s="12" t="n"/>
      <c r="I447" s="12" t="n"/>
      <c r="J447" s="12" t="n"/>
      <c r="K447" s="27">
        <f>IF(ISBLANK(C447),"",VALUE(TEXT(YEAR(TODAY())-YEAR(C447),"00")))</f>
        <v/>
      </c>
      <c r="L447" s="6">
        <f>IF(OR(ISBLANK(C447)),"",IF(ISBLANK(H447),IF(ISBLANK(I447),IF(ISBLANK(F447),"",IF(AND(OR(F447="m",F447="f"),OR(K447=16,K447=15)),IF(F447="m","B+","G+"),IF(AND(OR(F447="m",F447="f"),GESTEP(K447,16)),IF(F447="m","B++","G++"),IF(F447="m","B","G")))),UPPER(IF(ISBLANK(F447),"",IF(F447="m","M","W"))&amp;N447)),IF(ISBLANK(F447),"",IF(F447="M","C","D"))))</f>
        <v/>
      </c>
      <c r="M447" s="8">
        <f>IF(L447="","",VLOOKUP(L447,'Classes cup'!$A$3:$B$51,2,FALSE))</f>
        <v/>
      </c>
      <c r="N447" s="6">
        <f>IF(AND(I447="x",ISBLANK(H447)),IF(K447*1&gt;=23,"E",IF(AND(K447*1&gt;=19,K447*1&lt;=22,J447="x"),"U",IF(AND(K447*1&gt;=17,K447*1&lt;=18),"J",IF(K447*1&gt;=19,"E","")))),"")</f>
        <v/>
      </c>
      <c r="O447" s="1">
        <f>IF(K447*1&gt;=$O$2,"x","")</f>
        <v/>
      </c>
    </row>
    <row r="448">
      <c r="A448" s="5">
        <f>IF(ISBLANK(C448),"",ROW(A447)-1)</f>
        <v/>
      </c>
      <c r="B448" s="14" t="n"/>
      <c r="C448" s="20" t="n"/>
      <c r="D448" s="10" t="n"/>
      <c r="E448" s="10" t="n"/>
      <c r="F448" s="13" t="n"/>
      <c r="G448" s="11" t="n"/>
      <c r="H448" s="12" t="n"/>
      <c r="I448" s="12" t="n"/>
      <c r="J448" s="12" t="n"/>
      <c r="K448" s="27">
        <f>IF(ISBLANK(C448),"",VALUE(TEXT(YEAR(TODAY())-YEAR(C448),"00")))</f>
        <v/>
      </c>
      <c r="L448" s="6">
        <f>IF(OR(ISBLANK(C448)),"",IF(ISBLANK(H448),IF(ISBLANK(I448),IF(ISBLANK(F448),"",IF(AND(OR(F448="m",F448="f"),OR(K448=16,K448=15)),IF(F448="m","B+","G+"),IF(AND(OR(F448="m",F448="f"),GESTEP(K448,16)),IF(F448="m","B++","G++"),IF(F448="m","B","G")))),UPPER(IF(ISBLANK(F448),"",IF(F448="m","M","W"))&amp;N448)),IF(ISBLANK(F448),"",IF(F448="M","C","D"))))</f>
        <v/>
      </c>
      <c r="M448" s="8">
        <f>IF(L448="","",VLOOKUP(L448,'Classes cup'!$A$3:$B$51,2,FALSE))</f>
        <v/>
      </c>
      <c r="N448" s="6">
        <f>IF(AND(I448="x",ISBLANK(H448)),IF(K448*1&gt;=23,"E",IF(AND(K448*1&gt;=19,K448*1&lt;=22,J448="x"),"U",IF(AND(K448*1&gt;=17,K448*1&lt;=18),"J",IF(K448*1&gt;=19,"E","")))),"")</f>
        <v/>
      </c>
      <c r="O448" s="1">
        <f>IF(K448*1&gt;=$O$2,"x","")</f>
        <v/>
      </c>
    </row>
    <row r="449">
      <c r="A449" s="5">
        <f>IF(ISBLANK(C449),"",ROW(A448)-1)</f>
        <v/>
      </c>
      <c r="B449" s="14" t="n"/>
      <c r="C449" s="20" t="n"/>
      <c r="D449" s="10" t="n"/>
      <c r="E449" s="10" t="n"/>
      <c r="F449" s="13" t="n"/>
      <c r="G449" s="11" t="n"/>
      <c r="H449" s="12" t="n"/>
      <c r="I449" s="12" t="n"/>
      <c r="J449" s="12" t="n"/>
      <c r="K449" s="27">
        <f>IF(ISBLANK(C449),"",VALUE(TEXT(YEAR(TODAY())-YEAR(C449),"00")))</f>
        <v/>
      </c>
      <c r="L449" s="6">
        <f>IF(OR(ISBLANK(C449)),"",IF(ISBLANK(H449),IF(ISBLANK(I449),IF(ISBLANK(F449),"",IF(AND(OR(F449="m",F449="f"),OR(K449=16,K449=15)),IF(F449="m","B+","G+"),IF(AND(OR(F449="m",F449="f"),GESTEP(K449,16)),IF(F449="m","B++","G++"),IF(F449="m","B","G")))),UPPER(IF(ISBLANK(F449),"",IF(F449="m","M","W"))&amp;N449)),IF(ISBLANK(F449),"",IF(F449="M","C","D"))))</f>
        <v/>
      </c>
      <c r="M449" s="8">
        <f>IF(L449="","",VLOOKUP(L449,'Classes cup'!$A$3:$B$51,2,FALSE))</f>
        <v/>
      </c>
      <c r="N449" s="6">
        <f>IF(AND(I449="x",ISBLANK(H449)),IF(K449*1&gt;=23,"E",IF(AND(K449*1&gt;=19,K449*1&lt;=22,J449="x"),"U",IF(AND(K449*1&gt;=17,K449*1&lt;=18),"J",IF(K449*1&gt;=19,"E","")))),"")</f>
        <v/>
      </c>
      <c r="O449" s="1">
        <f>IF(K449*1&gt;=$O$2,"x","")</f>
        <v/>
      </c>
    </row>
    <row r="450">
      <c r="A450" s="5">
        <f>IF(ISBLANK(C450),"",ROW(A449)-1)</f>
        <v/>
      </c>
      <c r="B450" s="14" t="n"/>
      <c r="C450" s="20" t="n"/>
      <c r="D450" s="10" t="n"/>
      <c r="E450" s="10" t="n"/>
      <c r="F450" s="13" t="n"/>
      <c r="G450" s="11" t="n"/>
      <c r="H450" s="12" t="n"/>
      <c r="I450" s="12" t="n"/>
      <c r="J450" s="12" t="n"/>
      <c r="K450" s="27">
        <f>IF(ISBLANK(C450),"",VALUE(TEXT(YEAR(TODAY())-YEAR(C450),"00")))</f>
        <v/>
      </c>
      <c r="L450" s="6">
        <f>IF(OR(ISBLANK(C450)),"",IF(ISBLANK(H450),IF(ISBLANK(I450),IF(ISBLANK(F450),"",IF(AND(OR(F450="m",F450="f"),OR(K450=16,K450=15)),IF(F450="m","B+","G+"),IF(AND(OR(F450="m",F450="f"),GESTEP(K450,16)),IF(F450="m","B++","G++"),IF(F450="m","B","G")))),UPPER(IF(ISBLANK(F450),"",IF(F450="m","M","W"))&amp;N450)),IF(ISBLANK(F450),"",IF(F450="M","C","D"))))</f>
        <v/>
      </c>
      <c r="M450" s="8">
        <f>IF(L450="","",VLOOKUP(L450,'Classes cup'!$A$3:$B$51,2,FALSE))</f>
        <v/>
      </c>
      <c r="N450" s="6">
        <f>IF(AND(I450="x",ISBLANK(H450)),IF(K450*1&gt;=23,"E",IF(AND(K450*1&gt;=19,K450*1&lt;=22,J450="x"),"U",IF(AND(K450*1&gt;=17,K450*1&lt;=18),"J",IF(K450*1&gt;=19,"E","")))),"")</f>
        <v/>
      </c>
      <c r="O450" s="1">
        <f>IF(K450*1&gt;=$O$2,"x","")</f>
        <v/>
      </c>
    </row>
    <row r="451">
      <c r="A451" s="5">
        <f>IF(ISBLANK(C451),"",ROW(A450)-1)</f>
        <v/>
      </c>
      <c r="B451" s="14" t="n"/>
      <c r="C451" s="20" t="n"/>
      <c r="D451" s="10" t="n"/>
      <c r="E451" s="10" t="n"/>
      <c r="F451" s="13" t="n"/>
      <c r="G451" s="11" t="n"/>
      <c r="H451" s="12" t="n"/>
      <c r="I451" s="12" t="n"/>
      <c r="J451" s="12" t="n"/>
      <c r="K451" s="27">
        <f>IF(ISBLANK(C451),"",VALUE(TEXT(YEAR(TODAY())-YEAR(C451),"00")))</f>
        <v/>
      </c>
      <c r="L451" s="6">
        <f>IF(OR(ISBLANK(C451)),"",IF(ISBLANK(H451),IF(ISBLANK(I451),IF(ISBLANK(F451),"",IF(AND(OR(F451="m",F451="f"),OR(K451=16,K451=15)),IF(F451="m","B+","G+"),IF(AND(OR(F451="m",F451="f"),GESTEP(K451,16)),IF(F451="m","B++","G++"),IF(F451="m","B","G")))),UPPER(IF(ISBLANK(F451),"",IF(F451="m","M","W"))&amp;N451)),IF(ISBLANK(F451),"",IF(F451="M","C","D"))))</f>
        <v/>
      </c>
      <c r="M451" s="8">
        <f>IF(L451="","",VLOOKUP(L451,'Classes cup'!$A$3:$B$51,2,FALSE))</f>
        <v/>
      </c>
      <c r="N451" s="6">
        <f>IF(AND(I451="x",ISBLANK(H451)),IF(K451*1&gt;=23,"E",IF(AND(K451*1&gt;=19,K451*1&lt;=22,J451="x"),"U",IF(AND(K451*1&gt;=17,K451*1&lt;=18),"J",IF(K451*1&gt;=19,"E","")))),"")</f>
        <v/>
      </c>
      <c r="O451" s="1">
        <f>IF(K451*1&gt;=$O$2,"x","")</f>
        <v/>
      </c>
    </row>
    <row r="452">
      <c r="A452" s="5">
        <f>IF(ISBLANK(C452),"",ROW(A451)-1)</f>
        <v/>
      </c>
      <c r="B452" s="14" t="n"/>
      <c r="C452" s="20" t="n"/>
      <c r="D452" s="10" t="n"/>
      <c r="E452" s="10" t="n"/>
      <c r="F452" s="13" t="n"/>
      <c r="G452" s="11" t="n"/>
      <c r="H452" s="12" t="n"/>
      <c r="I452" s="12" t="n"/>
      <c r="J452" s="12" t="n"/>
      <c r="K452" s="27">
        <f>IF(ISBLANK(C452),"",VALUE(TEXT(YEAR(TODAY())-YEAR(C452),"00")))</f>
        <v/>
      </c>
      <c r="L452" s="6">
        <f>IF(OR(ISBLANK(C452)),"",IF(ISBLANK(H452),IF(ISBLANK(I452),IF(ISBLANK(F452),"",IF(AND(OR(F452="m",F452="f"),OR(K452=16,K452=15)),IF(F452="m","B+","G+"),IF(AND(OR(F452="m",F452="f"),GESTEP(K452,16)),IF(F452="m","B++","G++"),IF(F452="m","B","G")))),UPPER(IF(ISBLANK(F452),"",IF(F452="m","M","W"))&amp;N452)),IF(ISBLANK(F452),"",IF(F452="M","C","D"))))</f>
        <v/>
      </c>
      <c r="M452" s="8">
        <f>IF(L452="","",VLOOKUP(L452,'Classes cup'!$A$3:$B$51,2,FALSE))</f>
        <v/>
      </c>
      <c r="N452" s="6">
        <f>IF(AND(I452="x",ISBLANK(H452)),IF(K452*1&gt;=23,"E",IF(AND(K452*1&gt;=19,K452*1&lt;=22,J452="x"),"U",IF(AND(K452*1&gt;=17,K452*1&lt;=18),"J",IF(K452*1&gt;=19,"E","")))),"")</f>
        <v/>
      </c>
      <c r="O452" s="1">
        <f>IF(K452*1&gt;=$O$2,"x","")</f>
        <v/>
      </c>
    </row>
    <row r="453">
      <c r="A453" s="5">
        <f>IF(ISBLANK(C453),"",ROW(A452)-1)</f>
        <v/>
      </c>
      <c r="B453" s="14" t="n"/>
      <c r="C453" s="20" t="n"/>
      <c r="D453" s="10" t="n"/>
      <c r="E453" s="10" t="n"/>
      <c r="F453" s="13" t="n"/>
      <c r="G453" s="11" t="n"/>
      <c r="H453" s="12" t="n"/>
      <c r="I453" s="12" t="n"/>
      <c r="J453" s="12" t="n"/>
      <c r="K453" s="27">
        <f>IF(ISBLANK(C453),"",VALUE(TEXT(YEAR(TODAY())-YEAR(C453),"00")))</f>
        <v/>
      </c>
      <c r="L453" s="6">
        <f>IF(OR(ISBLANK(C453)),"",IF(ISBLANK(H453),IF(ISBLANK(I453),IF(ISBLANK(F453),"",IF(AND(OR(F453="m",F453="f"),OR(K453=16,K453=15)),IF(F453="m","B+","G+"),IF(AND(OR(F453="m",F453="f"),GESTEP(K453,16)),IF(F453="m","B++","G++"),IF(F453="m","B","G")))),UPPER(IF(ISBLANK(F453),"",IF(F453="m","M","W"))&amp;N453)),IF(ISBLANK(F453),"",IF(F453="M","C","D"))))</f>
        <v/>
      </c>
      <c r="M453" s="8">
        <f>IF(L453="","",VLOOKUP(L453,'Classes cup'!$A$3:$B$51,2,FALSE))</f>
        <v/>
      </c>
      <c r="N453" s="6">
        <f>IF(AND(I453="x",ISBLANK(H453)),IF(K453*1&gt;=23,"E",IF(AND(K453*1&gt;=19,K453*1&lt;=22,J453="x"),"U",IF(AND(K453*1&gt;=17,K453*1&lt;=18),"J",IF(K453*1&gt;=19,"E","")))),"")</f>
        <v/>
      </c>
      <c r="O453" s="1">
        <f>IF(K453*1&gt;=$O$2,"x","")</f>
        <v/>
      </c>
    </row>
    <row r="454">
      <c r="A454" s="5">
        <f>IF(ISBLANK(C454),"",ROW(A453)-1)</f>
        <v/>
      </c>
      <c r="B454" s="14" t="n"/>
      <c r="C454" s="20" t="n"/>
      <c r="D454" s="10" t="n"/>
      <c r="E454" s="10" t="n"/>
      <c r="F454" s="13" t="n"/>
      <c r="G454" s="11" t="n"/>
      <c r="H454" s="12" t="n"/>
      <c r="I454" s="12" t="n"/>
      <c r="J454" s="12" t="n"/>
      <c r="K454" s="27">
        <f>IF(ISBLANK(C454),"",VALUE(TEXT(YEAR(TODAY())-YEAR(C454),"00")))</f>
        <v/>
      </c>
      <c r="L454" s="6">
        <f>IF(OR(ISBLANK(C454)),"",IF(ISBLANK(H454),IF(ISBLANK(I454),IF(ISBLANK(F454),"",IF(AND(OR(F454="m",F454="f"),OR(K454=16,K454=15)),IF(F454="m","B+","G+"),IF(AND(OR(F454="m",F454="f"),GESTEP(K454,16)),IF(F454="m","B++","G++"),IF(F454="m","B","G")))),UPPER(IF(ISBLANK(F454),"",IF(F454="m","M","W"))&amp;N454)),IF(ISBLANK(F454),"",IF(F454="M","C","D"))))</f>
        <v/>
      </c>
      <c r="M454" s="8">
        <f>IF(L454="","",VLOOKUP(L454,'Classes cup'!$A$3:$B$51,2,FALSE))</f>
        <v/>
      </c>
      <c r="N454" s="6">
        <f>IF(AND(I454="x",ISBLANK(H454)),IF(K454*1&gt;=23,"E",IF(AND(K454*1&gt;=19,K454*1&lt;=22,J454="x"),"U",IF(AND(K454*1&gt;=17,K454*1&lt;=18),"J",IF(K454*1&gt;=19,"E","")))),"")</f>
        <v/>
      </c>
      <c r="O454" s="1">
        <f>IF(K454*1&gt;=$O$2,"x","")</f>
        <v/>
      </c>
    </row>
    <row r="455">
      <c r="A455" s="5">
        <f>IF(ISBLANK(C455),"",ROW(A454)-1)</f>
        <v/>
      </c>
      <c r="B455" s="14" t="n"/>
      <c r="C455" s="20" t="n"/>
      <c r="D455" s="10" t="n"/>
      <c r="E455" s="10" t="n"/>
      <c r="F455" s="13" t="n"/>
      <c r="G455" s="11" t="n"/>
      <c r="H455" s="12" t="n"/>
      <c r="I455" s="12" t="n"/>
      <c r="J455" s="12" t="n"/>
      <c r="K455" s="27">
        <f>IF(ISBLANK(C455),"",VALUE(TEXT(YEAR(TODAY())-YEAR(C455),"00")))</f>
        <v/>
      </c>
      <c r="L455" s="6">
        <f>IF(OR(ISBLANK(C455)),"",IF(ISBLANK(H455),IF(ISBLANK(I455),IF(ISBLANK(F455),"",IF(AND(OR(F455="m",F455="f"),OR(K455=16,K455=15)),IF(F455="m","B+","G+"),IF(AND(OR(F455="m",F455="f"),GESTEP(K455,16)),IF(F455="m","B++","G++"),IF(F455="m","B","G")))),UPPER(IF(ISBLANK(F455),"",IF(F455="m","M","W"))&amp;N455)),IF(ISBLANK(F455),"",IF(F455="M","C","D"))))</f>
        <v/>
      </c>
      <c r="M455" s="8">
        <f>IF(L455="","",VLOOKUP(L455,'Classes cup'!$A$3:$B$51,2,FALSE))</f>
        <v/>
      </c>
      <c r="N455" s="6">
        <f>IF(AND(I455="x",ISBLANK(H455)),IF(K455*1&gt;=23,"E",IF(AND(K455*1&gt;=19,K455*1&lt;=22,J455="x"),"U",IF(AND(K455*1&gt;=17,K455*1&lt;=18),"J",IF(K455*1&gt;=19,"E","")))),"")</f>
        <v/>
      </c>
      <c r="O455" s="1">
        <f>IF(K455*1&gt;=$O$2,"x","")</f>
        <v/>
      </c>
    </row>
    <row r="456">
      <c r="A456" s="5">
        <f>IF(ISBLANK(C456),"",ROW(A455)-1)</f>
        <v/>
      </c>
      <c r="B456" s="14" t="n"/>
      <c r="C456" s="20" t="n"/>
      <c r="D456" s="10" t="n"/>
      <c r="E456" s="10" t="n"/>
      <c r="F456" s="13" t="n"/>
      <c r="G456" s="11" t="n"/>
      <c r="H456" s="12" t="n"/>
      <c r="I456" s="12" t="n"/>
      <c r="J456" s="12" t="n"/>
      <c r="K456" s="27">
        <f>IF(ISBLANK(C456),"",VALUE(TEXT(YEAR(TODAY())-YEAR(C456),"00")))</f>
        <v/>
      </c>
      <c r="L456" s="6">
        <f>IF(OR(ISBLANK(C456)),"",IF(ISBLANK(H456),IF(ISBLANK(I456),IF(ISBLANK(F456),"",IF(AND(OR(F456="m",F456="f"),OR(K456=16,K456=15)),IF(F456="m","B+","G+"),IF(AND(OR(F456="m",F456="f"),GESTEP(K456,16)),IF(F456="m","B++","G++"),IF(F456="m","B","G")))),UPPER(IF(ISBLANK(F456),"",IF(F456="m","M","W"))&amp;N456)),IF(ISBLANK(F456),"",IF(F456="M","C","D"))))</f>
        <v/>
      </c>
      <c r="M456" s="8">
        <f>IF(L456="","",VLOOKUP(L456,'Classes cup'!$A$3:$B$51,2,FALSE))</f>
        <v/>
      </c>
      <c r="N456" s="6">
        <f>IF(AND(I456="x",ISBLANK(H456)),IF(K456*1&gt;=23,"E",IF(AND(K456*1&gt;=19,K456*1&lt;=22,J456="x"),"U",IF(AND(K456*1&gt;=17,K456*1&lt;=18),"J",IF(K456*1&gt;=19,"E","")))),"")</f>
        <v/>
      </c>
      <c r="O456" s="1">
        <f>IF(K456*1&gt;=$O$2,"x","")</f>
        <v/>
      </c>
    </row>
    <row r="457">
      <c r="A457" s="5">
        <f>IF(ISBLANK(C457),"",ROW(A456)-1)</f>
        <v/>
      </c>
      <c r="B457" s="14" t="n"/>
      <c r="C457" s="20" t="n"/>
      <c r="D457" s="10" t="n"/>
      <c r="E457" s="10" t="n"/>
      <c r="F457" s="13" t="n"/>
      <c r="G457" s="11" t="n"/>
      <c r="H457" s="12" t="n"/>
      <c r="I457" s="12" t="n"/>
      <c r="J457" s="12" t="n"/>
      <c r="K457" s="27">
        <f>IF(ISBLANK(C457),"",VALUE(TEXT(YEAR(TODAY())-YEAR(C457),"00")))</f>
        <v/>
      </c>
      <c r="L457" s="6">
        <f>IF(OR(ISBLANK(C457)),"",IF(ISBLANK(H457),IF(ISBLANK(I457),IF(ISBLANK(F457),"",IF(AND(OR(F457="m",F457="f"),OR(K457=16,K457=15)),IF(F457="m","B+","G+"),IF(AND(OR(F457="m",F457="f"),GESTEP(K457,16)),IF(F457="m","B++","G++"),IF(F457="m","B","G")))),UPPER(IF(ISBLANK(F457),"",IF(F457="m","M","W"))&amp;N457)),IF(ISBLANK(F457),"",IF(F457="M","C","D"))))</f>
        <v/>
      </c>
      <c r="M457" s="8">
        <f>IF(L457="","",VLOOKUP(L457,'Classes cup'!$A$3:$B$51,2,FALSE))</f>
        <v/>
      </c>
      <c r="N457" s="6">
        <f>IF(AND(I457="x",ISBLANK(H457)),IF(K457*1&gt;=23,"E",IF(AND(K457*1&gt;=19,K457*1&lt;=22,J457="x"),"U",IF(AND(K457*1&gt;=17,K457*1&lt;=18),"J",IF(K457*1&gt;=19,"E","")))),"")</f>
        <v/>
      </c>
      <c r="O457" s="1">
        <f>IF(K457*1&gt;=$O$2,"x","")</f>
        <v/>
      </c>
    </row>
    <row r="458">
      <c r="A458" s="5">
        <f>IF(ISBLANK(C458),"",ROW(A457)-1)</f>
        <v/>
      </c>
      <c r="B458" s="14" t="n"/>
      <c r="C458" s="20" t="n"/>
      <c r="D458" s="10" t="n"/>
      <c r="E458" s="10" t="n"/>
      <c r="F458" s="13" t="n"/>
      <c r="G458" s="11" t="n"/>
      <c r="H458" s="12" t="n"/>
      <c r="I458" s="12" t="n"/>
      <c r="J458" s="12" t="n"/>
      <c r="K458" s="27">
        <f>IF(ISBLANK(C458),"",VALUE(TEXT(YEAR(TODAY())-YEAR(C458),"00")))</f>
        <v/>
      </c>
      <c r="L458" s="6">
        <f>IF(OR(ISBLANK(C458)),"",IF(ISBLANK(H458),IF(ISBLANK(I458),IF(ISBLANK(F458),"",IF(AND(OR(F458="m",F458="f"),OR(K458=16,K458=15)),IF(F458="m","B+","G+"),IF(AND(OR(F458="m",F458="f"),GESTEP(K458,16)),IF(F458="m","B++","G++"),IF(F458="m","B","G")))),UPPER(IF(ISBLANK(F458),"",IF(F458="m","M","W"))&amp;N458)),IF(ISBLANK(F458),"",IF(F458="M","C","D"))))</f>
        <v/>
      </c>
      <c r="M458" s="8">
        <f>IF(L458="","",VLOOKUP(L458,'Classes cup'!$A$3:$B$51,2,FALSE))</f>
        <v/>
      </c>
      <c r="N458" s="6">
        <f>IF(AND(I458="x",ISBLANK(H458)),IF(K458*1&gt;=23,"E",IF(AND(K458*1&gt;=19,K458*1&lt;=22,J458="x"),"U",IF(AND(K458*1&gt;=17,K458*1&lt;=18),"J",IF(K458*1&gt;=19,"E","")))),"")</f>
        <v/>
      </c>
      <c r="O458" s="1">
        <f>IF(K458*1&gt;=$O$2,"x","")</f>
        <v/>
      </c>
    </row>
    <row r="459">
      <c r="A459" s="5">
        <f>IF(ISBLANK(C459),"",ROW(A458)-1)</f>
        <v/>
      </c>
      <c r="B459" s="14" t="n"/>
      <c r="C459" s="20" t="n"/>
      <c r="D459" s="10" t="n"/>
      <c r="E459" s="10" t="n"/>
      <c r="F459" s="13" t="n"/>
      <c r="G459" s="11" t="n"/>
      <c r="H459" s="12" t="n"/>
      <c r="I459" s="12" t="n"/>
      <c r="J459" s="12" t="n"/>
      <c r="K459" s="27">
        <f>IF(ISBLANK(C459),"",VALUE(TEXT(YEAR(TODAY())-YEAR(C459),"00")))</f>
        <v/>
      </c>
      <c r="L459" s="6">
        <f>IF(OR(ISBLANK(C459)),"",IF(ISBLANK(H459),IF(ISBLANK(I459),IF(ISBLANK(F459),"",IF(AND(OR(F459="m",F459="f"),OR(K459=16,K459=15)),IF(F459="m","B+","G+"),IF(AND(OR(F459="m",F459="f"),GESTEP(K459,16)),IF(F459="m","B++","G++"),IF(F459="m","B","G")))),UPPER(IF(ISBLANK(F459),"",IF(F459="m","M","W"))&amp;N459)),IF(ISBLANK(F459),"",IF(F459="M","C","D"))))</f>
        <v/>
      </c>
      <c r="M459" s="8">
        <f>IF(L459="","",VLOOKUP(L459,'Classes cup'!$A$3:$B$51,2,FALSE))</f>
        <v/>
      </c>
      <c r="N459" s="6">
        <f>IF(AND(I459="x",ISBLANK(H459)),IF(K459*1&gt;=23,"E",IF(AND(K459*1&gt;=19,K459*1&lt;=22,J459="x"),"U",IF(AND(K459*1&gt;=17,K459*1&lt;=18),"J",IF(K459*1&gt;=19,"E","")))),"")</f>
        <v/>
      </c>
      <c r="O459" s="1">
        <f>IF(K459*1&gt;=$O$2,"x","")</f>
        <v/>
      </c>
    </row>
    <row r="460">
      <c r="A460" s="5">
        <f>IF(ISBLANK(C460),"",ROW(A459)-1)</f>
        <v/>
      </c>
      <c r="B460" s="14" t="n"/>
      <c r="C460" s="20" t="n"/>
      <c r="D460" s="10" t="n"/>
      <c r="E460" s="10" t="n"/>
      <c r="F460" s="13" t="n"/>
      <c r="G460" s="11" t="n"/>
      <c r="H460" s="12" t="n"/>
      <c r="I460" s="12" t="n"/>
      <c r="J460" s="12" t="n"/>
      <c r="K460" s="27">
        <f>IF(ISBLANK(C460),"",VALUE(TEXT(YEAR(TODAY())-YEAR(C460),"00")))</f>
        <v/>
      </c>
      <c r="L460" s="6">
        <f>IF(OR(ISBLANK(C460)),"",IF(ISBLANK(H460),IF(ISBLANK(I460),IF(ISBLANK(F460),"",IF(AND(OR(F460="m",F460="f"),OR(K460=16,K460=15)),IF(F460="m","B+","G+"),IF(AND(OR(F460="m",F460="f"),GESTEP(K460,16)),IF(F460="m","B++","G++"),IF(F460="m","B","G")))),UPPER(IF(ISBLANK(F460),"",IF(F460="m","M","W"))&amp;N460)),IF(ISBLANK(F460),"",IF(F460="M","C","D"))))</f>
        <v/>
      </c>
      <c r="M460" s="8">
        <f>IF(L460="","",VLOOKUP(L460,'Classes cup'!$A$3:$B$51,2,FALSE))</f>
        <v/>
      </c>
      <c r="N460" s="6">
        <f>IF(AND(I460="x",ISBLANK(H460)),IF(K460*1&gt;=23,"E",IF(AND(K460*1&gt;=19,K460*1&lt;=22,J460="x"),"U",IF(AND(K460*1&gt;=17,K460*1&lt;=18),"J",IF(K460*1&gt;=19,"E","")))),"")</f>
        <v/>
      </c>
      <c r="O460" s="1">
        <f>IF(K460*1&gt;=$O$2,"x","")</f>
        <v/>
      </c>
    </row>
    <row r="461">
      <c r="A461" s="5">
        <f>IF(ISBLANK(C461),"",ROW(A460)-1)</f>
        <v/>
      </c>
      <c r="B461" s="14" t="n"/>
      <c r="C461" s="20" t="n"/>
      <c r="D461" s="10" t="n"/>
      <c r="E461" s="10" t="n"/>
      <c r="F461" s="13" t="n"/>
      <c r="G461" s="11" t="n"/>
      <c r="H461" s="12" t="n"/>
      <c r="I461" s="12" t="n"/>
      <c r="J461" s="12" t="n"/>
      <c r="K461" s="27">
        <f>IF(ISBLANK(C461),"",VALUE(TEXT(YEAR(TODAY())-YEAR(C461),"00")))</f>
        <v/>
      </c>
      <c r="L461" s="6">
        <f>IF(OR(ISBLANK(C461)),"",IF(ISBLANK(H461),IF(ISBLANK(I461),IF(ISBLANK(F461),"",IF(AND(OR(F461="m",F461="f"),OR(K461=16,K461=15)),IF(F461="m","B+","G+"),IF(AND(OR(F461="m",F461="f"),GESTEP(K461,16)),IF(F461="m","B++","G++"),IF(F461="m","B","G")))),UPPER(IF(ISBLANK(F461),"",IF(F461="m","M","W"))&amp;N461)),IF(ISBLANK(F461),"",IF(F461="M","C","D"))))</f>
        <v/>
      </c>
      <c r="M461" s="8">
        <f>IF(L461="","",VLOOKUP(L461,'Classes cup'!$A$3:$B$51,2,FALSE))</f>
        <v/>
      </c>
      <c r="N461" s="6">
        <f>IF(AND(I461="x",ISBLANK(H461)),IF(K461*1&gt;=23,"E",IF(AND(K461*1&gt;=19,K461*1&lt;=22,J461="x"),"U",IF(AND(K461*1&gt;=17,K461*1&lt;=18),"J",IF(K461*1&gt;=19,"E","")))),"")</f>
        <v/>
      </c>
      <c r="O461" s="1">
        <f>IF(K461*1&gt;=$O$2,"x","")</f>
        <v/>
      </c>
    </row>
    <row r="462">
      <c r="A462" s="5">
        <f>IF(ISBLANK(C462),"",ROW(A461)-1)</f>
        <v/>
      </c>
      <c r="B462" s="14" t="n"/>
      <c r="C462" s="20" t="n"/>
      <c r="D462" s="10" t="n"/>
      <c r="E462" s="10" t="n"/>
      <c r="F462" s="13" t="n"/>
      <c r="G462" s="11" t="n"/>
      <c r="H462" s="12" t="n"/>
      <c r="I462" s="12" t="n"/>
      <c r="J462" s="12" t="n"/>
      <c r="K462" s="27">
        <f>IF(ISBLANK(C462),"",VALUE(TEXT(YEAR(TODAY())-YEAR(C462),"00")))</f>
        <v/>
      </c>
      <c r="L462" s="6">
        <f>IF(OR(ISBLANK(C462)),"",IF(ISBLANK(H462),IF(ISBLANK(I462),IF(ISBLANK(F462),"",IF(AND(OR(F462="m",F462="f"),OR(K462=16,K462=15)),IF(F462="m","B+","G+"),IF(AND(OR(F462="m",F462="f"),GESTEP(K462,16)),IF(F462="m","B++","G++"),IF(F462="m","B","G")))),UPPER(IF(ISBLANK(F462),"",IF(F462="m","M","W"))&amp;N462)),IF(ISBLANK(F462),"",IF(F462="M","C","D"))))</f>
        <v/>
      </c>
      <c r="M462" s="8">
        <f>IF(L462="","",VLOOKUP(L462,'Classes cup'!$A$3:$B$51,2,FALSE))</f>
        <v/>
      </c>
      <c r="N462" s="6">
        <f>IF(AND(I462="x",ISBLANK(H462)),IF(K462*1&gt;=23,"E",IF(AND(K462*1&gt;=19,K462*1&lt;=22,J462="x"),"U",IF(AND(K462*1&gt;=17,K462*1&lt;=18),"J",IF(K462*1&gt;=19,"E","")))),"")</f>
        <v/>
      </c>
      <c r="O462" s="1">
        <f>IF(K462*1&gt;=$O$2,"x","")</f>
        <v/>
      </c>
    </row>
    <row r="463">
      <c r="A463" s="5">
        <f>IF(ISBLANK(C463),"",ROW(A462)-1)</f>
        <v/>
      </c>
      <c r="B463" s="14" t="n"/>
      <c r="C463" s="20" t="n"/>
      <c r="D463" s="10" t="n"/>
      <c r="E463" s="10" t="n"/>
      <c r="F463" s="13" t="n"/>
      <c r="G463" s="11" t="n"/>
      <c r="H463" s="12" t="n"/>
      <c r="I463" s="12" t="n"/>
      <c r="J463" s="12" t="n"/>
      <c r="K463" s="27">
        <f>IF(ISBLANK(C463),"",VALUE(TEXT(YEAR(TODAY())-YEAR(C463),"00")))</f>
        <v/>
      </c>
      <c r="L463" s="6">
        <f>IF(OR(ISBLANK(C463)),"",IF(ISBLANK(H463),IF(ISBLANK(I463),IF(ISBLANK(F463),"",IF(AND(OR(F463="m",F463="f"),OR(K463=16,K463=15)),IF(F463="m","B+","G+"),IF(AND(OR(F463="m",F463="f"),GESTEP(K463,16)),IF(F463="m","B++","G++"),IF(F463="m","B","G")))),UPPER(IF(ISBLANK(F463),"",IF(F463="m","M","W"))&amp;N463)),IF(ISBLANK(F463),"",IF(F463="M","C","D"))))</f>
        <v/>
      </c>
      <c r="M463" s="8">
        <f>IF(L463="","",VLOOKUP(L463,'Classes cup'!$A$3:$B$51,2,FALSE))</f>
        <v/>
      </c>
      <c r="N463" s="6">
        <f>IF(AND(I463="x",ISBLANK(H463)),IF(K463*1&gt;=23,"E",IF(AND(K463*1&gt;=19,K463*1&lt;=22,J463="x"),"U",IF(AND(K463*1&gt;=17,K463*1&lt;=18),"J",IF(K463*1&gt;=19,"E","")))),"")</f>
        <v/>
      </c>
      <c r="O463" s="1">
        <f>IF(K463*1&gt;=$O$2,"x","")</f>
        <v/>
      </c>
    </row>
    <row r="464">
      <c r="A464" s="5">
        <f>IF(ISBLANK(C464),"",ROW(A463)-1)</f>
        <v/>
      </c>
      <c r="B464" s="14" t="n"/>
      <c r="C464" s="20" t="n"/>
      <c r="D464" s="10" t="n"/>
      <c r="E464" s="10" t="n"/>
      <c r="F464" s="13" t="n"/>
      <c r="G464" s="11" t="n"/>
      <c r="H464" s="12" t="n"/>
      <c r="I464" s="12" t="n"/>
      <c r="J464" s="12" t="n"/>
      <c r="K464" s="27">
        <f>IF(ISBLANK(C464),"",VALUE(TEXT(YEAR(TODAY())-YEAR(C464),"00")))</f>
        <v/>
      </c>
      <c r="L464" s="6">
        <f>IF(OR(ISBLANK(C464)),"",IF(ISBLANK(H464),IF(ISBLANK(I464),IF(ISBLANK(F464),"",IF(AND(OR(F464="m",F464="f"),OR(K464=16,K464=15)),IF(F464="m","B+","G+"),IF(AND(OR(F464="m",F464="f"),GESTEP(K464,16)),IF(F464="m","B++","G++"),IF(F464="m","B","G")))),UPPER(IF(ISBLANK(F464),"",IF(F464="m","M","W"))&amp;N464)),IF(ISBLANK(F464),"",IF(F464="M","C","D"))))</f>
        <v/>
      </c>
      <c r="M464" s="8">
        <f>IF(L464="","",VLOOKUP(L464,'Classes cup'!$A$3:$B$51,2,FALSE))</f>
        <v/>
      </c>
      <c r="N464" s="6">
        <f>IF(AND(I464="x",ISBLANK(H464)),IF(K464*1&gt;=23,"E",IF(AND(K464*1&gt;=19,K464*1&lt;=22,J464="x"),"U",IF(AND(K464*1&gt;=17,K464*1&lt;=18),"J",IF(K464*1&gt;=19,"E","")))),"")</f>
        <v/>
      </c>
      <c r="O464" s="1">
        <f>IF(K464*1&gt;=$O$2,"x","")</f>
        <v/>
      </c>
    </row>
    <row r="465">
      <c r="A465" s="5">
        <f>IF(ISBLANK(C465),"",ROW(A464)-1)</f>
        <v/>
      </c>
      <c r="B465" s="14" t="n"/>
      <c r="C465" s="20" t="n"/>
      <c r="D465" s="10" t="n"/>
      <c r="E465" s="10" t="n"/>
      <c r="F465" s="13" t="n"/>
      <c r="G465" s="11" t="n"/>
      <c r="H465" s="12" t="n"/>
      <c r="I465" s="12" t="n"/>
      <c r="J465" s="12" t="n"/>
      <c r="K465" s="27">
        <f>IF(ISBLANK(C465),"",VALUE(TEXT(YEAR(TODAY())-YEAR(C465),"00")))</f>
        <v/>
      </c>
      <c r="L465" s="6">
        <f>IF(OR(ISBLANK(C465)),"",IF(ISBLANK(H465),IF(ISBLANK(I465),IF(ISBLANK(F465),"",IF(AND(OR(F465="m",F465="f"),OR(K465=16,K465=15)),IF(F465="m","B+","G+"),IF(AND(OR(F465="m",F465="f"),GESTEP(K465,16)),IF(F465="m","B++","G++"),IF(F465="m","B","G")))),UPPER(IF(ISBLANK(F465),"",IF(F465="m","M","W"))&amp;N465)),IF(ISBLANK(F465),"",IF(F465="M","C","D"))))</f>
        <v/>
      </c>
      <c r="M465" s="8">
        <f>IF(L465="","",VLOOKUP(L465,'Classes cup'!$A$3:$B$51,2,FALSE))</f>
        <v/>
      </c>
      <c r="N465" s="6">
        <f>IF(AND(I465="x",ISBLANK(H465)),IF(K465*1&gt;=23,"E",IF(AND(K465*1&gt;=19,K465*1&lt;=22,J465="x"),"U",IF(AND(K465*1&gt;=17,K465*1&lt;=18),"J",IF(K465*1&gt;=19,"E","")))),"")</f>
        <v/>
      </c>
      <c r="O465" s="1">
        <f>IF(K465*1&gt;=$O$2,"x","")</f>
        <v/>
      </c>
    </row>
    <row r="466">
      <c r="A466" s="5">
        <f>IF(ISBLANK(C466),"",ROW(A465)-1)</f>
        <v/>
      </c>
      <c r="B466" s="14" t="n"/>
      <c r="C466" s="20" t="n"/>
      <c r="D466" s="10" t="n"/>
      <c r="E466" s="10" t="n"/>
      <c r="F466" s="13" t="n"/>
      <c r="G466" s="11" t="n"/>
      <c r="H466" s="12" t="n"/>
      <c r="I466" s="12" t="n"/>
      <c r="J466" s="12" t="n"/>
      <c r="K466" s="27">
        <f>IF(ISBLANK(C466),"",VALUE(TEXT(YEAR(TODAY())-YEAR(C466),"00")))</f>
        <v/>
      </c>
      <c r="L466" s="6">
        <f>IF(OR(ISBLANK(C466)),"",IF(ISBLANK(H466),IF(ISBLANK(I466),IF(ISBLANK(F466),"",IF(AND(OR(F466="m",F466="f"),OR(K466=16,K466=15)),IF(F466="m","B+","G+"),IF(AND(OR(F466="m",F466="f"),GESTEP(K466,16)),IF(F466="m","B++","G++"),IF(F466="m","B","G")))),UPPER(IF(ISBLANK(F466),"",IF(F466="m","M","W"))&amp;N466)),IF(ISBLANK(F466),"",IF(F466="M","C","D"))))</f>
        <v/>
      </c>
      <c r="M466" s="8">
        <f>IF(L466="","",VLOOKUP(L466,'Classes cup'!$A$3:$B$51,2,FALSE))</f>
        <v/>
      </c>
      <c r="N466" s="6">
        <f>IF(AND(I466="x",ISBLANK(H466)),IF(K466*1&gt;=23,"E",IF(AND(K466*1&gt;=19,K466*1&lt;=22,J466="x"),"U",IF(AND(K466*1&gt;=17,K466*1&lt;=18),"J",IF(K466*1&gt;=19,"E","")))),"")</f>
        <v/>
      </c>
      <c r="O466" s="1">
        <f>IF(K466*1&gt;=$O$2,"x","")</f>
        <v/>
      </c>
    </row>
    <row r="467">
      <c r="A467" s="5">
        <f>IF(ISBLANK(C467),"",ROW(A466)-1)</f>
        <v/>
      </c>
      <c r="B467" s="14" t="n"/>
      <c r="C467" s="20" t="n"/>
      <c r="D467" s="10" t="n"/>
      <c r="E467" s="10" t="n"/>
      <c r="F467" s="13" t="n"/>
      <c r="G467" s="11" t="n"/>
      <c r="H467" s="12" t="n"/>
      <c r="I467" s="12" t="n"/>
      <c r="J467" s="12" t="n"/>
      <c r="K467" s="27">
        <f>IF(ISBLANK(C467),"",VALUE(TEXT(YEAR(TODAY())-YEAR(C467),"00")))</f>
        <v/>
      </c>
      <c r="L467" s="6">
        <f>IF(OR(ISBLANK(C467)),"",IF(ISBLANK(H467),IF(ISBLANK(I467),IF(ISBLANK(F467),"",IF(AND(OR(F467="m",F467="f"),OR(K467=16,K467=15)),IF(F467="m","B+","G+"),IF(AND(OR(F467="m",F467="f"),GESTEP(K467,16)),IF(F467="m","B++","G++"),IF(F467="m","B","G")))),UPPER(IF(ISBLANK(F467),"",IF(F467="m","M","W"))&amp;N467)),IF(ISBLANK(F467),"",IF(F467="M","C","D"))))</f>
        <v/>
      </c>
      <c r="M467" s="8">
        <f>IF(L467="","",VLOOKUP(L467,'Classes cup'!$A$3:$B$51,2,FALSE))</f>
        <v/>
      </c>
      <c r="N467" s="6">
        <f>IF(AND(I467="x",ISBLANK(H467)),IF(K467*1&gt;=23,"E",IF(AND(K467*1&gt;=19,K467*1&lt;=22,J467="x"),"U",IF(AND(K467*1&gt;=17,K467*1&lt;=18),"J",IF(K467*1&gt;=19,"E","")))),"")</f>
        <v/>
      </c>
      <c r="O467" s="1">
        <f>IF(K467*1&gt;=$O$2,"x","")</f>
        <v/>
      </c>
    </row>
    <row r="468">
      <c r="A468" s="5">
        <f>IF(ISBLANK(C468),"",ROW(A467)-1)</f>
        <v/>
      </c>
      <c r="B468" s="14" t="n"/>
      <c r="C468" s="20" t="n"/>
      <c r="D468" s="10" t="n"/>
      <c r="E468" s="10" t="n"/>
      <c r="F468" s="13" t="n"/>
      <c r="G468" s="11" t="n"/>
      <c r="H468" s="12" t="n"/>
      <c r="I468" s="12" t="n"/>
      <c r="J468" s="12" t="n"/>
      <c r="K468" s="27">
        <f>IF(ISBLANK(C468),"",VALUE(TEXT(YEAR(TODAY())-YEAR(C468),"00")))</f>
        <v/>
      </c>
      <c r="L468" s="6">
        <f>IF(OR(ISBLANK(C468)),"",IF(ISBLANK(H468),IF(ISBLANK(I468),IF(ISBLANK(F468),"",IF(AND(OR(F468="m",F468="f"),OR(K468=16,K468=15)),IF(F468="m","B+","G+"),IF(AND(OR(F468="m",F468="f"),GESTEP(K468,16)),IF(F468="m","B++","G++"),IF(F468="m","B","G")))),UPPER(IF(ISBLANK(F468),"",IF(F468="m","M","W"))&amp;N468)),IF(ISBLANK(F468),"",IF(F468="M","C","D"))))</f>
        <v/>
      </c>
      <c r="M468" s="8">
        <f>IF(L468="","",VLOOKUP(L468,'Classes cup'!$A$3:$B$51,2,FALSE))</f>
        <v/>
      </c>
      <c r="N468" s="6">
        <f>IF(AND(I468="x",ISBLANK(H468)),IF(K468*1&gt;=23,"E",IF(AND(K468*1&gt;=19,K468*1&lt;=22,J468="x"),"U",IF(AND(K468*1&gt;=17,K468*1&lt;=18),"J",IF(K468*1&gt;=19,"E","")))),"")</f>
        <v/>
      </c>
      <c r="O468" s="1">
        <f>IF(K468*1&gt;=$O$2,"x","")</f>
        <v/>
      </c>
    </row>
    <row r="469">
      <c r="A469" s="5">
        <f>IF(ISBLANK(C469),"",ROW(A468)-1)</f>
        <v/>
      </c>
      <c r="B469" s="14" t="n"/>
      <c r="C469" s="20" t="n"/>
      <c r="D469" s="10" t="n"/>
      <c r="E469" s="10" t="n"/>
      <c r="F469" s="13" t="n"/>
      <c r="G469" s="11" t="n"/>
      <c r="H469" s="12" t="n"/>
      <c r="I469" s="12" t="n"/>
      <c r="J469" s="12" t="n"/>
      <c r="K469" s="27">
        <f>IF(ISBLANK(C469),"",VALUE(TEXT(YEAR(TODAY())-YEAR(C469),"00")))</f>
        <v/>
      </c>
      <c r="L469" s="6">
        <f>IF(OR(ISBLANK(C469)),"",IF(ISBLANK(H469),IF(ISBLANK(I469),IF(ISBLANK(F469),"",IF(AND(OR(F469="m",F469="f"),OR(K469=16,K469=15)),IF(F469="m","B+","G+"),IF(AND(OR(F469="m",F469="f"),GESTEP(K469,16)),IF(F469="m","B++","G++"),IF(F469="m","B","G")))),UPPER(IF(ISBLANK(F469),"",IF(F469="m","M","W"))&amp;N469)),IF(ISBLANK(F469),"",IF(F469="M","C","D"))))</f>
        <v/>
      </c>
      <c r="M469" s="8">
        <f>IF(L469="","",VLOOKUP(L469,'Classes cup'!$A$3:$B$51,2,FALSE))</f>
        <v/>
      </c>
      <c r="N469" s="6">
        <f>IF(AND(I469="x",ISBLANK(H469)),IF(K469*1&gt;=23,"E",IF(AND(K469*1&gt;=19,K469*1&lt;=22,J469="x"),"U",IF(AND(K469*1&gt;=17,K469*1&lt;=18),"J",IF(K469*1&gt;=19,"E","")))),"")</f>
        <v/>
      </c>
      <c r="O469" s="1">
        <f>IF(K469*1&gt;=$O$2,"x","")</f>
        <v/>
      </c>
    </row>
    <row r="470">
      <c r="A470" s="5">
        <f>IF(ISBLANK(C470),"",ROW(A469)-1)</f>
        <v/>
      </c>
      <c r="B470" s="14" t="n"/>
      <c r="C470" s="20" t="n"/>
      <c r="D470" s="10" t="n"/>
      <c r="E470" s="10" t="n"/>
      <c r="F470" s="13" t="n"/>
      <c r="G470" s="11" t="n"/>
      <c r="H470" s="12" t="n"/>
      <c r="I470" s="12" t="n"/>
      <c r="J470" s="12" t="n"/>
      <c r="K470" s="27">
        <f>IF(ISBLANK(C470),"",VALUE(TEXT(YEAR(TODAY())-YEAR(C470),"00")))</f>
        <v/>
      </c>
      <c r="L470" s="6">
        <f>IF(OR(ISBLANK(C470)),"",IF(ISBLANK(H470),IF(ISBLANK(I470),IF(ISBLANK(F470),"",IF(AND(OR(F470="m",F470="f"),OR(K470=16,K470=15)),IF(F470="m","B+","G+"),IF(AND(OR(F470="m",F470="f"),GESTEP(K470,16)),IF(F470="m","B++","G++"),IF(F470="m","B","G")))),UPPER(IF(ISBLANK(F470),"",IF(F470="m","M","W"))&amp;N470)),IF(ISBLANK(F470),"",IF(F470="M","C","D"))))</f>
        <v/>
      </c>
      <c r="M470" s="8">
        <f>IF(L470="","",VLOOKUP(L470,'Classes cup'!$A$3:$B$51,2,FALSE))</f>
        <v/>
      </c>
      <c r="N470" s="6">
        <f>IF(AND(I470="x",ISBLANK(H470)),IF(K470*1&gt;=23,"E",IF(AND(K470*1&gt;=19,K470*1&lt;=22,J470="x"),"U",IF(AND(K470*1&gt;=17,K470*1&lt;=18),"J",IF(K470*1&gt;=19,"E","")))),"")</f>
        <v/>
      </c>
      <c r="O470" s="1">
        <f>IF(K470*1&gt;=$O$2,"x","")</f>
        <v/>
      </c>
    </row>
    <row r="471">
      <c r="A471" s="5">
        <f>IF(ISBLANK(C471),"",ROW(A470)-1)</f>
        <v/>
      </c>
      <c r="B471" s="14" t="n"/>
      <c r="C471" s="20" t="n"/>
      <c r="D471" s="10" t="n"/>
      <c r="E471" s="10" t="n"/>
      <c r="F471" s="13" t="n"/>
      <c r="G471" s="11" t="n"/>
      <c r="H471" s="12" t="n"/>
      <c r="I471" s="12" t="n"/>
      <c r="J471" s="12" t="n"/>
      <c r="K471" s="27">
        <f>IF(ISBLANK(C471),"",VALUE(TEXT(YEAR(TODAY())-YEAR(C471),"00")))</f>
        <v/>
      </c>
      <c r="L471" s="6">
        <f>IF(OR(ISBLANK(C471)),"",IF(ISBLANK(H471),IF(ISBLANK(I471),IF(ISBLANK(F471),"",IF(AND(OR(F471="m",F471="f"),OR(K471=16,K471=15)),IF(F471="m","B+","G+"),IF(AND(OR(F471="m",F471="f"),GESTEP(K471,16)),IF(F471="m","B++","G++"),IF(F471="m","B","G")))),UPPER(IF(ISBLANK(F471),"",IF(F471="m","M","W"))&amp;N471)),IF(ISBLANK(F471),"",IF(F471="M","C","D"))))</f>
        <v/>
      </c>
      <c r="M471" s="8">
        <f>IF(L471="","",VLOOKUP(L471,'Classes cup'!$A$3:$B$51,2,FALSE))</f>
        <v/>
      </c>
      <c r="N471" s="6">
        <f>IF(AND(I471="x",ISBLANK(H471)),IF(K471*1&gt;=23,"E",IF(AND(K471*1&gt;=19,K471*1&lt;=22,J471="x"),"U",IF(AND(K471*1&gt;=17,K471*1&lt;=18),"J",IF(K471*1&gt;=19,"E","")))),"")</f>
        <v/>
      </c>
      <c r="O471" s="1">
        <f>IF(K471*1&gt;=$O$2,"x","")</f>
        <v/>
      </c>
    </row>
    <row r="472">
      <c r="A472" s="5">
        <f>IF(ISBLANK(C472),"",ROW(A471)-1)</f>
        <v/>
      </c>
      <c r="B472" s="14" t="n"/>
      <c r="C472" s="20" t="n"/>
      <c r="D472" s="10" t="n"/>
      <c r="E472" s="10" t="n"/>
      <c r="F472" s="13" t="n"/>
      <c r="G472" s="11" t="n"/>
      <c r="H472" s="12" t="n"/>
      <c r="I472" s="12" t="n"/>
      <c r="J472" s="12" t="n"/>
      <c r="K472" s="27">
        <f>IF(ISBLANK(C472),"",VALUE(TEXT(YEAR(TODAY())-YEAR(C472),"00")))</f>
        <v/>
      </c>
      <c r="L472" s="6">
        <f>IF(OR(ISBLANK(C472)),"",IF(ISBLANK(H472),IF(ISBLANK(I472),IF(ISBLANK(F472),"",IF(AND(OR(F472="m",F472="f"),OR(K472=16,K472=15)),IF(F472="m","B+","G+"),IF(AND(OR(F472="m",F472="f"),GESTEP(K472,16)),IF(F472="m","B++","G++"),IF(F472="m","B","G")))),UPPER(IF(ISBLANK(F472),"",IF(F472="m","M","W"))&amp;N472)),IF(ISBLANK(F472),"",IF(F472="M","C","D"))))</f>
        <v/>
      </c>
      <c r="M472" s="8">
        <f>IF(L472="","",VLOOKUP(L472,'Classes cup'!$A$3:$B$51,2,FALSE))</f>
        <v/>
      </c>
      <c r="N472" s="6">
        <f>IF(AND(I472="x",ISBLANK(H472)),IF(K472*1&gt;=23,"E",IF(AND(K472*1&gt;=19,K472*1&lt;=22,J472="x"),"U",IF(AND(K472*1&gt;=17,K472*1&lt;=18),"J",IF(K472*1&gt;=19,"E","")))),"")</f>
        <v/>
      </c>
      <c r="O472" s="1">
        <f>IF(K472*1&gt;=$O$2,"x","")</f>
        <v/>
      </c>
    </row>
    <row r="473">
      <c r="A473" s="5">
        <f>IF(ISBLANK(C473),"",ROW(A472)-1)</f>
        <v/>
      </c>
      <c r="B473" s="14" t="n"/>
      <c r="C473" s="20" t="n"/>
      <c r="D473" s="10" t="n"/>
      <c r="E473" s="10" t="n"/>
      <c r="F473" s="13" t="n"/>
      <c r="G473" s="11" t="n"/>
      <c r="H473" s="12" t="n"/>
      <c r="I473" s="12" t="n"/>
      <c r="J473" s="12" t="n"/>
      <c r="K473" s="27">
        <f>IF(ISBLANK(C473),"",VALUE(TEXT(YEAR(TODAY())-YEAR(C473),"00")))</f>
        <v/>
      </c>
      <c r="L473" s="6">
        <f>IF(OR(ISBLANK(C473)),"",IF(ISBLANK(H473),IF(ISBLANK(I473),IF(ISBLANK(F473),"",IF(AND(OR(F473="m",F473="f"),OR(K473=16,K473=15)),IF(F473="m","B+","G+"),IF(AND(OR(F473="m",F473="f"),GESTEP(K473,16)),IF(F473="m","B++","G++"),IF(F473="m","B","G")))),UPPER(IF(ISBLANK(F473),"",IF(F473="m","M","W"))&amp;N473)),IF(ISBLANK(F473),"",IF(F473="M","C","D"))))</f>
        <v/>
      </c>
      <c r="M473" s="8">
        <f>IF(L473="","",VLOOKUP(L473,'Classes cup'!$A$3:$B$51,2,FALSE))</f>
        <v/>
      </c>
      <c r="N473" s="6">
        <f>IF(AND(I473="x",ISBLANK(H473)),IF(K473*1&gt;=23,"E",IF(AND(K473*1&gt;=19,K473*1&lt;=22,J473="x"),"U",IF(AND(K473*1&gt;=17,K473*1&lt;=18),"J",IF(K473*1&gt;=19,"E","")))),"")</f>
        <v/>
      </c>
      <c r="O473" s="1">
        <f>IF(K473*1&gt;=$O$2,"x","")</f>
        <v/>
      </c>
    </row>
    <row r="474">
      <c r="A474" s="5">
        <f>IF(ISBLANK(C474),"",ROW(A473)-1)</f>
        <v/>
      </c>
      <c r="B474" s="14" t="n"/>
      <c r="C474" s="20" t="n"/>
      <c r="D474" s="10" t="n"/>
      <c r="E474" s="10" t="n"/>
      <c r="F474" s="13" t="n"/>
      <c r="G474" s="11" t="n"/>
      <c r="H474" s="12" t="n"/>
      <c r="I474" s="12" t="n"/>
      <c r="J474" s="12" t="n"/>
      <c r="K474" s="27">
        <f>IF(ISBLANK(C474),"",VALUE(TEXT(YEAR(TODAY())-YEAR(C474),"00")))</f>
        <v/>
      </c>
      <c r="L474" s="6">
        <f>IF(OR(ISBLANK(C474)),"",IF(ISBLANK(H474),IF(ISBLANK(I474),IF(ISBLANK(F474),"",IF(AND(OR(F474="m",F474="f"),OR(K474=16,K474=15)),IF(F474="m","B+","G+"),IF(AND(OR(F474="m",F474="f"),GESTEP(K474,16)),IF(F474="m","B++","G++"),IF(F474="m","B","G")))),UPPER(IF(ISBLANK(F474),"",IF(F474="m","M","W"))&amp;N474)),IF(ISBLANK(F474),"",IF(F474="M","C","D"))))</f>
        <v/>
      </c>
      <c r="M474" s="8">
        <f>IF(L474="","",VLOOKUP(L474,'Classes cup'!$A$3:$B$51,2,FALSE))</f>
        <v/>
      </c>
      <c r="N474" s="6">
        <f>IF(AND(I474="x",ISBLANK(H474)),IF(K474*1&gt;=23,"E",IF(AND(K474*1&gt;=19,K474*1&lt;=22,J474="x"),"U",IF(AND(K474*1&gt;=17,K474*1&lt;=18),"J",IF(K474*1&gt;=19,"E","")))),"")</f>
        <v/>
      </c>
      <c r="O474" s="1">
        <f>IF(K474*1&gt;=$O$2,"x","")</f>
        <v/>
      </c>
    </row>
    <row r="475">
      <c r="A475" s="5">
        <f>IF(ISBLANK(C475),"",ROW(A474)-1)</f>
        <v/>
      </c>
      <c r="B475" s="14" t="n"/>
      <c r="C475" s="20" t="n"/>
      <c r="D475" s="10" t="n"/>
      <c r="E475" s="10" t="n"/>
      <c r="F475" s="13" t="n"/>
      <c r="G475" s="11" t="n"/>
      <c r="H475" s="12" t="n"/>
      <c r="I475" s="12" t="n"/>
      <c r="J475" s="12" t="n"/>
      <c r="K475" s="27">
        <f>IF(ISBLANK(C475),"",VALUE(TEXT(YEAR(TODAY())-YEAR(C475),"00")))</f>
        <v/>
      </c>
      <c r="L475" s="6">
        <f>IF(OR(ISBLANK(C475)),"",IF(ISBLANK(H475),IF(ISBLANK(I475),IF(ISBLANK(F475),"",IF(AND(OR(F475="m",F475="f"),OR(K475=16,K475=15)),IF(F475="m","B+","G+"),IF(AND(OR(F475="m",F475="f"),GESTEP(K475,16)),IF(F475="m","B++","G++"),IF(F475="m","B","G")))),UPPER(IF(ISBLANK(F475),"",IF(F475="m","M","W"))&amp;N475)),IF(ISBLANK(F475),"",IF(F475="M","C","D"))))</f>
        <v/>
      </c>
      <c r="M475" s="8">
        <f>IF(L475="","",VLOOKUP(L475,'Classes cup'!$A$3:$B$51,2,FALSE))</f>
        <v/>
      </c>
      <c r="N475" s="6">
        <f>IF(AND(I475="x",ISBLANK(H475)),IF(K475*1&gt;=23,"E",IF(AND(K475*1&gt;=19,K475*1&lt;=22,J475="x"),"U",IF(AND(K475*1&gt;=17,K475*1&lt;=18),"J",IF(K475*1&gt;=19,"E","")))),"")</f>
        <v/>
      </c>
      <c r="O475" s="1">
        <f>IF(K475*1&gt;=$O$2,"x","")</f>
        <v/>
      </c>
    </row>
    <row r="476">
      <c r="A476" s="5">
        <f>IF(ISBLANK(C476),"",ROW(A475)-1)</f>
        <v/>
      </c>
      <c r="B476" s="14" t="n"/>
      <c r="C476" s="20" t="n"/>
      <c r="D476" s="10" t="n"/>
      <c r="E476" s="10" t="n"/>
      <c r="F476" s="13" t="n"/>
      <c r="G476" s="11" t="n"/>
      <c r="H476" s="12" t="n"/>
      <c r="I476" s="12" t="n"/>
      <c r="J476" s="12" t="n"/>
      <c r="K476" s="27">
        <f>IF(ISBLANK(C476),"",VALUE(TEXT(YEAR(TODAY())-YEAR(C476),"00")))</f>
        <v/>
      </c>
      <c r="L476" s="6">
        <f>IF(OR(ISBLANK(C476)),"",IF(ISBLANK(H476),IF(ISBLANK(I476),IF(ISBLANK(F476),"",IF(AND(OR(F476="m",F476="f"),OR(K476=16,K476=15)),IF(F476="m","B+","G+"),IF(AND(OR(F476="m",F476="f"),GESTEP(K476,16)),IF(F476="m","B++","G++"),IF(F476="m","B","G")))),UPPER(IF(ISBLANK(F476),"",IF(F476="m","M","W"))&amp;N476)),IF(ISBLANK(F476),"",IF(F476="M","C","D"))))</f>
        <v/>
      </c>
      <c r="M476" s="8">
        <f>IF(L476="","",VLOOKUP(L476,'Classes cup'!$A$3:$B$51,2,FALSE))</f>
        <v/>
      </c>
      <c r="N476" s="6">
        <f>IF(AND(I476="x",ISBLANK(H476)),IF(K476*1&gt;=23,"E",IF(AND(K476*1&gt;=19,K476*1&lt;=22,J476="x"),"U",IF(AND(K476*1&gt;=17,K476*1&lt;=18),"J",IF(K476*1&gt;=19,"E","")))),"")</f>
        <v/>
      </c>
      <c r="O476" s="1">
        <f>IF(K476*1&gt;=$O$2,"x","")</f>
        <v/>
      </c>
    </row>
    <row r="477">
      <c r="A477" s="5">
        <f>IF(ISBLANK(C477),"",ROW(A476)-1)</f>
        <v/>
      </c>
      <c r="B477" s="14" t="n"/>
      <c r="C477" s="20" t="n"/>
      <c r="D477" s="10" t="n"/>
      <c r="E477" s="10" t="n"/>
      <c r="F477" s="13" t="n"/>
      <c r="G477" s="11" t="n"/>
      <c r="H477" s="12" t="n"/>
      <c r="I477" s="12" t="n"/>
      <c r="J477" s="12" t="n"/>
      <c r="K477" s="27">
        <f>IF(ISBLANK(C477),"",VALUE(TEXT(YEAR(TODAY())-YEAR(C477),"00")))</f>
        <v/>
      </c>
      <c r="L477" s="6">
        <f>IF(OR(ISBLANK(C477)),"",IF(ISBLANK(H477),IF(ISBLANK(I477),IF(ISBLANK(F477),"",IF(AND(OR(F477="m",F477="f"),OR(K477=16,K477=15)),IF(F477="m","B+","G+"),IF(AND(OR(F477="m",F477="f"),GESTEP(K477,16)),IF(F477="m","B++","G++"),IF(F477="m","B","G")))),UPPER(IF(ISBLANK(F477),"",IF(F477="m","M","W"))&amp;N477)),IF(ISBLANK(F477),"",IF(F477="M","C","D"))))</f>
        <v/>
      </c>
      <c r="M477" s="8">
        <f>IF(L477="","",VLOOKUP(L477,'Classes cup'!$A$3:$B$51,2,FALSE))</f>
        <v/>
      </c>
      <c r="N477" s="6">
        <f>IF(AND(I477="x",ISBLANK(H477)),IF(K477*1&gt;=23,"E",IF(AND(K477*1&gt;=19,K477*1&lt;=22,J477="x"),"U",IF(AND(K477*1&gt;=17,K477*1&lt;=18),"J",IF(K477*1&gt;=19,"E","")))),"")</f>
        <v/>
      </c>
      <c r="O477" s="1">
        <f>IF(K477*1&gt;=$O$2,"x","")</f>
        <v/>
      </c>
    </row>
    <row r="478">
      <c r="A478" s="5">
        <f>IF(ISBLANK(C478),"",ROW(A477)-1)</f>
        <v/>
      </c>
      <c r="B478" s="14" t="n"/>
      <c r="C478" s="20" t="n"/>
      <c r="D478" s="10" t="n"/>
      <c r="E478" s="10" t="n"/>
      <c r="F478" s="13" t="n"/>
      <c r="G478" s="11" t="n"/>
      <c r="H478" s="12" t="n"/>
      <c r="I478" s="12" t="n"/>
      <c r="J478" s="12" t="n"/>
      <c r="K478" s="27">
        <f>IF(ISBLANK(C478),"",VALUE(TEXT(YEAR(TODAY())-YEAR(C478),"00")))</f>
        <v/>
      </c>
      <c r="L478" s="6">
        <f>IF(OR(ISBLANK(C478)),"",IF(ISBLANK(H478),IF(ISBLANK(I478),IF(ISBLANK(F478),"",IF(AND(OR(F478="m",F478="f"),OR(K478=16,K478=15)),IF(F478="m","B+","G+"),IF(AND(OR(F478="m",F478="f"),GESTEP(K478,16)),IF(F478="m","B++","G++"),IF(F478="m","B","G")))),UPPER(IF(ISBLANK(F478),"",IF(F478="m","M","W"))&amp;N478)),IF(ISBLANK(F478),"",IF(F478="M","C","D"))))</f>
        <v/>
      </c>
      <c r="M478" s="8">
        <f>IF(L478="","",VLOOKUP(L478,'Classes cup'!$A$3:$B$51,2,FALSE))</f>
        <v/>
      </c>
      <c r="N478" s="6">
        <f>IF(AND(I478="x",ISBLANK(H478)),IF(K478*1&gt;=23,"E",IF(AND(K478*1&gt;=19,K478*1&lt;=22,J478="x"),"U",IF(AND(K478*1&gt;=17,K478*1&lt;=18),"J",IF(K478*1&gt;=19,"E","")))),"")</f>
        <v/>
      </c>
      <c r="O478" s="1">
        <f>IF(K478*1&gt;=$O$2,"x","")</f>
        <v/>
      </c>
    </row>
    <row r="479">
      <c r="A479" s="5">
        <f>IF(ISBLANK(C479),"",ROW(A478)-1)</f>
        <v/>
      </c>
      <c r="B479" s="14" t="n"/>
      <c r="C479" s="20" t="n"/>
      <c r="D479" s="10" t="n"/>
      <c r="E479" s="10" t="n"/>
      <c r="F479" s="13" t="n"/>
      <c r="G479" s="11" t="n"/>
      <c r="H479" s="12" t="n"/>
      <c r="I479" s="12" t="n"/>
      <c r="J479" s="12" t="n"/>
      <c r="K479" s="27">
        <f>IF(ISBLANK(C479),"",VALUE(TEXT(YEAR(TODAY())-YEAR(C479),"00")))</f>
        <v/>
      </c>
      <c r="L479" s="6">
        <f>IF(OR(ISBLANK(C479)),"",IF(ISBLANK(H479),IF(ISBLANK(I479),IF(ISBLANK(F479),"",IF(AND(OR(F479="m",F479="f"),OR(K479=16,K479=15)),IF(F479="m","B+","G+"),IF(AND(OR(F479="m",F479="f"),GESTEP(K479,16)),IF(F479="m","B++","G++"),IF(F479="m","B","G")))),UPPER(IF(ISBLANK(F479),"",IF(F479="m","M","W"))&amp;N479)),IF(ISBLANK(F479),"",IF(F479="M","C","D"))))</f>
        <v/>
      </c>
      <c r="M479" s="8">
        <f>IF(L479="","",VLOOKUP(L479,'Classes cup'!$A$3:$B$51,2,FALSE))</f>
        <v/>
      </c>
      <c r="N479" s="6">
        <f>IF(AND(I479="x",ISBLANK(H479)),IF(K479*1&gt;=23,"E",IF(AND(K479*1&gt;=19,K479*1&lt;=22,J479="x"),"U",IF(AND(K479*1&gt;=17,K479*1&lt;=18),"J",IF(K479*1&gt;=19,"E","")))),"")</f>
        <v/>
      </c>
      <c r="O479" s="1">
        <f>IF(K479*1&gt;=$O$2,"x","")</f>
        <v/>
      </c>
    </row>
    <row r="480">
      <c r="A480" s="5">
        <f>IF(ISBLANK(C480),"",ROW(A479)-1)</f>
        <v/>
      </c>
      <c r="B480" s="14" t="n"/>
      <c r="C480" s="20" t="n"/>
      <c r="D480" s="10" t="n"/>
      <c r="E480" s="10" t="n"/>
      <c r="F480" s="13" t="n"/>
      <c r="G480" s="11" t="n"/>
      <c r="H480" s="12" t="n"/>
      <c r="I480" s="12" t="n"/>
      <c r="J480" s="12" t="n"/>
      <c r="K480" s="27">
        <f>IF(ISBLANK(C480),"",VALUE(TEXT(YEAR(TODAY())-YEAR(C480),"00")))</f>
        <v/>
      </c>
      <c r="L480" s="6">
        <f>IF(OR(ISBLANK(C480)),"",IF(ISBLANK(H480),IF(ISBLANK(I480),IF(ISBLANK(F480),"",IF(AND(OR(F480="m",F480="f"),OR(K480=16,K480=15)),IF(F480="m","B+","G+"),IF(AND(OR(F480="m",F480="f"),GESTEP(K480,16)),IF(F480="m","B++","G++"),IF(F480="m","B","G")))),UPPER(IF(ISBLANK(F480),"",IF(F480="m","M","W"))&amp;N480)),IF(ISBLANK(F480),"",IF(F480="M","C","D"))))</f>
        <v/>
      </c>
      <c r="M480" s="8">
        <f>IF(L480="","",VLOOKUP(L480,'Classes cup'!$A$3:$B$51,2,FALSE))</f>
        <v/>
      </c>
      <c r="N480" s="6">
        <f>IF(AND(I480="x",ISBLANK(H480)),IF(K480*1&gt;=23,"E",IF(AND(K480*1&gt;=19,K480*1&lt;=22,J480="x"),"U",IF(AND(K480*1&gt;=17,K480*1&lt;=18),"J",IF(K480*1&gt;=19,"E","")))),"")</f>
        <v/>
      </c>
      <c r="O480" s="1">
        <f>IF(K480*1&gt;=$O$2,"x","")</f>
        <v/>
      </c>
    </row>
    <row r="481">
      <c r="A481" s="5">
        <f>IF(ISBLANK(C481),"",ROW(A480)-1)</f>
        <v/>
      </c>
      <c r="B481" s="14" t="n"/>
      <c r="C481" s="20" t="n"/>
      <c r="D481" s="10" t="n"/>
      <c r="E481" s="10" t="n"/>
      <c r="F481" s="13" t="n"/>
      <c r="G481" s="11" t="n"/>
      <c r="H481" s="12" t="n"/>
      <c r="I481" s="12" t="n"/>
      <c r="J481" s="12" t="n"/>
      <c r="K481" s="27">
        <f>IF(ISBLANK(C481),"",VALUE(TEXT(YEAR(TODAY())-YEAR(C481),"00")))</f>
        <v/>
      </c>
      <c r="L481" s="6">
        <f>IF(OR(ISBLANK(C481)),"",IF(ISBLANK(H481),IF(ISBLANK(I481),IF(ISBLANK(F481),"",IF(AND(OR(F481="m",F481="f"),OR(K481=16,K481=15)),IF(F481="m","B+","G+"),IF(AND(OR(F481="m",F481="f"),GESTEP(K481,16)),IF(F481="m","B++","G++"),IF(F481="m","B","G")))),UPPER(IF(ISBLANK(F481),"",IF(F481="m","M","W"))&amp;N481)),IF(ISBLANK(F481),"",IF(F481="M","C","D"))))</f>
        <v/>
      </c>
      <c r="M481" s="8">
        <f>IF(L481="","",VLOOKUP(L481,'Classes cup'!$A$3:$B$51,2,FALSE))</f>
        <v/>
      </c>
      <c r="N481" s="6">
        <f>IF(AND(I481="x",ISBLANK(H481)),IF(K481*1&gt;=23,"E",IF(AND(K481*1&gt;=19,K481*1&lt;=22,J481="x"),"U",IF(AND(K481*1&gt;=17,K481*1&lt;=18),"J",IF(K481*1&gt;=19,"E","")))),"")</f>
        <v/>
      </c>
      <c r="O481" s="1">
        <f>IF(K481*1&gt;=$O$2,"x","")</f>
        <v/>
      </c>
    </row>
    <row r="482">
      <c r="A482" s="5">
        <f>IF(ISBLANK(C482),"",ROW(A481)-1)</f>
        <v/>
      </c>
      <c r="B482" s="14" t="n"/>
      <c r="C482" s="20" t="n"/>
      <c r="D482" s="10" t="n"/>
      <c r="E482" s="10" t="n"/>
      <c r="F482" s="13" t="n"/>
      <c r="G482" s="11" t="n"/>
      <c r="H482" s="12" t="n"/>
      <c r="I482" s="12" t="n"/>
      <c r="J482" s="12" t="n"/>
      <c r="K482" s="27">
        <f>IF(ISBLANK(C482),"",VALUE(TEXT(YEAR(TODAY())-YEAR(C482),"00")))</f>
        <v/>
      </c>
      <c r="L482" s="6">
        <f>IF(OR(ISBLANK(C482)),"",IF(ISBLANK(H482),IF(ISBLANK(I482),IF(ISBLANK(F482),"",IF(AND(OR(F482="m",F482="f"),OR(K482=16,K482=15)),IF(F482="m","B+","G+"),IF(AND(OR(F482="m",F482="f"),GESTEP(K482,16)),IF(F482="m","B++","G++"),IF(F482="m","B","G")))),UPPER(IF(ISBLANK(F482),"",IF(F482="m","M","W"))&amp;N482)),IF(ISBLANK(F482),"",IF(F482="M","C","D"))))</f>
        <v/>
      </c>
      <c r="M482" s="8">
        <f>IF(L482="","",VLOOKUP(L482,'Classes cup'!$A$3:$B$51,2,FALSE))</f>
        <v/>
      </c>
      <c r="N482" s="6">
        <f>IF(AND(I482="x",ISBLANK(H482)),IF(K482*1&gt;=23,"E",IF(AND(K482*1&gt;=19,K482*1&lt;=22,J482="x"),"U",IF(AND(K482*1&gt;=17,K482*1&lt;=18),"J",IF(K482*1&gt;=19,"E","")))),"")</f>
        <v/>
      </c>
      <c r="O482" s="1">
        <f>IF(K482*1&gt;=$O$2,"x","")</f>
        <v/>
      </c>
    </row>
    <row r="483">
      <c r="A483" s="5">
        <f>IF(ISBLANK(C483),"",ROW(A482)-1)</f>
        <v/>
      </c>
      <c r="B483" s="14" t="n"/>
      <c r="C483" s="20" t="n"/>
      <c r="D483" s="10" t="n"/>
      <c r="E483" s="10" t="n"/>
      <c r="F483" s="13" t="n"/>
      <c r="G483" s="11" t="n"/>
      <c r="H483" s="12" t="n"/>
      <c r="I483" s="12" t="n"/>
      <c r="J483" s="12" t="n"/>
      <c r="K483" s="27">
        <f>IF(ISBLANK(C483),"",VALUE(TEXT(YEAR(TODAY())-YEAR(C483),"00")))</f>
        <v/>
      </c>
      <c r="L483" s="6">
        <f>IF(OR(ISBLANK(C483)),"",IF(ISBLANK(H483),IF(ISBLANK(I483),IF(ISBLANK(F483),"",IF(AND(OR(F483="m",F483="f"),OR(K483=16,K483=15)),IF(F483="m","B+","G+"),IF(AND(OR(F483="m",F483="f"),GESTEP(K483,16)),IF(F483="m","B++","G++"),IF(F483="m","B","G")))),UPPER(IF(ISBLANK(F483),"",IF(F483="m","M","W"))&amp;N483)),IF(ISBLANK(F483),"",IF(F483="M","C","D"))))</f>
        <v/>
      </c>
      <c r="M483" s="8">
        <f>IF(L483="","",VLOOKUP(L483,'Classes cup'!$A$3:$B$51,2,FALSE))</f>
        <v/>
      </c>
      <c r="N483" s="6">
        <f>IF(AND(I483="x",ISBLANK(H483)),IF(K483*1&gt;=23,"E",IF(AND(K483*1&gt;=19,K483*1&lt;=22,J483="x"),"U",IF(AND(K483*1&gt;=17,K483*1&lt;=18),"J",IF(K483*1&gt;=19,"E","")))),"")</f>
        <v/>
      </c>
      <c r="O483" s="1">
        <f>IF(K483*1&gt;=$O$2,"x","")</f>
        <v/>
      </c>
    </row>
    <row r="484">
      <c r="A484" s="5">
        <f>IF(ISBLANK(C484),"",ROW(A483)-1)</f>
        <v/>
      </c>
      <c r="B484" s="14" t="n"/>
      <c r="C484" s="20" t="n"/>
      <c r="D484" s="10" t="n"/>
      <c r="E484" s="10" t="n"/>
      <c r="F484" s="13" t="n"/>
      <c r="G484" s="11" t="n"/>
      <c r="H484" s="12" t="n"/>
      <c r="I484" s="12" t="n"/>
      <c r="J484" s="12" t="n"/>
      <c r="K484" s="27">
        <f>IF(ISBLANK(C484),"",VALUE(TEXT(YEAR(TODAY())-YEAR(C484),"00")))</f>
        <v/>
      </c>
      <c r="L484" s="6">
        <f>IF(OR(ISBLANK(C484)),"",IF(ISBLANK(H484),IF(ISBLANK(I484),IF(ISBLANK(F484),"",IF(AND(OR(F484="m",F484="f"),OR(K484=16,K484=15)),IF(F484="m","B+","G+"),IF(AND(OR(F484="m",F484="f"),GESTEP(K484,16)),IF(F484="m","B++","G++"),IF(F484="m","B","G")))),UPPER(IF(ISBLANK(F484),"",IF(F484="m","M","W"))&amp;N484)),IF(ISBLANK(F484),"",IF(F484="M","C","D"))))</f>
        <v/>
      </c>
      <c r="M484" s="8">
        <f>IF(L484="","",VLOOKUP(L484,'Classes cup'!$A$3:$B$51,2,FALSE))</f>
        <v/>
      </c>
      <c r="N484" s="6">
        <f>IF(AND(I484="x",ISBLANK(H484)),IF(K484*1&gt;=23,"E",IF(AND(K484*1&gt;=19,K484*1&lt;=22,J484="x"),"U",IF(AND(K484*1&gt;=17,K484*1&lt;=18),"J",IF(K484*1&gt;=19,"E","")))),"")</f>
        <v/>
      </c>
      <c r="O484" s="1">
        <f>IF(K484*1&gt;=$O$2,"x","")</f>
        <v/>
      </c>
    </row>
    <row r="485">
      <c r="A485" s="5">
        <f>IF(ISBLANK(C485),"",ROW(A484)-1)</f>
        <v/>
      </c>
      <c r="B485" s="14" t="n"/>
      <c r="C485" s="20" t="n"/>
      <c r="D485" s="10" t="n"/>
      <c r="E485" s="10" t="n"/>
      <c r="F485" s="13" t="n"/>
      <c r="G485" s="11" t="n"/>
      <c r="H485" s="12" t="n"/>
      <c r="I485" s="12" t="n"/>
      <c r="J485" s="12" t="n"/>
      <c r="K485" s="27">
        <f>IF(ISBLANK(C485),"",VALUE(TEXT(YEAR(TODAY())-YEAR(C485),"00")))</f>
        <v/>
      </c>
      <c r="L485" s="6">
        <f>IF(OR(ISBLANK(C485)),"",IF(ISBLANK(H485),IF(ISBLANK(I485),IF(ISBLANK(F485),"",IF(AND(OR(F485="m",F485="f"),OR(K485=16,K485=15)),IF(F485="m","B+","G+"),IF(AND(OR(F485="m",F485="f"),GESTEP(K485,16)),IF(F485="m","B++","G++"),IF(F485="m","B","G")))),UPPER(IF(ISBLANK(F485),"",IF(F485="m","M","W"))&amp;N485)),IF(ISBLANK(F485),"",IF(F485="M","C","D"))))</f>
        <v/>
      </c>
      <c r="M485" s="8">
        <f>IF(L485="","",VLOOKUP(L485,'Classes cup'!$A$3:$B$51,2,FALSE))</f>
        <v/>
      </c>
      <c r="N485" s="6">
        <f>IF(AND(I485="x",ISBLANK(H485)),IF(K485*1&gt;=23,"E",IF(AND(K485*1&gt;=19,K485*1&lt;=22,J485="x"),"U",IF(AND(K485*1&gt;=17,K485*1&lt;=18),"J",IF(K485*1&gt;=19,"E","")))),"")</f>
        <v/>
      </c>
      <c r="O485" s="1">
        <f>IF(K485*1&gt;=$O$2,"x","")</f>
        <v/>
      </c>
    </row>
    <row r="486">
      <c r="A486" s="5">
        <f>IF(ISBLANK(C486),"",ROW(A485)-1)</f>
        <v/>
      </c>
      <c r="B486" s="14" t="n"/>
      <c r="C486" s="20" t="n"/>
      <c r="D486" s="10" t="n"/>
      <c r="E486" s="10" t="n"/>
      <c r="F486" s="13" t="n"/>
      <c r="G486" s="11" t="n"/>
      <c r="H486" s="12" t="n"/>
      <c r="I486" s="12" t="n"/>
      <c r="J486" s="12" t="n"/>
      <c r="K486" s="27">
        <f>IF(ISBLANK(C486),"",VALUE(TEXT(YEAR(TODAY())-YEAR(C486),"00")))</f>
        <v/>
      </c>
      <c r="L486" s="6">
        <f>IF(OR(ISBLANK(C486)),"",IF(ISBLANK(H486),IF(ISBLANK(I486),IF(ISBLANK(F486),"",IF(AND(OR(F486="m",F486="f"),OR(K486=16,K486=15)),IF(F486="m","B+","G+"),IF(AND(OR(F486="m",F486="f"),GESTEP(K486,16)),IF(F486="m","B++","G++"),IF(F486="m","B","G")))),UPPER(IF(ISBLANK(F486),"",IF(F486="m","M","W"))&amp;N486)),IF(ISBLANK(F486),"",IF(F486="M","C","D"))))</f>
        <v/>
      </c>
      <c r="M486" s="8">
        <f>IF(L486="","",VLOOKUP(L486,'Classes cup'!$A$3:$B$51,2,FALSE))</f>
        <v/>
      </c>
      <c r="N486" s="6">
        <f>IF(AND(I486="x",ISBLANK(H486)),IF(K486*1&gt;=23,"E",IF(AND(K486*1&gt;=19,K486*1&lt;=22,J486="x"),"U",IF(AND(K486*1&gt;=17,K486*1&lt;=18),"J",IF(K486*1&gt;=19,"E","")))),"")</f>
        <v/>
      </c>
      <c r="O486" s="1">
        <f>IF(K486*1&gt;=$O$2,"x","")</f>
        <v/>
      </c>
    </row>
    <row r="487">
      <c r="A487" s="5">
        <f>IF(ISBLANK(C487),"",ROW(A486)-1)</f>
        <v/>
      </c>
      <c r="B487" s="14" t="n"/>
      <c r="C487" s="20" t="n"/>
      <c r="D487" s="10" t="n"/>
      <c r="E487" s="10" t="n"/>
      <c r="F487" s="13" t="n"/>
      <c r="G487" s="11" t="n"/>
      <c r="H487" s="12" t="n"/>
      <c r="I487" s="12" t="n"/>
      <c r="J487" s="12" t="n"/>
      <c r="K487" s="27">
        <f>IF(ISBLANK(C487),"",VALUE(TEXT(YEAR(TODAY())-YEAR(C487),"00")))</f>
        <v/>
      </c>
      <c r="L487" s="6">
        <f>IF(OR(ISBLANK(C487)),"",IF(ISBLANK(H487),IF(ISBLANK(I487),IF(ISBLANK(F487),"",IF(AND(OR(F487="m",F487="f"),OR(K487=16,K487=15)),IF(F487="m","B+","G+"),IF(AND(OR(F487="m",F487="f"),GESTEP(K487,16)),IF(F487="m","B++","G++"),IF(F487="m","B","G")))),UPPER(IF(ISBLANK(F487),"",IF(F487="m","M","W"))&amp;N487)),IF(ISBLANK(F487),"",IF(F487="M","C","D"))))</f>
        <v/>
      </c>
      <c r="M487" s="8">
        <f>IF(L487="","",VLOOKUP(L487,'Classes cup'!$A$3:$B$51,2,FALSE))</f>
        <v/>
      </c>
      <c r="N487" s="6">
        <f>IF(AND(I487="x",ISBLANK(H487)),IF(K487*1&gt;=23,"E",IF(AND(K487*1&gt;=19,K487*1&lt;=22,J487="x"),"U",IF(AND(K487*1&gt;=17,K487*1&lt;=18),"J",IF(K487*1&gt;=19,"E","")))),"")</f>
        <v/>
      </c>
      <c r="O487" s="1">
        <f>IF(K487*1&gt;=$O$2,"x","")</f>
        <v/>
      </c>
    </row>
    <row r="488">
      <c r="A488" s="5">
        <f>IF(ISBLANK(C488),"",ROW(A487)-1)</f>
        <v/>
      </c>
      <c r="B488" s="14" t="n"/>
      <c r="C488" s="20" t="n"/>
      <c r="D488" s="10" t="n"/>
      <c r="E488" s="10" t="n"/>
      <c r="F488" s="13" t="n"/>
      <c r="G488" s="11" t="n"/>
      <c r="H488" s="12" t="n"/>
      <c r="I488" s="12" t="n"/>
      <c r="J488" s="12" t="n"/>
      <c r="K488" s="27">
        <f>IF(ISBLANK(C488),"",VALUE(TEXT(YEAR(TODAY())-YEAR(C488),"00")))</f>
        <v/>
      </c>
      <c r="L488" s="6">
        <f>IF(OR(ISBLANK(C488)),"",IF(ISBLANK(H488),IF(ISBLANK(I488),IF(ISBLANK(F488),"",IF(AND(OR(F488="m",F488="f"),OR(K488=16,K488=15)),IF(F488="m","B+","G+"),IF(AND(OR(F488="m",F488="f"),GESTEP(K488,16)),IF(F488="m","B++","G++"),IF(F488="m","B","G")))),UPPER(IF(ISBLANK(F488),"",IF(F488="m","M","W"))&amp;N488)),IF(ISBLANK(F488),"",IF(F488="M","C","D"))))</f>
        <v/>
      </c>
      <c r="M488" s="8">
        <f>IF(L488="","",VLOOKUP(L488,'Classes cup'!$A$3:$B$51,2,FALSE))</f>
        <v/>
      </c>
      <c r="N488" s="6">
        <f>IF(AND(I488="x",ISBLANK(H488)),IF(K488*1&gt;=23,"E",IF(AND(K488*1&gt;=19,K488*1&lt;=22,J488="x"),"U",IF(AND(K488*1&gt;=17,K488*1&lt;=18),"J",IF(K488*1&gt;=19,"E","")))),"")</f>
        <v/>
      </c>
      <c r="O488" s="1">
        <f>IF(K488*1&gt;=$O$2,"x","")</f>
        <v/>
      </c>
    </row>
    <row r="489">
      <c r="A489" s="5">
        <f>IF(ISBLANK(C489),"",ROW(A488)-1)</f>
        <v/>
      </c>
      <c r="B489" s="14" t="n"/>
      <c r="C489" s="20" t="n"/>
      <c r="D489" s="10" t="n"/>
      <c r="E489" s="10" t="n"/>
      <c r="F489" s="13" t="n"/>
      <c r="G489" s="11" t="n"/>
      <c r="H489" s="12" t="n"/>
      <c r="I489" s="12" t="n"/>
      <c r="J489" s="12" t="n"/>
      <c r="K489" s="27">
        <f>IF(ISBLANK(C489),"",VALUE(TEXT(YEAR(TODAY())-YEAR(C489),"00")))</f>
        <v/>
      </c>
      <c r="L489" s="6">
        <f>IF(OR(ISBLANK(C489)),"",IF(ISBLANK(H489),IF(ISBLANK(I489),IF(ISBLANK(F489),"",IF(AND(OR(F489="m",F489="f"),OR(K489=16,K489=15)),IF(F489="m","B+","G+"),IF(AND(OR(F489="m",F489="f"),GESTEP(K489,16)),IF(F489="m","B++","G++"),IF(F489="m","B","G")))),UPPER(IF(ISBLANK(F489),"",IF(F489="m","M","W"))&amp;N489)),IF(ISBLANK(F489),"",IF(F489="M","C","D"))))</f>
        <v/>
      </c>
      <c r="M489" s="8">
        <f>IF(L489="","",VLOOKUP(L489,'Classes cup'!$A$3:$B$51,2,FALSE))</f>
        <v/>
      </c>
      <c r="N489" s="6">
        <f>IF(AND(I489="x",ISBLANK(H489)),IF(K489*1&gt;=23,"E",IF(AND(K489*1&gt;=19,K489*1&lt;=22,J489="x"),"U",IF(AND(K489*1&gt;=17,K489*1&lt;=18),"J",IF(K489*1&gt;=19,"E","")))),"")</f>
        <v/>
      </c>
      <c r="O489" s="1">
        <f>IF(K489*1&gt;=$O$2,"x","")</f>
        <v/>
      </c>
    </row>
    <row r="490">
      <c r="A490" s="5">
        <f>IF(ISBLANK(C490),"",ROW(A489)-1)</f>
        <v/>
      </c>
      <c r="B490" s="14" t="n"/>
      <c r="C490" s="20" t="n"/>
      <c r="D490" s="10" t="n"/>
      <c r="E490" s="10" t="n"/>
      <c r="F490" s="13" t="n"/>
      <c r="G490" s="11" t="n"/>
      <c r="H490" s="12" t="n"/>
      <c r="I490" s="12" t="n"/>
      <c r="J490" s="12" t="n"/>
      <c r="K490" s="27">
        <f>IF(ISBLANK(C490),"",VALUE(TEXT(YEAR(TODAY())-YEAR(C490),"00")))</f>
        <v/>
      </c>
      <c r="L490" s="6">
        <f>IF(OR(ISBLANK(C490)),"",IF(ISBLANK(H490),IF(ISBLANK(I490),IF(ISBLANK(F490),"",IF(AND(OR(F490="m",F490="f"),OR(K490=16,K490=15)),IF(F490="m","B+","G+"),IF(AND(OR(F490="m",F490="f"),GESTEP(K490,16)),IF(F490="m","B++","G++"),IF(F490="m","B","G")))),UPPER(IF(ISBLANK(F490),"",IF(F490="m","M","W"))&amp;N490)),IF(ISBLANK(F490),"",IF(F490="M","C","D"))))</f>
        <v/>
      </c>
      <c r="M490" s="8">
        <f>IF(L490="","",VLOOKUP(L490,'Classes cup'!$A$3:$B$51,2,FALSE))</f>
        <v/>
      </c>
      <c r="N490" s="6">
        <f>IF(AND(I490="x",ISBLANK(H490)),IF(K490*1&gt;=23,"E",IF(AND(K490*1&gt;=19,K490*1&lt;=22,J490="x"),"U",IF(AND(K490*1&gt;=17,K490*1&lt;=18),"J",IF(K490*1&gt;=19,"E","")))),"")</f>
        <v/>
      </c>
      <c r="O490" s="1">
        <f>IF(K490*1&gt;=$O$2,"x","")</f>
        <v/>
      </c>
    </row>
    <row r="491">
      <c r="A491" s="5">
        <f>IF(ISBLANK(C491),"",ROW(A490)-1)</f>
        <v/>
      </c>
      <c r="B491" s="14" t="n"/>
      <c r="C491" s="20" t="n"/>
      <c r="D491" s="10" t="n"/>
      <c r="E491" s="10" t="n"/>
      <c r="F491" s="13" t="n"/>
      <c r="G491" s="11" t="n"/>
      <c r="H491" s="12" t="n"/>
      <c r="I491" s="12" t="n"/>
      <c r="J491" s="12" t="n"/>
      <c r="K491" s="27">
        <f>IF(ISBLANK(C491),"",VALUE(TEXT(YEAR(TODAY())-YEAR(C491),"00")))</f>
        <v/>
      </c>
      <c r="L491" s="6">
        <f>IF(OR(ISBLANK(C491)),"",IF(ISBLANK(H491),IF(ISBLANK(I491),IF(ISBLANK(F491),"",IF(AND(OR(F491="m",F491="f"),OR(K491=16,K491=15)),IF(F491="m","B+","G+"),IF(AND(OR(F491="m",F491="f"),GESTEP(K491,16)),IF(F491="m","B++","G++"),IF(F491="m","B","G")))),UPPER(IF(ISBLANK(F491),"",IF(F491="m","M","W"))&amp;N491)),IF(ISBLANK(F491),"",IF(F491="M","C","D"))))</f>
        <v/>
      </c>
      <c r="M491" s="8">
        <f>IF(L491="","",VLOOKUP(L491,'Classes cup'!$A$3:$B$51,2,FALSE))</f>
        <v/>
      </c>
      <c r="N491" s="6">
        <f>IF(AND(I491="x",ISBLANK(H491)),IF(K491*1&gt;=23,"E",IF(AND(K491*1&gt;=19,K491*1&lt;=22,J491="x"),"U",IF(AND(K491*1&gt;=17,K491*1&lt;=18),"J",IF(K491*1&gt;=19,"E","")))),"")</f>
        <v/>
      </c>
      <c r="O491" s="1">
        <f>IF(K491*1&gt;=$O$2,"x","")</f>
        <v/>
      </c>
    </row>
    <row r="492">
      <c r="A492" s="5">
        <f>IF(ISBLANK(C492),"",ROW(A491)-1)</f>
        <v/>
      </c>
      <c r="B492" s="14" t="n"/>
      <c r="C492" s="20" t="n"/>
      <c r="D492" s="10" t="n"/>
      <c r="E492" s="10" t="n"/>
      <c r="F492" s="13" t="n"/>
      <c r="G492" s="11" t="n"/>
      <c r="H492" s="12" t="n"/>
      <c r="I492" s="12" t="n"/>
      <c r="J492" s="12" t="n"/>
      <c r="K492" s="27">
        <f>IF(ISBLANK(C492),"",VALUE(TEXT(YEAR(TODAY())-YEAR(C492),"00")))</f>
        <v/>
      </c>
      <c r="L492" s="6">
        <f>IF(OR(ISBLANK(C492)),"",IF(ISBLANK(H492),IF(ISBLANK(I492),IF(ISBLANK(F492),"",IF(AND(OR(F492="m",F492="f"),OR(K492=16,K492=15)),IF(F492="m","B+","G+"),IF(AND(OR(F492="m",F492="f"),GESTEP(K492,16)),IF(F492="m","B++","G++"),IF(F492="m","B","G")))),UPPER(IF(ISBLANK(F492),"",IF(F492="m","M","W"))&amp;N492)),IF(ISBLANK(F492),"",IF(F492="M","C","D"))))</f>
        <v/>
      </c>
      <c r="M492" s="8">
        <f>IF(L492="","",VLOOKUP(L492,'Classes cup'!$A$3:$B$51,2,FALSE))</f>
        <v/>
      </c>
      <c r="N492" s="6">
        <f>IF(AND(I492="x",ISBLANK(H492)),IF(K492*1&gt;=23,"E",IF(AND(K492*1&gt;=19,K492*1&lt;=22,J492="x"),"U",IF(AND(K492*1&gt;=17,K492*1&lt;=18),"J",IF(K492*1&gt;=19,"E","")))),"")</f>
        <v/>
      </c>
      <c r="O492" s="1">
        <f>IF(K492*1&gt;=$O$2,"x","")</f>
        <v/>
      </c>
    </row>
    <row r="493">
      <c r="A493" s="5">
        <f>IF(ISBLANK(C493),"",ROW(A492)-1)</f>
        <v/>
      </c>
      <c r="B493" s="14" t="n"/>
      <c r="C493" s="20" t="n"/>
      <c r="D493" s="10" t="n"/>
      <c r="E493" s="10" t="n"/>
      <c r="F493" s="13" t="n"/>
      <c r="G493" s="11" t="n"/>
      <c r="H493" s="12" t="n"/>
      <c r="I493" s="12" t="n"/>
      <c r="J493" s="12" t="n"/>
      <c r="K493" s="27">
        <f>IF(ISBLANK(C493),"",VALUE(TEXT(YEAR(TODAY())-YEAR(C493),"00")))</f>
        <v/>
      </c>
      <c r="L493" s="6">
        <f>IF(OR(ISBLANK(C493)),"",IF(ISBLANK(H493),IF(ISBLANK(I493),IF(ISBLANK(F493),"",IF(AND(OR(F493="m",F493="f"),OR(K493=16,K493=15)),IF(F493="m","B+","G+"),IF(AND(OR(F493="m",F493="f"),GESTEP(K493,16)),IF(F493="m","B++","G++"),IF(F493="m","B","G")))),UPPER(IF(ISBLANK(F493),"",IF(F493="m","M","W"))&amp;N493)),IF(ISBLANK(F493),"",IF(F493="M","C","D"))))</f>
        <v/>
      </c>
      <c r="M493" s="8">
        <f>IF(L493="","",VLOOKUP(L493,'Classes cup'!$A$3:$B$51,2,FALSE))</f>
        <v/>
      </c>
      <c r="N493" s="6">
        <f>IF(AND(I493="x",ISBLANK(H493)),IF(K493*1&gt;=23,"E",IF(AND(K493*1&gt;=19,K493*1&lt;=22,J493="x"),"U",IF(AND(K493*1&gt;=17,K493*1&lt;=18),"J",IF(K493*1&gt;=19,"E","")))),"")</f>
        <v/>
      </c>
      <c r="O493" s="1">
        <f>IF(K493*1&gt;=$O$2,"x","")</f>
        <v/>
      </c>
    </row>
    <row r="494">
      <c r="A494" s="5">
        <f>IF(ISBLANK(C494),"",ROW(A493)-1)</f>
        <v/>
      </c>
      <c r="B494" s="14" t="n"/>
      <c r="C494" s="20" t="n"/>
      <c r="D494" s="10" t="n"/>
      <c r="E494" s="10" t="n"/>
      <c r="F494" s="13" t="n"/>
      <c r="G494" s="11" t="n"/>
      <c r="H494" s="12" t="n"/>
      <c r="I494" s="12" t="n"/>
      <c r="J494" s="12" t="n"/>
      <c r="K494" s="27">
        <f>IF(ISBLANK(C494),"",VALUE(TEXT(YEAR(TODAY())-YEAR(C494),"00")))</f>
        <v/>
      </c>
      <c r="L494" s="6">
        <f>IF(OR(ISBLANK(C494)),"",IF(ISBLANK(H494),IF(ISBLANK(I494),IF(ISBLANK(F494),"",IF(AND(OR(F494="m",F494="f"),OR(K494=16,K494=15)),IF(F494="m","B+","G+"),IF(AND(OR(F494="m",F494="f"),GESTEP(K494,16)),IF(F494="m","B++","G++"),IF(F494="m","B","G")))),UPPER(IF(ISBLANK(F494),"",IF(F494="m","M","W"))&amp;N494)),IF(ISBLANK(F494),"",IF(F494="M","C","D"))))</f>
        <v/>
      </c>
      <c r="M494" s="8">
        <f>IF(L494="","",VLOOKUP(L494,'Classes cup'!$A$3:$B$51,2,FALSE))</f>
        <v/>
      </c>
      <c r="N494" s="6">
        <f>IF(AND(I494="x",ISBLANK(H494)),IF(K494*1&gt;=23,"E",IF(AND(K494*1&gt;=19,K494*1&lt;=22,J494="x"),"U",IF(AND(K494*1&gt;=17,K494*1&lt;=18),"J",IF(K494*1&gt;=19,"E","")))),"")</f>
        <v/>
      </c>
      <c r="O494" s="1">
        <f>IF(K494*1&gt;=$O$2,"x","")</f>
        <v/>
      </c>
    </row>
    <row r="495">
      <c r="A495" s="5">
        <f>IF(ISBLANK(C495),"",ROW(A494)-1)</f>
        <v/>
      </c>
      <c r="B495" s="14" t="n"/>
      <c r="C495" s="20" t="n"/>
      <c r="D495" s="10" t="n"/>
      <c r="E495" s="10" t="n"/>
      <c r="F495" s="13" t="n"/>
      <c r="G495" s="11" t="n"/>
      <c r="H495" s="12" t="n"/>
      <c r="I495" s="12" t="n"/>
      <c r="J495" s="12" t="n"/>
      <c r="K495" s="27">
        <f>IF(ISBLANK(C495),"",VALUE(TEXT(YEAR(TODAY())-YEAR(C495),"00")))</f>
        <v/>
      </c>
      <c r="L495" s="6">
        <f>IF(OR(ISBLANK(C495)),"",IF(ISBLANK(H495),IF(ISBLANK(I495),IF(ISBLANK(F495),"",IF(AND(OR(F495="m",F495="f"),OR(K495=16,K495=15)),IF(F495="m","B+","G+"),IF(AND(OR(F495="m",F495="f"),GESTEP(K495,16)),IF(F495="m","B++","G++"),IF(F495="m","B","G")))),UPPER(IF(ISBLANK(F495),"",IF(F495="m","M","W"))&amp;N495)),IF(ISBLANK(F495),"",IF(F495="M","C","D"))))</f>
        <v/>
      </c>
      <c r="M495" s="8">
        <f>IF(L495="","",VLOOKUP(L495,'Classes cup'!$A$3:$B$51,2,FALSE))</f>
        <v/>
      </c>
      <c r="N495" s="6">
        <f>IF(AND(I495="x",ISBLANK(H495)),IF(K495*1&gt;=23,"E",IF(AND(K495*1&gt;=19,K495*1&lt;=22,J495="x"),"U",IF(AND(K495*1&gt;=17,K495*1&lt;=18),"J",IF(K495*1&gt;=19,"E","")))),"")</f>
        <v/>
      </c>
      <c r="O495" s="1">
        <f>IF(K495*1&gt;=$O$2,"x","")</f>
        <v/>
      </c>
    </row>
    <row r="496">
      <c r="A496" s="5">
        <f>IF(ISBLANK(C496),"",ROW(A495)-1)</f>
        <v/>
      </c>
      <c r="B496" s="14" t="n"/>
      <c r="C496" s="20" t="n"/>
      <c r="D496" s="10" t="n"/>
      <c r="E496" s="10" t="n"/>
      <c r="F496" s="13" t="n"/>
      <c r="G496" s="11" t="n"/>
      <c r="H496" s="12" t="n"/>
      <c r="I496" s="12" t="n"/>
      <c r="J496" s="12" t="n"/>
      <c r="K496" s="27">
        <f>IF(ISBLANK(C496),"",VALUE(TEXT(YEAR(TODAY())-YEAR(C496),"00")))</f>
        <v/>
      </c>
      <c r="L496" s="6">
        <f>IF(OR(ISBLANK(C496)),"",IF(ISBLANK(H496),IF(ISBLANK(I496),IF(ISBLANK(F496),"",IF(AND(OR(F496="m",F496="f"),OR(K496=16,K496=15)),IF(F496="m","B+","G+"),IF(AND(OR(F496="m",F496="f"),GESTEP(K496,16)),IF(F496="m","B++","G++"),IF(F496="m","B","G")))),UPPER(IF(ISBLANK(F496),"",IF(F496="m","M","W"))&amp;N496)),IF(ISBLANK(F496),"",IF(F496="M","C","D"))))</f>
        <v/>
      </c>
      <c r="M496" s="8">
        <f>IF(L496="","",VLOOKUP(L496,'Classes cup'!$A$3:$B$51,2,FALSE))</f>
        <v/>
      </c>
      <c r="N496" s="6">
        <f>IF(AND(I496="x",ISBLANK(H496)),IF(K496*1&gt;=23,"E",IF(AND(K496*1&gt;=19,K496*1&lt;=22,J496="x"),"U",IF(AND(K496*1&gt;=17,K496*1&lt;=18),"J",IF(K496*1&gt;=19,"E","")))),"")</f>
        <v/>
      </c>
      <c r="O496" s="1">
        <f>IF(K496*1&gt;=$O$2,"x","")</f>
        <v/>
      </c>
    </row>
    <row r="497">
      <c r="A497" s="5">
        <f>IF(ISBLANK(C497),"",ROW(A496)-1)</f>
        <v/>
      </c>
      <c r="B497" s="14" t="n"/>
      <c r="C497" s="20" t="n"/>
      <c r="D497" s="10" t="n"/>
      <c r="E497" s="10" t="n"/>
      <c r="F497" s="13" t="n"/>
      <c r="G497" s="11" t="n"/>
      <c r="H497" s="12" t="n"/>
      <c r="I497" s="12" t="n"/>
      <c r="J497" s="12" t="n"/>
      <c r="K497" s="27">
        <f>IF(ISBLANK(C497),"",VALUE(TEXT(YEAR(TODAY())-YEAR(C497),"00")))</f>
        <v/>
      </c>
      <c r="L497" s="6">
        <f>IF(OR(ISBLANK(C497)),"",IF(ISBLANK(H497),IF(ISBLANK(I497),IF(ISBLANK(F497),"",IF(AND(OR(F497="m",F497="f"),OR(K497=16,K497=15)),IF(F497="m","B+","G+"),IF(AND(OR(F497="m",F497="f"),GESTEP(K497,16)),IF(F497="m","B++","G++"),IF(F497="m","B","G")))),UPPER(IF(ISBLANK(F497),"",IF(F497="m","M","W"))&amp;N497)),IF(ISBLANK(F497),"",IF(F497="M","C","D"))))</f>
        <v/>
      </c>
      <c r="M497" s="8">
        <f>IF(L497="","",VLOOKUP(L497,'Classes cup'!$A$3:$B$51,2,FALSE))</f>
        <v/>
      </c>
      <c r="N497" s="6">
        <f>IF(AND(I497="x",ISBLANK(H497)),IF(K497*1&gt;=23,"E",IF(AND(K497*1&gt;=19,K497*1&lt;=22,J497="x"),"U",IF(AND(K497*1&gt;=17,K497*1&lt;=18),"J",IF(K497*1&gt;=19,"E","")))),"")</f>
        <v/>
      </c>
      <c r="O497" s="1">
        <f>IF(K497*1&gt;=$O$2,"x","")</f>
        <v/>
      </c>
    </row>
    <row r="498">
      <c r="A498" s="5">
        <f>IF(ISBLANK(C498),"",ROW(A497)-1)</f>
        <v/>
      </c>
      <c r="B498" s="14" t="n"/>
      <c r="C498" s="20" t="n"/>
      <c r="D498" s="10" t="n"/>
      <c r="E498" s="10" t="n"/>
      <c r="F498" s="13" t="n"/>
      <c r="G498" s="11" t="n"/>
      <c r="H498" s="12" t="n"/>
      <c r="I498" s="12" t="n"/>
      <c r="J498" s="12" t="n"/>
      <c r="K498" s="27">
        <f>IF(ISBLANK(C498),"",VALUE(TEXT(YEAR(TODAY())-YEAR(C498),"00")))</f>
        <v/>
      </c>
      <c r="L498" s="6">
        <f>IF(OR(ISBLANK(C498)),"",IF(ISBLANK(H498),IF(ISBLANK(I498),IF(ISBLANK(F498),"",IF(AND(OR(F498="m",F498="f"),OR(K498=16,K498=15)),IF(F498="m","B+","G+"),IF(AND(OR(F498="m",F498="f"),GESTEP(K498,16)),IF(F498="m","B++","G++"),IF(F498="m","B","G")))),UPPER(IF(ISBLANK(F498),"",IF(F498="m","M","W"))&amp;N498)),IF(ISBLANK(F498),"",IF(F498="M","C","D"))))</f>
        <v/>
      </c>
      <c r="M498" s="8">
        <f>IF(L498="","",VLOOKUP(L498,'Classes cup'!$A$3:$B$51,2,FALSE))</f>
        <v/>
      </c>
      <c r="N498" s="6">
        <f>IF(AND(I498="x",ISBLANK(H498)),IF(K498*1&gt;=23,"E",IF(AND(K498*1&gt;=19,K498*1&lt;=22,J498="x"),"U",IF(AND(K498*1&gt;=17,K498*1&lt;=18),"J",IF(K498*1&gt;=19,"E","")))),"")</f>
        <v/>
      </c>
      <c r="O498" s="1">
        <f>IF(K498*1&gt;=$O$2,"x","")</f>
        <v/>
      </c>
    </row>
    <row r="499">
      <c r="A499" s="5">
        <f>IF(ISBLANK(C499),"",ROW(A498)-1)</f>
        <v/>
      </c>
      <c r="B499" s="14" t="n"/>
      <c r="C499" s="20" t="n"/>
      <c r="D499" s="10" t="n"/>
      <c r="E499" s="10" t="n"/>
      <c r="F499" s="13" t="n"/>
      <c r="G499" s="11" t="n"/>
      <c r="H499" s="12" t="n"/>
      <c r="I499" s="12" t="n"/>
      <c r="J499" s="12" t="n"/>
      <c r="K499" s="27">
        <f>IF(ISBLANK(C499),"",VALUE(TEXT(YEAR(TODAY())-YEAR(C499),"00")))</f>
        <v/>
      </c>
      <c r="L499" s="6">
        <f>IF(OR(ISBLANK(C499)),"",IF(ISBLANK(H499),IF(ISBLANK(I499),IF(ISBLANK(F499),"",IF(AND(OR(F499="m",F499="f"),OR(K499=16,K499=15)),IF(F499="m","B+","G+"),IF(AND(OR(F499="m",F499="f"),GESTEP(K499,16)),IF(F499="m","B++","G++"),IF(F499="m","B","G")))),UPPER(IF(ISBLANK(F499),"",IF(F499="m","M","W"))&amp;N499)),IF(ISBLANK(F499),"",IF(F499="M","C","D"))))</f>
        <v/>
      </c>
      <c r="M499" s="8">
        <f>IF(L499="","",VLOOKUP(L499,'Classes cup'!$A$3:$B$51,2,FALSE))</f>
        <v/>
      </c>
      <c r="N499" s="6">
        <f>IF(AND(I499="x",ISBLANK(H499)),IF(K499*1&gt;=23,"E",IF(AND(K499*1&gt;=19,K499*1&lt;=22,J499="x"),"U",IF(AND(K499*1&gt;=17,K499*1&lt;=18),"J",IF(K499*1&gt;=19,"E","")))),"")</f>
        <v/>
      </c>
      <c r="O499" s="1">
        <f>IF(K499*1&gt;=$O$2,"x","")</f>
        <v/>
      </c>
    </row>
    <row r="500">
      <c r="A500" s="5">
        <f>IF(ISBLANK(C500),"",ROW(A499)-1)</f>
        <v/>
      </c>
      <c r="B500" s="14" t="n"/>
      <c r="C500" s="20" t="n"/>
      <c r="D500" s="10" t="n"/>
      <c r="E500" s="10" t="n"/>
      <c r="F500" s="13" t="n"/>
      <c r="G500" s="11" t="n"/>
      <c r="H500" s="12" t="n"/>
      <c r="I500" s="12" t="n"/>
      <c r="J500" s="12" t="n"/>
      <c r="K500" s="27">
        <f>IF(ISBLANK(C500),"",VALUE(TEXT(YEAR(TODAY())-YEAR(C500),"00")))</f>
        <v/>
      </c>
      <c r="L500" s="6">
        <f>IF(OR(ISBLANK(C500)),"",IF(ISBLANK(H500),IF(ISBLANK(I500),IF(ISBLANK(F500),"",IF(AND(OR(F500="m",F500="f"),OR(K500=16,K500=15)),IF(F500="m","B+","G+"),IF(AND(OR(F500="m",F500="f"),GESTEP(K500,16)),IF(F500="m","B++","G++"),IF(F500="m","B","G")))),UPPER(IF(ISBLANK(F500),"",IF(F500="m","M","W"))&amp;N500)),IF(ISBLANK(F500),"",IF(F500="M","C","D"))))</f>
        <v/>
      </c>
      <c r="M500" s="8">
        <f>IF(L500="","",VLOOKUP(L500,'Classes cup'!$A$3:$B$51,2,FALSE))</f>
        <v/>
      </c>
      <c r="N500" s="6">
        <f>IF(AND(I500="x",ISBLANK(H500)),IF(K500*1&gt;=23,"E",IF(AND(K500*1&gt;=19,K500*1&lt;=22,J500="x"),"U",IF(AND(K500*1&gt;=17,K500*1&lt;=18),"J",IF(K500*1&gt;=19,"E","")))),"")</f>
        <v/>
      </c>
      <c r="O500" s="1">
        <f>IF(K500*1&gt;=$O$2,"x","")</f>
        <v/>
      </c>
    </row>
    <row r="501">
      <c r="A501" s="5">
        <f>IF(ISBLANK(C501),"",ROW(A500)-1)</f>
        <v/>
      </c>
      <c r="B501" s="14" t="n"/>
      <c r="C501" s="20" t="n"/>
      <c r="D501" s="10" t="n"/>
      <c r="E501" s="10" t="n"/>
      <c r="F501" s="13" t="n"/>
      <c r="G501" s="11" t="n"/>
      <c r="H501" s="12" t="n"/>
      <c r="I501" s="12" t="n"/>
      <c r="J501" s="12" t="n"/>
      <c r="K501" s="27">
        <f>IF(ISBLANK(C501),"",VALUE(TEXT(YEAR(TODAY())-YEAR(C501),"00")))</f>
        <v/>
      </c>
      <c r="L501" s="6">
        <f>IF(OR(ISBLANK(C501)),"",IF(ISBLANK(H501),IF(ISBLANK(I501),IF(ISBLANK(F501),"",IF(AND(OR(F501="m",F501="f"),OR(K501=16,K501=15)),IF(F501="m","B+","G+"),IF(AND(OR(F501="m",F501="f"),GESTEP(K501,16)),IF(F501="m","B++","G++"),IF(F501="m","B","G")))),UPPER(IF(ISBLANK(F501),"",IF(F501="m","M","W"))&amp;N501)),IF(ISBLANK(F501),"",IF(F501="M","C","D"))))</f>
        <v/>
      </c>
      <c r="M501" s="8">
        <f>IF(L501="","",VLOOKUP(L501,'Classes cup'!$A$3:$B$51,2,FALSE))</f>
        <v/>
      </c>
      <c r="N501" s="6">
        <f>IF(AND(I501="x",ISBLANK(H501)),IF(K501*1&gt;=23,"E",IF(AND(K501*1&gt;=19,K501*1&lt;=22,J501="x"),"U",IF(AND(K501*1&gt;=17,K501*1&lt;=18),"J",IF(K501*1&gt;=19,"E","")))),"")</f>
        <v/>
      </c>
      <c r="O501" s="1">
        <f>IF(K501*1&gt;=$O$2,"x","")</f>
        <v/>
      </c>
    </row>
    <row r="502">
      <c r="A502" s="5">
        <f>IF(ISBLANK(C502),"",ROW(A501)-1)</f>
        <v/>
      </c>
      <c r="B502" s="14" t="n"/>
      <c r="C502" s="20" t="n"/>
      <c r="D502" s="10" t="n"/>
      <c r="E502" s="10" t="n"/>
      <c r="F502" s="13" t="n"/>
      <c r="G502" s="11" t="n"/>
      <c r="H502" s="12" t="n"/>
      <c r="I502" s="12" t="n"/>
      <c r="J502" s="12" t="n"/>
      <c r="K502" s="27">
        <f>IF(ISBLANK(C502),"",VALUE(TEXT(YEAR(TODAY())-YEAR(C502),"00")))</f>
        <v/>
      </c>
      <c r="L502" s="6">
        <f>IF(OR(ISBLANK(C502)),"",IF(ISBLANK(H502),IF(ISBLANK(I502),IF(ISBLANK(F502),"",IF(AND(OR(F502="m",F502="f"),OR(K502=16,K502=15)),IF(F502="m","B+","G+"),IF(AND(OR(F502="m",F502="f"),GESTEP(K502,16)),IF(F502="m","B++","G++"),IF(F502="m","B","G")))),UPPER(IF(ISBLANK(F502),"",IF(F502="m","M","W"))&amp;N502)),IF(ISBLANK(F502),"",IF(F502="M","C","D"))))</f>
        <v/>
      </c>
      <c r="M502" s="8">
        <f>IF(L502="","",VLOOKUP(L502,'Classes cup'!$A$3:$B$51,2,FALSE))</f>
        <v/>
      </c>
      <c r="N502" s="6">
        <f>IF(AND(I502="x",ISBLANK(H502)),IF(K502*1&gt;=23,"E",IF(AND(K502*1&gt;=19,K502*1&lt;=22,J502="x"),"U",IF(AND(K502*1&gt;=17,K502*1&lt;=18),"J",IF(K502*1&gt;=19,"E","")))),"")</f>
        <v/>
      </c>
      <c r="O502" s="1">
        <f>IF(K502*1&gt;=$O$2,"x","")</f>
        <v/>
      </c>
    </row>
    <row r="503">
      <c r="A503" s="5">
        <f>IF(ISBLANK(C503),"",ROW(A502)-1)</f>
        <v/>
      </c>
      <c r="B503" s="14" t="n"/>
      <c r="C503" s="20" t="n"/>
      <c r="D503" s="10" t="n"/>
      <c r="E503" s="10" t="n"/>
      <c r="F503" s="13" t="n"/>
      <c r="G503" s="11" t="n"/>
      <c r="H503" s="12" t="n"/>
      <c r="I503" s="12" t="n"/>
      <c r="J503" s="12" t="n"/>
      <c r="K503" s="27">
        <f>IF(ISBLANK(C503),"",VALUE(TEXT(YEAR(TODAY())-YEAR(C503),"00")))</f>
        <v/>
      </c>
      <c r="L503" s="6">
        <f>IF(OR(ISBLANK(C503)),"",IF(ISBLANK(H503),IF(ISBLANK(I503),IF(ISBLANK(F503),"",IF(AND(OR(F503="m",F503="f"),OR(K503=16,K503=15)),IF(F503="m","B+","G+"),IF(AND(OR(F503="m",F503="f"),GESTEP(K503,16)),IF(F503="m","B++","G++"),IF(F503="m","B","G")))),UPPER(IF(ISBLANK(F503),"",IF(F503="m","M","W"))&amp;N503)),IF(ISBLANK(F503),"",IF(F503="M","C","D"))))</f>
        <v/>
      </c>
      <c r="M503" s="8">
        <f>IF(L503="","",VLOOKUP(L503,'Classes cup'!$A$3:$B$51,2,FALSE))</f>
        <v/>
      </c>
      <c r="N503" s="6">
        <f>IF(AND(I503="x",ISBLANK(H503)),IF(K503*1&gt;=23,"E",IF(AND(K503*1&gt;=19,K503*1&lt;=22,J503="x"),"U",IF(AND(K503*1&gt;=17,K503*1&lt;=18),"J",IF(K503*1&gt;=19,"E","")))),"")</f>
        <v/>
      </c>
      <c r="O503" s="1">
        <f>IF(K503*1&gt;=$O$2,"x","")</f>
        <v/>
      </c>
    </row>
    <row r="504">
      <c r="A504" s="5">
        <f>IF(ISBLANK(C504),"",ROW(A503)-1)</f>
        <v/>
      </c>
      <c r="B504" s="14" t="n"/>
      <c r="C504" s="20" t="n"/>
      <c r="D504" s="10" t="n"/>
      <c r="E504" s="10" t="n"/>
      <c r="F504" s="13" t="n"/>
      <c r="G504" s="11" t="n"/>
      <c r="H504" s="12" t="n"/>
      <c r="I504" s="12" t="n"/>
      <c r="J504" s="12" t="n"/>
      <c r="K504" s="27">
        <f>IF(ISBLANK(C504),"",VALUE(TEXT(YEAR(TODAY())-YEAR(C504),"00")))</f>
        <v/>
      </c>
      <c r="L504" s="6">
        <f>IF(OR(ISBLANK(C504)),"",IF(ISBLANK(H504),IF(ISBLANK(I504),IF(ISBLANK(F504),"",IF(AND(OR(F504="m",F504="f"),OR(K504=16,K504=15)),IF(F504="m","B+","G+"),IF(AND(OR(F504="m",F504="f"),GESTEP(K504,16)),IF(F504="m","B++","G++"),IF(F504="m","B","G")))),UPPER(IF(ISBLANK(F504),"",IF(F504="m","M","W"))&amp;N504)),IF(ISBLANK(F504),"",IF(F504="M","C","D"))))</f>
        <v/>
      </c>
      <c r="M504" s="8">
        <f>IF(L504="","",VLOOKUP(L504,'Classes cup'!$A$3:$B$51,2,FALSE))</f>
        <v/>
      </c>
      <c r="N504" s="6">
        <f>IF(AND(I504="x",ISBLANK(H504)),IF(K504*1&gt;=23,"E",IF(AND(K504*1&gt;=19,K504*1&lt;=22,J504="x"),"U",IF(AND(K504*1&gt;=17,K504*1&lt;=18),"J",IF(K504*1&gt;=19,"E","")))),"")</f>
        <v/>
      </c>
      <c r="O504" s="1">
        <f>IF(K504*1&gt;=$O$2,"x","")</f>
        <v/>
      </c>
    </row>
    <row r="505">
      <c r="A505" s="5">
        <f>IF(ISBLANK(C505),"",ROW(A504)-1)</f>
        <v/>
      </c>
      <c r="B505" s="14" t="n"/>
      <c r="C505" s="20" t="n"/>
      <c r="D505" s="10" t="n"/>
      <c r="E505" s="10" t="n"/>
      <c r="F505" s="13" t="n"/>
      <c r="G505" s="11" t="n"/>
      <c r="H505" s="12" t="n"/>
      <c r="I505" s="12" t="n"/>
      <c r="J505" s="12" t="n"/>
      <c r="K505" s="27">
        <f>IF(ISBLANK(C505),"",VALUE(TEXT(YEAR(TODAY())-YEAR(C505),"00")))</f>
        <v/>
      </c>
      <c r="L505" s="6">
        <f>IF(OR(ISBLANK(C505)),"",IF(ISBLANK(H505),IF(ISBLANK(I505),IF(ISBLANK(F505),"",IF(AND(OR(F505="m",F505="f"),OR(K505=16,K505=15)),IF(F505="m","B+","G+"),IF(AND(OR(F505="m",F505="f"),GESTEP(K505,16)),IF(F505="m","B++","G++"),IF(F505="m","B","G")))),UPPER(IF(ISBLANK(F505),"",IF(F505="m","M","W"))&amp;N505)),IF(ISBLANK(F505),"",IF(F505="M","C","D"))))</f>
        <v/>
      </c>
      <c r="M505" s="8">
        <f>IF(L505="","",VLOOKUP(L505,'Classes cup'!$A$3:$B$51,2,FALSE))</f>
        <v/>
      </c>
      <c r="N505" s="6">
        <f>IF(AND(I505="x",ISBLANK(H505)),IF(K505*1&gt;=23,"E",IF(AND(K505*1&gt;=19,K505*1&lt;=22,J505="x"),"U",IF(AND(K505*1&gt;=17,K505*1&lt;=18),"J",IF(K505*1&gt;=19,"E","")))),"")</f>
        <v/>
      </c>
      <c r="O505" s="1">
        <f>IF(K505*1&gt;=$O$2,"x","")</f>
        <v/>
      </c>
    </row>
    <row r="506">
      <c r="A506" s="5">
        <f>IF(ISBLANK(C506),"",ROW(A505)-1)</f>
        <v/>
      </c>
      <c r="B506" s="14" t="n"/>
      <c r="C506" s="20" t="n"/>
      <c r="D506" s="10" t="n"/>
      <c r="E506" s="10" t="n"/>
      <c r="F506" s="13" t="n"/>
      <c r="G506" s="11" t="n"/>
      <c r="H506" s="12" t="n"/>
      <c r="I506" s="12" t="n"/>
      <c r="J506" s="12" t="n"/>
      <c r="K506" s="27">
        <f>IF(ISBLANK(C506),"",VALUE(TEXT(YEAR(TODAY())-YEAR(C506),"00")))</f>
        <v/>
      </c>
      <c r="L506" s="6">
        <f>IF(OR(ISBLANK(C506)),"",IF(ISBLANK(H506),IF(ISBLANK(I506),IF(ISBLANK(F506),"",IF(AND(OR(F506="m",F506="f"),OR(K506=16,K506=15)),IF(F506="m","B+","G+"),IF(AND(OR(F506="m",F506="f"),GESTEP(K506,16)),IF(F506="m","B++","G++"),IF(F506="m","B","G")))),UPPER(IF(ISBLANK(F506),"",IF(F506="m","M","W"))&amp;N506)),IF(ISBLANK(F506),"",IF(F506="M","C","D"))))</f>
        <v/>
      </c>
      <c r="M506" s="8">
        <f>IF(L506="","",VLOOKUP(L506,'Classes cup'!$A$3:$B$51,2,FALSE))</f>
        <v/>
      </c>
      <c r="N506" s="6">
        <f>IF(AND(I506="x",ISBLANK(H506)),IF(K506*1&gt;=23,"E",IF(AND(K506*1&gt;=19,K506*1&lt;=22,J506="x"),"U",IF(AND(K506*1&gt;=17,K506*1&lt;=18),"J",IF(K506*1&gt;=19,"E","")))),"")</f>
        <v/>
      </c>
      <c r="O506" s="1">
        <f>IF(K506*1&gt;=$O$2,"x","")</f>
        <v/>
      </c>
    </row>
    <row r="507">
      <c r="A507" s="5">
        <f>IF(ISBLANK(C507),"",ROW(A506)-1)</f>
        <v/>
      </c>
      <c r="B507" s="14" t="n"/>
      <c r="C507" s="20" t="n"/>
      <c r="D507" s="10" t="n"/>
      <c r="E507" s="10" t="n"/>
      <c r="F507" s="13" t="n"/>
      <c r="G507" s="11" t="n"/>
      <c r="H507" s="12" t="n"/>
      <c r="I507" s="12" t="n"/>
      <c r="J507" s="12" t="n"/>
      <c r="K507" s="27">
        <f>IF(ISBLANK(C507),"",VALUE(TEXT(YEAR(TODAY())-YEAR(C507),"00")))</f>
        <v/>
      </c>
      <c r="L507" s="6">
        <f>IF(OR(ISBLANK(C507)),"",IF(ISBLANK(H507),IF(ISBLANK(I507),IF(ISBLANK(F507),"",IF(AND(OR(F507="m",F507="f"),OR(K507=16,K507=15)),IF(F507="m","B+","G+"),IF(AND(OR(F507="m",F507="f"),GESTEP(K507,16)),IF(F507="m","B++","G++"),IF(F507="m","B","G")))),UPPER(IF(ISBLANK(F507),"",IF(F507="m","M","W"))&amp;N507)),IF(ISBLANK(F507),"",IF(F507="M","C","D"))))</f>
        <v/>
      </c>
      <c r="M507" s="8">
        <f>IF(L507="","",VLOOKUP(L507,'Classes cup'!$A$3:$B$51,2,FALSE))</f>
        <v/>
      </c>
      <c r="N507" s="6">
        <f>IF(AND(I507="x",ISBLANK(H507)),IF(K507*1&gt;=23,"E",IF(AND(K507*1&gt;=19,K507*1&lt;=22,J507="x"),"U",IF(AND(K507*1&gt;=17,K507*1&lt;=18),"J",IF(K507*1&gt;=19,"E","")))),"")</f>
        <v/>
      </c>
      <c r="O507" s="1">
        <f>IF(K507*1&gt;=$O$2,"x","")</f>
        <v/>
      </c>
    </row>
    <row r="508">
      <c r="A508" s="5">
        <f>IF(ISBLANK(C508),"",ROW(A507)-1)</f>
        <v/>
      </c>
      <c r="B508" s="14" t="n"/>
      <c r="C508" s="20" t="n"/>
      <c r="D508" s="10" t="n"/>
      <c r="E508" s="10" t="n"/>
      <c r="F508" s="13" t="n"/>
      <c r="G508" s="11" t="n"/>
      <c r="H508" s="12" t="n"/>
      <c r="I508" s="12" t="n"/>
      <c r="J508" s="12" t="n"/>
      <c r="K508" s="27">
        <f>IF(ISBLANK(C508),"",VALUE(TEXT(YEAR(TODAY())-YEAR(C508),"00")))</f>
        <v/>
      </c>
      <c r="L508" s="6">
        <f>IF(OR(ISBLANK(C508)),"",IF(ISBLANK(H508),IF(ISBLANK(I508),IF(ISBLANK(F508),"",IF(AND(OR(F508="m",F508="f"),OR(K508=16,K508=15)),IF(F508="m","B+","G+"),IF(AND(OR(F508="m",F508="f"),GESTEP(K508,16)),IF(F508="m","B++","G++"),IF(F508="m","B","G")))),UPPER(IF(ISBLANK(F508),"",IF(F508="m","M","W"))&amp;N508)),IF(ISBLANK(F508),"",IF(F508="M","C","D"))))</f>
        <v/>
      </c>
      <c r="M508" s="8">
        <f>IF(L508="","",VLOOKUP(L508,'Classes cup'!$A$3:$B$51,2,FALSE))</f>
        <v/>
      </c>
      <c r="N508" s="6">
        <f>IF(AND(I508="x",ISBLANK(H508)),IF(K508*1&gt;=23,"E",IF(AND(K508*1&gt;=19,K508*1&lt;=22,J508="x"),"U",IF(AND(K508*1&gt;=17,K508*1&lt;=18),"J",IF(K508*1&gt;=19,"E","")))),"")</f>
        <v/>
      </c>
      <c r="O508" s="1">
        <f>IF(K508*1&gt;=$O$2,"x","")</f>
        <v/>
      </c>
    </row>
    <row r="509">
      <c r="A509" s="5">
        <f>IF(ISBLANK(C509),"",ROW(A508)-1)</f>
        <v/>
      </c>
      <c r="B509" s="14" t="n"/>
      <c r="C509" s="20" t="n"/>
      <c r="D509" s="10" t="n"/>
      <c r="E509" s="10" t="n"/>
      <c r="F509" s="13" t="n"/>
      <c r="G509" s="11" t="n"/>
      <c r="H509" s="12" t="n"/>
      <c r="I509" s="12" t="n"/>
      <c r="J509" s="12" t="n"/>
      <c r="K509" s="27">
        <f>IF(ISBLANK(C509),"",VALUE(TEXT(YEAR(TODAY())-YEAR(C509),"00")))</f>
        <v/>
      </c>
      <c r="L509" s="6">
        <f>IF(OR(ISBLANK(C509)),"",IF(ISBLANK(H509),IF(ISBLANK(I509),IF(ISBLANK(F509),"",IF(AND(OR(F509="m",F509="f"),OR(K509=16,K509=15)),IF(F509="m","B+","G+"),IF(AND(OR(F509="m",F509="f"),GESTEP(K509,16)),IF(F509="m","B++","G++"),IF(F509="m","B","G")))),UPPER(IF(ISBLANK(F509),"",IF(F509="m","M","W"))&amp;N509)),IF(ISBLANK(F509),"",IF(F509="M","C","D"))))</f>
        <v/>
      </c>
      <c r="M509" s="8">
        <f>IF(L509="","",VLOOKUP(L509,'Classes cup'!$A$3:$B$51,2,FALSE))</f>
        <v/>
      </c>
      <c r="N509" s="6">
        <f>IF(AND(I509="x",ISBLANK(H509)),IF(K509*1&gt;=23,"E",IF(AND(K509*1&gt;=19,K509*1&lt;=22,J509="x"),"U",IF(AND(K509*1&gt;=17,K509*1&lt;=18),"J",IF(K509*1&gt;=19,"E","")))),"")</f>
        <v/>
      </c>
      <c r="O509" s="1">
        <f>IF(K509*1&gt;=$O$2,"x","")</f>
        <v/>
      </c>
    </row>
    <row r="510">
      <c r="A510" s="5">
        <f>IF(ISBLANK(C510),"",ROW(A509)-1)</f>
        <v/>
      </c>
      <c r="B510" s="14" t="n"/>
      <c r="C510" s="20" t="n"/>
      <c r="D510" s="10" t="n"/>
      <c r="E510" s="10" t="n"/>
      <c r="F510" s="13" t="n"/>
      <c r="G510" s="11" t="n"/>
      <c r="H510" s="12" t="n"/>
      <c r="I510" s="12" t="n"/>
      <c r="J510" s="12" t="n"/>
      <c r="K510" s="27">
        <f>IF(ISBLANK(C510),"",VALUE(TEXT(YEAR(TODAY())-YEAR(C510),"00")))</f>
        <v/>
      </c>
      <c r="L510" s="6">
        <f>IF(OR(ISBLANK(C510)),"",IF(ISBLANK(H510),IF(ISBLANK(I510),IF(ISBLANK(F510),"",IF(AND(OR(F510="m",F510="f"),OR(K510=16,K510=15)),IF(F510="m","B+","G+"),IF(AND(OR(F510="m",F510="f"),GESTEP(K510,16)),IF(F510="m","B++","G++"),IF(F510="m","B","G")))),UPPER(IF(ISBLANK(F510),"",IF(F510="m","M","W"))&amp;N510)),IF(ISBLANK(F510),"",IF(F510="M","C","D"))))</f>
        <v/>
      </c>
      <c r="M510" s="8">
        <f>IF(L510="","",VLOOKUP(L510,'Classes cup'!$A$3:$B$51,2,FALSE))</f>
        <v/>
      </c>
      <c r="N510" s="6">
        <f>IF(AND(I510="x",ISBLANK(H510)),IF(K510*1&gt;=23,"E",IF(AND(K510*1&gt;=19,K510*1&lt;=22,J510="x"),"U",IF(AND(K510*1&gt;=17,K510*1&lt;=18),"J",IF(K510*1&gt;=19,"E","")))),"")</f>
        <v/>
      </c>
      <c r="O510" s="1">
        <f>IF(K510*1&gt;=$O$2,"x","")</f>
        <v/>
      </c>
    </row>
    <row r="511">
      <c r="A511" s="5">
        <f>IF(ISBLANK(C511),"",ROW(A510)-1)</f>
        <v/>
      </c>
      <c r="B511" s="14" t="n"/>
      <c r="C511" s="20" t="n"/>
      <c r="D511" s="10" t="n"/>
      <c r="E511" s="10" t="n"/>
      <c r="F511" s="13" t="n"/>
      <c r="G511" s="11" t="n"/>
      <c r="H511" s="12" t="n"/>
      <c r="I511" s="12" t="n"/>
      <c r="J511" s="12" t="n"/>
      <c r="K511" s="27">
        <f>IF(ISBLANK(C511),"",VALUE(TEXT(YEAR(TODAY())-YEAR(C511),"00")))</f>
        <v/>
      </c>
      <c r="L511" s="6">
        <f>IF(OR(ISBLANK(C511)),"",IF(ISBLANK(H511),IF(ISBLANK(I511),IF(ISBLANK(F511),"",IF(AND(OR(F511="m",F511="f"),OR(K511=16,K511=15)),IF(F511="m","B+","G+"),IF(AND(OR(F511="m",F511="f"),GESTEP(K511,16)),IF(F511="m","B++","G++"),IF(F511="m","B","G")))),UPPER(IF(ISBLANK(F511),"",IF(F511="m","M","W"))&amp;N511)),IF(ISBLANK(F511),"",IF(F511="M","C","D"))))</f>
        <v/>
      </c>
      <c r="M511" s="8">
        <f>IF(L511="","",VLOOKUP(L511,'Classes cup'!$A$3:$B$51,2,FALSE))</f>
        <v/>
      </c>
      <c r="N511" s="6">
        <f>IF(AND(I511="x",ISBLANK(H511)),IF(K511*1&gt;=23,"E",IF(AND(K511*1&gt;=19,K511*1&lt;=22,J511="x"),"U",IF(AND(K511*1&gt;=17,K511*1&lt;=18),"J",IF(K511*1&gt;=19,"E","")))),"")</f>
        <v/>
      </c>
      <c r="O511" s="1">
        <f>IF(K511*1&gt;=$O$2,"x","")</f>
        <v/>
      </c>
    </row>
    <row r="512">
      <c r="A512" s="5">
        <f>IF(ISBLANK(C512),"",ROW(A511)-1)</f>
        <v/>
      </c>
      <c r="B512" s="14" t="n"/>
      <c r="C512" s="20" t="n"/>
      <c r="D512" s="10" t="n"/>
      <c r="E512" s="10" t="n"/>
      <c r="F512" s="13" t="n"/>
      <c r="G512" s="11" t="n"/>
      <c r="H512" s="12" t="n"/>
      <c r="I512" s="12" t="n"/>
      <c r="J512" s="12" t="n"/>
      <c r="K512" s="27">
        <f>IF(ISBLANK(C512),"",VALUE(TEXT(YEAR(TODAY())-YEAR(C512),"00")))</f>
        <v/>
      </c>
      <c r="L512" s="6">
        <f>IF(OR(ISBLANK(C512)),"",IF(ISBLANK(H512),IF(ISBLANK(I512),IF(ISBLANK(F512),"",IF(AND(OR(F512="m",F512="f"),OR(K512=16,K512=15)),IF(F512="m","B+","G+"),IF(AND(OR(F512="m",F512="f"),GESTEP(K512,16)),IF(F512="m","B++","G++"),IF(F512="m","B","G")))),UPPER(IF(ISBLANK(F512),"",IF(F512="m","M","W"))&amp;N512)),IF(ISBLANK(F512),"",IF(F512="M","C","D"))))</f>
        <v/>
      </c>
      <c r="M512" s="8">
        <f>IF(L512="","",VLOOKUP(L512,'Classes cup'!$A$3:$B$51,2,FALSE))</f>
        <v/>
      </c>
      <c r="N512" s="6">
        <f>IF(AND(I512="x",ISBLANK(H512)),IF(K512*1&gt;=23,"E",IF(AND(K512*1&gt;=19,K512*1&lt;=22,J512="x"),"U",IF(AND(K512*1&gt;=17,K512*1&lt;=18),"J",IF(K512*1&gt;=19,"E","")))),"")</f>
        <v/>
      </c>
      <c r="O512" s="1">
        <f>IF(K512*1&gt;=$O$2,"x","")</f>
        <v/>
      </c>
    </row>
    <row r="513">
      <c r="A513" s="5">
        <f>IF(ISBLANK(C513),"",ROW(A512)-1)</f>
        <v/>
      </c>
      <c r="B513" s="14" t="n"/>
      <c r="C513" s="20" t="n"/>
      <c r="D513" s="10" t="n"/>
      <c r="E513" s="10" t="n"/>
      <c r="F513" s="13" t="n"/>
      <c r="G513" s="11" t="n"/>
      <c r="H513" s="12" t="n"/>
      <c r="I513" s="12" t="n"/>
      <c r="J513" s="12" t="n"/>
      <c r="K513" s="27">
        <f>IF(ISBLANK(C513),"",VALUE(TEXT(YEAR(TODAY())-YEAR(C513),"00")))</f>
        <v/>
      </c>
      <c r="L513" s="6">
        <f>IF(OR(ISBLANK(C513)),"",IF(ISBLANK(H513),IF(ISBLANK(I513),IF(ISBLANK(F513),"",IF(AND(OR(F513="m",F513="f"),OR(K513=16,K513=15)),IF(F513="m","B+","G+"),IF(AND(OR(F513="m",F513="f"),GESTEP(K513,16)),IF(F513="m","B++","G++"),IF(F513="m","B","G")))),UPPER(IF(ISBLANK(F513),"",IF(F513="m","M","W"))&amp;N513)),IF(ISBLANK(F513),"",IF(F513="M","C","D"))))</f>
        <v/>
      </c>
      <c r="M513" s="8">
        <f>IF(L513="","",VLOOKUP(L513,'Classes cup'!$A$3:$B$51,2,FALSE))</f>
        <v/>
      </c>
      <c r="N513" s="6">
        <f>IF(AND(I513="x",ISBLANK(H513)),IF(K513*1&gt;=23,"E",IF(AND(K513*1&gt;=19,K513*1&lt;=22,J513="x"),"U",IF(AND(K513*1&gt;=17,K513*1&lt;=18),"J",IF(K513*1&gt;=19,"E","")))),"")</f>
        <v/>
      </c>
      <c r="O513" s="1">
        <f>IF(K513*1&gt;=$O$2,"x","")</f>
        <v/>
      </c>
    </row>
    <row r="514">
      <c r="A514" s="5">
        <f>IF(ISBLANK(C514),"",ROW(A513)-1)</f>
        <v/>
      </c>
      <c r="B514" s="14" t="n"/>
      <c r="C514" s="20" t="n"/>
      <c r="D514" s="10" t="n"/>
      <c r="E514" s="10" t="n"/>
      <c r="F514" s="13" t="n"/>
      <c r="G514" s="11" t="n"/>
      <c r="H514" s="12" t="n"/>
      <c r="I514" s="12" t="n"/>
      <c r="J514" s="12" t="n"/>
      <c r="K514" s="27">
        <f>IF(ISBLANK(C514),"",VALUE(TEXT(YEAR(TODAY())-YEAR(C514),"00")))</f>
        <v/>
      </c>
      <c r="L514" s="6">
        <f>IF(OR(ISBLANK(C514)),"",IF(ISBLANK(H514),IF(ISBLANK(I514),IF(ISBLANK(F514),"",IF(AND(OR(F514="m",F514="f"),OR(K514=16,K514=15)),IF(F514="m","B+","G+"),IF(AND(OR(F514="m",F514="f"),GESTEP(K514,16)),IF(F514="m","B++","G++"),IF(F514="m","B","G")))),UPPER(IF(ISBLANK(F514),"",IF(F514="m","M","W"))&amp;N514)),IF(ISBLANK(F514),"",IF(F514="M","C","D"))))</f>
        <v/>
      </c>
      <c r="M514" s="8">
        <f>IF(L514="","",VLOOKUP(L514,'Classes cup'!$A$3:$B$51,2,FALSE))</f>
        <v/>
      </c>
      <c r="N514" s="6">
        <f>IF(AND(I514="x",ISBLANK(H514)),IF(K514*1&gt;=23,"E",IF(AND(K514*1&gt;=19,K514*1&lt;=22,J514="x"),"U",IF(AND(K514*1&gt;=17,K514*1&lt;=18),"J",IF(K514*1&gt;=19,"E","")))),"")</f>
        <v/>
      </c>
      <c r="O514" s="1">
        <f>IF(K514*1&gt;=$O$2,"x","")</f>
        <v/>
      </c>
    </row>
    <row r="515">
      <c r="A515" s="5">
        <f>IF(ISBLANK(C515),"",ROW(A514)-1)</f>
        <v/>
      </c>
      <c r="B515" s="14" t="n"/>
      <c r="C515" s="20" t="n"/>
      <c r="D515" s="10" t="n"/>
      <c r="E515" s="10" t="n"/>
      <c r="F515" s="13" t="n"/>
      <c r="G515" s="11" t="n"/>
      <c r="H515" s="12" t="n"/>
      <c r="I515" s="12" t="n"/>
      <c r="J515" s="12" t="n"/>
      <c r="K515" s="27">
        <f>IF(ISBLANK(C515),"",VALUE(TEXT(YEAR(TODAY())-YEAR(C515),"00")))</f>
        <v/>
      </c>
      <c r="L515" s="6">
        <f>IF(OR(ISBLANK(C515)),"",IF(ISBLANK(H515),IF(ISBLANK(I515),IF(ISBLANK(F515),"",IF(AND(OR(F515="m",F515="f"),OR(K515=16,K515=15)),IF(F515="m","B+","G+"),IF(AND(OR(F515="m",F515="f"),GESTEP(K515,16)),IF(F515="m","B++","G++"),IF(F515="m","B","G")))),UPPER(IF(ISBLANK(F515),"",IF(F515="m","M","W"))&amp;N515)),IF(ISBLANK(F515),"",IF(F515="M","C","D"))))</f>
        <v/>
      </c>
      <c r="M515" s="8">
        <f>IF(L515="","",VLOOKUP(L515,'Classes cup'!$A$3:$B$51,2,FALSE))</f>
        <v/>
      </c>
      <c r="N515" s="6">
        <f>IF(AND(I515="x",ISBLANK(H515)),IF(K515*1&gt;=23,"E",IF(AND(K515*1&gt;=19,K515*1&lt;=22,J515="x"),"U",IF(AND(K515*1&gt;=17,K515*1&lt;=18),"J",IF(K515*1&gt;=19,"E","")))),"")</f>
        <v/>
      </c>
      <c r="O515" s="1">
        <f>IF(K515*1&gt;=$O$2,"x","")</f>
        <v/>
      </c>
    </row>
    <row r="516">
      <c r="A516" s="5">
        <f>IF(ISBLANK(C516),"",ROW(A515)-1)</f>
        <v/>
      </c>
      <c r="B516" s="14" t="n"/>
      <c r="C516" s="20" t="n"/>
      <c r="D516" s="10" t="n"/>
      <c r="E516" s="10" t="n"/>
      <c r="F516" s="13" t="n"/>
      <c r="G516" s="11" t="n"/>
      <c r="H516" s="12" t="n"/>
      <c r="I516" s="12" t="n"/>
      <c r="J516" s="12" t="n"/>
      <c r="K516" s="27">
        <f>IF(ISBLANK(C516),"",VALUE(TEXT(YEAR(TODAY())-YEAR(C516),"00")))</f>
        <v/>
      </c>
      <c r="L516" s="6">
        <f>IF(OR(ISBLANK(C516)),"",IF(ISBLANK(H516),IF(ISBLANK(I516),IF(ISBLANK(F516),"",IF(AND(OR(F516="m",F516="f"),OR(K516=16,K516=15)),IF(F516="m","B+","G+"),IF(AND(OR(F516="m",F516="f"),GESTEP(K516,16)),IF(F516="m","B++","G++"),IF(F516="m","B","G")))),UPPER(IF(ISBLANK(F516),"",IF(F516="m","M","W"))&amp;N516)),IF(ISBLANK(F516),"",IF(F516="M","C","D"))))</f>
        <v/>
      </c>
      <c r="M516" s="8">
        <f>IF(L516="","",VLOOKUP(L516,'Classes cup'!$A$3:$B$51,2,FALSE))</f>
        <v/>
      </c>
      <c r="N516" s="6">
        <f>IF(AND(I516="x",ISBLANK(H516)),IF(K516*1&gt;=23,"E",IF(AND(K516*1&gt;=19,K516*1&lt;=22,J516="x"),"U",IF(AND(K516*1&gt;=17,K516*1&lt;=18),"J",IF(K516*1&gt;=19,"E","")))),"")</f>
        <v/>
      </c>
      <c r="O516" s="1">
        <f>IF(K516*1&gt;=$O$2,"x","")</f>
        <v/>
      </c>
    </row>
    <row r="517">
      <c r="A517" s="5">
        <f>IF(ISBLANK(C517),"",ROW(A516)-1)</f>
        <v/>
      </c>
      <c r="B517" s="14" t="n"/>
      <c r="C517" s="20" t="n"/>
      <c r="D517" s="10" t="n"/>
      <c r="E517" s="10" t="n"/>
      <c r="F517" s="13" t="n"/>
      <c r="G517" s="11" t="n"/>
      <c r="H517" s="12" t="n"/>
      <c r="I517" s="12" t="n"/>
      <c r="J517" s="12" t="n"/>
      <c r="K517" s="27">
        <f>IF(ISBLANK(C517),"",VALUE(TEXT(YEAR(TODAY())-YEAR(C517),"00")))</f>
        <v/>
      </c>
      <c r="L517" s="6">
        <f>IF(OR(ISBLANK(C517)),"",IF(ISBLANK(H517),IF(ISBLANK(I517),IF(ISBLANK(F517),"",IF(AND(OR(F517="m",F517="f"),OR(K517=16,K517=15)),IF(F517="m","B+","G+"),IF(AND(OR(F517="m",F517="f"),GESTEP(K517,16)),IF(F517="m","B++","G++"),IF(F517="m","B","G")))),UPPER(IF(ISBLANK(F517),"",IF(F517="m","M","W"))&amp;N517)),IF(ISBLANK(F517),"",IF(F517="M","C","D"))))</f>
        <v/>
      </c>
      <c r="M517" s="8">
        <f>IF(L517="","",VLOOKUP(L517,'Classes cup'!$A$3:$B$51,2,FALSE))</f>
        <v/>
      </c>
      <c r="N517" s="6">
        <f>IF(AND(I517="x",ISBLANK(H517)),IF(K517*1&gt;=23,"E",IF(AND(K517*1&gt;=19,K517*1&lt;=22,J517="x"),"U",IF(AND(K517*1&gt;=17,K517*1&lt;=18),"J",IF(K517*1&gt;=19,"E","")))),"")</f>
        <v/>
      </c>
      <c r="O517" s="1">
        <f>IF(K517*1&gt;=$O$2,"x","")</f>
        <v/>
      </c>
    </row>
    <row r="518">
      <c r="A518" s="5">
        <f>IF(ISBLANK(C518),"",ROW(A517)-1)</f>
        <v/>
      </c>
      <c r="B518" s="14" t="n"/>
      <c r="C518" s="20" t="n"/>
      <c r="D518" s="10" t="n"/>
      <c r="E518" s="10" t="n"/>
      <c r="F518" s="13" t="n"/>
      <c r="G518" s="11" t="n"/>
      <c r="H518" s="12" t="n"/>
      <c r="I518" s="12" t="n"/>
      <c r="J518" s="12" t="n"/>
      <c r="K518" s="27">
        <f>IF(ISBLANK(C518),"",VALUE(TEXT(YEAR(TODAY())-YEAR(C518),"00")))</f>
        <v/>
      </c>
      <c r="L518" s="6">
        <f>IF(OR(ISBLANK(C518)),"",IF(ISBLANK(H518),IF(ISBLANK(I518),IF(ISBLANK(F518),"",IF(AND(OR(F518="m",F518="f"),OR(K518=16,K518=15)),IF(F518="m","B+","G+"),IF(AND(OR(F518="m",F518="f"),GESTEP(K518,16)),IF(F518="m","B++","G++"),IF(F518="m","B","G")))),UPPER(IF(ISBLANK(F518),"",IF(F518="m","M","W"))&amp;N518)),IF(ISBLANK(F518),"",IF(F518="M","C","D"))))</f>
        <v/>
      </c>
      <c r="M518" s="8">
        <f>IF(L518="","",VLOOKUP(L518,'Classes cup'!$A$3:$B$51,2,FALSE))</f>
        <v/>
      </c>
      <c r="N518" s="6">
        <f>IF(AND(I518="x",ISBLANK(H518)),IF(K518*1&gt;=23,"E",IF(AND(K518*1&gt;=19,K518*1&lt;=22,J518="x"),"U",IF(AND(K518*1&gt;=17,K518*1&lt;=18),"J",IF(K518*1&gt;=19,"E","")))),"")</f>
        <v/>
      </c>
      <c r="O518" s="1">
        <f>IF(K518*1&gt;=$O$2,"x","")</f>
        <v/>
      </c>
    </row>
    <row r="519">
      <c r="A519" s="5">
        <f>IF(ISBLANK(C519),"",ROW(A518)-1)</f>
        <v/>
      </c>
      <c r="B519" s="14" t="n"/>
      <c r="C519" s="20" t="n"/>
      <c r="D519" s="10" t="n"/>
      <c r="E519" s="10" t="n"/>
      <c r="F519" s="13" t="n"/>
      <c r="G519" s="11" t="n"/>
      <c r="H519" s="12" t="n"/>
      <c r="I519" s="12" t="n"/>
      <c r="J519" s="12" t="n"/>
      <c r="K519" s="27">
        <f>IF(ISBLANK(C519),"",VALUE(TEXT(YEAR(TODAY())-YEAR(C519),"00")))</f>
        <v/>
      </c>
      <c r="L519" s="6">
        <f>IF(OR(ISBLANK(C519)),"",IF(ISBLANK(H519),IF(ISBLANK(I519),IF(ISBLANK(F519),"",IF(AND(OR(F519="m",F519="f"),OR(K519=16,K519=15)),IF(F519="m","B+","G+"),IF(AND(OR(F519="m",F519="f"),GESTEP(K519,16)),IF(F519="m","B++","G++"),IF(F519="m","B","G")))),UPPER(IF(ISBLANK(F519),"",IF(F519="m","M","W"))&amp;N519)),IF(ISBLANK(F519),"",IF(F519="M","C","D"))))</f>
        <v/>
      </c>
      <c r="M519" s="8">
        <f>IF(L519="","",VLOOKUP(L519,'Classes cup'!$A$3:$B$51,2,FALSE))</f>
        <v/>
      </c>
      <c r="N519" s="6">
        <f>IF(AND(I519="x",ISBLANK(H519)),IF(K519*1&gt;=23,"E",IF(AND(K519*1&gt;=19,K519*1&lt;=22,J519="x"),"U",IF(AND(K519*1&gt;=17,K519*1&lt;=18),"J",IF(K519*1&gt;=19,"E","")))),"")</f>
        <v/>
      </c>
      <c r="O519" s="1">
        <f>IF(K519*1&gt;=$O$2,"x","")</f>
        <v/>
      </c>
    </row>
    <row r="520">
      <c r="A520" s="5">
        <f>IF(ISBLANK(C520),"",ROW(A519)-1)</f>
        <v/>
      </c>
      <c r="B520" s="14" t="n"/>
      <c r="C520" s="20" t="n"/>
      <c r="D520" s="10" t="n"/>
      <c r="E520" s="10" t="n"/>
      <c r="F520" s="13" t="n"/>
      <c r="G520" s="11" t="n"/>
      <c r="H520" s="12" t="n"/>
      <c r="I520" s="12" t="n"/>
      <c r="J520" s="12" t="n"/>
      <c r="K520" s="27">
        <f>IF(ISBLANK(C520),"",VALUE(TEXT(YEAR(TODAY())-YEAR(C520),"00")))</f>
        <v/>
      </c>
      <c r="L520" s="6">
        <f>IF(OR(ISBLANK(C520)),"",IF(ISBLANK(H520),IF(ISBLANK(I520),IF(ISBLANK(F520),"",IF(AND(OR(F520="m",F520="f"),OR(K520=16,K520=15)),IF(F520="m","B+","G+"),IF(AND(OR(F520="m",F520="f"),GESTEP(K520,16)),IF(F520="m","B++","G++"),IF(F520="m","B","G")))),UPPER(IF(ISBLANK(F520),"",IF(F520="m","M","W"))&amp;N520)),IF(ISBLANK(F520),"",IF(F520="M","C","D"))))</f>
        <v/>
      </c>
      <c r="M520" s="8">
        <f>IF(L520="","",VLOOKUP(L520,'Classes cup'!$A$3:$B$51,2,FALSE))</f>
        <v/>
      </c>
      <c r="N520" s="6">
        <f>IF(AND(I520="x",ISBLANK(H520)),IF(K520*1&gt;=23,"E",IF(AND(K520*1&gt;=19,K520*1&lt;=22,J520="x"),"U",IF(AND(K520*1&gt;=17,K520*1&lt;=18),"J",IF(K520*1&gt;=19,"E","")))),"")</f>
        <v/>
      </c>
      <c r="O520" s="1">
        <f>IF(K520*1&gt;=$O$2,"x","")</f>
        <v/>
      </c>
    </row>
    <row r="521">
      <c r="A521" s="5">
        <f>IF(ISBLANK(C521),"",ROW(A520)-1)</f>
        <v/>
      </c>
      <c r="B521" s="14" t="n"/>
      <c r="C521" s="20" t="n"/>
      <c r="D521" s="10" t="n"/>
      <c r="E521" s="10" t="n"/>
      <c r="F521" s="13" t="n"/>
      <c r="G521" s="11" t="n"/>
      <c r="H521" s="12" t="n"/>
      <c r="I521" s="12" t="n"/>
      <c r="J521" s="12" t="n"/>
      <c r="K521" s="27">
        <f>IF(ISBLANK(C521),"",VALUE(TEXT(YEAR(TODAY())-YEAR(C521),"00")))</f>
        <v/>
      </c>
      <c r="L521" s="6">
        <f>IF(OR(ISBLANK(C521)),"",IF(ISBLANK(H521),IF(ISBLANK(I521),IF(ISBLANK(F521),"",IF(AND(OR(F521="m",F521="f"),OR(K521=16,K521=15)),IF(F521="m","B+","G+"),IF(AND(OR(F521="m",F521="f"),GESTEP(K521,16)),IF(F521="m","B++","G++"),IF(F521="m","B","G")))),UPPER(IF(ISBLANK(F521),"",IF(F521="m","M","W"))&amp;N521)),IF(ISBLANK(F521),"",IF(F521="M","C","D"))))</f>
        <v/>
      </c>
      <c r="M521" s="8">
        <f>IF(L521="","",VLOOKUP(L521,'Classes cup'!$A$3:$B$51,2,FALSE))</f>
        <v/>
      </c>
      <c r="N521" s="6">
        <f>IF(AND(I521="x",ISBLANK(H521)),IF(K521*1&gt;=23,"E",IF(AND(K521*1&gt;=19,K521*1&lt;=22,J521="x"),"U",IF(AND(K521*1&gt;=17,K521*1&lt;=18),"J",IF(K521*1&gt;=19,"E","")))),"")</f>
        <v/>
      </c>
      <c r="O521" s="1">
        <f>IF(K521*1&gt;=$O$2,"x","")</f>
        <v/>
      </c>
    </row>
    <row r="522">
      <c r="A522" s="5">
        <f>IF(ISBLANK(C522),"",ROW(A521)-1)</f>
        <v/>
      </c>
      <c r="B522" s="14" t="n"/>
      <c r="C522" s="20" t="n"/>
      <c r="D522" s="10" t="n"/>
      <c r="E522" s="10" t="n"/>
      <c r="F522" s="13" t="n"/>
      <c r="G522" s="11" t="n"/>
      <c r="H522" s="12" t="n"/>
      <c r="I522" s="12" t="n"/>
      <c r="J522" s="12" t="n"/>
      <c r="K522" s="27">
        <f>IF(ISBLANK(C522),"",VALUE(TEXT(YEAR(TODAY())-YEAR(C522),"00")))</f>
        <v/>
      </c>
      <c r="L522" s="6">
        <f>IF(OR(ISBLANK(C522)),"",IF(ISBLANK(H522),IF(ISBLANK(I522),IF(ISBLANK(F522),"",IF(AND(OR(F522="m",F522="f"),OR(K522=16,K522=15)),IF(F522="m","B+","G+"),IF(AND(OR(F522="m",F522="f"),GESTEP(K522,16)),IF(F522="m","B++","G++"),IF(F522="m","B","G")))),UPPER(IF(ISBLANK(F522),"",IF(F522="m","M","W"))&amp;N522)),IF(ISBLANK(F522),"",IF(F522="M","C","D"))))</f>
        <v/>
      </c>
      <c r="M522" s="8">
        <f>IF(L522="","",VLOOKUP(L522,'Classes cup'!$A$3:$B$51,2,FALSE))</f>
        <v/>
      </c>
      <c r="N522" s="6">
        <f>IF(AND(I522="x",ISBLANK(H522)),IF(K522*1&gt;=23,"E",IF(AND(K522*1&gt;=19,K522*1&lt;=22,J522="x"),"U",IF(AND(K522*1&gt;=17,K522*1&lt;=18),"J",IF(K522*1&gt;=19,"E","")))),"")</f>
        <v/>
      </c>
      <c r="O522" s="1">
        <f>IF(K522*1&gt;=$O$2,"x","")</f>
        <v/>
      </c>
    </row>
    <row r="523">
      <c r="A523" s="5">
        <f>IF(ISBLANK(C523),"",ROW(A522)-1)</f>
        <v/>
      </c>
      <c r="B523" s="14" t="n"/>
      <c r="C523" s="20" t="n"/>
      <c r="D523" s="10" t="n"/>
      <c r="E523" s="10" t="n"/>
      <c r="F523" s="13" t="n"/>
      <c r="G523" s="11" t="n"/>
      <c r="H523" s="12" t="n"/>
      <c r="I523" s="12" t="n"/>
      <c r="J523" s="12" t="n"/>
      <c r="K523" s="27">
        <f>IF(ISBLANK(C523),"",VALUE(TEXT(YEAR(TODAY())-YEAR(C523),"00")))</f>
        <v/>
      </c>
      <c r="L523" s="6">
        <f>IF(OR(ISBLANK(C523)),"",IF(ISBLANK(H523),IF(ISBLANK(I523),IF(ISBLANK(F523),"",IF(AND(OR(F523="m",F523="f"),OR(K523=16,K523=15)),IF(F523="m","B+","G+"),IF(AND(OR(F523="m",F523="f"),GESTEP(K523,16)),IF(F523="m","B++","G++"),IF(F523="m","B","G")))),UPPER(IF(ISBLANK(F523),"",IF(F523="m","M","W"))&amp;N523)),IF(ISBLANK(F523),"",IF(F523="M","C","D"))))</f>
        <v/>
      </c>
      <c r="M523" s="8">
        <f>IF(L523="","",VLOOKUP(L523,'Classes cup'!$A$3:$B$51,2,FALSE))</f>
        <v/>
      </c>
      <c r="N523" s="6">
        <f>IF(AND(I523="x",ISBLANK(H523)),IF(K523*1&gt;=23,"E",IF(AND(K523*1&gt;=19,K523*1&lt;=22,J523="x"),"U",IF(AND(K523*1&gt;=17,K523*1&lt;=18),"J",IF(K523*1&gt;=19,"E","")))),"")</f>
        <v/>
      </c>
      <c r="O523" s="1">
        <f>IF(K523*1&gt;=$O$2,"x","")</f>
        <v/>
      </c>
    </row>
    <row r="524">
      <c r="A524" s="5">
        <f>IF(ISBLANK(C524),"",ROW(A523)-1)</f>
        <v/>
      </c>
      <c r="B524" s="14" t="n"/>
      <c r="C524" s="20" t="n"/>
      <c r="D524" s="10" t="n"/>
      <c r="E524" s="10" t="n"/>
      <c r="F524" s="13" t="n"/>
      <c r="G524" s="11" t="n"/>
      <c r="H524" s="12" t="n"/>
      <c r="I524" s="12" t="n"/>
      <c r="J524" s="12" t="n"/>
      <c r="K524" s="27">
        <f>IF(ISBLANK(C524),"",VALUE(TEXT(YEAR(TODAY())-YEAR(C524),"00")))</f>
        <v/>
      </c>
      <c r="L524" s="6">
        <f>IF(OR(ISBLANK(C524)),"",IF(ISBLANK(H524),IF(ISBLANK(I524),IF(ISBLANK(F524),"",IF(AND(OR(F524="m",F524="f"),OR(K524=16,K524=15)),IF(F524="m","B+","G+"),IF(AND(OR(F524="m",F524="f"),GESTEP(K524,16)),IF(F524="m","B++","G++"),IF(F524="m","B","G")))),UPPER(IF(ISBLANK(F524),"",IF(F524="m","M","W"))&amp;N524)),IF(ISBLANK(F524),"",IF(F524="M","C","D"))))</f>
        <v/>
      </c>
      <c r="M524" s="8">
        <f>IF(L524="","",VLOOKUP(L524,'Classes cup'!$A$3:$B$51,2,FALSE))</f>
        <v/>
      </c>
      <c r="N524" s="6">
        <f>IF(AND(I524="x",ISBLANK(H524)),IF(K524*1&gt;=23,"E",IF(AND(K524*1&gt;=19,K524*1&lt;=22,J524="x"),"U",IF(AND(K524*1&gt;=17,K524*1&lt;=18),"J",IF(K524*1&gt;=19,"E","")))),"")</f>
        <v/>
      </c>
      <c r="O524" s="1">
        <f>IF(K524*1&gt;=$O$2,"x","")</f>
        <v/>
      </c>
    </row>
    <row r="525">
      <c r="A525" s="5">
        <f>IF(ISBLANK(C525),"",ROW(A524)-1)</f>
        <v/>
      </c>
      <c r="B525" s="14" t="n"/>
      <c r="C525" s="20" t="n"/>
      <c r="D525" s="10" t="n"/>
      <c r="E525" s="10" t="n"/>
      <c r="F525" s="13" t="n"/>
      <c r="G525" s="11" t="n"/>
      <c r="H525" s="12" t="n"/>
      <c r="I525" s="12" t="n"/>
      <c r="J525" s="12" t="n"/>
      <c r="K525" s="27">
        <f>IF(ISBLANK(C525),"",VALUE(TEXT(YEAR(TODAY())-YEAR(C525),"00")))</f>
        <v/>
      </c>
      <c r="L525" s="6">
        <f>IF(OR(ISBLANK(C525)),"",IF(ISBLANK(H525),IF(ISBLANK(I525),IF(ISBLANK(F525),"",IF(AND(OR(F525="m",F525="f"),OR(K525=16,K525=15)),IF(F525="m","B+","G+"),IF(AND(OR(F525="m",F525="f"),GESTEP(K525,16)),IF(F525="m","B++","G++"),IF(F525="m","B","G")))),UPPER(IF(ISBLANK(F525),"",IF(F525="m","M","W"))&amp;N525)),IF(ISBLANK(F525),"",IF(F525="M","C","D"))))</f>
        <v/>
      </c>
      <c r="M525" s="8">
        <f>IF(L525="","",VLOOKUP(L525,'Classes cup'!$A$3:$B$51,2,FALSE))</f>
        <v/>
      </c>
      <c r="N525" s="6">
        <f>IF(AND(I525="x",ISBLANK(H525)),IF(K525*1&gt;=23,"E",IF(AND(K525*1&gt;=19,K525*1&lt;=22,J525="x"),"U",IF(AND(K525*1&gt;=17,K525*1&lt;=18),"J",IF(K525*1&gt;=19,"E","")))),"")</f>
        <v/>
      </c>
      <c r="O525" s="1">
        <f>IF(K525*1&gt;=$O$2,"x","")</f>
        <v/>
      </c>
    </row>
    <row r="526">
      <c r="A526" s="5">
        <f>IF(ISBLANK(C526),"",ROW(A525)-1)</f>
        <v/>
      </c>
      <c r="B526" s="14" t="n"/>
      <c r="C526" s="20" t="n"/>
      <c r="D526" s="10" t="n"/>
      <c r="E526" s="10" t="n"/>
      <c r="F526" s="13" t="n"/>
      <c r="G526" s="11" t="n"/>
      <c r="H526" s="12" t="n"/>
      <c r="I526" s="12" t="n"/>
      <c r="J526" s="12" t="n"/>
      <c r="K526" s="27">
        <f>IF(ISBLANK(C526),"",VALUE(TEXT(YEAR(TODAY())-YEAR(C526),"00")))</f>
        <v/>
      </c>
      <c r="L526" s="6">
        <f>IF(OR(ISBLANK(C526)),"",IF(ISBLANK(H526),IF(ISBLANK(I526),IF(ISBLANK(F526),"",IF(AND(OR(F526="m",F526="f"),OR(K526=16,K526=15)),IF(F526="m","B+","G+"),IF(AND(OR(F526="m",F526="f"),GESTEP(K526,16)),IF(F526="m","B++","G++"),IF(F526="m","B","G")))),UPPER(IF(ISBLANK(F526),"",IF(F526="m","M","W"))&amp;N526)),IF(ISBLANK(F526),"",IF(F526="M","C","D"))))</f>
        <v/>
      </c>
      <c r="M526" s="8">
        <f>IF(L526="","",VLOOKUP(L526,'Classes cup'!$A$3:$B$51,2,FALSE))</f>
        <v/>
      </c>
      <c r="N526" s="6">
        <f>IF(AND(I526="x",ISBLANK(H526)),IF(K526*1&gt;=23,"E",IF(AND(K526*1&gt;=19,K526*1&lt;=22,J526="x"),"U",IF(AND(K526*1&gt;=17,K526*1&lt;=18),"J",IF(K526*1&gt;=19,"E","")))),"")</f>
        <v/>
      </c>
      <c r="O526" s="1">
        <f>IF(K526*1&gt;=$O$2,"x","")</f>
        <v/>
      </c>
    </row>
    <row r="527">
      <c r="A527" s="5">
        <f>IF(ISBLANK(C527),"",ROW(A526)-1)</f>
        <v/>
      </c>
      <c r="B527" s="14" t="n"/>
      <c r="C527" s="20" t="n"/>
      <c r="D527" s="10" t="n"/>
      <c r="E527" s="10" t="n"/>
      <c r="F527" s="13" t="n"/>
      <c r="G527" s="11" t="n"/>
      <c r="H527" s="12" t="n"/>
      <c r="I527" s="12" t="n"/>
      <c r="J527" s="12" t="n"/>
      <c r="K527" s="27">
        <f>IF(ISBLANK(C527),"",VALUE(TEXT(YEAR(TODAY())-YEAR(C527),"00")))</f>
        <v/>
      </c>
      <c r="L527" s="6">
        <f>IF(OR(ISBLANK(C527)),"",IF(ISBLANK(H527),IF(ISBLANK(I527),IF(ISBLANK(F527),"",IF(AND(OR(F527="m",F527="f"),OR(K527=16,K527=15)),IF(F527="m","B+","G+"),IF(AND(OR(F527="m",F527="f"),GESTEP(K527,16)),IF(F527="m","B++","G++"),IF(F527="m","B","G")))),UPPER(IF(ISBLANK(F527),"",IF(F527="m","M","W"))&amp;N527)),IF(ISBLANK(F527),"",IF(F527="M","C","D"))))</f>
        <v/>
      </c>
      <c r="M527" s="8">
        <f>IF(L527="","",VLOOKUP(L527,'Classes cup'!$A$3:$B$51,2,FALSE))</f>
        <v/>
      </c>
      <c r="N527" s="6">
        <f>IF(AND(I527="x",ISBLANK(H527)),IF(K527*1&gt;=23,"E",IF(AND(K527*1&gt;=19,K527*1&lt;=22,J527="x"),"U",IF(AND(K527*1&gt;=17,K527*1&lt;=18),"J",IF(K527*1&gt;=19,"E","")))),"")</f>
        <v/>
      </c>
      <c r="O527" s="1">
        <f>IF(K527*1&gt;=$O$2,"x","")</f>
        <v/>
      </c>
    </row>
    <row r="528">
      <c r="A528" s="5">
        <f>IF(ISBLANK(C528),"",ROW(A527)-1)</f>
        <v/>
      </c>
      <c r="B528" s="14" t="n"/>
      <c r="C528" s="20" t="n"/>
      <c r="D528" s="10" t="n"/>
      <c r="E528" s="10" t="n"/>
      <c r="F528" s="13" t="n"/>
      <c r="G528" s="11" t="n"/>
      <c r="H528" s="12" t="n"/>
      <c r="I528" s="12" t="n"/>
      <c r="J528" s="12" t="n"/>
      <c r="K528" s="27">
        <f>IF(ISBLANK(C528),"",VALUE(TEXT(YEAR(TODAY())-YEAR(C528),"00")))</f>
        <v/>
      </c>
      <c r="L528" s="6">
        <f>IF(OR(ISBLANK(C528)),"",IF(ISBLANK(H528),IF(ISBLANK(I528),IF(ISBLANK(F528),"",IF(AND(OR(F528="m",F528="f"),OR(K528=16,K528=15)),IF(F528="m","B+","G+"),IF(AND(OR(F528="m",F528="f"),GESTEP(K528,16)),IF(F528="m","B++","G++"),IF(F528="m","B","G")))),UPPER(IF(ISBLANK(F528),"",IF(F528="m","M","W"))&amp;N528)),IF(ISBLANK(F528),"",IF(F528="M","C","D"))))</f>
        <v/>
      </c>
      <c r="M528" s="8">
        <f>IF(L528="","",VLOOKUP(L528,'Classes cup'!$A$3:$B$51,2,FALSE))</f>
        <v/>
      </c>
      <c r="N528" s="6">
        <f>IF(AND(I528="x",ISBLANK(H528)),IF(K528*1&gt;=23,"E",IF(AND(K528*1&gt;=19,K528*1&lt;=22,J528="x"),"U",IF(AND(K528*1&gt;=17,K528*1&lt;=18),"J",IF(K528*1&gt;=19,"E","")))),"")</f>
        <v/>
      </c>
      <c r="O528" s="1">
        <f>IF(K528*1&gt;=$O$2,"x","")</f>
        <v/>
      </c>
    </row>
    <row r="529">
      <c r="A529" s="5">
        <f>IF(ISBLANK(C529),"",ROW(A528)-1)</f>
        <v/>
      </c>
      <c r="B529" s="14" t="n"/>
      <c r="C529" s="20" t="n"/>
      <c r="D529" s="10" t="n"/>
      <c r="E529" s="10" t="n"/>
      <c r="F529" s="13" t="n"/>
      <c r="G529" s="11" t="n"/>
      <c r="H529" s="12" t="n"/>
      <c r="I529" s="12" t="n"/>
      <c r="J529" s="12" t="n"/>
      <c r="K529" s="27">
        <f>IF(ISBLANK(C529),"",VALUE(TEXT(YEAR(TODAY())-YEAR(C529),"00")))</f>
        <v/>
      </c>
      <c r="L529" s="6">
        <f>IF(OR(ISBLANK(C529)),"",IF(ISBLANK(H529),IF(ISBLANK(I529),IF(ISBLANK(F529),"",IF(AND(OR(F529="m",F529="f"),OR(K529=16,K529=15)),IF(F529="m","B+","G+"),IF(AND(OR(F529="m",F529="f"),GESTEP(K529,16)),IF(F529="m","B++","G++"),IF(F529="m","B","G")))),UPPER(IF(ISBLANK(F529),"",IF(F529="m","M","W"))&amp;N529)),IF(ISBLANK(F529),"",IF(F529="M","C","D"))))</f>
        <v/>
      </c>
      <c r="M529" s="8">
        <f>IF(L529="","",VLOOKUP(L529,'Classes cup'!$A$3:$B$51,2,FALSE))</f>
        <v/>
      </c>
      <c r="N529" s="6">
        <f>IF(AND(I529="x",ISBLANK(H529)),IF(K529*1&gt;=23,"E",IF(AND(K529*1&gt;=19,K529*1&lt;=22,J529="x"),"U",IF(AND(K529*1&gt;=17,K529*1&lt;=18),"J",IF(K529*1&gt;=19,"E","")))),"")</f>
        <v/>
      </c>
      <c r="O529" s="1">
        <f>IF(K529*1&gt;=$O$2,"x","")</f>
        <v/>
      </c>
    </row>
    <row r="530">
      <c r="A530" s="5">
        <f>IF(ISBLANK(C530),"",ROW(A529)-1)</f>
        <v/>
      </c>
      <c r="B530" s="14" t="n"/>
      <c r="C530" s="20" t="n"/>
      <c r="D530" s="10" t="n"/>
      <c r="E530" s="10" t="n"/>
      <c r="F530" s="13" t="n"/>
      <c r="G530" s="11" t="n"/>
      <c r="H530" s="12" t="n"/>
      <c r="I530" s="12" t="n"/>
      <c r="J530" s="12" t="n"/>
      <c r="K530" s="27">
        <f>IF(ISBLANK(C530),"",VALUE(TEXT(YEAR(TODAY())-YEAR(C530),"00")))</f>
        <v/>
      </c>
      <c r="L530" s="6">
        <f>IF(OR(ISBLANK(C530)),"",IF(ISBLANK(H530),IF(ISBLANK(I530),IF(ISBLANK(F530),"",IF(AND(OR(F530="m",F530="f"),OR(K530=16,K530=15)),IF(F530="m","B+","G+"),IF(AND(OR(F530="m",F530="f"),GESTEP(K530,16)),IF(F530="m","B++","G++"),IF(F530="m","B","G")))),UPPER(IF(ISBLANK(F530),"",IF(F530="m","M","W"))&amp;N530)),IF(ISBLANK(F530),"",IF(F530="M","C","D"))))</f>
        <v/>
      </c>
      <c r="M530" s="8">
        <f>IF(L530="","",VLOOKUP(L530,'Classes cup'!$A$3:$B$51,2,FALSE))</f>
        <v/>
      </c>
      <c r="N530" s="6">
        <f>IF(AND(I530="x",ISBLANK(H530)),IF(K530*1&gt;=23,"E",IF(AND(K530*1&gt;=19,K530*1&lt;=22,J530="x"),"U",IF(AND(K530*1&gt;=17,K530*1&lt;=18),"J",IF(K530*1&gt;=19,"E","")))),"")</f>
        <v/>
      </c>
      <c r="O530" s="1">
        <f>IF(K530*1&gt;=$O$2,"x","")</f>
        <v/>
      </c>
    </row>
    <row r="531">
      <c r="A531" s="5">
        <f>IF(ISBLANK(C531),"",ROW(A530)-1)</f>
        <v/>
      </c>
      <c r="B531" s="14" t="n"/>
      <c r="C531" s="20" t="n"/>
      <c r="D531" s="10" t="n"/>
      <c r="E531" s="10" t="n"/>
      <c r="F531" s="13" t="n"/>
      <c r="G531" s="11" t="n"/>
      <c r="H531" s="12" t="n"/>
      <c r="I531" s="12" t="n"/>
      <c r="J531" s="12" t="n"/>
      <c r="K531" s="27">
        <f>IF(ISBLANK(C531),"",VALUE(TEXT(YEAR(TODAY())-YEAR(C531),"00")))</f>
        <v/>
      </c>
      <c r="L531" s="6">
        <f>IF(OR(ISBLANK(C531)),"",IF(ISBLANK(H531),IF(ISBLANK(I531),IF(ISBLANK(F531),"",IF(AND(OR(F531="m",F531="f"),OR(K531=16,K531=15)),IF(F531="m","B+","G+"),IF(AND(OR(F531="m",F531="f"),GESTEP(K531,16)),IF(F531="m","B++","G++"),IF(F531="m","B","G")))),UPPER(IF(ISBLANK(F531),"",IF(F531="m","M","W"))&amp;N531)),IF(ISBLANK(F531),"",IF(F531="M","C","D"))))</f>
        <v/>
      </c>
      <c r="M531" s="8">
        <f>IF(L531="","",VLOOKUP(L531,'Classes cup'!$A$3:$B$51,2,FALSE))</f>
        <v/>
      </c>
      <c r="N531" s="6">
        <f>IF(AND(I531="x",ISBLANK(H531)),IF(K531*1&gt;=23,"E",IF(AND(K531*1&gt;=19,K531*1&lt;=22,J531="x"),"U",IF(AND(K531*1&gt;=17,K531*1&lt;=18),"J",IF(K531*1&gt;=19,"E","")))),"")</f>
        <v/>
      </c>
      <c r="O531" s="1">
        <f>IF(K531*1&gt;=$O$2,"x","")</f>
        <v/>
      </c>
    </row>
    <row r="532">
      <c r="A532" s="5">
        <f>IF(ISBLANK(C532),"",ROW(A531)-1)</f>
        <v/>
      </c>
      <c r="B532" s="14" t="n"/>
      <c r="C532" s="20" t="n"/>
      <c r="D532" s="10" t="n"/>
      <c r="E532" s="10" t="n"/>
      <c r="F532" s="13" t="n"/>
      <c r="G532" s="11" t="n"/>
      <c r="H532" s="12" t="n"/>
      <c r="I532" s="12" t="n"/>
      <c r="J532" s="12" t="n"/>
      <c r="K532" s="27">
        <f>IF(ISBLANK(C532),"",VALUE(TEXT(YEAR(TODAY())-YEAR(C532),"00")))</f>
        <v/>
      </c>
      <c r="L532" s="6">
        <f>IF(OR(ISBLANK(C532)),"",IF(ISBLANK(H532),IF(ISBLANK(I532),IF(ISBLANK(F532),"",IF(AND(OR(F532="m",F532="f"),OR(K532=16,K532=15)),IF(F532="m","B+","G+"),IF(AND(OR(F532="m",F532="f"),GESTEP(K532,16)),IF(F532="m","B++","G++"),IF(F532="m","B","G")))),UPPER(IF(ISBLANK(F532),"",IF(F532="m","M","W"))&amp;N532)),IF(ISBLANK(F532),"",IF(F532="M","C","D"))))</f>
        <v/>
      </c>
      <c r="M532" s="8">
        <f>IF(L532="","",VLOOKUP(L532,'Classes cup'!$A$3:$B$51,2,FALSE))</f>
        <v/>
      </c>
      <c r="N532" s="6">
        <f>IF(AND(I532="x",ISBLANK(H532)),IF(K532*1&gt;=23,"E",IF(AND(K532*1&gt;=19,K532*1&lt;=22,J532="x"),"U",IF(AND(K532*1&gt;=17,K532*1&lt;=18),"J",IF(K532*1&gt;=19,"E","")))),"")</f>
        <v/>
      </c>
      <c r="O532" s="1">
        <f>IF(K532*1&gt;=$O$2,"x","")</f>
        <v/>
      </c>
    </row>
    <row r="533">
      <c r="A533" s="5">
        <f>IF(ISBLANK(C533),"",ROW(A532)-1)</f>
        <v/>
      </c>
      <c r="B533" s="14" t="n"/>
      <c r="C533" s="20" t="n"/>
      <c r="D533" s="10" t="n"/>
      <c r="E533" s="10" t="n"/>
      <c r="F533" s="13" t="n"/>
      <c r="G533" s="11" t="n"/>
      <c r="H533" s="12" t="n"/>
      <c r="I533" s="12" t="n"/>
      <c r="J533" s="12" t="n"/>
      <c r="K533" s="27">
        <f>IF(ISBLANK(C533),"",VALUE(TEXT(YEAR(TODAY())-YEAR(C533),"00")))</f>
        <v/>
      </c>
      <c r="L533" s="6">
        <f>IF(OR(ISBLANK(C533)),"",IF(ISBLANK(H533),IF(ISBLANK(I533),IF(ISBLANK(F533),"",IF(AND(OR(F533="m",F533="f"),OR(K533=16,K533=15)),IF(F533="m","B+","G+"),IF(AND(OR(F533="m",F533="f"),GESTEP(K533,16)),IF(F533="m","B++","G++"),IF(F533="m","B","G")))),UPPER(IF(ISBLANK(F533),"",IF(F533="m","M","W"))&amp;N533)),IF(ISBLANK(F533),"",IF(F533="M","C","D"))))</f>
        <v/>
      </c>
      <c r="M533" s="8">
        <f>IF(L533="","",VLOOKUP(L533,'Classes cup'!$A$3:$B$51,2,FALSE))</f>
        <v/>
      </c>
      <c r="N533" s="6">
        <f>IF(AND(I533="x",ISBLANK(H533)),IF(K533*1&gt;=23,"E",IF(AND(K533*1&gt;=19,K533*1&lt;=22,J533="x"),"U",IF(AND(K533*1&gt;=17,K533*1&lt;=18),"J",IF(K533*1&gt;=19,"E","")))),"")</f>
        <v/>
      </c>
      <c r="O533" s="1">
        <f>IF(K533*1&gt;=$O$2,"x","")</f>
        <v/>
      </c>
    </row>
    <row r="534">
      <c r="A534" s="5">
        <f>IF(ISBLANK(C534),"",ROW(A533)-1)</f>
        <v/>
      </c>
      <c r="B534" s="14" t="n"/>
      <c r="C534" s="20" t="n"/>
      <c r="D534" s="10" t="n"/>
      <c r="E534" s="10" t="n"/>
      <c r="F534" s="13" t="n"/>
      <c r="G534" s="11" t="n"/>
      <c r="H534" s="12" t="n"/>
      <c r="I534" s="12" t="n"/>
      <c r="J534" s="12" t="n"/>
      <c r="K534" s="27">
        <f>IF(ISBLANK(C534),"",VALUE(TEXT(YEAR(TODAY())-YEAR(C534),"00")))</f>
        <v/>
      </c>
      <c r="L534" s="6">
        <f>IF(OR(ISBLANK(C534)),"",IF(ISBLANK(H534),IF(ISBLANK(I534),IF(ISBLANK(F534),"",IF(AND(OR(F534="m",F534="f"),OR(K534=16,K534=15)),IF(F534="m","B+","G+"),IF(AND(OR(F534="m",F534="f"),GESTEP(K534,16)),IF(F534="m","B++","G++"),IF(F534="m","B","G")))),UPPER(IF(ISBLANK(F534),"",IF(F534="m","M","W"))&amp;N534)),IF(ISBLANK(F534),"",IF(F534="M","C","D"))))</f>
        <v/>
      </c>
      <c r="M534" s="8">
        <f>IF(L534="","",VLOOKUP(L534,'Classes cup'!$A$3:$B$51,2,FALSE))</f>
        <v/>
      </c>
      <c r="N534" s="6">
        <f>IF(AND(I534="x",ISBLANK(H534)),IF(K534*1&gt;=23,"E",IF(AND(K534*1&gt;=19,K534*1&lt;=22,J534="x"),"U",IF(AND(K534*1&gt;=17,K534*1&lt;=18),"J",IF(K534*1&gt;=19,"E","")))),"")</f>
        <v/>
      </c>
      <c r="O534" s="1">
        <f>IF(K534*1&gt;=$O$2,"x","")</f>
        <v/>
      </c>
    </row>
    <row r="535">
      <c r="A535" s="5">
        <f>IF(ISBLANK(C535),"",ROW(A534)-1)</f>
        <v/>
      </c>
      <c r="B535" s="14" t="n"/>
      <c r="C535" s="20" t="n"/>
      <c r="D535" s="10" t="n"/>
      <c r="E535" s="10" t="n"/>
      <c r="F535" s="13" t="n"/>
      <c r="G535" s="11" t="n"/>
      <c r="H535" s="12" t="n"/>
      <c r="I535" s="12" t="n"/>
      <c r="J535" s="12" t="n"/>
      <c r="K535" s="27">
        <f>IF(ISBLANK(C535),"",VALUE(TEXT(YEAR(TODAY())-YEAR(C535),"00")))</f>
        <v/>
      </c>
      <c r="L535" s="6">
        <f>IF(OR(ISBLANK(C535)),"",IF(ISBLANK(H535),IF(ISBLANK(I535),IF(ISBLANK(F535),"",IF(AND(OR(F535="m",F535="f"),OR(K535=16,K535=15)),IF(F535="m","B+","G+"),IF(AND(OR(F535="m",F535="f"),GESTEP(K535,16)),IF(F535="m","B++","G++"),IF(F535="m","B","G")))),UPPER(IF(ISBLANK(F535),"",IF(F535="m","M","W"))&amp;N535)),IF(ISBLANK(F535),"",IF(F535="M","C","D"))))</f>
        <v/>
      </c>
      <c r="M535" s="8">
        <f>IF(L535="","",VLOOKUP(L535,'Classes cup'!$A$3:$B$51,2,FALSE))</f>
        <v/>
      </c>
      <c r="N535" s="6">
        <f>IF(AND(I535="x",ISBLANK(H535)),IF(K535*1&gt;=23,"E",IF(AND(K535*1&gt;=19,K535*1&lt;=22,J535="x"),"U",IF(AND(K535*1&gt;=17,K535*1&lt;=18),"J",IF(K535*1&gt;=19,"E","")))),"")</f>
        <v/>
      </c>
      <c r="O535" s="1">
        <f>IF(K535*1&gt;=$O$2,"x","")</f>
        <v/>
      </c>
    </row>
    <row r="536">
      <c r="A536" s="5">
        <f>IF(ISBLANK(C536),"",ROW(A535)-1)</f>
        <v/>
      </c>
      <c r="B536" s="14" t="n"/>
      <c r="C536" s="20" t="n"/>
      <c r="D536" s="10" t="n"/>
      <c r="E536" s="10" t="n"/>
      <c r="F536" s="13" t="n"/>
      <c r="G536" s="11" t="n"/>
      <c r="H536" s="12" t="n"/>
      <c r="I536" s="12" t="n"/>
      <c r="J536" s="12" t="n"/>
      <c r="K536" s="27">
        <f>IF(ISBLANK(C536),"",VALUE(TEXT(YEAR(TODAY())-YEAR(C536),"00")))</f>
        <v/>
      </c>
      <c r="L536" s="6">
        <f>IF(OR(ISBLANK(C536)),"",IF(ISBLANK(H536),IF(ISBLANK(I536),IF(ISBLANK(F536),"",IF(AND(OR(F536="m",F536="f"),OR(K536=16,K536=15)),IF(F536="m","B+","G+"),IF(AND(OR(F536="m",F536="f"),GESTEP(K536,16)),IF(F536="m","B++","G++"),IF(F536="m","B","G")))),UPPER(IF(ISBLANK(F536),"",IF(F536="m","M","W"))&amp;N536)),IF(ISBLANK(F536),"",IF(F536="M","C","D"))))</f>
        <v/>
      </c>
      <c r="M536" s="8">
        <f>IF(L536="","",VLOOKUP(L536,'Classes cup'!$A$3:$B$51,2,FALSE))</f>
        <v/>
      </c>
      <c r="N536" s="6">
        <f>IF(AND(I536="x",ISBLANK(H536)),IF(K536*1&gt;=23,"E",IF(AND(K536*1&gt;=19,K536*1&lt;=22,J536="x"),"U",IF(AND(K536*1&gt;=17,K536*1&lt;=18),"J",IF(K536*1&gt;=19,"E","")))),"")</f>
        <v/>
      </c>
      <c r="O536" s="1">
        <f>IF(K536*1&gt;=$O$2,"x","")</f>
        <v/>
      </c>
    </row>
    <row r="537">
      <c r="A537" s="5">
        <f>IF(ISBLANK(C537),"",ROW(A536)-1)</f>
        <v/>
      </c>
      <c r="B537" s="14" t="n"/>
      <c r="C537" s="20" t="n"/>
      <c r="D537" s="10" t="n"/>
      <c r="E537" s="10" t="n"/>
      <c r="F537" s="13" t="n"/>
      <c r="G537" s="11" t="n"/>
      <c r="H537" s="12" t="n"/>
      <c r="I537" s="12" t="n"/>
      <c r="J537" s="12" t="n"/>
      <c r="K537" s="27">
        <f>IF(ISBLANK(C537),"",VALUE(TEXT(YEAR(TODAY())-YEAR(C537),"00")))</f>
        <v/>
      </c>
      <c r="L537" s="6">
        <f>IF(OR(ISBLANK(C537)),"",IF(ISBLANK(H537),IF(ISBLANK(I537),IF(ISBLANK(F537),"",IF(AND(OR(F537="m",F537="f"),OR(K537=16,K537=15)),IF(F537="m","B+","G+"),IF(AND(OR(F537="m",F537="f"),GESTEP(K537,16)),IF(F537="m","B++","G++"),IF(F537="m","B","G")))),UPPER(IF(ISBLANK(F537),"",IF(F537="m","M","W"))&amp;N537)),IF(ISBLANK(F537),"",IF(F537="M","C","D"))))</f>
        <v/>
      </c>
      <c r="M537" s="8">
        <f>IF(L537="","",VLOOKUP(L537,'Classes cup'!$A$3:$B$51,2,FALSE))</f>
        <v/>
      </c>
      <c r="N537" s="6">
        <f>IF(AND(I537="x",ISBLANK(H537)),IF(K537*1&gt;=23,"E",IF(AND(K537*1&gt;=19,K537*1&lt;=22,J537="x"),"U",IF(AND(K537*1&gt;=17,K537*1&lt;=18),"J",IF(K537*1&gt;=19,"E","")))),"")</f>
        <v/>
      </c>
      <c r="O537" s="1">
        <f>IF(K537*1&gt;=$O$2,"x","")</f>
        <v/>
      </c>
    </row>
    <row r="538">
      <c r="A538" s="5">
        <f>IF(ISBLANK(C538),"",ROW(A537)-1)</f>
        <v/>
      </c>
      <c r="B538" s="14" t="n"/>
      <c r="C538" s="20" t="n"/>
      <c r="D538" s="10" t="n"/>
      <c r="E538" s="10" t="n"/>
      <c r="F538" s="13" t="n"/>
      <c r="G538" s="11" t="n"/>
      <c r="H538" s="12" t="n"/>
      <c r="I538" s="12" t="n"/>
      <c r="J538" s="12" t="n"/>
      <c r="K538" s="27">
        <f>IF(ISBLANK(C538),"",VALUE(TEXT(YEAR(TODAY())-YEAR(C538),"00")))</f>
        <v/>
      </c>
      <c r="L538" s="6">
        <f>IF(OR(ISBLANK(C538)),"",IF(ISBLANK(H538),IF(ISBLANK(I538),IF(ISBLANK(F538),"",IF(AND(OR(F538="m",F538="f"),OR(K538=16,K538=15)),IF(F538="m","B+","G+"),IF(AND(OR(F538="m",F538="f"),GESTEP(K538,16)),IF(F538="m","B++","G++"),IF(F538="m","B","G")))),UPPER(IF(ISBLANK(F538),"",IF(F538="m","M","W"))&amp;N538)),IF(ISBLANK(F538),"",IF(F538="M","C","D"))))</f>
        <v/>
      </c>
      <c r="M538" s="8">
        <f>IF(L538="","",VLOOKUP(L538,'Classes cup'!$A$3:$B$51,2,FALSE))</f>
        <v/>
      </c>
      <c r="N538" s="6">
        <f>IF(AND(I538="x",ISBLANK(H538)),IF(K538*1&gt;=23,"E",IF(AND(K538*1&gt;=19,K538*1&lt;=22,J538="x"),"U",IF(AND(K538*1&gt;=17,K538*1&lt;=18),"J",IF(K538*1&gt;=19,"E","")))),"")</f>
        <v/>
      </c>
      <c r="O538" s="1">
        <f>IF(K538*1&gt;=$O$2,"x","")</f>
        <v/>
      </c>
    </row>
    <row r="539">
      <c r="A539" s="5">
        <f>IF(ISBLANK(C539),"",ROW(A538)-1)</f>
        <v/>
      </c>
      <c r="B539" s="14" t="n"/>
      <c r="C539" s="20" t="n"/>
      <c r="D539" s="10" t="n"/>
      <c r="E539" s="10" t="n"/>
      <c r="F539" s="13" t="n"/>
      <c r="G539" s="11" t="n"/>
      <c r="H539" s="12" t="n"/>
      <c r="I539" s="12" t="n"/>
      <c r="J539" s="12" t="n"/>
      <c r="K539" s="27">
        <f>IF(ISBLANK(C539),"",VALUE(TEXT(YEAR(TODAY())-YEAR(C539),"00")))</f>
        <v/>
      </c>
      <c r="L539" s="6">
        <f>IF(OR(ISBLANK(C539)),"",IF(ISBLANK(H539),IF(ISBLANK(I539),IF(ISBLANK(F539),"",IF(AND(OR(F539="m",F539="f"),OR(K539=16,K539=15)),IF(F539="m","B+","G+"),IF(AND(OR(F539="m",F539="f"),GESTEP(K539,16)),IF(F539="m","B++","G++"),IF(F539="m","B","G")))),UPPER(IF(ISBLANK(F539),"",IF(F539="m","M","W"))&amp;N539)),IF(ISBLANK(F539),"",IF(F539="M","C","D"))))</f>
        <v/>
      </c>
      <c r="M539" s="8">
        <f>IF(L539="","",VLOOKUP(L539,'Classes cup'!$A$3:$B$51,2,FALSE))</f>
        <v/>
      </c>
      <c r="N539" s="6">
        <f>IF(AND(I539="x",ISBLANK(H539)),IF(K539*1&gt;=23,"E",IF(AND(K539*1&gt;=19,K539*1&lt;=22,J539="x"),"U",IF(AND(K539*1&gt;=17,K539*1&lt;=18),"J",IF(K539*1&gt;=19,"E","")))),"")</f>
        <v/>
      </c>
      <c r="O539" s="1">
        <f>IF(K539*1&gt;=$O$2,"x","")</f>
        <v/>
      </c>
    </row>
    <row r="540">
      <c r="A540" s="5">
        <f>IF(ISBLANK(C540),"",ROW(A539)-1)</f>
        <v/>
      </c>
      <c r="B540" s="14" t="n"/>
      <c r="C540" s="20" t="n"/>
      <c r="D540" s="10" t="n"/>
      <c r="E540" s="10" t="n"/>
      <c r="F540" s="13" t="n"/>
      <c r="G540" s="11" t="n"/>
      <c r="H540" s="12" t="n"/>
      <c r="I540" s="12" t="n"/>
      <c r="J540" s="12" t="n"/>
      <c r="K540" s="27">
        <f>IF(ISBLANK(C540),"",VALUE(TEXT(YEAR(TODAY())-YEAR(C540),"00")))</f>
        <v/>
      </c>
      <c r="L540" s="6">
        <f>IF(OR(ISBLANK(C540)),"",IF(ISBLANK(H540),IF(ISBLANK(I540),IF(ISBLANK(F540),"",IF(AND(OR(F540="m",F540="f"),OR(K540=16,K540=15)),IF(F540="m","B+","G+"),IF(AND(OR(F540="m",F540="f"),GESTEP(K540,16)),IF(F540="m","B++","G++"),IF(F540="m","B","G")))),UPPER(IF(ISBLANK(F540),"",IF(F540="m","M","W"))&amp;N540)),IF(ISBLANK(F540),"",IF(F540="M","C","D"))))</f>
        <v/>
      </c>
      <c r="M540" s="8">
        <f>IF(L540="","",VLOOKUP(L540,'Classes cup'!$A$3:$B$51,2,FALSE))</f>
        <v/>
      </c>
      <c r="N540" s="6">
        <f>IF(AND(I540="x",ISBLANK(H540)),IF(K540*1&gt;=23,"E",IF(AND(K540*1&gt;=19,K540*1&lt;=22,J540="x"),"U",IF(AND(K540*1&gt;=17,K540*1&lt;=18),"J",IF(K540*1&gt;=19,"E","")))),"")</f>
        <v/>
      </c>
      <c r="O540" s="1">
        <f>IF(K540*1&gt;=$O$2,"x","")</f>
        <v/>
      </c>
    </row>
    <row r="541">
      <c r="A541" s="5">
        <f>IF(ISBLANK(C541),"",ROW(A540)-1)</f>
        <v/>
      </c>
      <c r="B541" s="14" t="n"/>
      <c r="C541" s="20" t="n"/>
      <c r="D541" s="10" t="n"/>
      <c r="E541" s="10" t="n"/>
      <c r="F541" s="13" t="n"/>
      <c r="G541" s="11" t="n"/>
      <c r="H541" s="12" t="n"/>
      <c r="I541" s="12" t="n"/>
      <c r="J541" s="12" t="n"/>
      <c r="K541" s="27">
        <f>IF(ISBLANK(C541),"",VALUE(TEXT(YEAR(TODAY())-YEAR(C541),"00")))</f>
        <v/>
      </c>
      <c r="L541" s="6">
        <f>IF(OR(ISBLANK(C541)),"",IF(ISBLANK(H541),IF(ISBLANK(I541),IF(ISBLANK(F541),"",IF(AND(OR(F541="m",F541="f"),OR(K541=16,K541=15)),IF(F541="m","B+","G+"),IF(AND(OR(F541="m",F541="f"),GESTEP(K541,16)),IF(F541="m","B++","G++"),IF(F541="m","B","G")))),UPPER(IF(ISBLANK(F541),"",IF(F541="m","M","W"))&amp;N541)),IF(ISBLANK(F541),"",IF(F541="M","C","D"))))</f>
        <v/>
      </c>
      <c r="M541" s="8">
        <f>IF(L541="","",VLOOKUP(L541,'Classes cup'!$A$3:$B$51,2,FALSE))</f>
        <v/>
      </c>
      <c r="N541" s="6">
        <f>IF(AND(I541="x",ISBLANK(H541)),IF(K541*1&gt;=23,"E",IF(AND(K541*1&gt;=19,K541*1&lt;=22,J541="x"),"U",IF(AND(K541*1&gt;=17,K541*1&lt;=18),"J",IF(K541*1&gt;=19,"E","")))),"")</f>
        <v/>
      </c>
      <c r="O541" s="1">
        <f>IF(K541*1&gt;=$O$2,"x","")</f>
        <v/>
      </c>
    </row>
    <row r="542">
      <c r="A542" s="5">
        <f>IF(ISBLANK(C542),"",ROW(A541)-1)</f>
        <v/>
      </c>
      <c r="B542" s="14" t="n"/>
      <c r="C542" s="20" t="n"/>
      <c r="D542" s="10" t="n"/>
      <c r="E542" s="10" t="n"/>
      <c r="F542" s="13" t="n"/>
      <c r="G542" s="11" t="n"/>
      <c r="H542" s="12" t="n"/>
      <c r="I542" s="12" t="n"/>
      <c r="J542" s="12" t="n"/>
      <c r="K542" s="27">
        <f>IF(ISBLANK(C542),"",VALUE(TEXT(YEAR(TODAY())-YEAR(C542),"00")))</f>
        <v/>
      </c>
      <c r="L542" s="6">
        <f>IF(OR(ISBLANK(C542)),"",IF(ISBLANK(H542),IF(ISBLANK(I542),IF(ISBLANK(F542),"",IF(AND(OR(F542="m",F542="f"),OR(K542=16,K542=15)),IF(F542="m","B+","G+"),IF(AND(OR(F542="m",F542="f"),GESTEP(K542,16)),IF(F542="m","B++","G++"),IF(F542="m","B","G")))),UPPER(IF(ISBLANK(F542),"",IF(F542="m","M","W"))&amp;N542)),IF(ISBLANK(F542),"",IF(F542="M","C","D"))))</f>
        <v/>
      </c>
      <c r="M542" s="8">
        <f>IF(L542="","",VLOOKUP(L542,'Classes cup'!$A$3:$B$51,2,FALSE))</f>
        <v/>
      </c>
      <c r="N542" s="6">
        <f>IF(AND(I542="x",ISBLANK(H542)),IF(K542*1&gt;=23,"E",IF(AND(K542*1&gt;=19,K542*1&lt;=22,J542="x"),"U",IF(AND(K542*1&gt;=17,K542*1&lt;=18),"J",IF(K542*1&gt;=19,"E","")))),"")</f>
        <v/>
      </c>
      <c r="O542" s="1">
        <f>IF(K542*1&gt;=$O$2,"x","")</f>
        <v/>
      </c>
    </row>
    <row r="543">
      <c r="A543" s="5">
        <f>IF(ISBLANK(C543),"",ROW(A542)-1)</f>
        <v/>
      </c>
      <c r="B543" s="14" t="n"/>
      <c r="C543" s="20" t="n"/>
      <c r="D543" s="10" t="n"/>
      <c r="E543" s="10" t="n"/>
      <c r="F543" s="13" t="n"/>
      <c r="G543" s="11" t="n"/>
      <c r="H543" s="12" t="n"/>
      <c r="I543" s="12" t="n"/>
      <c r="J543" s="12" t="n"/>
      <c r="K543" s="27">
        <f>IF(ISBLANK(C543),"",VALUE(TEXT(YEAR(TODAY())-YEAR(C543),"00")))</f>
        <v/>
      </c>
      <c r="L543" s="6">
        <f>IF(OR(ISBLANK(C543)),"",IF(ISBLANK(H543),IF(ISBLANK(I543),IF(ISBLANK(F543),"",IF(AND(OR(F543="m",F543="f"),OR(K543=16,K543=15)),IF(F543="m","B+","G+"),IF(AND(OR(F543="m",F543="f"),GESTEP(K543,16)),IF(F543="m","B++","G++"),IF(F543="m","B","G")))),UPPER(IF(ISBLANK(F543),"",IF(F543="m","M","W"))&amp;N543)),IF(ISBLANK(F543),"",IF(F543="M","C","D"))))</f>
        <v/>
      </c>
      <c r="M543" s="8">
        <f>IF(L543="","",VLOOKUP(L543,'Classes cup'!$A$3:$B$51,2,FALSE))</f>
        <v/>
      </c>
      <c r="N543" s="6">
        <f>IF(AND(I543="x",ISBLANK(H543)),IF(K543*1&gt;=23,"E",IF(AND(K543*1&gt;=19,K543*1&lt;=22,J543="x"),"U",IF(AND(K543*1&gt;=17,K543*1&lt;=18),"J",IF(K543*1&gt;=19,"E","")))),"")</f>
        <v/>
      </c>
      <c r="O543" s="1">
        <f>IF(K543*1&gt;=$O$2,"x","")</f>
        <v/>
      </c>
    </row>
    <row r="544">
      <c r="A544" s="5">
        <f>IF(ISBLANK(C544),"",ROW(A543)-1)</f>
        <v/>
      </c>
      <c r="B544" s="14" t="n"/>
      <c r="C544" s="20" t="n"/>
      <c r="D544" s="10" t="n"/>
      <c r="E544" s="10" t="n"/>
      <c r="F544" s="13" t="n"/>
      <c r="G544" s="11" t="n"/>
      <c r="H544" s="12" t="n"/>
      <c r="I544" s="12" t="n"/>
      <c r="J544" s="12" t="n"/>
      <c r="K544" s="27">
        <f>IF(ISBLANK(C544),"",VALUE(TEXT(YEAR(TODAY())-YEAR(C544),"00")))</f>
        <v/>
      </c>
      <c r="L544" s="6">
        <f>IF(OR(ISBLANK(C544)),"",IF(ISBLANK(H544),IF(ISBLANK(I544),IF(ISBLANK(F544),"",IF(AND(OR(F544="m",F544="f"),OR(K544=16,K544=15)),IF(F544="m","B+","G+"),IF(AND(OR(F544="m",F544="f"),GESTEP(K544,16)),IF(F544="m","B++","G++"),IF(F544="m","B","G")))),UPPER(IF(ISBLANK(F544),"",IF(F544="m","M","W"))&amp;N544)),IF(ISBLANK(F544),"",IF(F544="M","C","D"))))</f>
        <v/>
      </c>
      <c r="M544" s="8">
        <f>IF(L544="","",VLOOKUP(L544,'Classes cup'!$A$3:$B$51,2,FALSE))</f>
        <v/>
      </c>
      <c r="N544" s="6">
        <f>IF(AND(I544="x",ISBLANK(H544)),IF(K544*1&gt;=23,"E",IF(AND(K544*1&gt;=19,K544*1&lt;=22,J544="x"),"U",IF(AND(K544*1&gt;=17,K544*1&lt;=18),"J",IF(K544*1&gt;=19,"E","")))),"")</f>
        <v/>
      </c>
      <c r="O544" s="1">
        <f>IF(K544*1&gt;=$O$2,"x","")</f>
        <v/>
      </c>
    </row>
    <row r="545">
      <c r="A545" s="5">
        <f>IF(ISBLANK(C545),"",ROW(A544)-1)</f>
        <v/>
      </c>
      <c r="B545" s="14" t="n"/>
      <c r="C545" s="20" t="n"/>
      <c r="D545" s="10" t="n"/>
      <c r="E545" s="10" t="n"/>
      <c r="F545" s="13" t="n"/>
      <c r="G545" s="11" t="n"/>
      <c r="H545" s="12" t="n"/>
      <c r="I545" s="12" t="n"/>
      <c r="J545" s="12" t="n"/>
      <c r="K545" s="27">
        <f>IF(ISBLANK(C545),"",VALUE(TEXT(YEAR(TODAY())-YEAR(C545),"00")))</f>
        <v/>
      </c>
      <c r="L545" s="6">
        <f>IF(OR(ISBLANK(C545)),"",IF(ISBLANK(H545),IF(ISBLANK(I545),IF(ISBLANK(F545),"",IF(AND(OR(F545="m",F545="f"),OR(K545=16,K545=15)),IF(F545="m","B+","G+"),IF(AND(OR(F545="m",F545="f"),GESTEP(K545,16)),IF(F545="m","B++","G++"),IF(F545="m","B","G")))),UPPER(IF(ISBLANK(F545),"",IF(F545="m","M","W"))&amp;N545)),IF(ISBLANK(F545),"",IF(F545="M","C","D"))))</f>
        <v/>
      </c>
      <c r="M545" s="8">
        <f>IF(L545="","",VLOOKUP(L545,'Classes cup'!$A$3:$B$51,2,FALSE))</f>
        <v/>
      </c>
      <c r="N545" s="6">
        <f>IF(AND(I545="x",ISBLANK(H545)),IF(K545*1&gt;=23,"E",IF(AND(K545*1&gt;=19,K545*1&lt;=22,J545="x"),"U",IF(AND(K545*1&gt;=17,K545*1&lt;=18),"J",IF(K545*1&gt;=19,"E","")))),"")</f>
        <v/>
      </c>
      <c r="O545" s="1">
        <f>IF(K545*1&gt;=$O$2,"x","")</f>
        <v/>
      </c>
    </row>
    <row r="546">
      <c r="A546" s="5">
        <f>IF(ISBLANK(C546),"",ROW(A545)-1)</f>
        <v/>
      </c>
      <c r="B546" s="14" t="n"/>
      <c r="C546" s="20" t="n"/>
      <c r="D546" s="10" t="n"/>
      <c r="E546" s="10" t="n"/>
      <c r="F546" s="13" t="n"/>
      <c r="G546" s="11" t="n"/>
      <c r="H546" s="12" t="n"/>
      <c r="I546" s="12" t="n"/>
      <c r="J546" s="12" t="n"/>
      <c r="K546" s="27">
        <f>IF(ISBLANK(C546),"",VALUE(TEXT(YEAR(TODAY())-YEAR(C546),"00")))</f>
        <v/>
      </c>
      <c r="L546" s="6">
        <f>IF(OR(ISBLANK(C546)),"",IF(ISBLANK(H546),IF(ISBLANK(I546),IF(ISBLANK(F546),"",IF(AND(OR(F546="m",F546="f"),OR(K546=16,K546=15)),IF(F546="m","B+","G+"),IF(AND(OR(F546="m",F546="f"),GESTEP(K546,16)),IF(F546="m","B++","G++"),IF(F546="m","B","G")))),UPPER(IF(ISBLANK(F546),"",IF(F546="m","M","W"))&amp;N546)),IF(ISBLANK(F546),"",IF(F546="M","C","D"))))</f>
        <v/>
      </c>
      <c r="M546" s="8">
        <f>IF(L546="","",VLOOKUP(L546,'Classes cup'!$A$3:$B$51,2,FALSE))</f>
        <v/>
      </c>
      <c r="N546" s="6">
        <f>IF(AND(I546="x",ISBLANK(H546)),IF(K546*1&gt;=23,"E",IF(AND(K546*1&gt;=19,K546*1&lt;=22,J546="x"),"U",IF(AND(K546*1&gt;=17,K546*1&lt;=18),"J",IF(K546*1&gt;=19,"E","")))),"")</f>
        <v/>
      </c>
      <c r="O546" s="1">
        <f>IF(K546*1&gt;=$O$2,"x","")</f>
        <v/>
      </c>
    </row>
    <row r="547">
      <c r="A547" s="5">
        <f>IF(ISBLANK(C547),"",ROW(A546)-1)</f>
        <v/>
      </c>
      <c r="B547" s="14" t="n"/>
      <c r="C547" s="20" t="n"/>
      <c r="D547" s="10" t="n"/>
      <c r="E547" s="10" t="n"/>
      <c r="F547" s="13" t="n"/>
      <c r="G547" s="11" t="n"/>
      <c r="H547" s="12" t="n"/>
      <c r="I547" s="12" t="n"/>
      <c r="J547" s="12" t="n"/>
      <c r="K547" s="27">
        <f>IF(ISBLANK(C547),"",VALUE(TEXT(YEAR(TODAY())-YEAR(C547),"00")))</f>
        <v/>
      </c>
      <c r="L547" s="6">
        <f>IF(OR(ISBLANK(C547)),"",IF(ISBLANK(H547),IF(ISBLANK(I547),IF(ISBLANK(F547),"",IF(AND(OR(F547="m",F547="f"),OR(K547=16,K547=15)),IF(F547="m","B+","G+"),IF(AND(OR(F547="m",F547="f"),GESTEP(K547,16)),IF(F547="m","B++","G++"),IF(F547="m","B","G")))),UPPER(IF(ISBLANK(F547),"",IF(F547="m","M","W"))&amp;N547)),IF(ISBLANK(F547),"",IF(F547="M","C","D"))))</f>
        <v/>
      </c>
      <c r="M547" s="8">
        <f>IF(L547="","",VLOOKUP(L547,'Classes cup'!$A$3:$B$51,2,FALSE))</f>
        <v/>
      </c>
      <c r="N547" s="6">
        <f>IF(AND(I547="x",ISBLANK(H547)),IF(K547*1&gt;=23,"E",IF(AND(K547*1&gt;=19,K547*1&lt;=22,J547="x"),"U",IF(AND(K547*1&gt;=17,K547*1&lt;=18),"J",IF(K547*1&gt;=19,"E","")))),"")</f>
        <v/>
      </c>
      <c r="O547" s="1">
        <f>IF(K547*1&gt;=$O$2,"x","")</f>
        <v/>
      </c>
    </row>
    <row r="548">
      <c r="A548" s="5">
        <f>IF(ISBLANK(C548),"",ROW(A547)-1)</f>
        <v/>
      </c>
      <c r="B548" s="14" t="n"/>
      <c r="C548" s="20" t="n"/>
      <c r="D548" s="10" t="n"/>
      <c r="E548" s="10" t="n"/>
      <c r="F548" s="13" t="n"/>
      <c r="G548" s="11" t="n"/>
      <c r="H548" s="12" t="n"/>
      <c r="I548" s="12" t="n"/>
      <c r="J548" s="12" t="n"/>
      <c r="K548" s="27">
        <f>IF(ISBLANK(C548),"",VALUE(TEXT(YEAR(TODAY())-YEAR(C548),"00")))</f>
        <v/>
      </c>
      <c r="L548" s="6">
        <f>IF(OR(ISBLANK(C548)),"",IF(ISBLANK(H548),IF(ISBLANK(I548),IF(ISBLANK(F548),"",IF(AND(OR(F548="m",F548="f"),OR(K548=16,K548=15)),IF(F548="m","B+","G+"),IF(AND(OR(F548="m",F548="f"),GESTEP(K548,16)),IF(F548="m","B++","G++"),IF(F548="m","B","G")))),UPPER(IF(ISBLANK(F548),"",IF(F548="m","M","W"))&amp;N548)),IF(ISBLANK(F548),"",IF(F548="M","C","D"))))</f>
        <v/>
      </c>
      <c r="M548" s="8">
        <f>IF(L548="","",VLOOKUP(L548,'Classes cup'!$A$3:$B$51,2,FALSE))</f>
        <v/>
      </c>
      <c r="N548" s="6">
        <f>IF(AND(I548="x",ISBLANK(H548)),IF(K548*1&gt;=23,"E",IF(AND(K548*1&gt;=19,K548*1&lt;=22,J548="x"),"U",IF(AND(K548*1&gt;=17,K548*1&lt;=18),"J",IF(K548*1&gt;=19,"E","")))),"")</f>
        <v/>
      </c>
      <c r="O548" s="1">
        <f>IF(K548*1&gt;=$O$2,"x","")</f>
        <v/>
      </c>
    </row>
    <row r="549">
      <c r="A549" s="5">
        <f>IF(ISBLANK(C549),"",ROW(A548)-1)</f>
        <v/>
      </c>
      <c r="B549" s="14" t="n"/>
      <c r="C549" s="20" t="n"/>
      <c r="D549" s="10" t="n"/>
      <c r="E549" s="10" t="n"/>
      <c r="F549" s="13" t="n"/>
      <c r="G549" s="11" t="n"/>
      <c r="H549" s="12" t="n"/>
      <c r="I549" s="12" t="n"/>
      <c r="J549" s="12" t="n"/>
      <c r="K549" s="27">
        <f>IF(ISBLANK(C549),"",VALUE(TEXT(YEAR(TODAY())-YEAR(C549),"00")))</f>
        <v/>
      </c>
      <c r="L549" s="6">
        <f>IF(OR(ISBLANK(C549)),"",IF(ISBLANK(H549),IF(ISBLANK(I549),IF(ISBLANK(F549),"",IF(AND(OR(F549="m",F549="f"),OR(K549=16,K549=15)),IF(F549="m","B+","G+"),IF(AND(OR(F549="m",F549="f"),GESTEP(K549,16)),IF(F549="m","B++","G++"),IF(F549="m","B","G")))),UPPER(IF(ISBLANK(F549),"",IF(F549="m","M","W"))&amp;N549)),IF(ISBLANK(F549),"",IF(F549="M","C","D"))))</f>
        <v/>
      </c>
      <c r="M549" s="8">
        <f>IF(L549="","",VLOOKUP(L549,'Classes cup'!$A$3:$B$51,2,FALSE))</f>
        <v/>
      </c>
      <c r="N549" s="6">
        <f>IF(AND(I549="x",ISBLANK(H549)),IF(K549*1&gt;=23,"E",IF(AND(K549*1&gt;=19,K549*1&lt;=22,J549="x"),"U",IF(AND(K549*1&gt;=17,K549*1&lt;=18),"J",IF(K549*1&gt;=19,"E","")))),"")</f>
        <v/>
      </c>
      <c r="O549" s="1">
        <f>IF(K549*1&gt;=$O$2,"x","")</f>
        <v/>
      </c>
    </row>
    <row r="550">
      <c r="A550" s="5">
        <f>IF(ISBLANK(C550),"",ROW(A549)-1)</f>
        <v/>
      </c>
      <c r="B550" s="14" t="n"/>
      <c r="C550" s="20" t="n"/>
      <c r="D550" s="10" t="n"/>
      <c r="E550" s="10" t="n"/>
      <c r="F550" s="13" t="n"/>
      <c r="G550" s="11" t="n"/>
      <c r="H550" s="12" t="n"/>
      <c r="I550" s="12" t="n"/>
      <c r="J550" s="12" t="n"/>
      <c r="K550" s="27">
        <f>IF(ISBLANK(C550),"",VALUE(TEXT(YEAR(TODAY())-YEAR(C550),"00")))</f>
        <v/>
      </c>
      <c r="L550" s="6">
        <f>IF(OR(ISBLANK(C550)),"",IF(ISBLANK(H550),IF(ISBLANK(I550),IF(ISBLANK(F550),"",IF(AND(OR(F550="m",F550="f"),OR(K550=16,K550=15)),IF(F550="m","B+","G+"),IF(AND(OR(F550="m",F550="f"),GESTEP(K550,16)),IF(F550="m","B++","G++"),IF(F550="m","B","G")))),UPPER(IF(ISBLANK(F550),"",IF(F550="m","M","W"))&amp;N550)),IF(ISBLANK(F550),"",IF(F550="M","C","D"))))</f>
        <v/>
      </c>
      <c r="M550" s="8">
        <f>IF(L550="","",VLOOKUP(L550,'Classes cup'!$A$3:$B$51,2,FALSE))</f>
        <v/>
      </c>
      <c r="N550" s="6">
        <f>IF(AND(I550="x",ISBLANK(H550)),IF(K550*1&gt;=23,"E",IF(AND(K550*1&gt;=19,K550*1&lt;=22,J550="x"),"U",IF(AND(K550*1&gt;=17,K550*1&lt;=18),"J",IF(K550*1&gt;=19,"E","")))),"")</f>
        <v/>
      </c>
      <c r="O550" s="1">
        <f>IF(K550*1&gt;=$O$2,"x","")</f>
        <v/>
      </c>
    </row>
    <row r="551">
      <c r="A551" s="5">
        <f>IF(ISBLANK(C551),"",ROW(A550)-1)</f>
        <v/>
      </c>
      <c r="B551" s="14" t="n"/>
      <c r="C551" s="20" t="n"/>
      <c r="D551" s="10" t="n"/>
      <c r="E551" s="10" t="n"/>
      <c r="F551" s="13" t="n"/>
      <c r="G551" s="11" t="n"/>
      <c r="H551" s="12" t="n"/>
      <c r="I551" s="12" t="n"/>
      <c r="J551" s="12" t="n"/>
      <c r="K551" s="27">
        <f>IF(ISBLANK(C551),"",VALUE(TEXT(YEAR(TODAY())-YEAR(C551),"00")))</f>
        <v/>
      </c>
      <c r="L551" s="6">
        <f>IF(OR(ISBLANK(C551)),"",IF(ISBLANK(H551),IF(ISBLANK(I551),IF(ISBLANK(F551),"",IF(AND(OR(F551="m",F551="f"),OR(K551=16,K551=15)),IF(F551="m","B+","G+"),IF(AND(OR(F551="m",F551="f"),GESTEP(K551,16)),IF(F551="m","B++","G++"),IF(F551="m","B","G")))),UPPER(IF(ISBLANK(F551),"",IF(F551="m","M","W"))&amp;N551)),IF(ISBLANK(F551),"",IF(F551="M","C","D"))))</f>
        <v/>
      </c>
      <c r="M551" s="8">
        <f>IF(L551="","",VLOOKUP(L551,'Classes cup'!$A$3:$B$51,2,FALSE))</f>
        <v/>
      </c>
      <c r="N551" s="6">
        <f>IF(AND(I551="x",ISBLANK(H551)),IF(K551*1&gt;=23,"E",IF(AND(K551*1&gt;=19,K551*1&lt;=22,J551="x"),"U",IF(AND(K551*1&gt;=17,K551*1&lt;=18),"J",IF(K551*1&gt;=19,"E","")))),"")</f>
        <v/>
      </c>
      <c r="O551" s="1">
        <f>IF(K551*1&gt;=$O$2,"x","")</f>
        <v/>
      </c>
    </row>
    <row r="552">
      <c r="A552" s="5">
        <f>IF(ISBLANK(C552),"",ROW(A551)-1)</f>
        <v/>
      </c>
      <c r="B552" s="14" t="n"/>
      <c r="C552" s="20" t="n"/>
      <c r="D552" s="10" t="n"/>
      <c r="E552" s="10" t="n"/>
      <c r="F552" s="13" t="n"/>
      <c r="G552" s="11" t="n"/>
      <c r="H552" s="12" t="n"/>
      <c r="I552" s="12" t="n"/>
      <c r="J552" s="12" t="n"/>
      <c r="K552" s="27">
        <f>IF(ISBLANK(C552),"",VALUE(TEXT(YEAR(TODAY())-YEAR(C552),"00")))</f>
        <v/>
      </c>
      <c r="L552" s="6">
        <f>IF(OR(ISBLANK(C552)),"",IF(ISBLANK(H552),IF(ISBLANK(I552),IF(ISBLANK(F552),"",IF(AND(OR(F552="m",F552="f"),OR(K552=16,K552=15)),IF(F552="m","B+","G+"),IF(AND(OR(F552="m",F552="f"),GESTEP(K552,16)),IF(F552="m","B++","G++"),IF(F552="m","B","G")))),UPPER(IF(ISBLANK(F552),"",IF(F552="m","M","W"))&amp;N552)),IF(ISBLANK(F552),"",IF(F552="M","C","D"))))</f>
        <v/>
      </c>
      <c r="M552" s="8">
        <f>IF(L552="","",VLOOKUP(L552,'Classes cup'!$A$3:$B$51,2,FALSE))</f>
        <v/>
      </c>
      <c r="N552" s="6">
        <f>IF(AND(I552="x",ISBLANK(H552)),IF(K552*1&gt;=23,"E",IF(AND(K552*1&gt;=19,K552*1&lt;=22,J552="x"),"U",IF(AND(K552*1&gt;=17,K552*1&lt;=18),"J",IF(K552*1&gt;=19,"E","")))),"")</f>
        <v/>
      </c>
      <c r="O552" s="1">
        <f>IF(K552*1&gt;=$O$2,"x","")</f>
        <v/>
      </c>
    </row>
    <row r="553">
      <c r="A553" s="5">
        <f>IF(ISBLANK(C553),"",ROW(A552)-1)</f>
        <v/>
      </c>
      <c r="B553" s="14" t="n"/>
      <c r="C553" s="20" t="n"/>
      <c r="D553" s="10" t="n"/>
      <c r="E553" s="10" t="n"/>
      <c r="F553" s="13" t="n"/>
      <c r="G553" s="11" t="n"/>
      <c r="H553" s="12" t="n"/>
      <c r="I553" s="12" t="n"/>
      <c r="J553" s="12" t="n"/>
      <c r="K553" s="27">
        <f>IF(ISBLANK(C553),"",VALUE(TEXT(YEAR(TODAY())-YEAR(C553),"00")))</f>
        <v/>
      </c>
      <c r="L553" s="6">
        <f>IF(OR(ISBLANK(C553)),"",IF(ISBLANK(H553),IF(ISBLANK(I553),IF(ISBLANK(F553),"",IF(AND(OR(F553="m",F553="f"),OR(K553=16,K553=15)),IF(F553="m","B+","G+"),IF(AND(OR(F553="m",F553="f"),GESTEP(K553,16)),IF(F553="m","B++","G++"),IF(F553="m","B","G")))),UPPER(IF(ISBLANK(F553),"",IF(F553="m","M","W"))&amp;N553)),IF(ISBLANK(F553),"",IF(F553="M","C","D"))))</f>
        <v/>
      </c>
      <c r="M553" s="8">
        <f>IF(L553="","",VLOOKUP(L553,'Classes cup'!$A$3:$B$51,2,FALSE))</f>
        <v/>
      </c>
      <c r="N553" s="6">
        <f>IF(AND(I553="x",ISBLANK(H553)),IF(K553*1&gt;=23,"E",IF(AND(K553*1&gt;=19,K553*1&lt;=22,J553="x"),"U",IF(AND(K553*1&gt;=17,K553*1&lt;=18),"J",IF(K553*1&gt;=19,"E","")))),"")</f>
        <v/>
      </c>
      <c r="O553" s="1">
        <f>IF(K553*1&gt;=$O$2,"x","")</f>
        <v/>
      </c>
    </row>
    <row r="554">
      <c r="A554" s="5">
        <f>IF(ISBLANK(C554),"",ROW(A553)-1)</f>
        <v/>
      </c>
      <c r="B554" s="14" t="n"/>
      <c r="C554" s="20" t="n"/>
      <c r="D554" s="10" t="n"/>
      <c r="E554" s="10" t="n"/>
      <c r="F554" s="13" t="n"/>
      <c r="G554" s="11" t="n"/>
      <c r="H554" s="12" t="n"/>
      <c r="I554" s="12" t="n"/>
      <c r="J554" s="12" t="n"/>
      <c r="K554" s="27">
        <f>IF(ISBLANK(C554),"",VALUE(TEXT(YEAR(TODAY())-YEAR(C554),"00")))</f>
        <v/>
      </c>
      <c r="L554" s="6">
        <f>IF(OR(ISBLANK(C554)),"",IF(ISBLANK(H554),IF(ISBLANK(I554),IF(ISBLANK(F554),"",IF(AND(OR(F554="m",F554="f"),OR(K554=16,K554=15)),IF(F554="m","B+","G+"),IF(AND(OR(F554="m",F554="f"),GESTEP(K554,16)),IF(F554="m","B++","G++"),IF(F554="m","B","G")))),UPPER(IF(ISBLANK(F554),"",IF(F554="m","M","W"))&amp;N554)),IF(ISBLANK(F554),"",IF(F554="M","C","D"))))</f>
        <v/>
      </c>
      <c r="M554" s="8">
        <f>IF(L554="","",VLOOKUP(L554,'Classes cup'!$A$3:$B$51,2,FALSE))</f>
        <v/>
      </c>
      <c r="N554" s="6">
        <f>IF(AND(I554="x",ISBLANK(H554)),IF(K554*1&gt;=23,"E",IF(AND(K554*1&gt;=19,K554*1&lt;=22,J554="x"),"U",IF(AND(K554*1&gt;=17,K554*1&lt;=18),"J",IF(K554*1&gt;=19,"E","")))),"")</f>
        <v/>
      </c>
      <c r="O554" s="1">
        <f>IF(K554*1&gt;=$O$2,"x","")</f>
        <v/>
      </c>
    </row>
    <row r="555">
      <c r="A555" s="5">
        <f>IF(ISBLANK(C555),"",ROW(A554)-1)</f>
        <v/>
      </c>
      <c r="B555" s="14" t="n"/>
      <c r="C555" s="20" t="n"/>
      <c r="D555" s="10" t="n"/>
      <c r="E555" s="10" t="n"/>
      <c r="F555" s="13" t="n"/>
      <c r="G555" s="11" t="n"/>
      <c r="H555" s="12" t="n"/>
      <c r="I555" s="12" t="n"/>
      <c r="J555" s="12" t="n"/>
      <c r="K555" s="27">
        <f>IF(ISBLANK(C555),"",VALUE(TEXT(YEAR(TODAY())-YEAR(C555),"00")))</f>
        <v/>
      </c>
      <c r="L555" s="6">
        <f>IF(OR(ISBLANK(C555)),"",IF(ISBLANK(H555),IF(ISBLANK(I555),IF(ISBLANK(F555),"",IF(AND(OR(F555="m",F555="f"),OR(K555=16,K555=15)),IF(F555="m","B+","G+"),IF(AND(OR(F555="m",F555="f"),GESTEP(K555,16)),IF(F555="m","B++","G++"),IF(F555="m","B","G")))),UPPER(IF(ISBLANK(F555),"",IF(F555="m","M","W"))&amp;N555)),IF(ISBLANK(F555),"",IF(F555="M","C","D"))))</f>
        <v/>
      </c>
      <c r="M555" s="8">
        <f>IF(L555="","",VLOOKUP(L555,'Classes cup'!$A$3:$B$51,2,FALSE))</f>
        <v/>
      </c>
      <c r="N555" s="6">
        <f>IF(AND(I555="x",ISBLANK(H555)),IF(K555*1&gt;=23,"E",IF(AND(K555*1&gt;=19,K555*1&lt;=22,J555="x"),"U",IF(AND(K555*1&gt;=17,K555*1&lt;=18),"J",IF(K555*1&gt;=19,"E","")))),"")</f>
        <v/>
      </c>
      <c r="O555" s="1">
        <f>IF(K555*1&gt;=$O$2,"x","")</f>
        <v/>
      </c>
    </row>
    <row r="556">
      <c r="A556" s="5">
        <f>IF(ISBLANK(C556),"",ROW(A555)-1)</f>
        <v/>
      </c>
      <c r="B556" s="14" t="n"/>
      <c r="C556" s="20" t="n"/>
      <c r="D556" s="10" t="n"/>
      <c r="E556" s="10" t="n"/>
      <c r="F556" s="13" t="n"/>
      <c r="G556" s="11" t="n"/>
      <c r="H556" s="12" t="n"/>
      <c r="I556" s="12" t="n"/>
      <c r="J556" s="12" t="n"/>
      <c r="K556" s="27">
        <f>IF(ISBLANK(C556),"",VALUE(TEXT(YEAR(TODAY())-YEAR(C556),"00")))</f>
        <v/>
      </c>
      <c r="L556" s="6">
        <f>IF(OR(ISBLANK(C556)),"",IF(ISBLANK(H556),IF(ISBLANK(I556),IF(ISBLANK(F556),"",IF(AND(OR(F556="m",F556="f"),OR(K556=16,K556=15)),IF(F556="m","B+","G+"),IF(AND(OR(F556="m",F556="f"),GESTEP(K556,16)),IF(F556="m","B++","G++"),IF(F556="m","B","G")))),UPPER(IF(ISBLANK(F556),"",IF(F556="m","M","W"))&amp;N556)),IF(ISBLANK(F556),"",IF(F556="M","C","D"))))</f>
        <v/>
      </c>
      <c r="M556" s="8">
        <f>IF(L556="","",VLOOKUP(L556,'Classes cup'!$A$3:$B$51,2,FALSE))</f>
        <v/>
      </c>
      <c r="N556" s="6">
        <f>IF(AND(I556="x",ISBLANK(H556)),IF(K556*1&gt;=23,"E",IF(AND(K556*1&gt;=19,K556*1&lt;=22,J556="x"),"U",IF(AND(K556*1&gt;=17,K556*1&lt;=18),"J",IF(K556*1&gt;=19,"E","")))),"")</f>
        <v/>
      </c>
      <c r="O556" s="1">
        <f>IF(K556*1&gt;=$O$2,"x","")</f>
        <v/>
      </c>
    </row>
    <row r="557">
      <c r="A557" s="5">
        <f>IF(ISBLANK(C557),"",ROW(A556)-1)</f>
        <v/>
      </c>
      <c r="B557" s="14" t="n"/>
      <c r="C557" s="20" t="n"/>
      <c r="D557" s="10" t="n"/>
      <c r="E557" s="10" t="n"/>
      <c r="F557" s="13" t="n"/>
      <c r="G557" s="11" t="n"/>
      <c r="H557" s="12" t="n"/>
      <c r="I557" s="12" t="n"/>
      <c r="J557" s="12" t="n"/>
      <c r="K557" s="27">
        <f>IF(ISBLANK(C557),"",VALUE(TEXT(YEAR(TODAY())-YEAR(C557),"00")))</f>
        <v/>
      </c>
      <c r="L557" s="6">
        <f>IF(OR(ISBLANK(C557)),"",IF(ISBLANK(H557),IF(ISBLANK(I557),IF(ISBLANK(F557),"",IF(AND(OR(F557="m",F557="f"),OR(K557=16,K557=15)),IF(F557="m","B+","G+"),IF(AND(OR(F557="m",F557="f"),GESTEP(K557,16)),IF(F557="m","B++","G++"),IF(F557="m","B","G")))),UPPER(IF(ISBLANK(F557),"",IF(F557="m","M","W"))&amp;N557)),IF(ISBLANK(F557),"",IF(F557="M","C","D"))))</f>
        <v/>
      </c>
      <c r="M557" s="8">
        <f>IF(L557="","",VLOOKUP(L557,'Classes cup'!$A$3:$B$51,2,FALSE))</f>
        <v/>
      </c>
      <c r="N557" s="6">
        <f>IF(AND(I557="x",ISBLANK(H557)),IF(K557*1&gt;=23,"E",IF(AND(K557*1&gt;=19,K557*1&lt;=22,J557="x"),"U",IF(AND(K557*1&gt;=17,K557*1&lt;=18),"J",IF(K557*1&gt;=19,"E","")))),"")</f>
        <v/>
      </c>
      <c r="O557" s="1">
        <f>IF(K557*1&gt;=$O$2,"x","")</f>
        <v/>
      </c>
    </row>
    <row r="558">
      <c r="A558" s="5">
        <f>IF(ISBLANK(C558),"",ROW(A557)-1)</f>
        <v/>
      </c>
      <c r="B558" s="14" t="n"/>
      <c r="C558" s="20" t="n"/>
      <c r="D558" s="10" t="n"/>
      <c r="E558" s="10" t="n"/>
      <c r="F558" s="13" t="n"/>
      <c r="G558" s="11" t="n"/>
      <c r="H558" s="12" t="n"/>
      <c r="I558" s="12" t="n"/>
      <c r="J558" s="12" t="n"/>
      <c r="K558" s="27">
        <f>IF(ISBLANK(C558),"",VALUE(TEXT(YEAR(TODAY())-YEAR(C558),"00")))</f>
        <v/>
      </c>
      <c r="L558" s="6">
        <f>IF(OR(ISBLANK(C558)),"",IF(ISBLANK(H558),IF(ISBLANK(I558),IF(ISBLANK(F558),"",IF(AND(OR(F558="m",F558="f"),OR(K558=16,K558=15)),IF(F558="m","B+","G+"),IF(AND(OR(F558="m",F558="f"),GESTEP(K558,16)),IF(F558="m","B++","G++"),IF(F558="m","B","G")))),UPPER(IF(ISBLANK(F558),"",IF(F558="m","M","W"))&amp;N558)),IF(ISBLANK(F558),"",IF(F558="M","C","D"))))</f>
        <v/>
      </c>
      <c r="M558" s="8">
        <f>IF(L558="","",VLOOKUP(L558,'Classes cup'!$A$3:$B$51,2,FALSE))</f>
        <v/>
      </c>
      <c r="N558" s="6">
        <f>IF(AND(I558="x",ISBLANK(H558)),IF(K558*1&gt;=23,"E",IF(AND(K558*1&gt;=19,K558*1&lt;=22,J558="x"),"U",IF(AND(K558*1&gt;=17,K558*1&lt;=18),"J",IF(K558*1&gt;=19,"E","")))),"")</f>
        <v/>
      </c>
      <c r="O558" s="1">
        <f>IF(K558*1&gt;=$O$2,"x","")</f>
        <v/>
      </c>
    </row>
    <row r="559">
      <c r="A559" s="5">
        <f>IF(ISBLANK(C559),"",ROW(A558)-1)</f>
        <v/>
      </c>
      <c r="B559" s="14" t="n"/>
      <c r="C559" s="20" t="n"/>
      <c r="D559" s="10" t="n"/>
      <c r="E559" s="10" t="n"/>
      <c r="F559" s="13" t="n"/>
      <c r="G559" s="11" t="n"/>
      <c r="H559" s="12" t="n"/>
      <c r="I559" s="12" t="n"/>
      <c r="J559" s="12" t="n"/>
      <c r="K559" s="27">
        <f>IF(ISBLANK(C559),"",VALUE(TEXT(YEAR(TODAY())-YEAR(C559),"00")))</f>
        <v/>
      </c>
      <c r="L559" s="6">
        <f>IF(OR(ISBLANK(C559)),"",IF(ISBLANK(H559),IF(ISBLANK(I559),IF(ISBLANK(F559),"",IF(AND(OR(F559="m",F559="f"),OR(K559=16,K559=15)),IF(F559="m","B+","G+"),IF(AND(OR(F559="m",F559="f"),GESTEP(K559,16)),IF(F559="m","B++","G++"),IF(F559="m","B","G")))),UPPER(IF(ISBLANK(F559),"",IF(F559="m","M","W"))&amp;N559)),IF(ISBLANK(F559),"",IF(F559="M","C","D"))))</f>
        <v/>
      </c>
      <c r="M559" s="8">
        <f>IF(L559="","",VLOOKUP(L559,'Classes cup'!$A$3:$B$51,2,FALSE))</f>
        <v/>
      </c>
      <c r="N559" s="6">
        <f>IF(AND(I559="x",ISBLANK(H559)),IF(K559*1&gt;=23,"E",IF(AND(K559*1&gt;=19,K559*1&lt;=22,J559="x"),"U",IF(AND(K559*1&gt;=17,K559*1&lt;=18),"J",IF(K559*1&gt;=19,"E","")))),"")</f>
        <v/>
      </c>
      <c r="O559" s="1">
        <f>IF(K559*1&gt;=$O$2,"x","")</f>
        <v/>
      </c>
    </row>
    <row r="560">
      <c r="A560" s="5">
        <f>IF(ISBLANK(C560),"",ROW(A559)-1)</f>
        <v/>
      </c>
      <c r="B560" s="14" t="n"/>
      <c r="C560" s="20" t="n"/>
      <c r="D560" s="10" t="n"/>
      <c r="E560" s="10" t="n"/>
      <c r="F560" s="13" t="n"/>
      <c r="G560" s="11" t="n"/>
      <c r="H560" s="12" t="n"/>
      <c r="I560" s="12" t="n"/>
      <c r="J560" s="12" t="n"/>
      <c r="K560" s="27">
        <f>IF(ISBLANK(C560),"",VALUE(TEXT(YEAR(TODAY())-YEAR(C560),"00")))</f>
        <v/>
      </c>
      <c r="L560" s="6">
        <f>IF(OR(ISBLANK(C560)),"",IF(ISBLANK(H560),IF(ISBLANK(I560),IF(ISBLANK(F560),"",IF(AND(OR(F560="m",F560="f"),OR(K560=16,K560=15)),IF(F560="m","B+","G+"),IF(AND(OR(F560="m",F560="f"),GESTEP(K560,16)),IF(F560="m","B++","G++"),IF(F560="m","B","G")))),UPPER(IF(ISBLANK(F560),"",IF(F560="m","M","W"))&amp;N560)),IF(ISBLANK(F560),"",IF(F560="M","C","D"))))</f>
        <v/>
      </c>
      <c r="M560" s="8">
        <f>IF(L560="","",VLOOKUP(L560,'Classes cup'!$A$3:$B$51,2,FALSE))</f>
        <v/>
      </c>
      <c r="N560" s="6">
        <f>IF(AND(I560="x",ISBLANK(H560)),IF(K560*1&gt;=23,"E",IF(AND(K560*1&gt;=19,K560*1&lt;=22,J560="x"),"U",IF(AND(K560*1&gt;=17,K560*1&lt;=18),"J",IF(K560*1&gt;=19,"E","")))),"")</f>
        <v/>
      </c>
      <c r="O560" s="1">
        <f>IF(K560*1&gt;=$O$2,"x","")</f>
        <v/>
      </c>
    </row>
    <row r="561">
      <c r="A561" s="5">
        <f>IF(ISBLANK(C561),"",ROW(A560)-1)</f>
        <v/>
      </c>
      <c r="B561" s="14" t="n"/>
      <c r="C561" s="20" t="n"/>
      <c r="D561" s="10" t="n"/>
      <c r="E561" s="10" t="n"/>
      <c r="F561" s="13" t="n"/>
      <c r="G561" s="11" t="n"/>
      <c r="H561" s="12" t="n"/>
      <c r="I561" s="12" t="n"/>
      <c r="J561" s="12" t="n"/>
      <c r="K561" s="27">
        <f>IF(ISBLANK(C561),"",VALUE(TEXT(YEAR(TODAY())-YEAR(C561),"00")))</f>
        <v/>
      </c>
      <c r="L561" s="6">
        <f>IF(OR(ISBLANK(C561)),"",IF(ISBLANK(H561),IF(ISBLANK(I561),IF(ISBLANK(F561),"",IF(AND(OR(F561="m",F561="f"),OR(K561=16,K561=15)),IF(F561="m","B+","G+"),IF(AND(OR(F561="m",F561="f"),GESTEP(K561,16)),IF(F561="m","B++","G++"),IF(F561="m","B","G")))),UPPER(IF(ISBLANK(F561),"",IF(F561="m","M","W"))&amp;N561)),IF(ISBLANK(F561),"",IF(F561="M","C","D"))))</f>
        <v/>
      </c>
      <c r="M561" s="8">
        <f>IF(L561="","",VLOOKUP(L561,'Classes cup'!$A$3:$B$51,2,FALSE))</f>
        <v/>
      </c>
      <c r="N561" s="6">
        <f>IF(AND(I561="x",ISBLANK(H561)),IF(K561*1&gt;=23,"E",IF(AND(K561*1&gt;=19,K561*1&lt;=22,J561="x"),"U",IF(AND(K561*1&gt;=17,K561*1&lt;=18),"J",IF(K561*1&gt;=19,"E","")))),"")</f>
        <v/>
      </c>
      <c r="O561" s="1">
        <f>IF(K561*1&gt;=$O$2,"x","")</f>
        <v/>
      </c>
    </row>
    <row r="562">
      <c r="A562" s="5">
        <f>IF(ISBLANK(C562),"",ROW(A561)-1)</f>
        <v/>
      </c>
      <c r="B562" s="14" t="n"/>
      <c r="C562" s="20" t="n"/>
      <c r="D562" s="10" t="n"/>
      <c r="E562" s="10" t="n"/>
      <c r="F562" s="13" t="n"/>
      <c r="G562" s="11" t="n"/>
      <c r="H562" s="12" t="n"/>
      <c r="I562" s="12" t="n"/>
      <c r="J562" s="12" t="n"/>
      <c r="K562" s="27">
        <f>IF(ISBLANK(C562),"",VALUE(TEXT(YEAR(TODAY())-YEAR(C562),"00")))</f>
        <v/>
      </c>
      <c r="L562" s="6">
        <f>IF(OR(ISBLANK(C562)),"",IF(ISBLANK(H562),IF(ISBLANK(I562),IF(ISBLANK(F562),"",IF(AND(OR(F562="m",F562="f"),OR(K562=16,K562=15)),IF(F562="m","B+","G+"),IF(AND(OR(F562="m",F562="f"),GESTEP(K562,16)),IF(F562="m","B++","G++"),IF(F562="m","B","G")))),UPPER(IF(ISBLANK(F562),"",IF(F562="m","M","W"))&amp;N562)),IF(ISBLANK(F562),"",IF(F562="M","C","D"))))</f>
        <v/>
      </c>
      <c r="M562" s="8">
        <f>IF(L562="","",VLOOKUP(L562,'Classes cup'!$A$3:$B$51,2,FALSE))</f>
        <v/>
      </c>
      <c r="N562" s="6">
        <f>IF(AND(I562="x",ISBLANK(H562)),IF(K562*1&gt;=23,"E",IF(AND(K562*1&gt;=19,K562*1&lt;=22,J562="x"),"U",IF(AND(K562*1&gt;=17,K562*1&lt;=18),"J",IF(K562*1&gt;=19,"E","")))),"")</f>
        <v/>
      </c>
      <c r="O562" s="1">
        <f>IF(K562*1&gt;=$O$2,"x","")</f>
        <v/>
      </c>
    </row>
    <row r="563">
      <c r="A563" s="5">
        <f>IF(ISBLANK(C563),"",ROW(A562)-1)</f>
        <v/>
      </c>
      <c r="B563" s="14" t="n"/>
      <c r="C563" s="20" t="n"/>
      <c r="D563" s="10" t="n"/>
      <c r="E563" s="10" t="n"/>
      <c r="F563" s="13" t="n"/>
      <c r="G563" s="11" t="n"/>
      <c r="H563" s="12" t="n"/>
      <c r="I563" s="12" t="n"/>
      <c r="J563" s="12" t="n"/>
      <c r="K563" s="27">
        <f>IF(ISBLANK(C563),"",VALUE(TEXT(YEAR(TODAY())-YEAR(C563),"00")))</f>
        <v/>
      </c>
      <c r="L563" s="6">
        <f>IF(OR(ISBLANK(C563)),"",IF(ISBLANK(H563),IF(ISBLANK(I563),IF(ISBLANK(F563),"",IF(AND(OR(F563="m",F563="f"),OR(K563=16,K563=15)),IF(F563="m","B+","G+"),IF(AND(OR(F563="m",F563="f"),GESTEP(K563,16)),IF(F563="m","B++","G++"),IF(F563="m","B","G")))),UPPER(IF(ISBLANK(F563),"",IF(F563="m","M","W"))&amp;N563)),IF(ISBLANK(F563),"",IF(F563="M","C","D"))))</f>
        <v/>
      </c>
      <c r="M563" s="8">
        <f>IF(L563="","",VLOOKUP(L563,'Classes cup'!$A$3:$B$51,2,FALSE))</f>
        <v/>
      </c>
      <c r="N563" s="6">
        <f>IF(AND(I563="x",ISBLANK(H563)),IF(K563*1&gt;=23,"E",IF(AND(K563*1&gt;=19,K563*1&lt;=22,J563="x"),"U",IF(AND(K563*1&gt;=17,K563*1&lt;=18),"J",IF(K563*1&gt;=19,"E","")))),"")</f>
        <v/>
      </c>
      <c r="O563" s="1">
        <f>IF(K563*1&gt;=$O$2,"x","")</f>
        <v/>
      </c>
    </row>
    <row r="564">
      <c r="A564" s="5">
        <f>IF(ISBLANK(C564),"",ROW(A563)-1)</f>
        <v/>
      </c>
      <c r="B564" s="14" t="n"/>
      <c r="C564" s="20" t="n"/>
      <c r="D564" s="10" t="n"/>
      <c r="E564" s="10" t="n"/>
      <c r="F564" s="13" t="n"/>
      <c r="G564" s="11" t="n"/>
      <c r="H564" s="12" t="n"/>
      <c r="I564" s="12" t="n"/>
      <c r="J564" s="12" t="n"/>
      <c r="K564" s="27">
        <f>IF(ISBLANK(C564),"",VALUE(TEXT(YEAR(TODAY())-YEAR(C564),"00")))</f>
        <v/>
      </c>
      <c r="L564" s="6">
        <f>IF(OR(ISBLANK(C564)),"",IF(ISBLANK(H564),IF(ISBLANK(I564),IF(ISBLANK(F564),"",IF(AND(OR(F564="m",F564="f"),OR(K564=16,K564=15)),IF(F564="m","B+","G+"),IF(AND(OR(F564="m",F564="f"),GESTEP(K564,16)),IF(F564="m","B++","G++"),IF(F564="m","B","G")))),UPPER(IF(ISBLANK(F564),"",IF(F564="m","M","W"))&amp;N564)),IF(ISBLANK(F564),"",IF(F564="M","C","D"))))</f>
        <v/>
      </c>
      <c r="M564" s="8">
        <f>IF(L564="","",VLOOKUP(L564,'Classes cup'!$A$3:$B$51,2,FALSE))</f>
        <v/>
      </c>
      <c r="N564" s="6">
        <f>IF(AND(I564="x",ISBLANK(H564)),IF(K564*1&gt;=23,"E",IF(AND(K564*1&gt;=19,K564*1&lt;=22,J564="x"),"U",IF(AND(K564*1&gt;=17,K564*1&lt;=18),"J",IF(K564*1&gt;=19,"E","")))),"")</f>
        <v/>
      </c>
      <c r="O564" s="1">
        <f>IF(K564*1&gt;=$O$2,"x","")</f>
        <v/>
      </c>
    </row>
    <row r="565">
      <c r="A565" s="5">
        <f>IF(ISBLANK(C565),"",ROW(A564)-1)</f>
        <v/>
      </c>
      <c r="B565" s="14" t="n"/>
      <c r="C565" s="20" t="n"/>
      <c r="D565" s="10" t="n"/>
      <c r="E565" s="10" t="n"/>
      <c r="F565" s="13" t="n"/>
      <c r="G565" s="11" t="n"/>
      <c r="H565" s="12" t="n"/>
      <c r="I565" s="12" t="n"/>
      <c r="J565" s="12" t="n"/>
      <c r="K565" s="27">
        <f>IF(ISBLANK(C565),"",VALUE(TEXT(YEAR(TODAY())-YEAR(C565),"00")))</f>
        <v/>
      </c>
      <c r="L565" s="6">
        <f>IF(OR(ISBLANK(C565)),"",IF(ISBLANK(H565),IF(ISBLANK(I565),IF(ISBLANK(F565),"",IF(AND(OR(F565="m",F565="f"),OR(K565=16,K565=15)),IF(F565="m","B+","G+"),IF(AND(OR(F565="m",F565="f"),GESTEP(K565,16)),IF(F565="m","B++","G++"),IF(F565="m","B","G")))),UPPER(IF(ISBLANK(F565),"",IF(F565="m","M","W"))&amp;N565)),IF(ISBLANK(F565),"",IF(F565="M","C","D"))))</f>
        <v/>
      </c>
      <c r="M565" s="8">
        <f>IF(L565="","",VLOOKUP(L565,'Classes cup'!$A$3:$B$51,2,FALSE))</f>
        <v/>
      </c>
      <c r="N565" s="6">
        <f>IF(AND(I565="x",ISBLANK(H565)),IF(K565*1&gt;=23,"E",IF(AND(K565*1&gt;=19,K565*1&lt;=22,J565="x"),"U",IF(AND(K565*1&gt;=17,K565*1&lt;=18),"J",IF(K565*1&gt;=19,"E","")))),"")</f>
        <v/>
      </c>
      <c r="O565" s="1">
        <f>IF(K565*1&gt;=$O$2,"x","")</f>
        <v/>
      </c>
    </row>
    <row r="566">
      <c r="A566" s="5">
        <f>IF(ISBLANK(C566),"",ROW(A565)-1)</f>
        <v/>
      </c>
      <c r="B566" s="14" t="n"/>
      <c r="C566" s="20" t="n"/>
      <c r="D566" s="10" t="n"/>
      <c r="E566" s="10" t="n"/>
      <c r="F566" s="13" t="n"/>
      <c r="G566" s="11" t="n"/>
      <c r="H566" s="12" t="n"/>
      <c r="I566" s="12" t="n"/>
      <c r="J566" s="12" t="n"/>
      <c r="K566" s="27">
        <f>IF(ISBLANK(C566),"",VALUE(TEXT(YEAR(TODAY())-YEAR(C566),"00")))</f>
        <v/>
      </c>
      <c r="L566" s="6">
        <f>IF(OR(ISBLANK(C566)),"",IF(ISBLANK(H566),IF(ISBLANK(I566),IF(ISBLANK(F566),"",IF(AND(OR(F566="m",F566="f"),OR(K566=16,K566=15)),IF(F566="m","B+","G+"),IF(AND(OR(F566="m",F566="f"),GESTEP(K566,16)),IF(F566="m","B++","G++"),IF(F566="m","B","G")))),UPPER(IF(ISBLANK(F566),"",IF(F566="m","M","W"))&amp;N566)),IF(ISBLANK(F566),"",IF(F566="M","C","D"))))</f>
        <v/>
      </c>
      <c r="M566" s="8">
        <f>IF(L566="","",VLOOKUP(L566,'Classes cup'!$A$3:$B$51,2,FALSE))</f>
        <v/>
      </c>
      <c r="N566" s="6">
        <f>IF(AND(I566="x",ISBLANK(H566)),IF(K566*1&gt;=23,"E",IF(AND(K566*1&gt;=19,K566*1&lt;=22,J566="x"),"U",IF(AND(K566*1&gt;=17,K566*1&lt;=18),"J",IF(K566*1&gt;=19,"E","")))),"")</f>
        <v/>
      </c>
      <c r="O566" s="1">
        <f>IF(K566*1&gt;=$O$2,"x","")</f>
        <v/>
      </c>
    </row>
    <row r="567">
      <c r="A567" s="5">
        <f>IF(ISBLANK(C567),"",ROW(A566)-1)</f>
        <v/>
      </c>
      <c r="B567" s="14" t="n"/>
      <c r="C567" s="20" t="n"/>
      <c r="D567" s="10" t="n"/>
      <c r="E567" s="10" t="n"/>
      <c r="F567" s="13" t="n"/>
      <c r="G567" s="11" t="n"/>
      <c r="H567" s="12" t="n"/>
      <c r="I567" s="12" t="n"/>
      <c r="J567" s="12" t="n"/>
      <c r="K567" s="27">
        <f>IF(ISBLANK(C567),"",VALUE(TEXT(YEAR(TODAY())-YEAR(C567),"00")))</f>
        <v/>
      </c>
      <c r="L567" s="6">
        <f>IF(OR(ISBLANK(C567)),"",IF(ISBLANK(H567),IF(ISBLANK(I567),IF(ISBLANK(F567),"",IF(AND(OR(F567="m",F567="f"),OR(K567=16,K567=15)),IF(F567="m","B+","G+"),IF(AND(OR(F567="m",F567="f"),GESTEP(K567,16)),IF(F567="m","B++","G++"),IF(F567="m","B","G")))),UPPER(IF(ISBLANK(F567),"",IF(F567="m","M","W"))&amp;N567)),IF(ISBLANK(F567),"",IF(F567="M","C","D"))))</f>
        <v/>
      </c>
      <c r="M567" s="8">
        <f>IF(L567="","",VLOOKUP(L567,'Classes cup'!$A$3:$B$51,2,FALSE))</f>
        <v/>
      </c>
      <c r="N567" s="6">
        <f>IF(AND(I567="x",ISBLANK(H567)),IF(K567*1&gt;=23,"E",IF(AND(K567*1&gt;=19,K567*1&lt;=22,J567="x"),"U",IF(AND(K567*1&gt;=17,K567*1&lt;=18),"J",IF(K567*1&gt;=19,"E","")))),"")</f>
        <v/>
      </c>
      <c r="O567" s="1">
        <f>IF(K567*1&gt;=$O$2,"x","")</f>
        <v/>
      </c>
    </row>
    <row r="568">
      <c r="A568" s="5">
        <f>IF(ISBLANK(C568),"",ROW(A567)-1)</f>
        <v/>
      </c>
      <c r="B568" s="14" t="n"/>
      <c r="C568" s="20" t="n"/>
      <c r="D568" s="10" t="n"/>
      <c r="E568" s="10" t="n"/>
      <c r="F568" s="13" t="n"/>
      <c r="G568" s="11" t="n"/>
      <c r="H568" s="12" t="n"/>
      <c r="I568" s="12" t="n"/>
      <c r="J568" s="12" t="n"/>
      <c r="K568" s="27">
        <f>IF(ISBLANK(C568),"",VALUE(TEXT(YEAR(TODAY())-YEAR(C568),"00")))</f>
        <v/>
      </c>
      <c r="L568" s="6">
        <f>IF(OR(ISBLANK(C568)),"",IF(ISBLANK(H568),IF(ISBLANK(I568),IF(ISBLANK(F568),"",IF(AND(OR(F568="m",F568="f"),OR(K568=16,K568=15)),IF(F568="m","B+","G+"),IF(AND(OR(F568="m",F568="f"),GESTEP(K568,16)),IF(F568="m","B++","G++"),IF(F568="m","B","G")))),UPPER(IF(ISBLANK(F568),"",IF(F568="m","M","W"))&amp;N568)),IF(ISBLANK(F568),"",IF(F568="M","C","D"))))</f>
        <v/>
      </c>
      <c r="M568" s="8">
        <f>IF(L568="","",VLOOKUP(L568,'Classes cup'!$A$3:$B$51,2,FALSE))</f>
        <v/>
      </c>
      <c r="N568" s="6">
        <f>IF(AND(I568="x",ISBLANK(H568)),IF(K568*1&gt;=23,"E",IF(AND(K568*1&gt;=19,K568*1&lt;=22,J568="x"),"U",IF(AND(K568*1&gt;=17,K568*1&lt;=18),"J",IF(K568*1&gt;=19,"E","")))),"")</f>
        <v/>
      </c>
      <c r="O568" s="1">
        <f>IF(K568*1&gt;=$O$2,"x","")</f>
        <v/>
      </c>
    </row>
    <row r="569">
      <c r="A569" s="5">
        <f>IF(ISBLANK(C569),"",ROW(A568)-1)</f>
        <v/>
      </c>
      <c r="B569" s="14" t="n"/>
      <c r="C569" s="20" t="n"/>
      <c r="D569" s="10" t="n"/>
      <c r="E569" s="10" t="n"/>
      <c r="F569" s="13" t="n"/>
      <c r="G569" s="11" t="n"/>
      <c r="H569" s="12" t="n"/>
      <c r="I569" s="12" t="n"/>
      <c r="J569" s="12" t="n"/>
      <c r="K569" s="27">
        <f>IF(ISBLANK(C569),"",VALUE(TEXT(YEAR(TODAY())-YEAR(C569),"00")))</f>
        <v/>
      </c>
      <c r="L569" s="6">
        <f>IF(OR(ISBLANK(C569)),"",IF(ISBLANK(H569),IF(ISBLANK(I569),IF(ISBLANK(F569),"",IF(AND(OR(F569="m",F569="f"),OR(K569=16,K569=15)),IF(F569="m","B+","G+"),IF(AND(OR(F569="m",F569="f"),GESTEP(K569,16)),IF(F569="m","B++","G++"),IF(F569="m","B","G")))),UPPER(IF(ISBLANK(F569),"",IF(F569="m","M","W"))&amp;N569)),IF(ISBLANK(F569),"",IF(F569="M","C","D"))))</f>
        <v/>
      </c>
      <c r="M569" s="8">
        <f>IF(L569="","",VLOOKUP(L569,'Classes cup'!$A$3:$B$51,2,FALSE))</f>
        <v/>
      </c>
      <c r="N569" s="6">
        <f>IF(AND(I569="x",ISBLANK(H569)),IF(K569*1&gt;=23,"E",IF(AND(K569*1&gt;=19,K569*1&lt;=22,J569="x"),"U",IF(AND(K569*1&gt;=17,K569*1&lt;=18),"J",IF(K569*1&gt;=19,"E","")))),"")</f>
        <v/>
      </c>
      <c r="O569" s="1">
        <f>IF(K569*1&gt;=$O$2,"x","")</f>
        <v/>
      </c>
    </row>
    <row r="570">
      <c r="A570" s="5">
        <f>IF(ISBLANK(C570),"",ROW(A569)-1)</f>
        <v/>
      </c>
      <c r="B570" s="14" t="n"/>
      <c r="C570" s="20" t="n"/>
      <c r="D570" s="10" t="n"/>
      <c r="E570" s="10" t="n"/>
      <c r="F570" s="13" t="n"/>
      <c r="G570" s="11" t="n"/>
      <c r="H570" s="12" t="n"/>
      <c r="I570" s="12" t="n"/>
      <c r="J570" s="12" t="n"/>
      <c r="K570" s="27">
        <f>IF(ISBLANK(C570),"",VALUE(TEXT(YEAR(TODAY())-YEAR(C570),"00")))</f>
        <v/>
      </c>
      <c r="L570" s="6">
        <f>IF(OR(ISBLANK(C570)),"",IF(ISBLANK(H570),IF(ISBLANK(I570),IF(ISBLANK(F570),"",IF(AND(OR(F570="m",F570="f"),OR(K570=16,K570=15)),IF(F570="m","B+","G+"),IF(AND(OR(F570="m",F570="f"),GESTEP(K570,16)),IF(F570="m","B++","G++"),IF(F570="m","B","G")))),UPPER(IF(ISBLANK(F570),"",IF(F570="m","M","W"))&amp;N570)),IF(ISBLANK(F570),"",IF(F570="M","C","D"))))</f>
        <v/>
      </c>
      <c r="M570" s="8">
        <f>IF(L570="","",VLOOKUP(L570,'Classes cup'!$A$3:$B$51,2,FALSE))</f>
        <v/>
      </c>
      <c r="N570" s="6">
        <f>IF(AND(I570="x",ISBLANK(H570)),IF(K570*1&gt;=23,"E",IF(AND(K570*1&gt;=19,K570*1&lt;=22,J570="x"),"U",IF(AND(K570*1&gt;=17,K570*1&lt;=18),"J",IF(K570*1&gt;=19,"E","")))),"")</f>
        <v/>
      </c>
      <c r="O570" s="1">
        <f>IF(K570*1&gt;=$O$2,"x","")</f>
        <v/>
      </c>
    </row>
    <row r="571">
      <c r="A571" s="5">
        <f>IF(ISBLANK(C571),"",ROW(A570)-1)</f>
        <v/>
      </c>
      <c r="B571" s="14" t="n"/>
      <c r="C571" s="20" t="n"/>
      <c r="D571" s="10" t="n"/>
      <c r="E571" s="10" t="n"/>
      <c r="F571" s="13" t="n"/>
      <c r="G571" s="11" t="n"/>
      <c r="H571" s="12" t="n"/>
      <c r="I571" s="12" t="n"/>
      <c r="J571" s="12" t="n"/>
      <c r="K571" s="27">
        <f>IF(ISBLANK(C571),"",VALUE(TEXT(YEAR(TODAY())-YEAR(C571),"00")))</f>
        <v/>
      </c>
      <c r="L571" s="6">
        <f>IF(OR(ISBLANK(C571)),"",IF(ISBLANK(H571),IF(ISBLANK(I571),IF(ISBLANK(F571),"",IF(AND(OR(F571="m",F571="f"),OR(K571=16,K571=15)),IF(F571="m","B+","G+"),IF(AND(OR(F571="m",F571="f"),GESTEP(K571,16)),IF(F571="m","B++","G++"),IF(F571="m","B","G")))),UPPER(IF(ISBLANK(F571),"",IF(F571="m","M","W"))&amp;N571)),IF(ISBLANK(F571),"",IF(F571="M","C","D"))))</f>
        <v/>
      </c>
      <c r="M571" s="8">
        <f>IF(L571="","",VLOOKUP(L571,'Classes cup'!$A$3:$B$51,2,FALSE))</f>
        <v/>
      </c>
      <c r="N571" s="6">
        <f>IF(AND(I571="x",ISBLANK(H571)),IF(K571*1&gt;=23,"E",IF(AND(K571*1&gt;=19,K571*1&lt;=22,J571="x"),"U",IF(AND(K571*1&gt;=17,K571*1&lt;=18),"J",IF(K571*1&gt;=19,"E","")))),"")</f>
        <v/>
      </c>
      <c r="O571" s="1">
        <f>IF(K571*1&gt;=$O$2,"x","")</f>
        <v/>
      </c>
    </row>
    <row r="572">
      <c r="A572" s="5">
        <f>IF(ISBLANK(C572),"",ROW(A571)-1)</f>
        <v/>
      </c>
      <c r="B572" s="14" t="n"/>
      <c r="C572" s="20" t="n"/>
      <c r="D572" s="10" t="n"/>
      <c r="E572" s="10" t="n"/>
      <c r="F572" s="13" t="n"/>
      <c r="G572" s="11" t="n"/>
      <c r="H572" s="12" t="n"/>
      <c r="I572" s="12" t="n"/>
      <c r="J572" s="12" t="n"/>
      <c r="K572" s="27">
        <f>IF(ISBLANK(C572),"",VALUE(TEXT(YEAR(TODAY())-YEAR(C572),"00")))</f>
        <v/>
      </c>
      <c r="L572" s="6">
        <f>IF(OR(ISBLANK(C572)),"",IF(ISBLANK(H572),IF(ISBLANK(I572),IF(ISBLANK(F572),"",IF(AND(OR(F572="m",F572="f"),OR(K572=16,K572=15)),IF(F572="m","B+","G+"),IF(AND(OR(F572="m",F572="f"),GESTEP(K572,16)),IF(F572="m","B++","G++"),IF(F572="m","B","G")))),UPPER(IF(ISBLANK(F572),"",IF(F572="m","M","W"))&amp;N572)),IF(ISBLANK(F572),"",IF(F572="M","C","D"))))</f>
        <v/>
      </c>
      <c r="M572" s="8">
        <f>IF(L572="","",VLOOKUP(L572,'Classes cup'!$A$3:$B$51,2,FALSE))</f>
        <v/>
      </c>
      <c r="N572" s="6">
        <f>IF(AND(I572="x",ISBLANK(H572)),IF(K572*1&gt;=23,"E",IF(AND(K572*1&gt;=19,K572*1&lt;=22,J572="x"),"U",IF(AND(K572*1&gt;=17,K572*1&lt;=18),"J",IF(K572*1&gt;=19,"E","")))),"")</f>
        <v/>
      </c>
      <c r="O572" s="1">
        <f>IF(K572*1&gt;=$O$2,"x","")</f>
        <v/>
      </c>
    </row>
    <row r="573">
      <c r="A573" s="5">
        <f>IF(ISBLANK(C573),"",ROW(A572)-1)</f>
        <v/>
      </c>
      <c r="B573" s="14" t="n"/>
      <c r="C573" s="20" t="n"/>
      <c r="D573" s="10" t="n"/>
      <c r="E573" s="10" t="n"/>
      <c r="F573" s="13" t="n"/>
      <c r="G573" s="11" t="n"/>
      <c r="H573" s="12" t="n"/>
      <c r="I573" s="12" t="n"/>
      <c r="J573" s="12" t="n"/>
      <c r="K573" s="27">
        <f>IF(ISBLANK(C573),"",VALUE(TEXT(YEAR(TODAY())-YEAR(C573),"00")))</f>
        <v/>
      </c>
      <c r="L573" s="6">
        <f>IF(OR(ISBLANK(C573)),"",IF(ISBLANK(H573),IF(ISBLANK(I573),IF(ISBLANK(F573),"",IF(AND(OR(F573="m",F573="f"),OR(K573=16,K573=15)),IF(F573="m","B+","G+"),IF(AND(OR(F573="m",F573="f"),GESTEP(K573,16)),IF(F573="m","B++","G++"),IF(F573="m","B","G")))),UPPER(IF(ISBLANK(F573),"",IF(F573="m","M","W"))&amp;N573)),IF(ISBLANK(F573),"",IF(F573="M","C","D"))))</f>
        <v/>
      </c>
      <c r="M573" s="8">
        <f>IF(L573="","",VLOOKUP(L573,'Classes cup'!$A$3:$B$51,2,FALSE))</f>
        <v/>
      </c>
      <c r="N573" s="6">
        <f>IF(AND(I573="x",ISBLANK(H573)),IF(K573*1&gt;=23,"E",IF(AND(K573*1&gt;=19,K573*1&lt;=22,J573="x"),"U",IF(AND(K573*1&gt;=17,K573*1&lt;=18),"J",IF(K573*1&gt;=19,"E","")))),"")</f>
        <v/>
      </c>
      <c r="O573" s="1">
        <f>IF(K573*1&gt;=$O$2,"x","")</f>
        <v/>
      </c>
    </row>
    <row r="574">
      <c r="A574" s="5">
        <f>IF(ISBLANK(C574),"",ROW(A573)-1)</f>
        <v/>
      </c>
      <c r="B574" s="14" t="n"/>
      <c r="C574" s="20" t="n"/>
      <c r="D574" s="10" t="n"/>
      <c r="E574" s="10" t="n"/>
      <c r="F574" s="13" t="n"/>
      <c r="G574" s="11" t="n"/>
      <c r="H574" s="12" t="n"/>
      <c r="I574" s="12" t="n"/>
      <c r="J574" s="12" t="n"/>
      <c r="K574" s="27">
        <f>IF(ISBLANK(C574),"",VALUE(TEXT(YEAR(TODAY())-YEAR(C574),"00")))</f>
        <v/>
      </c>
      <c r="L574" s="6">
        <f>IF(OR(ISBLANK(C574)),"",IF(ISBLANK(H574),IF(ISBLANK(I574),IF(ISBLANK(F574),"",IF(AND(OR(F574="m",F574="f"),OR(K574=16,K574=15)),IF(F574="m","B+","G+"),IF(AND(OR(F574="m",F574="f"),GESTEP(K574,16)),IF(F574="m","B++","G++"),IF(F574="m","B","G")))),UPPER(IF(ISBLANK(F574),"",IF(F574="m","M","W"))&amp;N574)),IF(ISBLANK(F574),"",IF(F574="M","C","D"))))</f>
        <v/>
      </c>
      <c r="M574" s="8">
        <f>IF(L574="","",VLOOKUP(L574,'Classes cup'!$A$3:$B$51,2,FALSE))</f>
        <v/>
      </c>
      <c r="N574" s="6">
        <f>IF(AND(I574="x",ISBLANK(H574)),IF(K574*1&gt;=23,"E",IF(AND(K574*1&gt;=19,K574*1&lt;=22,J574="x"),"U",IF(AND(K574*1&gt;=17,K574*1&lt;=18),"J",IF(K574*1&gt;=19,"E","")))),"")</f>
        <v/>
      </c>
      <c r="O574" s="1">
        <f>IF(K574*1&gt;=$O$2,"x","")</f>
        <v/>
      </c>
    </row>
    <row r="575">
      <c r="A575" s="5">
        <f>IF(ISBLANK(C575),"",ROW(A574)-1)</f>
        <v/>
      </c>
      <c r="B575" s="14" t="n"/>
      <c r="C575" s="20" t="n"/>
      <c r="D575" s="10" t="n"/>
      <c r="E575" s="10" t="n"/>
      <c r="F575" s="13" t="n"/>
      <c r="G575" s="11" t="n"/>
      <c r="H575" s="12" t="n"/>
      <c r="I575" s="12" t="n"/>
      <c r="J575" s="12" t="n"/>
      <c r="K575" s="27">
        <f>IF(ISBLANK(C575),"",VALUE(TEXT(YEAR(TODAY())-YEAR(C575),"00")))</f>
        <v/>
      </c>
      <c r="L575" s="6">
        <f>IF(OR(ISBLANK(C575)),"",IF(ISBLANK(H575),IF(ISBLANK(I575),IF(ISBLANK(F575),"",IF(AND(OR(F575="m",F575="f"),OR(K575=16,K575=15)),IF(F575="m","B+","G+"),IF(AND(OR(F575="m",F575="f"),GESTEP(K575,16)),IF(F575="m","B++","G++"),IF(F575="m","B","G")))),UPPER(IF(ISBLANK(F575),"",IF(F575="m","M","W"))&amp;N575)),IF(ISBLANK(F575),"",IF(F575="M","C","D"))))</f>
        <v/>
      </c>
      <c r="M575" s="8">
        <f>IF(L575="","",VLOOKUP(L575,'Classes cup'!$A$3:$B$51,2,FALSE))</f>
        <v/>
      </c>
      <c r="N575" s="6">
        <f>IF(AND(I575="x",ISBLANK(H575)),IF(K575*1&gt;=23,"E",IF(AND(K575*1&gt;=19,K575*1&lt;=22,J575="x"),"U",IF(AND(K575*1&gt;=17,K575*1&lt;=18),"J",IF(K575*1&gt;=19,"E","")))),"")</f>
        <v/>
      </c>
      <c r="O575" s="1">
        <f>IF(K575*1&gt;=$O$2,"x","")</f>
        <v/>
      </c>
    </row>
    <row r="576">
      <c r="A576" s="5">
        <f>IF(ISBLANK(C576),"",ROW(A575)-1)</f>
        <v/>
      </c>
      <c r="B576" s="14" t="n"/>
      <c r="C576" s="20" t="n"/>
      <c r="D576" s="10" t="n"/>
      <c r="E576" s="10" t="n"/>
      <c r="F576" s="13" t="n"/>
      <c r="G576" s="11" t="n"/>
      <c r="H576" s="12" t="n"/>
      <c r="I576" s="12" t="n"/>
      <c r="J576" s="12" t="n"/>
      <c r="K576" s="27">
        <f>IF(ISBLANK(C576),"",VALUE(TEXT(YEAR(TODAY())-YEAR(C576),"00")))</f>
        <v/>
      </c>
      <c r="L576" s="6">
        <f>IF(OR(ISBLANK(C576)),"",IF(ISBLANK(H576),IF(ISBLANK(I576),IF(ISBLANK(F576),"",IF(AND(OR(F576="m",F576="f"),OR(K576=16,K576=15)),IF(F576="m","B+","G+"),IF(AND(OR(F576="m",F576="f"),GESTEP(K576,16)),IF(F576="m","B++","G++"),IF(F576="m","B","G")))),UPPER(IF(ISBLANK(F576),"",IF(F576="m","M","W"))&amp;N576)),IF(ISBLANK(F576),"",IF(F576="M","C","D"))))</f>
        <v/>
      </c>
      <c r="M576" s="8">
        <f>IF(L576="","",VLOOKUP(L576,'Classes cup'!$A$3:$B$51,2,FALSE))</f>
        <v/>
      </c>
      <c r="N576" s="6">
        <f>IF(AND(I576="x",ISBLANK(H576)),IF(K576*1&gt;=23,"E",IF(AND(K576*1&gt;=19,K576*1&lt;=22,J576="x"),"U",IF(AND(K576*1&gt;=17,K576*1&lt;=18),"J",IF(K576*1&gt;=19,"E","")))),"")</f>
        <v/>
      </c>
      <c r="O576" s="1">
        <f>IF(K576*1&gt;=$O$2,"x","")</f>
        <v/>
      </c>
    </row>
    <row r="577">
      <c r="A577" s="5">
        <f>IF(ISBLANK(C577),"",ROW(A576)-1)</f>
        <v/>
      </c>
      <c r="B577" s="14" t="n"/>
      <c r="C577" s="20" t="n"/>
      <c r="D577" s="10" t="n"/>
      <c r="E577" s="10" t="n"/>
      <c r="F577" s="13" t="n"/>
      <c r="G577" s="11" t="n"/>
      <c r="H577" s="12" t="n"/>
      <c r="I577" s="12" t="n"/>
      <c r="J577" s="12" t="n"/>
      <c r="K577" s="27">
        <f>IF(ISBLANK(C577),"",VALUE(TEXT(YEAR(TODAY())-YEAR(C577),"00")))</f>
        <v/>
      </c>
      <c r="L577" s="6">
        <f>IF(OR(ISBLANK(C577)),"",IF(ISBLANK(H577),IF(ISBLANK(I577),IF(ISBLANK(F577),"",IF(AND(OR(F577="m",F577="f"),OR(K577=16,K577=15)),IF(F577="m","B+","G+"),IF(AND(OR(F577="m",F577="f"),GESTEP(K577,16)),IF(F577="m","B++","G++"),IF(F577="m","B","G")))),UPPER(IF(ISBLANK(F577),"",IF(F577="m","M","W"))&amp;N577)),IF(ISBLANK(F577),"",IF(F577="M","C","D"))))</f>
        <v/>
      </c>
      <c r="M577" s="8">
        <f>IF(L577="","",VLOOKUP(L577,'Classes cup'!$A$3:$B$51,2,FALSE))</f>
        <v/>
      </c>
      <c r="N577" s="6">
        <f>IF(AND(I577="x",ISBLANK(H577)),IF(K577*1&gt;=23,"E",IF(AND(K577*1&gt;=19,K577*1&lt;=22,J577="x"),"U",IF(AND(K577*1&gt;=17,K577*1&lt;=18),"J",IF(K577*1&gt;=19,"E","")))),"")</f>
        <v/>
      </c>
      <c r="O577" s="1">
        <f>IF(K577*1&gt;=$O$2,"x","")</f>
        <v/>
      </c>
    </row>
    <row r="578">
      <c r="A578" s="5">
        <f>IF(ISBLANK(C578),"",ROW(A577)-1)</f>
        <v/>
      </c>
      <c r="B578" s="14" t="n"/>
      <c r="C578" s="20" t="n"/>
      <c r="D578" s="10" t="n"/>
      <c r="E578" s="10" t="n"/>
      <c r="F578" s="13" t="n"/>
      <c r="G578" s="11" t="n"/>
      <c r="H578" s="12" t="n"/>
      <c r="I578" s="12" t="n"/>
      <c r="J578" s="12" t="n"/>
      <c r="K578" s="27">
        <f>IF(ISBLANK(C578),"",VALUE(TEXT(YEAR(TODAY())-YEAR(C578),"00")))</f>
        <v/>
      </c>
      <c r="L578" s="6">
        <f>IF(OR(ISBLANK(C578)),"",IF(ISBLANK(H578),IF(ISBLANK(I578),IF(ISBLANK(F578),"",IF(AND(OR(F578="m",F578="f"),OR(K578=16,K578=15)),IF(F578="m","B+","G+"),IF(AND(OR(F578="m",F578="f"),GESTEP(K578,16)),IF(F578="m","B++","G++"),IF(F578="m","B","G")))),UPPER(IF(ISBLANK(F578),"",IF(F578="m","M","W"))&amp;N578)),IF(ISBLANK(F578),"",IF(F578="M","C","D"))))</f>
        <v/>
      </c>
      <c r="M578" s="8">
        <f>IF(L578="","",VLOOKUP(L578,'Classes cup'!$A$3:$B$51,2,FALSE))</f>
        <v/>
      </c>
      <c r="N578" s="6">
        <f>IF(AND(I578="x",ISBLANK(H578)),IF(K578*1&gt;=23,"E",IF(AND(K578*1&gt;=19,K578*1&lt;=22,J578="x"),"U",IF(AND(K578*1&gt;=17,K578*1&lt;=18),"J",IF(K578*1&gt;=19,"E","")))),"")</f>
        <v/>
      </c>
      <c r="O578" s="1">
        <f>IF(K578*1&gt;=$O$2,"x","")</f>
        <v/>
      </c>
    </row>
    <row r="579">
      <c r="A579" s="5">
        <f>IF(ISBLANK(C579),"",ROW(A578)-1)</f>
        <v/>
      </c>
      <c r="B579" s="14" t="n"/>
      <c r="C579" s="20" t="n"/>
      <c r="D579" s="10" t="n"/>
      <c r="E579" s="10" t="n"/>
      <c r="F579" s="13" t="n"/>
      <c r="G579" s="11" t="n"/>
      <c r="H579" s="12" t="n"/>
      <c r="I579" s="12" t="n"/>
      <c r="J579" s="12" t="n"/>
      <c r="K579" s="27">
        <f>IF(ISBLANK(C579),"",VALUE(TEXT(YEAR(TODAY())-YEAR(C579),"00")))</f>
        <v/>
      </c>
      <c r="L579" s="6">
        <f>IF(OR(ISBLANK(C579)),"",IF(ISBLANK(H579),IF(ISBLANK(I579),IF(ISBLANK(F579),"",IF(AND(OR(F579="m",F579="f"),OR(K579=16,K579=15)),IF(F579="m","B+","G+"),IF(AND(OR(F579="m",F579="f"),GESTEP(K579,16)),IF(F579="m","B++","G++"),IF(F579="m","B","G")))),UPPER(IF(ISBLANK(F579),"",IF(F579="m","M","W"))&amp;N579)),IF(ISBLANK(F579),"",IF(F579="M","C","D"))))</f>
        <v/>
      </c>
      <c r="M579" s="8">
        <f>IF(L579="","",VLOOKUP(L579,'Classes cup'!$A$3:$B$51,2,FALSE))</f>
        <v/>
      </c>
      <c r="N579" s="6">
        <f>IF(AND(I579="x",ISBLANK(H579)),IF(K579*1&gt;=23,"E",IF(AND(K579*1&gt;=19,K579*1&lt;=22,J579="x"),"U",IF(AND(K579*1&gt;=17,K579*1&lt;=18),"J",IF(K579*1&gt;=19,"E","")))),"")</f>
        <v/>
      </c>
      <c r="O579" s="1">
        <f>IF(K579*1&gt;=$O$2,"x","")</f>
        <v/>
      </c>
    </row>
    <row r="580">
      <c r="A580" s="5">
        <f>IF(ISBLANK(C580),"",ROW(A579)-1)</f>
        <v/>
      </c>
      <c r="B580" s="14" t="n"/>
      <c r="C580" s="20" t="n"/>
      <c r="D580" s="10" t="n"/>
      <c r="E580" s="10" t="n"/>
      <c r="F580" s="13" t="n"/>
      <c r="G580" s="11" t="n"/>
      <c r="H580" s="12" t="n"/>
      <c r="I580" s="12" t="n"/>
      <c r="J580" s="12" t="n"/>
      <c r="K580" s="27">
        <f>IF(ISBLANK(C580),"",VALUE(TEXT(YEAR(TODAY())-YEAR(C580),"00")))</f>
        <v/>
      </c>
      <c r="L580" s="6">
        <f>IF(OR(ISBLANK(C580)),"",IF(ISBLANK(H580),IF(ISBLANK(I580),IF(ISBLANK(F580),"",IF(AND(OR(F580="m",F580="f"),OR(K580=16,K580=15)),IF(F580="m","B+","G+"),IF(AND(OR(F580="m",F580="f"),GESTEP(K580,16)),IF(F580="m","B++","G++"),IF(F580="m","B","G")))),UPPER(IF(ISBLANK(F580),"",IF(F580="m","M","W"))&amp;N580)),IF(ISBLANK(F580),"",IF(F580="M","C","D"))))</f>
        <v/>
      </c>
      <c r="M580" s="8">
        <f>IF(L580="","",VLOOKUP(L580,'Classes cup'!$A$3:$B$51,2,FALSE))</f>
        <v/>
      </c>
      <c r="N580" s="6">
        <f>IF(AND(I580="x",ISBLANK(H580)),IF(K580*1&gt;=23,"E",IF(AND(K580*1&gt;=19,K580*1&lt;=22,J580="x"),"U",IF(AND(K580*1&gt;=17,K580*1&lt;=18),"J",IF(K580*1&gt;=19,"E","")))),"")</f>
        <v/>
      </c>
      <c r="O580" s="1">
        <f>IF(K580*1&gt;=$O$2,"x","")</f>
        <v/>
      </c>
    </row>
    <row r="581">
      <c r="A581" s="5">
        <f>IF(ISBLANK(C581),"",ROW(A580)-1)</f>
        <v/>
      </c>
      <c r="B581" s="14" t="n"/>
      <c r="C581" s="20" t="n"/>
      <c r="D581" s="10" t="n"/>
      <c r="E581" s="10" t="n"/>
      <c r="F581" s="13" t="n"/>
      <c r="G581" s="11" t="n"/>
      <c r="H581" s="12" t="n"/>
      <c r="I581" s="12" t="n"/>
      <c r="J581" s="12" t="n"/>
      <c r="K581" s="27">
        <f>IF(ISBLANK(C581),"",VALUE(TEXT(YEAR(TODAY())-YEAR(C581),"00")))</f>
        <v/>
      </c>
      <c r="L581" s="6">
        <f>IF(OR(ISBLANK(C581)),"",IF(ISBLANK(H581),IF(ISBLANK(I581),IF(ISBLANK(F581),"",IF(AND(OR(F581="m",F581="f"),OR(K581=16,K581=15)),IF(F581="m","B+","G+"),IF(AND(OR(F581="m",F581="f"),GESTEP(K581,16)),IF(F581="m","B++","G++"),IF(F581="m","B","G")))),UPPER(IF(ISBLANK(F581),"",IF(F581="m","M","W"))&amp;N581)),IF(ISBLANK(F581),"",IF(F581="M","C","D"))))</f>
        <v/>
      </c>
      <c r="M581" s="8">
        <f>IF(L581="","",VLOOKUP(L581,'Classes cup'!$A$3:$B$51,2,FALSE))</f>
        <v/>
      </c>
      <c r="N581" s="6">
        <f>IF(AND(I581="x",ISBLANK(H581)),IF(K581*1&gt;=23,"E",IF(AND(K581*1&gt;=19,K581*1&lt;=22,J581="x"),"U",IF(AND(K581*1&gt;=17,K581*1&lt;=18),"J",IF(K581*1&gt;=19,"E","")))),"")</f>
        <v/>
      </c>
      <c r="O581" s="1">
        <f>IF(K581*1&gt;=$O$2,"x","")</f>
        <v/>
      </c>
    </row>
    <row r="582">
      <c r="A582" s="5">
        <f>IF(ISBLANK(C582),"",ROW(A581)-1)</f>
        <v/>
      </c>
      <c r="B582" s="14" t="n"/>
      <c r="C582" s="20" t="n"/>
      <c r="D582" s="10" t="n"/>
      <c r="E582" s="10" t="n"/>
      <c r="F582" s="13" t="n"/>
      <c r="G582" s="11" t="n"/>
      <c r="H582" s="12" t="n"/>
      <c r="I582" s="12" t="n"/>
      <c r="J582" s="12" t="n"/>
      <c r="K582" s="27">
        <f>IF(ISBLANK(C582),"",VALUE(TEXT(YEAR(TODAY())-YEAR(C582),"00")))</f>
        <v/>
      </c>
      <c r="L582" s="6">
        <f>IF(OR(ISBLANK(C582)),"",IF(ISBLANK(H582),IF(ISBLANK(I582),IF(ISBLANK(F582),"",IF(AND(OR(F582="m",F582="f"),OR(K582=16,K582=15)),IF(F582="m","B+","G+"),IF(AND(OR(F582="m",F582="f"),GESTEP(K582,16)),IF(F582="m","B++","G++"),IF(F582="m","B","G")))),UPPER(IF(ISBLANK(F582),"",IF(F582="m","M","W"))&amp;N582)),IF(ISBLANK(F582),"",IF(F582="M","C","D"))))</f>
        <v/>
      </c>
      <c r="M582" s="8">
        <f>IF(L582="","",VLOOKUP(L582,'Classes cup'!$A$3:$B$51,2,FALSE))</f>
        <v/>
      </c>
      <c r="N582" s="6">
        <f>IF(AND(I582="x",ISBLANK(H582)),IF(K582*1&gt;=23,"E",IF(AND(K582*1&gt;=19,K582*1&lt;=22,J582="x"),"U",IF(AND(K582*1&gt;=17,K582*1&lt;=18),"J",IF(K582*1&gt;=19,"E","")))),"")</f>
        <v/>
      </c>
      <c r="O582" s="1">
        <f>IF(K582*1&gt;=$O$2,"x","")</f>
        <v/>
      </c>
    </row>
    <row r="583">
      <c r="A583" s="5">
        <f>IF(ISBLANK(C583),"",ROW(A582)-1)</f>
        <v/>
      </c>
      <c r="B583" s="14" t="n"/>
      <c r="C583" s="20" t="n"/>
      <c r="D583" s="10" t="n"/>
      <c r="E583" s="10" t="n"/>
      <c r="F583" s="13" t="n"/>
      <c r="G583" s="11" t="n"/>
      <c r="H583" s="12" t="n"/>
      <c r="I583" s="12" t="n"/>
      <c r="J583" s="12" t="n"/>
      <c r="K583" s="27">
        <f>IF(ISBLANK(C583),"",VALUE(TEXT(YEAR(TODAY())-YEAR(C583),"00")))</f>
        <v/>
      </c>
      <c r="L583" s="6">
        <f>IF(OR(ISBLANK(C583)),"",IF(ISBLANK(H583),IF(ISBLANK(I583),IF(ISBLANK(F583),"",IF(AND(OR(F583="m",F583="f"),OR(K583=16,K583=15)),IF(F583="m","B+","G+"),IF(AND(OR(F583="m",F583="f"),GESTEP(K583,16)),IF(F583="m","B++","G++"),IF(F583="m","B","G")))),UPPER(IF(ISBLANK(F583),"",IF(F583="m","M","W"))&amp;N583)),IF(ISBLANK(F583),"",IF(F583="M","C","D"))))</f>
        <v/>
      </c>
      <c r="M583" s="8">
        <f>IF(L583="","",VLOOKUP(L583,'Classes cup'!$A$3:$B$51,2,FALSE))</f>
        <v/>
      </c>
      <c r="N583" s="6">
        <f>IF(AND(I583="x",ISBLANK(H583)),IF(K583*1&gt;=23,"E",IF(AND(K583*1&gt;=19,K583*1&lt;=22,J583="x"),"U",IF(AND(K583*1&gt;=17,K583*1&lt;=18),"J",IF(K583*1&gt;=19,"E","")))),"")</f>
        <v/>
      </c>
      <c r="O583" s="1">
        <f>IF(K583*1&gt;=$O$2,"x","")</f>
        <v/>
      </c>
    </row>
    <row r="584">
      <c r="A584" s="5">
        <f>IF(ISBLANK(C584),"",ROW(A583)-1)</f>
        <v/>
      </c>
      <c r="B584" s="14" t="n"/>
      <c r="C584" s="20" t="n"/>
      <c r="D584" s="10" t="n"/>
      <c r="E584" s="10" t="n"/>
      <c r="F584" s="13" t="n"/>
      <c r="G584" s="11" t="n"/>
      <c r="H584" s="12" t="n"/>
      <c r="I584" s="12" t="n"/>
      <c r="J584" s="12" t="n"/>
      <c r="K584" s="27">
        <f>IF(ISBLANK(C584),"",VALUE(TEXT(YEAR(TODAY())-YEAR(C584),"00")))</f>
        <v/>
      </c>
      <c r="L584" s="6">
        <f>IF(OR(ISBLANK(C584)),"",IF(ISBLANK(H584),IF(ISBLANK(I584),IF(ISBLANK(F584),"",IF(AND(OR(F584="m",F584="f"),OR(K584=16,K584=15)),IF(F584="m","B+","G+"),IF(AND(OR(F584="m",F584="f"),GESTEP(K584,16)),IF(F584="m","B++","G++"),IF(F584="m","B","G")))),UPPER(IF(ISBLANK(F584),"",IF(F584="m","M","W"))&amp;N584)),IF(ISBLANK(F584),"",IF(F584="M","C","D"))))</f>
        <v/>
      </c>
      <c r="M584" s="8">
        <f>IF(L584="","",VLOOKUP(L584,'Classes cup'!$A$3:$B$51,2,FALSE))</f>
        <v/>
      </c>
      <c r="N584" s="6">
        <f>IF(AND(I584="x",ISBLANK(H584)),IF(K584*1&gt;=23,"E",IF(AND(K584*1&gt;=19,K584*1&lt;=22,J584="x"),"U",IF(AND(K584*1&gt;=17,K584*1&lt;=18),"J",IF(K584*1&gt;=19,"E","")))),"")</f>
        <v/>
      </c>
      <c r="O584" s="1">
        <f>IF(K584*1&gt;=$O$2,"x","")</f>
        <v/>
      </c>
    </row>
    <row r="585">
      <c r="A585" s="5">
        <f>IF(ISBLANK(C585),"",ROW(A584)-1)</f>
        <v/>
      </c>
      <c r="B585" s="14" t="n"/>
      <c r="C585" s="20" t="n"/>
      <c r="D585" s="10" t="n"/>
      <c r="E585" s="10" t="n"/>
      <c r="F585" s="13" t="n"/>
      <c r="G585" s="11" t="n"/>
      <c r="H585" s="12" t="n"/>
      <c r="I585" s="12" t="n"/>
      <c r="J585" s="12" t="n"/>
      <c r="K585" s="27">
        <f>IF(ISBLANK(C585),"",VALUE(TEXT(YEAR(TODAY())-YEAR(C585),"00")))</f>
        <v/>
      </c>
      <c r="L585" s="6">
        <f>IF(OR(ISBLANK(C585)),"",IF(ISBLANK(H585),IF(ISBLANK(I585),IF(ISBLANK(F585),"",IF(AND(OR(F585="m",F585="f"),OR(K585=16,K585=15)),IF(F585="m","B+","G+"),IF(AND(OR(F585="m",F585="f"),GESTEP(K585,16)),IF(F585="m","B++","G++"),IF(F585="m","B","G")))),UPPER(IF(ISBLANK(F585),"",IF(F585="m","M","W"))&amp;N585)),IF(ISBLANK(F585),"",IF(F585="M","C","D"))))</f>
        <v/>
      </c>
      <c r="M585" s="8">
        <f>IF(L585="","",VLOOKUP(L585,'Classes cup'!$A$3:$B$51,2,FALSE))</f>
        <v/>
      </c>
      <c r="N585" s="6">
        <f>IF(AND(I585="x",ISBLANK(H585)),IF(K585*1&gt;=23,"E",IF(AND(K585*1&gt;=19,K585*1&lt;=22,J585="x"),"U",IF(AND(K585*1&gt;=17,K585*1&lt;=18),"J",IF(K585*1&gt;=19,"E","")))),"")</f>
        <v/>
      </c>
      <c r="O585" s="1">
        <f>IF(K585*1&gt;=$O$2,"x","")</f>
        <v/>
      </c>
    </row>
    <row r="586">
      <c r="A586" s="5">
        <f>IF(ISBLANK(C586),"",ROW(A585)-1)</f>
        <v/>
      </c>
      <c r="B586" s="14" t="n"/>
      <c r="C586" s="20" t="n"/>
      <c r="D586" s="10" t="n"/>
      <c r="E586" s="10" t="n"/>
      <c r="F586" s="13" t="n"/>
      <c r="G586" s="11" t="n"/>
      <c r="H586" s="12" t="n"/>
      <c r="I586" s="12" t="n"/>
      <c r="J586" s="12" t="n"/>
      <c r="K586" s="27">
        <f>IF(ISBLANK(C586),"",VALUE(TEXT(YEAR(TODAY())-YEAR(C586),"00")))</f>
        <v/>
      </c>
      <c r="L586" s="6">
        <f>IF(OR(ISBLANK(C586)),"",IF(ISBLANK(H586),IF(ISBLANK(I586),IF(ISBLANK(F586),"",IF(AND(OR(F586="m",F586="f"),OR(K586=16,K586=15)),IF(F586="m","B+","G+"),IF(AND(OR(F586="m",F586="f"),GESTEP(K586,16)),IF(F586="m","B++","G++"),IF(F586="m","B","G")))),UPPER(IF(ISBLANK(F586),"",IF(F586="m","M","W"))&amp;N586)),IF(ISBLANK(F586),"",IF(F586="M","C","D"))))</f>
        <v/>
      </c>
      <c r="M586" s="8">
        <f>IF(L586="","",VLOOKUP(L586,'Classes cup'!$A$3:$B$51,2,FALSE))</f>
        <v/>
      </c>
      <c r="N586" s="6">
        <f>IF(AND(I586="x",ISBLANK(H586)),IF(K586*1&gt;=23,"E",IF(AND(K586*1&gt;=19,K586*1&lt;=22,J586="x"),"U",IF(AND(K586*1&gt;=17,K586*1&lt;=18),"J",IF(K586*1&gt;=19,"E","")))),"")</f>
        <v/>
      </c>
      <c r="O586" s="1">
        <f>IF(K586*1&gt;=$O$2,"x","")</f>
        <v/>
      </c>
    </row>
    <row r="587">
      <c r="A587" s="5">
        <f>IF(ISBLANK(C587),"",ROW(A586)-1)</f>
        <v/>
      </c>
      <c r="B587" s="14" t="n"/>
      <c r="C587" s="20" t="n"/>
      <c r="D587" s="10" t="n"/>
      <c r="E587" s="10" t="n"/>
      <c r="F587" s="13" t="n"/>
      <c r="G587" s="11" t="n"/>
      <c r="H587" s="12" t="n"/>
      <c r="I587" s="12" t="n"/>
      <c r="J587" s="12" t="n"/>
      <c r="K587" s="27">
        <f>IF(ISBLANK(C587),"",VALUE(TEXT(YEAR(TODAY())-YEAR(C587),"00")))</f>
        <v/>
      </c>
      <c r="L587" s="6">
        <f>IF(OR(ISBLANK(C587)),"",IF(ISBLANK(H587),IF(ISBLANK(I587),IF(ISBLANK(F587),"",IF(AND(OR(F587="m",F587="f"),OR(K587=16,K587=15)),IF(F587="m","B+","G+"),IF(AND(OR(F587="m",F587="f"),GESTEP(K587,16)),IF(F587="m","B++","G++"),IF(F587="m","B","G")))),UPPER(IF(ISBLANK(F587),"",IF(F587="m","M","W"))&amp;N587)),IF(ISBLANK(F587),"",IF(F587="M","C","D"))))</f>
        <v/>
      </c>
      <c r="M587" s="8">
        <f>IF(L587="","",VLOOKUP(L587,'Classes cup'!$A$3:$B$51,2,FALSE))</f>
        <v/>
      </c>
      <c r="N587" s="6">
        <f>IF(AND(I587="x",ISBLANK(H587)),IF(K587*1&gt;=23,"E",IF(AND(K587*1&gt;=19,K587*1&lt;=22,J587="x"),"U",IF(AND(K587*1&gt;=17,K587*1&lt;=18),"J",IF(K587*1&gt;=19,"E","")))),"")</f>
        <v/>
      </c>
      <c r="O587" s="1">
        <f>IF(K587*1&gt;=$O$2,"x","")</f>
        <v/>
      </c>
    </row>
    <row r="588">
      <c r="A588" s="5">
        <f>IF(ISBLANK(C588),"",ROW(A587)-1)</f>
        <v/>
      </c>
      <c r="B588" s="14" t="n"/>
      <c r="C588" s="20" t="n"/>
      <c r="D588" s="10" t="n"/>
      <c r="E588" s="10" t="n"/>
      <c r="F588" s="13" t="n"/>
      <c r="G588" s="11" t="n"/>
      <c r="H588" s="12" t="n"/>
      <c r="I588" s="12" t="n"/>
      <c r="J588" s="12" t="n"/>
      <c r="K588" s="27">
        <f>IF(ISBLANK(C588),"",VALUE(TEXT(YEAR(TODAY())-YEAR(C588),"00")))</f>
        <v/>
      </c>
      <c r="L588" s="6">
        <f>IF(OR(ISBLANK(C588)),"",IF(ISBLANK(H588),IF(ISBLANK(I588),IF(ISBLANK(F588),"",IF(AND(OR(F588="m",F588="f"),OR(K588=16,K588=15)),IF(F588="m","B+","G+"),IF(AND(OR(F588="m",F588="f"),GESTEP(K588,16)),IF(F588="m","B++","G++"),IF(F588="m","B","G")))),UPPER(IF(ISBLANK(F588),"",IF(F588="m","M","W"))&amp;N588)),IF(ISBLANK(F588),"",IF(F588="M","C","D"))))</f>
        <v/>
      </c>
      <c r="M588" s="8">
        <f>IF(L588="","",VLOOKUP(L588,'Classes cup'!$A$3:$B$51,2,FALSE))</f>
        <v/>
      </c>
      <c r="N588" s="6">
        <f>IF(AND(I588="x",ISBLANK(H588)),IF(K588*1&gt;=23,"E",IF(AND(K588*1&gt;=19,K588*1&lt;=22,J588="x"),"U",IF(AND(K588*1&gt;=17,K588*1&lt;=18),"J",IF(K588*1&gt;=19,"E","")))),"")</f>
        <v/>
      </c>
      <c r="O588" s="1">
        <f>IF(K588*1&gt;=$O$2,"x","")</f>
        <v/>
      </c>
    </row>
    <row r="589">
      <c r="A589" s="5">
        <f>IF(ISBLANK(C589),"",ROW(A588)-1)</f>
        <v/>
      </c>
      <c r="B589" s="14" t="n"/>
      <c r="C589" s="20" t="n"/>
      <c r="D589" s="10" t="n"/>
      <c r="E589" s="10" t="n"/>
      <c r="F589" s="13" t="n"/>
      <c r="G589" s="11" t="n"/>
      <c r="H589" s="12" t="n"/>
      <c r="I589" s="12" t="n"/>
      <c r="J589" s="12" t="n"/>
      <c r="K589" s="27">
        <f>IF(ISBLANK(C589),"",VALUE(TEXT(YEAR(TODAY())-YEAR(C589),"00")))</f>
        <v/>
      </c>
      <c r="L589" s="6">
        <f>IF(OR(ISBLANK(C589)),"",IF(ISBLANK(H589),IF(ISBLANK(I589),IF(ISBLANK(F589),"",IF(AND(OR(F589="m",F589="f"),OR(K589=16,K589=15)),IF(F589="m","B+","G+"),IF(AND(OR(F589="m",F589="f"),GESTEP(K589,16)),IF(F589="m","B++","G++"),IF(F589="m","B","G")))),UPPER(IF(ISBLANK(F589),"",IF(F589="m","M","W"))&amp;N589)),IF(ISBLANK(F589),"",IF(F589="M","C","D"))))</f>
        <v/>
      </c>
      <c r="M589" s="8">
        <f>IF(L589="","",VLOOKUP(L589,'Classes cup'!$A$3:$B$51,2,FALSE))</f>
        <v/>
      </c>
      <c r="N589" s="6">
        <f>IF(AND(I589="x",ISBLANK(H589)),IF(K589*1&gt;=23,"E",IF(AND(K589*1&gt;=19,K589*1&lt;=22,J589="x"),"U",IF(AND(K589*1&gt;=17,K589*1&lt;=18),"J",IF(K589*1&gt;=19,"E","")))),"")</f>
        <v/>
      </c>
      <c r="O589" s="1">
        <f>IF(K589*1&gt;=$O$2,"x","")</f>
        <v/>
      </c>
    </row>
    <row r="590">
      <c r="A590" s="5">
        <f>IF(ISBLANK(C590),"",ROW(A589)-1)</f>
        <v/>
      </c>
      <c r="B590" s="14" t="n"/>
      <c r="C590" s="20" t="n"/>
      <c r="D590" s="10" t="n"/>
      <c r="E590" s="10" t="n"/>
      <c r="F590" s="13" t="n"/>
      <c r="G590" s="11" t="n"/>
      <c r="H590" s="12" t="n"/>
      <c r="I590" s="12" t="n"/>
      <c r="J590" s="12" t="n"/>
      <c r="K590" s="27">
        <f>IF(ISBLANK(C590),"",VALUE(TEXT(YEAR(TODAY())-YEAR(C590),"00")))</f>
        <v/>
      </c>
      <c r="L590" s="6">
        <f>IF(OR(ISBLANK(C590)),"",IF(ISBLANK(H590),IF(ISBLANK(I590),IF(ISBLANK(F590),"",IF(AND(OR(F590="m",F590="f"),OR(K590=16,K590=15)),IF(F590="m","B+","G+"),IF(AND(OR(F590="m",F590="f"),GESTEP(K590,16)),IF(F590="m","B++","G++"),IF(F590="m","B","G")))),UPPER(IF(ISBLANK(F590),"",IF(F590="m","M","W"))&amp;N590)),IF(ISBLANK(F590),"",IF(F590="M","C","D"))))</f>
        <v/>
      </c>
      <c r="M590" s="8">
        <f>IF(L590="","",VLOOKUP(L590,'Classes cup'!$A$3:$B$51,2,FALSE))</f>
        <v/>
      </c>
      <c r="N590" s="6">
        <f>IF(AND(I590="x",ISBLANK(H590)),IF(K590*1&gt;=23,"E",IF(AND(K590*1&gt;=19,K590*1&lt;=22,J590="x"),"U",IF(AND(K590*1&gt;=17,K590*1&lt;=18),"J",IF(K590*1&gt;=19,"E","")))),"")</f>
        <v/>
      </c>
      <c r="O590" s="1">
        <f>IF(K590*1&gt;=$O$2,"x","")</f>
        <v/>
      </c>
    </row>
    <row r="591">
      <c r="A591" s="5">
        <f>IF(ISBLANK(C591),"",ROW(A590)-1)</f>
        <v/>
      </c>
      <c r="B591" s="14" t="n"/>
      <c r="C591" s="20" t="n"/>
      <c r="D591" s="10" t="n"/>
      <c r="E591" s="10" t="n"/>
      <c r="F591" s="13" t="n"/>
      <c r="G591" s="11" t="n"/>
      <c r="H591" s="12" t="n"/>
      <c r="I591" s="12" t="n"/>
      <c r="J591" s="12" t="n"/>
      <c r="K591" s="27">
        <f>IF(ISBLANK(C591),"",VALUE(TEXT(YEAR(TODAY())-YEAR(C591),"00")))</f>
        <v/>
      </c>
      <c r="L591" s="6">
        <f>IF(OR(ISBLANK(C591)),"",IF(ISBLANK(H591),IF(ISBLANK(I591),IF(ISBLANK(F591),"",IF(AND(OR(F591="m",F591="f"),OR(K591=16,K591=15)),IF(F591="m","B+","G+"),IF(AND(OR(F591="m",F591="f"),GESTEP(K591,16)),IF(F591="m","B++","G++"),IF(F591="m","B","G")))),UPPER(IF(ISBLANK(F591),"",IF(F591="m","M","W"))&amp;N591)),IF(ISBLANK(F591),"",IF(F591="M","C","D"))))</f>
        <v/>
      </c>
      <c r="M591" s="8">
        <f>IF(L591="","",VLOOKUP(L591,'Classes cup'!$A$3:$B$51,2,FALSE))</f>
        <v/>
      </c>
      <c r="N591" s="6">
        <f>IF(AND(I591="x",ISBLANK(H591)),IF(K591*1&gt;=23,"E",IF(AND(K591*1&gt;=19,K591*1&lt;=22,J591="x"),"U",IF(AND(K591*1&gt;=17,K591*1&lt;=18),"J",IF(K591*1&gt;=19,"E","")))),"")</f>
        <v/>
      </c>
      <c r="O591" s="1">
        <f>IF(K591*1&gt;=$O$2,"x","")</f>
        <v/>
      </c>
    </row>
    <row r="592">
      <c r="A592" s="5">
        <f>IF(ISBLANK(C592),"",ROW(A591)-1)</f>
        <v/>
      </c>
      <c r="B592" s="14" t="n"/>
      <c r="C592" s="20" t="n"/>
      <c r="D592" s="10" t="n"/>
      <c r="E592" s="10" t="n"/>
      <c r="F592" s="13" t="n"/>
      <c r="G592" s="11" t="n"/>
      <c r="H592" s="12" t="n"/>
      <c r="I592" s="12" t="n"/>
      <c r="J592" s="12" t="n"/>
      <c r="K592" s="27">
        <f>IF(ISBLANK(C592),"",VALUE(TEXT(YEAR(TODAY())-YEAR(C592),"00")))</f>
        <v/>
      </c>
      <c r="L592" s="6">
        <f>IF(OR(ISBLANK(C592)),"",IF(ISBLANK(H592),IF(ISBLANK(I592),IF(ISBLANK(F592),"",IF(AND(OR(F592="m",F592="f"),OR(K592=16,K592=15)),IF(F592="m","B+","G+"),IF(AND(OR(F592="m",F592="f"),GESTEP(K592,16)),IF(F592="m","B++","G++"),IF(F592="m","B","G")))),UPPER(IF(ISBLANK(F592),"",IF(F592="m","M","W"))&amp;N592)),IF(ISBLANK(F592),"",IF(F592="M","C","D"))))</f>
        <v/>
      </c>
      <c r="M592" s="8">
        <f>IF(L592="","",VLOOKUP(L592,'Classes cup'!$A$3:$B$51,2,FALSE))</f>
        <v/>
      </c>
      <c r="N592" s="6">
        <f>IF(AND(I592="x",ISBLANK(H592)),IF(K592*1&gt;=23,"E",IF(AND(K592*1&gt;=19,K592*1&lt;=22,J592="x"),"U",IF(AND(K592*1&gt;=17,K592*1&lt;=18),"J",IF(K592*1&gt;=19,"E","")))),"")</f>
        <v/>
      </c>
      <c r="O592" s="1">
        <f>IF(K592*1&gt;=$O$2,"x","")</f>
        <v/>
      </c>
    </row>
    <row r="593">
      <c r="A593" s="5">
        <f>IF(ISBLANK(C593),"",ROW(A592)-1)</f>
        <v/>
      </c>
      <c r="B593" s="14" t="n"/>
      <c r="C593" s="20" t="n"/>
      <c r="D593" s="10" t="n"/>
      <c r="E593" s="10" t="n"/>
      <c r="F593" s="13" t="n"/>
      <c r="G593" s="11" t="n"/>
      <c r="H593" s="12" t="n"/>
      <c r="I593" s="12" t="n"/>
      <c r="J593" s="12" t="n"/>
      <c r="K593" s="27">
        <f>IF(ISBLANK(C593),"",VALUE(TEXT(YEAR(TODAY())-YEAR(C593),"00")))</f>
        <v/>
      </c>
      <c r="L593" s="6">
        <f>IF(OR(ISBLANK(C593)),"",IF(ISBLANK(H593),IF(ISBLANK(I593),IF(ISBLANK(F593),"",IF(AND(OR(F593="m",F593="f"),OR(K593=16,K593=15)),IF(F593="m","B+","G+"),IF(AND(OR(F593="m",F593="f"),GESTEP(K593,16)),IF(F593="m","B++","G++"),IF(F593="m","B","G")))),UPPER(IF(ISBLANK(F593),"",IF(F593="m","M","W"))&amp;N593)),IF(ISBLANK(F593),"",IF(F593="M","C","D"))))</f>
        <v/>
      </c>
      <c r="M593" s="8">
        <f>IF(L593="","",VLOOKUP(L593,'Classes cup'!$A$3:$B$51,2,FALSE))</f>
        <v/>
      </c>
      <c r="N593" s="6">
        <f>IF(AND(I593="x",ISBLANK(H593)),IF(K593*1&gt;=23,"E",IF(AND(K593*1&gt;=19,K593*1&lt;=22,J593="x"),"U",IF(AND(K593*1&gt;=17,K593*1&lt;=18),"J",IF(K593*1&gt;=19,"E","")))),"")</f>
        <v/>
      </c>
      <c r="O593" s="1">
        <f>IF(K593*1&gt;=$O$2,"x","")</f>
        <v/>
      </c>
    </row>
    <row r="594">
      <c r="A594" s="5">
        <f>IF(ISBLANK(C594),"",ROW(A593)-1)</f>
        <v/>
      </c>
      <c r="B594" s="14" t="n"/>
      <c r="C594" s="20" t="n"/>
      <c r="D594" s="10" t="n"/>
      <c r="E594" s="10" t="n"/>
      <c r="F594" s="13" t="n"/>
      <c r="G594" s="11" t="n"/>
      <c r="H594" s="12" t="n"/>
      <c r="I594" s="12" t="n"/>
      <c r="J594" s="12" t="n"/>
      <c r="K594" s="27">
        <f>IF(ISBLANK(C594),"",VALUE(TEXT(YEAR(TODAY())-YEAR(C594),"00")))</f>
        <v/>
      </c>
      <c r="L594" s="6">
        <f>IF(OR(ISBLANK(C594)),"",IF(ISBLANK(H594),IF(ISBLANK(I594),IF(ISBLANK(F594),"",IF(AND(OR(F594="m",F594="f"),OR(K594=16,K594=15)),IF(F594="m","B+","G+"),IF(AND(OR(F594="m",F594="f"),GESTEP(K594,16)),IF(F594="m","B++","G++"),IF(F594="m","B","G")))),UPPER(IF(ISBLANK(F594),"",IF(F594="m","M","W"))&amp;N594)),IF(ISBLANK(F594),"",IF(F594="M","C","D"))))</f>
        <v/>
      </c>
      <c r="M594" s="8">
        <f>IF(L594="","",VLOOKUP(L594,'Classes cup'!$A$3:$B$51,2,FALSE))</f>
        <v/>
      </c>
      <c r="N594" s="6">
        <f>IF(AND(I594="x",ISBLANK(H594)),IF(K594*1&gt;=23,"E",IF(AND(K594*1&gt;=19,K594*1&lt;=22,J594="x"),"U",IF(AND(K594*1&gt;=17,K594*1&lt;=18),"J",IF(K594*1&gt;=19,"E","")))),"")</f>
        <v/>
      </c>
      <c r="O594" s="1">
        <f>IF(K594*1&gt;=$O$2,"x","")</f>
        <v/>
      </c>
    </row>
    <row r="595">
      <c r="A595" s="5">
        <f>IF(ISBLANK(C595),"",ROW(A594)-1)</f>
        <v/>
      </c>
      <c r="B595" s="14" t="n"/>
      <c r="C595" s="20" t="n"/>
      <c r="D595" s="10" t="n"/>
      <c r="E595" s="10" t="n"/>
      <c r="F595" s="13" t="n"/>
      <c r="G595" s="11" t="n"/>
      <c r="H595" s="12" t="n"/>
      <c r="I595" s="12" t="n"/>
      <c r="J595" s="12" t="n"/>
      <c r="K595" s="27">
        <f>IF(ISBLANK(C595),"",VALUE(TEXT(YEAR(TODAY())-YEAR(C595),"00")))</f>
        <v/>
      </c>
      <c r="L595" s="6">
        <f>IF(OR(ISBLANK(C595)),"",IF(ISBLANK(H595),IF(ISBLANK(I595),IF(ISBLANK(F595),"",IF(AND(OR(F595="m",F595="f"),OR(K595=16,K595=15)),IF(F595="m","B+","G+"),IF(AND(OR(F595="m",F595="f"),GESTEP(K595,16)),IF(F595="m","B++","G++"),IF(F595="m","B","G")))),UPPER(IF(ISBLANK(F595),"",IF(F595="m","M","W"))&amp;N595)),IF(ISBLANK(F595),"",IF(F595="M","C","D"))))</f>
        <v/>
      </c>
      <c r="M595" s="8">
        <f>IF(L595="","",VLOOKUP(L595,'Classes cup'!$A$3:$B$51,2,FALSE))</f>
        <v/>
      </c>
      <c r="N595" s="6">
        <f>IF(AND(I595="x",ISBLANK(H595)),IF(K595*1&gt;=23,"E",IF(AND(K595*1&gt;=19,K595*1&lt;=22,J595="x"),"U",IF(AND(K595*1&gt;=17,K595*1&lt;=18),"J",IF(K595*1&gt;=19,"E","")))),"")</f>
        <v/>
      </c>
      <c r="O595" s="1">
        <f>IF(K595*1&gt;=$O$2,"x","")</f>
        <v/>
      </c>
    </row>
    <row r="596">
      <c r="A596" s="5">
        <f>IF(ISBLANK(C596),"",ROW(A595)-1)</f>
        <v/>
      </c>
      <c r="B596" s="14" t="n"/>
      <c r="C596" s="20" t="n"/>
      <c r="D596" s="10" t="n"/>
      <c r="E596" s="10" t="n"/>
      <c r="F596" s="13" t="n"/>
      <c r="G596" s="11" t="n"/>
      <c r="H596" s="12" t="n"/>
      <c r="I596" s="12" t="n"/>
      <c r="J596" s="12" t="n"/>
      <c r="K596" s="27">
        <f>IF(ISBLANK(C596),"",VALUE(TEXT(YEAR(TODAY())-YEAR(C596),"00")))</f>
        <v/>
      </c>
      <c r="L596" s="6">
        <f>IF(OR(ISBLANK(C596)),"",IF(ISBLANK(H596),IF(ISBLANK(I596),IF(ISBLANK(F596),"",IF(AND(OR(F596="m",F596="f"),OR(K596=16,K596=15)),IF(F596="m","B+","G+"),IF(AND(OR(F596="m",F596="f"),GESTEP(K596,16)),IF(F596="m","B++","G++"),IF(F596="m","B","G")))),UPPER(IF(ISBLANK(F596),"",IF(F596="m","M","W"))&amp;N596)),IF(ISBLANK(F596),"",IF(F596="M","C","D"))))</f>
        <v/>
      </c>
      <c r="M596" s="8">
        <f>IF(L596="","",VLOOKUP(L596,'Classes cup'!$A$3:$B$51,2,FALSE))</f>
        <v/>
      </c>
      <c r="N596" s="6">
        <f>IF(AND(I596="x",ISBLANK(H596)),IF(K596*1&gt;=23,"E",IF(AND(K596*1&gt;=19,K596*1&lt;=22,J596="x"),"U",IF(AND(K596*1&gt;=17,K596*1&lt;=18),"J",IF(K596*1&gt;=19,"E","")))),"")</f>
        <v/>
      </c>
      <c r="O596" s="1">
        <f>IF(K596*1&gt;=$O$2,"x","")</f>
        <v/>
      </c>
    </row>
    <row r="597">
      <c r="A597" s="5">
        <f>IF(ISBLANK(C597),"",ROW(A596)-1)</f>
        <v/>
      </c>
      <c r="B597" s="14" t="n"/>
      <c r="C597" s="20" t="n"/>
      <c r="D597" s="10" t="n"/>
      <c r="E597" s="10" t="n"/>
      <c r="F597" s="13" t="n"/>
      <c r="G597" s="11" t="n"/>
      <c r="H597" s="12" t="n"/>
      <c r="I597" s="12" t="n"/>
      <c r="J597" s="12" t="n"/>
      <c r="K597" s="27">
        <f>IF(ISBLANK(C597),"",VALUE(TEXT(YEAR(TODAY())-YEAR(C597),"00")))</f>
        <v/>
      </c>
      <c r="L597" s="6">
        <f>IF(OR(ISBLANK(C597)),"",IF(ISBLANK(H597),IF(ISBLANK(I597),IF(ISBLANK(F597),"",IF(AND(OR(F597="m",F597="f"),OR(K597=16,K597=15)),IF(F597="m","B+","G+"),IF(AND(OR(F597="m",F597="f"),GESTEP(K597,16)),IF(F597="m","B++","G++"),IF(F597="m","B","G")))),UPPER(IF(ISBLANK(F597),"",IF(F597="m","M","W"))&amp;N597)),IF(ISBLANK(F597),"",IF(F597="M","C","D"))))</f>
        <v/>
      </c>
      <c r="M597" s="8">
        <f>IF(L597="","",VLOOKUP(L597,'Classes cup'!$A$3:$B$51,2,FALSE))</f>
        <v/>
      </c>
      <c r="N597" s="6">
        <f>IF(AND(I597="x",ISBLANK(H597)),IF(K597*1&gt;=23,"E",IF(AND(K597*1&gt;=19,K597*1&lt;=22,J597="x"),"U",IF(AND(K597*1&gt;=17,K597*1&lt;=18),"J",IF(K597*1&gt;=19,"E","")))),"")</f>
        <v/>
      </c>
      <c r="O597" s="1">
        <f>IF(K597*1&gt;=$O$2,"x","")</f>
        <v/>
      </c>
    </row>
    <row r="598">
      <c r="A598" s="5">
        <f>IF(ISBLANK(C598),"",ROW(A597)-1)</f>
        <v/>
      </c>
      <c r="B598" s="14" t="n"/>
      <c r="C598" s="20" t="n"/>
      <c r="D598" s="10" t="n"/>
      <c r="E598" s="10" t="n"/>
      <c r="F598" s="13" t="n"/>
      <c r="G598" s="11" t="n"/>
      <c r="H598" s="12" t="n"/>
      <c r="I598" s="12" t="n"/>
      <c r="J598" s="12" t="n"/>
      <c r="K598" s="27">
        <f>IF(ISBLANK(C598),"",VALUE(TEXT(YEAR(TODAY())-YEAR(C598),"00")))</f>
        <v/>
      </c>
      <c r="L598" s="6">
        <f>IF(OR(ISBLANK(C598)),"",IF(ISBLANK(H598),IF(ISBLANK(I598),IF(ISBLANK(F598),"",IF(AND(OR(F598="m",F598="f"),OR(K598=16,K598=15)),IF(F598="m","B+","G+"),IF(AND(OR(F598="m",F598="f"),GESTEP(K598,16)),IF(F598="m","B++","G++"),IF(F598="m","B","G")))),UPPER(IF(ISBLANK(F598),"",IF(F598="m","M","W"))&amp;N598)),IF(ISBLANK(F598),"",IF(F598="M","C","D"))))</f>
        <v/>
      </c>
      <c r="M598" s="8">
        <f>IF(L598="","",VLOOKUP(L598,'Classes cup'!$A$3:$B$51,2,FALSE))</f>
        <v/>
      </c>
      <c r="N598" s="6">
        <f>IF(AND(I598="x",ISBLANK(H598)),IF(K598*1&gt;=23,"E",IF(AND(K598*1&gt;=19,K598*1&lt;=22,J598="x"),"U",IF(AND(K598*1&gt;=17,K598*1&lt;=18),"J",IF(K598*1&gt;=19,"E","")))),"")</f>
        <v/>
      </c>
      <c r="O598" s="1">
        <f>IF(K598*1&gt;=$O$2,"x","")</f>
        <v/>
      </c>
    </row>
    <row r="599">
      <c r="A599" s="5">
        <f>IF(ISBLANK(C599),"",ROW(A598)-1)</f>
        <v/>
      </c>
      <c r="B599" s="14" t="n"/>
      <c r="C599" s="20" t="n"/>
      <c r="D599" s="10" t="n"/>
      <c r="E599" s="10" t="n"/>
      <c r="F599" s="13" t="n"/>
      <c r="G599" s="11" t="n"/>
      <c r="H599" s="12" t="n"/>
      <c r="I599" s="12" t="n"/>
      <c r="J599" s="12" t="n"/>
      <c r="K599" s="27">
        <f>IF(ISBLANK(C599),"",VALUE(TEXT(YEAR(TODAY())-YEAR(C599),"00")))</f>
        <v/>
      </c>
      <c r="L599" s="6">
        <f>IF(OR(ISBLANK(C599)),"",IF(ISBLANK(H599),IF(ISBLANK(I599),IF(ISBLANK(F599),"",IF(AND(OR(F599="m",F599="f"),OR(K599=16,K599=15)),IF(F599="m","B+","G+"),IF(AND(OR(F599="m",F599="f"),GESTEP(K599,16)),IF(F599="m","B++","G++"),IF(F599="m","B","G")))),UPPER(IF(ISBLANK(F599),"",IF(F599="m","M","W"))&amp;N599)),IF(ISBLANK(F599),"",IF(F599="M","C","D"))))</f>
        <v/>
      </c>
      <c r="M599" s="8">
        <f>IF(L599="","",VLOOKUP(L599,'Classes cup'!$A$3:$B$51,2,FALSE))</f>
        <v/>
      </c>
      <c r="N599" s="6">
        <f>IF(AND(I599="x",ISBLANK(H599)),IF(K599*1&gt;=23,"E",IF(AND(K599*1&gt;=19,K599*1&lt;=22,J599="x"),"U",IF(AND(K599*1&gt;=17,K599*1&lt;=18),"J",IF(K599*1&gt;=19,"E","")))),"")</f>
        <v/>
      </c>
      <c r="O599" s="1">
        <f>IF(K599*1&gt;=$O$2,"x","")</f>
        <v/>
      </c>
    </row>
    <row r="600">
      <c r="A600" s="5">
        <f>IF(ISBLANK(C600),"",ROW(A599)-1)</f>
        <v/>
      </c>
      <c r="B600" s="14" t="n"/>
      <c r="C600" s="20" t="n"/>
      <c r="D600" s="10" t="n"/>
      <c r="E600" s="10" t="n"/>
      <c r="F600" s="13" t="n"/>
      <c r="G600" s="11" t="n"/>
      <c r="H600" s="12" t="n"/>
      <c r="I600" s="12" t="n"/>
      <c r="J600" s="12" t="n"/>
      <c r="K600" s="27">
        <f>IF(ISBLANK(C600),"",VALUE(TEXT(YEAR(TODAY())-YEAR(C600),"00")))</f>
        <v/>
      </c>
      <c r="L600" s="6">
        <f>IF(OR(ISBLANK(C600)),"",IF(ISBLANK(H600),IF(ISBLANK(I600),IF(ISBLANK(F600),"",IF(AND(OR(F600="m",F600="f"),OR(K600=16,K600=15)),IF(F600="m","B+","G+"),IF(AND(OR(F600="m",F600="f"),GESTEP(K600,16)),IF(F600="m","B++","G++"),IF(F600="m","B","G")))),UPPER(IF(ISBLANK(F600),"",IF(F600="m","M","W"))&amp;N600)),IF(ISBLANK(F600),"",IF(F600="M","C","D"))))</f>
        <v/>
      </c>
      <c r="M600" s="8">
        <f>IF(L600="","",VLOOKUP(L600,'Classes cup'!$A$3:$B$51,2,FALSE))</f>
        <v/>
      </c>
      <c r="N600" s="6">
        <f>IF(AND(I600="x",ISBLANK(H600)),IF(K600*1&gt;=23,"E",IF(AND(K600*1&gt;=19,K600*1&lt;=22,J600="x"),"U",IF(AND(K600*1&gt;=17,K600*1&lt;=18),"J",IF(K600*1&gt;=19,"E","")))),"")</f>
        <v/>
      </c>
      <c r="O600" s="1">
        <f>IF(K600*1&gt;=$O$2,"x","")</f>
        <v/>
      </c>
    </row>
    <row r="601">
      <c r="A601" s="5">
        <f>IF(ISBLANK(C601),"",ROW(A600)-1)</f>
        <v/>
      </c>
      <c r="B601" s="14" t="n"/>
      <c r="C601" s="20" t="n"/>
      <c r="D601" s="10" t="n"/>
      <c r="E601" s="10" t="n"/>
      <c r="F601" s="13" t="n"/>
      <c r="G601" s="11" t="n"/>
      <c r="H601" s="12" t="n"/>
      <c r="I601" s="12" t="n"/>
      <c r="J601" s="12" t="n"/>
      <c r="K601" s="27">
        <f>IF(ISBLANK(C601),"",VALUE(TEXT(YEAR(TODAY())-YEAR(C601),"00")))</f>
        <v/>
      </c>
      <c r="L601" s="6">
        <f>IF(OR(ISBLANK(C601)),"",IF(ISBLANK(H601),IF(ISBLANK(I601),IF(ISBLANK(F601),"",IF(AND(OR(F601="m",F601="f"),OR(K601=16,K601=15)),IF(F601="m","B+","G+"),IF(AND(OR(F601="m",F601="f"),GESTEP(K601,16)),IF(F601="m","B++","G++"),IF(F601="m","B","G")))),UPPER(IF(ISBLANK(F601),"",IF(F601="m","M","W"))&amp;N601)),IF(ISBLANK(F601),"",IF(F601="M","C","D"))))</f>
        <v/>
      </c>
      <c r="M601" s="8">
        <f>IF(L601="","",VLOOKUP(L601,'Classes cup'!$A$3:$B$51,2,FALSE))</f>
        <v/>
      </c>
      <c r="N601" s="6">
        <f>IF(AND(I601="x",ISBLANK(H601)),IF(K601*1&gt;=23,"E",IF(AND(K601*1&gt;=19,K601*1&lt;=22,J601="x"),"U",IF(AND(K601*1&gt;=17,K601*1&lt;=18),"J",IF(K601*1&gt;=19,"E","")))),"")</f>
        <v/>
      </c>
      <c r="O601" s="1">
        <f>IF(K601*1&gt;=$O$2,"x","")</f>
        <v/>
      </c>
    </row>
    <row r="602">
      <c r="A602" s="5">
        <f>IF(ISBLANK(C602),"",ROW(A601)-1)</f>
        <v/>
      </c>
      <c r="B602" s="14" t="n"/>
      <c r="C602" s="20" t="n"/>
      <c r="D602" s="10" t="n"/>
      <c r="E602" s="10" t="n"/>
      <c r="F602" s="13" t="n"/>
      <c r="G602" s="11" t="n"/>
      <c r="H602" s="12" t="n"/>
      <c r="I602" s="12" t="n"/>
      <c r="J602" s="12" t="n"/>
      <c r="K602" s="27">
        <f>IF(ISBLANK(C602),"",VALUE(TEXT(YEAR(TODAY())-YEAR(C602),"00")))</f>
        <v/>
      </c>
      <c r="L602" s="6">
        <f>IF(OR(ISBLANK(C602)),"",IF(ISBLANK(H602),IF(ISBLANK(I602),IF(ISBLANK(F602),"",IF(AND(OR(F602="m",F602="f"),OR(K602=16,K602=15)),IF(F602="m","B+","G+"),IF(AND(OR(F602="m",F602="f"),GESTEP(K602,16)),IF(F602="m","B++","G++"),IF(F602="m","B","G")))),UPPER(IF(ISBLANK(F602),"",IF(F602="m","M","W"))&amp;N602)),IF(ISBLANK(F602),"",IF(F602="M","C","D"))))</f>
        <v/>
      </c>
      <c r="M602" s="8">
        <f>IF(L602="","",VLOOKUP(L602,'Classes cup'!$A$3:$B$51,2,FALSE))</f>
        <v/>
      </c>
      <c r="N602" s="6">
        <f>IF(AND(I602="x",ISBLANK(H602)),IF(K602*1&gt;=23,"E",IF(AND(K602*1&gt;=19,K602*1&lt;=22,J602="x"),"U",IF(AND(K602*1&gt;=17,K602*1&lt;=18),"J",IF(K602*1&gt;=19,"E","")))),"")</f>
        <v/>
      </c>
      <c r="O602" s="1">
        <f>IF(K602*1&gt;=$O$2,"x","")</f>
        <v/>
      </c>
    </row>
    <row r="603">
      <c r="A603" s="5">
        <f>IF(ISBLANK(C603),"",ROW(A602)-1)</f>
        <v/>
      </c>
      <c r="B603" s="14" t="n"/>
      <c r="C603" s="20" t="n"/>
      <c r="D603" s="10" t="n"/>
      <c r="E603" s="10" t="n"/>
      <c r="F603" s="13" t="n"/>
      <c r="G603" s="11" t="n"/>
      <c r="H603" s="12" t="n"/>
      <c r="I603" s="12" t="n"/>
      <c r="J603" s="12" t="n"/>
      <c r="K603" s="27">
        <f>IF(ISBLANK(C603),"",VALUE(TEXT(YEAR(TODAY())-YEAR(C603),"00")))</f>
        <v/>
      </c>
      <c r="L603" s="6">
        <f>IF(OR(ISBLANK(C603)),"",IF(ISBLANK(H603),IF(ISBLANK(I603),IF(ISBLANK(F603),"",IF(AND(OR(F603="m",F603="f"),OR(K603=16,K603=15)),IF(F603="m","B+","G+"),IF(AND(OR(F603="m",F603="f"),GESTEP(K603,16)),IF(F603="m","B++","G++"),IF(F603="m","B","G")))),UPPER(IF(ISBLANK(F603),"",IF(F603="m","M","W"))&amp;N603)),IF(ISBLANK(F603),"",IF(F603="M","C","D"))))</f>
        <v/>
      </c>
      <c r="M603" s="8">
        <f>IF(L603="","",VLOOKUP(L603,'Classes cup'!$A$3:$B$51,2,FALSE))</f>
        <v/>
      </c>
      <c r="N603" s="6">
        <f>IF(AND(I603="x",ISBLANK(H603)),IF(K603*1&gt;=23,"E",IF(AND(K603*1&gt;=19,K603*1&lt;=22,J603="x"),"U",IF(AND(K603*1&gt;=17,K603*1&lt;=18),"J",IF(K603*1&gt;=19,"E","")))),"")</f>
        <v/>
      </c>
      <c r="O603" s="1">
        <f>IF(K603*1&gt;=$O$2,"x","")</f>
        <v/>
      </c>
    </row>
    <row r="604">
      <c r="A604" s="5">
        <f>IF(ISBLANK(C604),"",ROW(A603)-1)</f>
        <v/>
      </c>
      <c r="B604" s="14" t="n"/>
      <c r="C604" s="20" t="n"/>
      <c r="D604" s="10" t="n"/>
      <c r="E604" s="10" t="n"/>
      <c r="F604" s="13" t="n"/>
      <c r="G604" s="11" t="n"/>
      <c r="H604" s="12" t="n"/>
      <c r="I604" s="12" t="n"/>
      <c r="J604" s="12" t="n"/>
      <c r="K604" s="27">
        <f>IF(ISBLANK(C604),"",VALUE(TEXT(YEAR(TODAY())-YEAR(C604),"00")))</f>
        <v/>
      </c>
      <c r="L604" s="6">
        <f>IF(OR(ISBLANK(C604)),"",IF(ISBLANK(H604),IF(ISBLANK(I604),IF(ISBLANK(F604),"",IF(AND(OR(F604="m",F604="f"),OR(K604=16,K604=15)),IF(F604="m","B+","G+"),IF(AND(OR(F604="m",F604="f"),GESTEP(K604,16)),IF(F604="m","B++","G++"),IF(F604="m","B","G")))),UPPER(IF(ISBLANK(F604),"",IF(F604="m","M","W"))&amp;N604)),IF(ISBLANK(F604),"",IF(F604="M","C","D"))))</f>
        <v/>
      </c>
      <c r="M604" s="8">
        <f>IF(L604="","",VLOOKUP(L604,'Classes cup'!$A$3:$B$51,2,FALSE))</f>
        <v/>
      </c>
      <c r="N604" s="6">
        <f>IF(AND(I604="x",ISBLANK(H604)),IF(K604*1&gt;=23,"E",IF(AND(K604*1&gt;=19,K604*1&lt;=22,J604="x"),"U",IF(AND(K604*1&gt;=17,K604*1&lt;=18),"J",IF(K604*1&gt;=19,"E","")))),"")</f>
        <v/>
      </c>
      <c r="O604" s="1">
        <f>IF(K604*1&gt;=$O$2,"x","")</f>
        <v/>
      </c>
    </row>
    <row r="605">
      <c r="A605" s="5">
        <f>IF(ISBLANK(C605),"",ROW(A604)-1)</f>
        <v/>
      </c>
      <c r="B605" s="14" t="n"/>
      <c r="C605" s="20" t="n"/>
      <c r="D605" s="10" t="n"/>
      <c r="E605" s="10" t="n"/>
      <c r="F605" s="13" t="n"/>
      <c r="G605" s="11" t="n"/>
      <c r="H605" s="12" t="n"/>
      <c r="I605" s="12" t="n"/>
      <c r="J605" s="12" t="n"/>
      <c r="K605" s="27">
        <f>IF(ISBLANK(C605),"",VALUE(TEXT(YEAR(TODAY())-YEAR(C605),"00")))</f>
        <v/>
      </c>
      <c r="L605" s="6">
        <f>IF(OR(ISBLANK(C605)),"",IF(ISBLANK(H605),IF(ISBLANK(I605),IF(ISBLANK(F605),"",IF(AND(OR(F605="m",F605="f"),OR(K605=16,K605=15)),IF(F605="m","B+","G+"),IF(AND(OR(F605="m",F605="f"),GESTEP(K605,16)),IF(F605="m","B++","G++"),IF(F605="m","B","G")))),UPPER(IF(ISBLANK(F605),"",IF(F605="m","M","W"))&amp;N605)),IF(ISBLANK(F605),"",IF(F605="M","C","D"))))</f>
        <v/>
      </c>
      <c r="M605" s="8">
        <f>IF(L605="","",VLOOKUP(L605,'Classes cup'!$A$3:$B$51,2,FALSE))</f>
        <v/>
      </c>
      <c r="N605" s="6">
        <f>IF(AND(I605="x",ISBLANK(H605)),IF(K605*1&gt;=23,"E",IF(AND(K605*1&gt;=19,K605*1&lt;=22,J605="x"),"U",IF(AND(K605*1&gt;=17,K605*1&lt;=18),"J",IF(K605*1&gt;=19,"E","")))),"")</f>
        <v/>
      </c>
      <c r="O605" s="1">
        <f>IF(K605*1&gt;=$O$2,"x","")</f>
        <v/>
      </c>
    </row>
    <row r="606">
      <c r="A606" s="5">
        <f>IF(ISBLANK(C606),"",ROW(A605)-1)</f>
        <v/>
      </c>
      <c r="B606" s="14" t="n"/>
      <c r="C606" s="20" t="n"/>
      <c r="D606" s="10" t="n"/>
      <c r="E606" s="10" t="n"/>
      <c r="F606" s="13" t="n"/>
      <c r="G606" s="11" t="n"/>
      <c r="H606" s="12" t="n"/>
      <c r="I606" s="12" t="n"/>
      <c r="J606" s="12" t="n"/>
      <c r="K606" s="27">
        <f>IF(ISBLANK(C606),"",VALUE(TEXT(YEAR(TODAY())-YEAR(C606),"00")))</f>
        <v/>
      </c>
      <c r="L606" s="6">
        <f>IF(OR(ISBLANK(C606)),"",IF(ISBLANK(H606),IF(ISBLANK(I606),IF(ISBLANK(F606),"",IF(AND(OR(F606="m",F606="f"),OR(K606=16,K606=15)),IF(F606="m","B+","G+"),IF(AND(OR(F606="m",F606="f"),GESTEP(K606,16)),IF(F606="m","B++","G++"),IF(F606="m","B","G")))),UPPER(IF(ISBLANK(F606),"",IF(F606="m","M","W"))&amp;N606)),IF(ISBLANK(F606),"",IF(F606="M","C","D"))))</f>
        <v/>
      </c>
      <c r="M606" s="8">
        <f>IF(L606="","",VLOOKUP(L606,'Classes cup'!$A$3:$B$51,2,FALSE))</f>
        <v/>
      </c>
      <c r="N606" s="6">
        <f>IF(AND(I606="x",ISBLANK(H606)),IF(K606*1&gt;=23,"E",IF(AND(K606*1&gt;=19,K606*1&lt;=22,J606="x"),"U",IF(AND(K606*1&gt;=17,K606*1&lt;=18),"J",IF(K606*1&gt;=19,"E","")))),"")</f>
        <v/>
      </c>
      <c r="O606" s="1">
        <f>IF(K606*1&gt;=$O$2,"x","")</f>
        <v/>
      </c>
    </row>
    <row r="607">
      <c r="A607" s="5">
        <f>IF(ISBLANK(C607),"",ROW(A606)-1)</f>
        <v/>
      </c>
      <c r="B607" s="14" t="n"/>
      <c r="C607" s="20" t="n"/>
      <c r="D607" s="10" t="n"/>
      <c r="E607" s="10" t="n"/>
      <c r="F607" s="13" t="n"/>
      <c r="G607" s="11" t="n"/>
      <c r="H607" s="12" t="n"/>
      <c r="I607" s="12" t="n"/>
      <c r="J607" s="12" t="n"/>
      <c r="K607" s="27">
        <f>IF(ISBLANK(C607),"",VALUE(TEXT(YEAR(TODAY())-YEAR(C607),"00")))</f>
        <v/>
      </c>
      <c r="L607" s="6">
        <f>IF(OR(ISBLANK(C607)),"",IF(ISBLANK(H607),IF(ISBLANK(I607),IF(ISBLANK(F607),"",IF(AND(OR(F607="m",F607="f"),OR(K607=16,K607=15)),IF(F607="m","B+","G+"),IF(AND(OR(F607="m",F607="f"),GESTEP(K607,16)),IF(F607="m","B++","G++"),IF(F607="m","B","G")))),UPPER(IF(ISBLANK(F607),"",IF(F607="m","M","W"))&amp;N607)),IF(ISBLANK(F607),"",IF(F607="M","C","D"))))</f>
        <v/>
      </c>
      <c r="M607" s="8">
        <f>IF(L607="","",VLOOKUP(L607,'Classes cup'!$A$3:$B$51,2,FALSE))</f>
        <v/>
      </c>
      <c r="N607" s="6">
        <f>IF(AND(I607="x",ISBLANK(H607)),IF(K607*1&gt;=23,"E",IF(AND(K607*1&gt;=19,K607*1&lt;=22,J607="x"),"U",IF(AND(K607*1&gt;=17,K607*1&lt;=18),"J",IF(K607*1&gt;=19,"E","")))),"")</f>
        <v/>
      </c>
      <c r="O607" s="1">
        <f>IF(K607*1&gt;=$O$2,"x","")</f>
        <v/>
      </c>
    </row>
    <row r="608">
      <c r="A608" s="5">
        <f>IF(ISBLANK(C608),"",ROW(A607)-1)</f>
        <v/>
      </c>
      <c r="B608" s="14" t="n"/>
      <c r="C608" s="20" t="n"/>
      <c r="D608" s="10" t="n"/>
      <c r="E608" s="10" t="n"/>
      <c r="F608" s="13" t="n"/>
      <c r="G608" s="11" t="n"/>
      <c r="H608" s="12" t="n"/>
      <c r="I608" s="12" t="n"/>
      <c r="J608" s="12" t="n"/>
      <c r="K608" s="27">
        <f>IF(ISBLANK(C608),"",VALUE(TEXT(YEAR(TODAY())-YEAR(C608),"00")))</f>
        <v/>
      </c>
      <c r="L608" s="6">
        <f>IF(OR(ISBLANK(C608)),"",IF(ISBLANK(H608),IF(ISBLANK(I608),IF(ISBLANK(F608),"",IF(AND(OR(F608="m",F608="f"),OR(K608=16,K608=15)),IF(F608="m","B+","G+"),IF(AND(OR(F608="m",F608="f"),GESTEP(K608,16)),IF(F608="m","B++","G++"),IF(F608="m","B","G")))),UPPER(IF(ISBLANK(F608),"",IF(F608="m","M","W"))&amp;N608)),IF(ISBLANK(F608),"",IF(F608="M","C","D"))))</f>
        <v/>
      </c>
      <c r="M608" s="8">
        <f>IF(L608="","",VLOOKUP(L608,'Classes cup'!$A$3:$B$51,2,FALSE))</f>
        <v/>
      </c>
      <c r="N608" s="6">
        <f>IF(AND(I608="x",ISBLANK(H608)),IF(K608*1&gt;=23,"E",IF(AND(K608*1&gt;=19,K608*1&lt;=22,J608="x"),"U",IF(AND(K608*1&gt;=17,K608*1&lt;=18),"J",IF(K608*1&gt;=19,"E","")))),"")</f>
        <v/>
      </c>
      <c r="O608" s="1">
        <f>IF(K608*1&gt;=$O$2,"x","")</f>
        <v/>
      </c>
    </row>
    <row r="609">
      <c r="A609" s="5">
        <f>IF(ISBLANK(C609),"",ROW(A608)-1)</f>
        <v/>
      </c>
      <c r="B609" s="14" t="n"/>
      <c r="C609" s="20" t="n"/>
      <c r="D609" s="10" t="n"/>
      <c r="E609" s="10" t="n"/>
      <c r="F609" s="13" t="n"/>
      <c r="G609" s="11" t="n"/>
      <c r="H609" s="12" t="n"/>
      <c r="I609" s="12" t="n"/>
      <c r="J609" s="12" t="n"/>
      <c r="K609" s="27">
        <f>IF(ISBLANK(C609),"",VALUE(TEXT(YEAR(TODAY())-YEAR(C609),"00")))</f>
        <v/>
      </c>
      <c r="L609" s="6">
        <f>IF(OR(ISBLANK(C609)),"",IF(ISBLANK(H609),IF(ISBLANK(I609),IF(ISBLANK(F609),"",IF(AND(OR(F609="m",F609="f"),OR(K609=16,K609=15)),IF(F609="m","B+","G+"),IF(AND(OR(F609="m",F609="f"),GESTEP(K609,16)),IF(F609="m","B++","G++"),IF(F609="m","B","G")))),UPPER(IF(ISBLANK(F609),"",IF(F609="m","M","W"))&amp;N609)),IF(ISBLANK(F609),"",IF(F609="M","C","D"))))</f>
        <v/>
      </c>
      <c r="M609" s="8">
        <f>IF(L609="","",VLOOKUP(L609,'Classes cup'!$A$3:$B$51,2,FALSE))</f>
        <v/>
      </c>
      <c r="N609" s="6">
        <f>IF(AND(I609="x",ISBLANK(H609)),IF(K609*1&gt;=23,"E",IF(AND(K609*1&gt;=19,K609*1&lt;=22,J609="x"),"U",IF(AND(K609*1&gt;=17,K609*1&lt;=18),"J",IF(K609*1&gt;=19,"E","")))),"")</f>
        <v/>
      </c>
      <c r="O609" s="1">
        <f>IF(K609*1&gt;=$O$2,"x","")</f>
        <v/>
      </c>
    </row>
    <row r="610">
      <c r="A610" s="5">
        <f>IF(ISBLANK(C610),"",ROW(A609)-1)</f>
        <v/>
      </c>
      <c r="B610" s="14" t="n"/>
      <c r="C610" s="20" t="n"/>
      <c r="D610" s="10" t="n"/>
      <c r="E610" s="10" t="n"/>
      <c r="F610" s="13" t="n"/>
      <c r="G610" s="11" t="n"/>
      <c r="H610" s="12" t="n"/>
      <c r="I610" s="12" t="n"/>
      <c r="J610" s="12" t="n"/>
      <c r="K610" s="27">
        <f>IF(ISBLANK(C610),"",VALUE(TEXT(YEAR(TODAY())-YEAR(C610),"00")))</f>
        <v/>
      </c>
      <c r="L610" s="6">
        <f>IF(OR(ISBLANK(C610)),"",IF(ISBLANK(H610),IF(ISBLANK(I610),IF(ISBLANK(F610),"",IF(AND(OR(F610="m",F610="f"),OR(K610=16,K610=15)),IF(F610="m","B+","G+"),IF(AND(OR(F610="m",F610="f"),GESTEP(K610,16)),IF(F610="m","B++","G++"),IF(F610="m","B","G")))),UPPER(IF(ISBLANK(F610),"",IF(F610="m","M","W"))&amp;N610)),IF(ISBLANK(F610),"",IF(F610="M","C","D"))))</f>
        <v/>
      </c>
      <c r="M610" s="8">
        <f>IF(L610="","",VLOOKUP(L610,'Classes cup'!$A$3:$B$51,2,FALSE))</f>
        <v/>
      </c>
      <c r="N610" s="6">
        <f>IF(AND(I610="x",ISBLANK(H610)),IF(K610*1&gt;=23,"E",IF(AND(K610*1&gt;=19,K610*1&lt;=22,J610="x"),"U",IF(AND(K610*1&gt;=17,K610*1&lt;=18),"J",IF(K610*1&gt;=19,"E","")))),"")</f>
        <v/>
      </c>
      <c r="O610" s="1">
        <f>IF(K610*1&gt;=$O$2,"x","")</f>
        <v/>
      </c>
    </row>
    <row r="611">
      <c r="A611" s="5">
        <f>IF(ISBLANK(C611),"",ROW(A610)-1)</f>
        <v/>
      </c>
      <c r="B611" s="14" t="n"/>
      <c r="C611" s="20" t="n"/>
      <c r="D611" s="10" t="n"/>
      <c r="E611" s="10" t="n"/>
      <c r="F611" s="13" t="n"/>
      <c r="G611" s="11" t="n"/>
      <c r="H611" s="12" t="n"/>
      <c r="I611" s="12" t="n"/>
      <c r="J611" s="12" t="n"/>
      <c r="K611" s="27">
        <f>IF(ISBLANK(C611),"",VALUE(TEXT(YEAR(TODAY())-YEAR(C611),"00")))</f>
        <v/>
      </c>
      <c r="L611" s="6">
        <f>IF(OR(ISBLANK(C611)),"",IF(ISBLANK(H611),IF(ISBLANK(I611),IF(ISBLANK(F611),"",IF(AND(OR(F611="m",F611="f"),OR(K611=16,K611=15)),IF(F611="m","B+","G+"),IF(AND(OR(F611="m",F611="f"),GESTEP(K611,16)),IF(F611="m","B++","G++"),IF(F611="m","B","G")))),UPPER(IF(ISBLANK(F611),"",IF(F611="m","M","W"))&amp;N611)),IF(ISBLANK(F611),"",IF(F611="M","C","D"))))</f>
        <v/>
      </c>
      <c r="M611" s="8">
        <f>IF(L611="","",VLOOKUP(L611,'Classes cup'!$A$3:$B$51,2,FALSE))</f>
        <v/>
      </c>
      <c r="N611" s="6">
        <f>IF(AND(I611="x",ISBLANK(H611)),IF(K611*1&gt;=23,"E",IF(AND(K611*1&gt;=19,K611*1&lt;=22,J611="x"),"U",IF(AND(K611*1&gt;=17,K611*1&lt;=18),"J",IF(K611*1&gt;=19,"E","")))),"")</f>
        <v/>
      </c>
      <c r="O611" s="1">
        <f>IF(K611*1&gt;=$O$2,"x","")</f>
        <v/>
      </c>
    </row>
    <row r="612">
      <c r="A612" s="5">
        <f>IF(ISBLANK(C612),"",ROW(A611)-1)</f>
        <v/>
      </c>
      <c r="B612" s="14" t="n"/>
      <c r="C612" s="20" t="n"/>
      <c r="D612" s="10" t="n"/>
      <c r="E612" s="10" t="n"/>
      <c r="F612" s="13" t="n"/>
      <c r="G612" s="11" t="n"/>
      <c r="H612" s="12" t="n"/>
      <c r="I612" s="12" t="n"/>
      <c r="J612" s="12" t="n"/>
      <c r="K612" s="27">
        <f>IF(ISBLANK(C612),"",VALUE(TEXT(YEAR(TODAY())-YEAR(C612),"00")))</f>
        <v/>
      </c>
      <c r="L612" s="6">
        <f>IF(OR(ISBLANK(C612)),"",IF(ISBLANK(H612),IF(ISBLANK(I612),IF(ISBLANK(F612),"",IF(AND(OR(F612="m",F612="f"),OR(K612=16,K612=15)),IF(F612="m","B+","G+"),IF(AND(OR(F612="m",F612="f"),GESTEP(K612,16)),IF(F612="m","B++","G++"),IF(F612="m","B","G")))),UPPER(IF(ISBLANK(F612),"",IF(F612="m","M","W"))&amp;N612)),IF(ISBLANK(F612),"",IF(F612="M","C","D"))))</f>
        <v/>
      </c>
      <c r="M612" s="8">
        <f>IF(L612="","",VLOOKUP(L612,'Classes cup'!$A$3:$B$51,2,FALSE))</f>
        <v/>
      </c>
      <c r="N612" s="6">
        <f>IF(AND(I612="x",ISBLANK(H612)),IF(K612*1&gt;=23,"E",IF(AND(K612*1&gt;=19,K612*1&lt;=22,J612="x"),"U",IF(AND(K612*1&gt;=17,K612*1&lt;=18),"J",IF(K612*1&gt;=19,"E","")))),"")</f>
        <v/>
      </c>
      <c r="O612" s="1">
        <f>IF(K612*1&gt;=$O$2,"x","")</f>
        <v/>
      </c>
    </row>
    <row r="613">
      <c r="A613" s="5">
        <f>IF(ISBLANK(C613),"",ROW(A612)-1)</f>
        <v/>
      </c>
      <c r="B613" s="14" t="n"/>
      <c r="C613" s="20" t="n"/>
      <c r="D613" s="10" t="n"/>
      <c r="E613" s="10" t="n"/>
      <c r="F613" s="13" t="n"/>
      <c r="G613" s="11" t="n"/>
      <c r="H613" s="12" t="n"/>
      <c r="I613" s="12" t="n"/>
      <c r="J613" s="12" t="n"/>
      <c r="K613" s="27">
        <f>IF(ISBLANK(C613),"",VALUE(TEXT(YEAR(TODAY())-YEAR(C613),"00")))</f>
        <v/>
      </c>
      <c r="L613" s="6">
        <f>IF(OR(ISBLANK(C613)),"",IF(ISBLANK(H613),IF(ISBLANK(I613),IF(ISBLANK(F613),"",IF(AND(OR(F613="m",F613="f"),OR(K613=16,K613=15)),IF(F613="m","B+","G+"),IF(AND(OR(F613="m",F613="f"),GESTEP(K613,16)),IF(F613="m","B++","G++"),IF(F613="m","B","G")))),UPPER(IF(ISBLANK(F613),"",IF(F613="m","M","W"))&amp;N613)),IF(ISBLANK(F613),"",IF(F613="M","C","D"))))</f>
        <v/>
      </c>
      <c r="M613" s="8">
        <f>IF(L613="","",VLOOKUP(L613,'Classes cup'!$A$3:$B$51,2,FALSE))</f>
        <v/>
      </c>
      <c r="N613" s="6">
        <f>IF(AND(I613="x",ISBLANK(H613)),IF(K613*1&gt;=23,"E",IF(AND(K613*1&gt;=19,K613*1&lt;=22,J613="x"),"U",IF(AND(K613*1&gt;=17,K613*1&lt;=18),"J",IF(K613*1&gt;=19,"E","")))),"")</f>
        <v/>
      </c>
      <c r="O613" s="1">
        <f>IF(K613*1&gt;=$O$2,"x","")</f>
        <v/>
      </c>
    </row>
    <row r="614">
      <c r="A614" s="5">
        <f>IF(ISBLANK(C614),"",ROW(A613)-1)</f>
        <v/>
      </c>
      <c r="B614" s="14" t="n"/>
      <c r="C614" s="20" t="n"/>
      <c r="D614" s="10" t="n"/>
      <c r="E614" s="10" t="n"/>
      <c r="F614" s="13" t="n"/>
      <c r="G614" s="11" t="n"/>
      <c r="H614" s="12" t="n"/>
      <c r="I614" s="12" t="n"/>
      <c r="J614" s="12" t="n"/>
      <c r="K614" s="27">
        <f>IF(ISBLANK(C614),"",VALUE(TEXT(YEAR(TODAY())-YEAR(C614),"00")))</f>
        <v/>
      </c>
      <c r="L614" s="6">
        <f>IF(OR(ISBLANK(C614)),"",IF(ISBLANK(H614),IF(ISBLANK(I614),IF(ISBLANK(F614),"",IF(AND(OR(F614="m",F614="f"),OR(K614=16,K614=15)),IF(F614="m","B+","G+"),IF(AND(OR(F614="m",F614="f"),GESTEP(K614,16)),IF(F614="m","B++","G++"),IF(F614="m","B","G")))),UPPER(IF(ISBLANK(F614),"",IF(F614="m","M","W"))&amp;N614)),IF(ISBLANK(F614),"",IF(F614="M","C","D"))))</f>
        <v/>
      </c>
      <c r="M614" s="8">
        <f>IF(L614="","",VLOOKUP(L614,'Classes cup'!$A$3:$B$51,2,FALSE))</f>
        <v/>
      </c>
      <c r="N614" s="6">
        <f>IF(AND(I614="x",ISBLANK(H614)),IF(K614*1&gt;=23,"E",IF(AND(K614*1&gt;=19,K614*1&lt;=22,J614="x"),"U",IF(AND(K614*1&gt;=17,K614*1&lt;=18),"J",IF(K614*1&gt;=19,"E","")))),"")</f>
        <v/>
      </c>
      <c r="O614" s="1">
        <f>IF(K614*1&gt;=$O$2,"x","")</f>
        <v/>
      </c>
    </row>
    <row r="615">
      <c r="A615" s="5">
        <f>IF(ISBLANK(C615),"",ROW(A614)-1)</f>
        <v/>
      </c>
      <c r="B615" s="14" t="n"/>
      <c r="C615" s="20" t="n"/>
      <c r="D615" s="10" t="n"/>
      <c r="E615" s="10" t="n"/>
      <c r="F615" s="13" t="n"/>
      <c r="G615" s="11" t="n"/>
      <c r="H615" s="12" t="n"/>
      <c r="I615" s="12" t="n"/>
      <c r="J615" s="12" t="n"/>
      <c r="K615" s="27">
        <f>IF(ISBLANK(C615),"",VALUE(TEXT(YEAR(TODAY())-YEAR(C615),"00")))</f>
        <v/>
      </c>
      <c r="L615" s="6">
        <f>IF(OR(ISBLANK(C615)),"",IF(ISBLANK(H615),IF(ISBLANK(I615),IF(ISBLANK(F615),"",IF(AND(OR(F615="m",F615="f"),OR(K615=16,K615=15)),IF(F615="m","B+","G+"),IF(AND(OR(F615="m",F615="f"),GESTEP(K615,16)),IF(F615="m","B++","G++"),IF(F615="m","B","G")))),UPPER(IF(ISBLANK(F615),"",IF(F615="m","M","W"))&amp;N615)),IF(ISBLANK(F615),"",IF(F615="M","C","D"))))</f>
        <v/>
      </c>
      <c r="M615" s="8">
        <f>IF(L615="","",VLOOKUP(L615,'Classes cup'!$A$3:$B$51,2,FALSE))</f>
        <v/>
      </c>
      <c r="N615" s="6">
        <f>IF(AND(I615="x",ISBLANK(H615)),IF(K615*1&gt;=23,"E",IF(AND(K615*1&gt;=19,K615*1&lt;=22,J615="x"),"U",IF(AND(K615*1&gt;=17,K615*1&lt;=18),"J",IF(K615*1&gt;=19,"E","")))),"")</f>
        <v/>
      </c>
      <c r="O615" s="1">
        <f>IF(K615*1&gt;=$O$2,"x","")</f>
        <v/>
      </c>
    </row>
    <row r="616">
      <c r="A616" s="5">
        <f>IF(ISBLANK(C616),"",ROW(A615)-1)</f>
        <v/>
      </c>
      <c r="B616" s="14" t="n"/>
      <c r="C616" s="20" t="n"/>
      <c r="D616" s="10" t="n"/>
      <c r="E616" s="10" t="n"/>
      <c r="F616" s="13" t="n"/>
      <c r="G616" s="11" t="n"/>
      <c r="H616" s="12" t="n"/>
      <c r="I616" s="12" t="n"/>
      <c r="J616" s="12" t="n"/>
      <c r="K616" s="27">
        <f>IF(ISBLANK(C616),"",VALUE(TEXT(YEAR(TODAY())-YEAR(C616),"00")))</f>
        <v/>
      </c>
      <c r="L616" s="6">
        <f>IF(OR(ISBLANK(C616)),"",IF(ISBLANK(H616),IF(ISBLANK(I616),IF(ISBLANK(F616),"",IF(AND(OR(F616="m",F616="f"),OR(K616=16,K616=15)),IF(F616="m","B+","G+"),IF(AND(OR(F616="m",F616="f"),GESTEP(K616,16)),IF(F616="m","B++","G++"),IF(F616="m","B","G")))),UPPER(IF(ISBLANK(F616),"",IF(F616="m","M","W"))&amp;N616)),IF(ISBLANK(F616),"",IF(F616="M","C","D"))))</f>
        <v/>
      </c>
      <c r="M616" s="8">
        <f>IF(L616="","",VLOOKUP(L616,'Classes cup'!$A$3:$B$51,2,FALSE))</f>
        <v/>
      </c>
      <c r="N616" s="6">
        <f>IF(AND(I616="x",ISBLANK(H616)),IF(K616*1&gt;=23,"E",IF(AND(K616*1&gt;=19,K616*1&lt;=22,J616="x"),"U",IF(AND(K616*1&gt;=17,K616*1&lt;=18),"J",IF(K616*1&gt;=19,"E","")))),"")</f>
        <v/>
      </c>
      <c r="O616" s="1">
        <f>IF(K616*1&gt;=$O$2,"x","")</f>
        <v/>
      </c>
    </row>
    <row r="617">
      <c r="A617" s="5">
        <f>IF(ISBLANK(C617),"",ROW(A616)-1)</f>
        <v/>
      </c>
      <c r="B617" s="14" t="n"/>
      <c r="C617" s="20" t="n"/>
      <c r="D617" s="10" t="n"/>
      <c r="E617" s="10" t="n"/>
      <c r="F617" s="13" t="n"/>
      <c r="G617" s="11" t="n"/>
      <c r="H617" s="12" t="n"/>
      <c r="I617" s="12" t="n"/>
      <c r="J617" s="12" t="n"/>
      <c r="K617" s="27">
        <f>IF(ISBLANK(C617),"",VALUE(TEXT(YEAR(TODAY())-YEAR(C617),"00")))</f>
        <v/>
      </c>
      <c r="L617" s="6">
        <f>IF(OR(ISBLANK(C617)),"",IF(ISBLANK(H617),IF(ISBLANK(I617),IF(ISBLANK(F617),"",IF(AND(OR(F617="m",F617="f"),OR(K617=16,K617=15)),IF(F617="m","B+","G+"),IF(AND(OR(F617="m",F617="f"),GESTEP(K617,16)),IF(F617="m","B++","G++"),IF(F617="m","B","G")))),UPPER(IF(ISBLANK(F617),"",IF(F617="m","M","W"))&amp;N617)),IF(ISBLANK(F617),"",IF(F617="M","C","D"))))</f>
        <v/>
      </c>
      <c r="M617" s="8">
        <f>IF(L617="","",VLOOKUP(L617,'Classes cup'!$A$3:$B$51,2,FALSE))</f>
        <v/>
      </c>
      <c r="N617" s="6">
        <f>IF(AND(I617="x",ISBLANK(H617)),IF(K617*1&gt;=23,"E",IF(AND(K617*1&gt;=19,K617*1&lt;=22,J617="x"),"U",IF(AND(K617*1&gt;=17,K617*1&lt;=18),"J",IF(K617*1&gt;=19,"E","")))),"")</f>
        <v/>
      </c>
      <c r="O617" s="1">
        <f>IF(K617*1&gt;=$O$2,"x","")</f>
        <v/>
      </c>
    </row>
    <row r="618">
      <c r="A618" s="5">
        <f>IF(ISBLANK(C618),"",ROW(A617)-1)</f>
        <v/>
      </c>
      <c r="B618" s="14" t="n"/>
      <c r="C618" s="20" t="n"/>
      <c r="D618" s="10" t="n"/>
      <c r="E618" s="10" t="n"/>
      <c r="F618" s="13" t="n"/>
      <c r="G618" s="11" t="n"/>
      <c r="H618" s="12" t="n"/>
      <c r="I618" s="12" t="n"/>
      <c r="J618" s="12" t="n"/>
      <c r="K618" s="27">
        <f>IF(ISBLANK(C618),"",VALUE(TEXT(YEAR(TODAY())-YEAR(C618),"00")))</f>
        <v/>
      </c>
      <c r="L618" s="6">
        <f>IF(OR(ISBLANK(C618)),"",IF(ISBLANK(H618),IF(ISBLANK(I618),IF(ISBLANK(F618),"",IF(AND(OR(F618="m",F618="f"),OR(K618=16,K618=15)),IF(F618="m","B+","G+"),IF(AND(OR(F618="m",F618="f"),GESTEP(K618,16)),IF(F618="m","B++","G++"),IF(F618="m","B","G")))),UPPER(IF(ISBLANK(F618),"",IF(F618="m","M","W"))&amp;N618)),IF(ISBLANK(F618),"",IF(F618="M","C","D"))))</f>
        <v/>
      </c>
      <c r="M618" s="8">
        <f>IF(L618="","",VLOOKUP(L618,'Classes cup'!$A$3:$B$51,2,FALSE))</f>
        <v/>
      </c>
      <c r="N618" s="6">
        <f>IF(AND(I618="x",ISBLANK(H618)),IF(K618*1&gt;=23,"E",IF(AND(K618*1&gt;=19,K618*1&lt;=22,J618="x"),"U",IF(AND(K618*1&gt;=17,K618*1&lt;=18),"J",IF(K618*1&gt;=19,"E","")))),"")</f>
        <v/>
      </c>
      <c r="O618" s="1">
        <f>IF(K618*1&gt;=$O$2,"x","")</f>
        <v/>
      </c>
    </row>
    <row r="619">
      <c r="A619" s="5">
        <f>IF(ISBLANK(C619),"",ROW(A618)-1)</f>
        <v/>
      </c>
      <c r="B619" s="14" t="n"/>
      <c r="C619" s="20" t="n"/>
      <c r="D619" s="10" t="n"/>
      <c r="E619" s="10" t="n"/>
      <c r="F619" s="13" t="n"/>
      <c r="G619" s="11" t="n"/>
      <c r="H619" s="12" t="n"/>
      <c r="I619" s="12" t="n"/>
      <c r="J619" s="12" t="n"/>
      <c r="K619" s="27">
        <f>IF(ISBLANK(C619),"",VALUE(TEXT(YEAR(TODAY())-YEAR(C619),"00")))</f>
        <v/>
      </c>
      <c r="L619" s="6">
        <f>IF(OR(ISBLANK(C619)),"",IF(ISBLANK(H619),IF(ISBLANK(I619),IF(ISBLANK(F619),"",IF(AND(OR(F619="m",F619="f"),OR(K619=16,K619=15)),IF(F619="m","B+","G+"),IF(AND(OR(F619="m",F619="f"),GESTEP(K619,16)),IF(F619="m","B++","G++"),IF(F619="m","B","G")))),UPPER(IF(ISBLANK(F619),"",IF(F619="m","M","W"))&amp;N619)),IF(ISBLANK(F619),"",IF(F619="M","C","D"))))</f>
        <v/>
      </c>
      <c r="M619" s="8">
        <f>IF(L619="","",VLOOKUP(L619,'Classes cup'!$A$3:$B$51,2,FALSE))</f>
        <v/>
      </c>
      <c r="N619" s="6">
        <f>IF(AND(I619="x",ISBLANK(H619)),IF(K619*1&gt;=23,"E",IF(AND(K619*1&gt;=19,K619*1&lt;=22,J619="x"),"U",IF(AND(K619*1&gt;=17,K619*1&lt;=18),"J",IF(K619*1&gt;=19,"E","")))),"")</f>
        <v/>
      </c>
      <c r="O619" s="1">
        <f>IF(K619*1&gt;=$O$2,"x","")</f>
        <v/>
      </c>
    </row>
    <row r="620">
      <c r="A620" s="5">
        <f>IF(ISBLANK(C620),"",ROW(A619)-1)</f>
        <v/>
      </c>
      <c r="B620" s="14" t="n"/>
      <c r="C620" s="20" t="n"/>
      <c r="D620" s="10" t="n"/>
      <c r="E620" s="10" t="n"/>
      <c r="F620" s="13" t="n"/>
      <c r="G620" s="11" t="n"/>
      <c r="H620" s="12" t="n"/>
      <c r="I620" s="12" t="n"/>
      <c r="J620" s="12" t="n"/>
      <c r="K620" s="27">
        <f>IF(ISBLANK(C620),"",VALUE(TEXT(YEAR(TODAY())-YEAR(C620),"00")))</f>
        <v/>
      </c>
      <c r="L620" s="6">
        <f>IF(OR(ISBLANK(C620)),"",IF(ISBLANK(H620),IF(ISBLANK(I620),IF(ISBLANK(F620),"",IF(AND(OR(F620="m",F620="f"),OR(K620=16,K620=15)),IF(F620="m","B+","G+"),IF(AND(OR(F620="m",F620="f"),GESTEP(K620,16)),IF(F620="m","B++","G++"),IF(F620="m","B","G")))),UPPER(IF(ISBLANK(F620),"",IF(F620="m","M","W"))&amp;N620)),IF(ISBLANK(F620),"",IF(F620="M","C","D"))))</f>
        <v/>
      </c>
      <c r="M620" s="8">
        <f>IF(L620="","",VLOOKUP(L620,'Classes cup'!$A$3:$B$51,2,FALSE))</f>
        <v/>
      </c>
      <c r="N620" s="6">
        <f>IF(AND(I620="x",ISBLANK(H620)),IF(K620*1&gt;=23,"E",IF(AND(K620*1&gt;=19,K620*1&lt;=22,J620="x"),"U",IF(AND(K620*1&gt;=17,K620*1&lt;=18),"J",IF(K620*1&gt;=19,"E","")))),"")</f>
        <v/>
      </c>
      <c r="O620" s="1">
        <f>IF(K620*1&gt;=$O$2,"x","")</f>
        <v/>
      </c>
    </row>
    <row r="621">
      <c r="A621" s="5">
        <f>IF(ISBLANK(C621),"",ROW(A620)-1)</f>
        <v/>
      </c>
      <c r="B621" s="14" t="n"/>
      <c r="C621" s="20" t="n"/>
      <c r="D621" s="10" t="n"/>
      <c r="E621" s="10" t="n"/>
      <c r="F621" s="13" t="n"/>
      <c r="G621" s="11" t="n"/>
      <c r="H621" s="12" t="n"/>
      <c r="I621" s="12" t="n"/>
      <c r="J621" s="12" t="n"/>
      <c r="K621" s="27">
        <f>IF(ISBLANK(C621),"",VALUE(TEXT(YEAR(TODAY())-YEAR(C621),"00")))</f>
        <v/>
      </c>
      <c r="L621" s="6">
        <f>IF(OR(ISBLANK(C621)),"",IF(ISBLANK(H621),IF(ISBLANK(I621),IF(ISBLANK(F621),"",IF(AND(OR(F621="m",F621="f"),OR(K621=16,K621=15)),IF(F621="m","B+","G+"),IF(AND(OR(F621="m",F621="f"),GESTEP(K621,16)),IF(F621="m","B++","G++"),IF(F621="m","B","G")))),UPPER(IF(ISBLANK(F621),"",IF(F621="m","M","W"))&amp;N621)),IF(ISBLANK(F621),"",IF(F621="M","C","D"))))</f>
        <v/>
      </c>
      <c r="M621" s="8">
        <f>IF(L621="","",VLOOKUP(L621,'Classes cup'!$A$3:$B$51,2,FALSE))</f>
        <v/>
      </c>
      <c r="N621" s="6">
        <f>IF(AND(I621="x",ISBLANK(H621)),IF(K621*1&gt;=23,"E",IF(AND(K621*1&gt;=19,K621*1&lt;=22,J621="x"),"U",IF(AND(K621*1&gt;=17,K621*1&lt;=18),"J",IF(K621*1&gt;=19,"E","")))),"")</f>
        <v/>
      </c>
      <c r="O621" s="1">
        <f>IF(K621*1&gt;=$O$2,"x","")</f>
        <v/>
      </c>
    </row>
    <row r="622">
      <c r="A622" s="5">
        <f>IF(ISBLANK(C622),"",ROW(A621)-1)</f>
        <v/>
      </c>
      <c r="B622" s="14" t="n"/>
      <c r="C622" s="20" t="n"/>
      <c r="D622" s="10" t="n"/>
      <c r="E622" s="10" t="n"/>
      <c r="F622" s="13" t="n"/>
      <c r="G622" s="11" t="n"/>
      <c r="H622" s="12" t="n"/>
      <c r="I622" s="12" t="n"/>
      <c r="J622" s="12" t="n"/>
      <c r="K622" s="27">
        <f>IF(ISBLANK(C622),"",VALUE(TEXT(YEAR(TODAY())-YEAR(C622),"00")))</f>
        <v/>
      </c>
      <c r="L622" s="6">
        <f>IF(OR(ISBLANK(C622)),"",IF(ISBLANK(H622),IF(ISBLANK(I622),IF(ISBLANK(F622),"",IF(AND(OR(F622="m",F622="f"),OR(K622=16,K622=15)),IF(F622="m","B+","G+"),IF(AND(OR(F622="m",F622="f"),GESTEP(K622,16)),IF(F622="m","B++","G++"),IF(F622="m","B","G")))),UPPER(IF(ISBLANK(F622),"",IF(F622="m","M","W"))&amp;N622)),IF(ISBLANK(F622),"",IF(F622="M","C","D"))))</f>
        <v/>
      </c>
      <c r="M622" s="8">
        <f>IF(L622="","",VLOOKUP(L622,'Classes cup'!$A$3:$B$51,2,FALSE))</f>
        <v/>
      </c>
      <c r="N622" s="6">
        <f>IF(AND(I622="x",ISBLANK(H622)),IF(K622*1&gt;=23,"E",IF(AND(K622*1&gt;=19,K622*1&lt;=22,J622="x"),"U",IF(AND(K622*1&gt;=17,K622*1&lt;=18),"J",IF(K622*1&gt;=19,"E","")))),"")</f>
        <v/>
      </c>
      <c r="O622" s="1">
        <f>IF(K622*1&gt;=$O$2,"x","")</f>
        <v/>
      </c>
    </row>
    <row r="623">
      <c r="A623" s="5">
        <f>IF(ISBLANK(C623),"",ROW(A622)-1)</f>
        <v/>
      </c>
      <c r="B623" s="14" t="n"/>
      <c r="C623" s="20" t="n"/>
      <c r="D623" s="10" t="n"/>
      <c r="E623" s="10" t="n"/>
      <c r="F623" s="13" t="n"/>
      <c r="G623" s="11" t="n"/>
      <c r="H623" s="12" t="n"/>
      <c r="I623" s="12" t="n"/>
      <c r="J623" s="12" t="n"/>
      <c r="K623" s="27">
        <f>IF(ISBLANK(C623),"",VALUE(TEXT(YEAR(TODAY())-YEAR(C623),"00")))</f>
        <v/>
      </c>
      <c r="L623" s="6">
        <f>IF(OR(ISBLANK(C623)),"",IF(ISBLANK(H623),IF(ISBLANK(I623),IF(ISBLANK(F623),"",IF(AND(OR(F623="m",F623="f"),OR(K623=16,K623=15)),IF(F623="m","B+","G+"),IF(AND(OR(F623="m",F623="f"),GESTEP(K623,16)),IF(F623="m","B++","G++"),IF(F623="m","B","G")))),UPPER(IF(ISBLANK(F623),"",IF(F623="m","M","W"))&amp;N623)),IF(ISBLANK(F623),"",IF(F623="M","C","D"))))</f>
        <v/>
      </c>
      <c r="M623" s="8">
        <f>IF(L623="","",VLOOKUP(L623,'Classes cup'!$A$3:$B$51,2,FALSE))</f>
        <v/>
      </c>
      <c r="N623" s="6">
        <f>IF(AND(I623="x",ISBLANK(H623)),IF(K623*1&gt;=23,"E",IF(AND(K623*1&gt;=19,K623*1&lt;=22,J623="x"),"U",IF(AND(K623*1&gt;=17,K623*1&lt;=18),"J",IF(K623*1&gt;=19,"E","")))),"")</f>
        <v/>
      </c>
      <c r="O623" s="1">
        <f>IF(K623*1&gt;=$O$2,"x","")</f>
        <v/>
      </c>
    </row>
    <row r="624">
      <c r="A624" s="5">
        <f>IF(ISBLANK(C624),"",ROW(A623)-1)</f>
        <v/>
      </c>
      <c r="B624" s="14" t="n"/>
      <c r="C624" s="20" t="n"/>
      <c r="D624" s="10" t="n"/>
      <c r="E624" s="10" t="n"/>
      <c r="F624" s="13" t="n"/>
      <c r="G624" s="11" t="n"/>
      <c r="H624" s="12" t="n"/>
      <c r="I624" s="12" t="n"/>
      <c r="J624" s="12" t="n"/>
      <c r="K624" s="27">
        <f>IF(ISBLANK(C624),"",VALUE(TEXT(YEAR(TODAY())-YEAR(C624),"00")))</f>
        <v/>
      </c>
      <c r="L624" s="6">
        <f>IF(OR(ISBLANK(C624)),"",IF(ISBLANK(H624),IF(ISBLANK(I624),IF(ISBLANK(F624),"",IF(AND(OR(F624="m",F624="f"),OR(K624=16,K624=15)),IF(F624="m","B+","G+"),IF(AND(OR(F624="m",F624="f"),GESTEP(K624,16)),IF(F624="m","B++","G++"),IF(F624="m","B","G")))),UPPER(IF(ISBLANK(F624),"",IF(F624="m","M","W"))&amp;N624)),IF(ISBLANK(F624),"",IF(F624="M","C","D"))))</f>
        <v/>
      </c>
      <c r="M624" s="8">
        <f>IF(L624="","",VLOOKUP(L624,'Classes cup'!$A$3:$B$51,2,FALSE))</f>
        <v/>
      </c>
      <c r="N624" s="6">
        <f>IF(AND(I624="x",ISBLANK(H624)),IF(K624*1&gt;=23,"E",IF(AND(K624*1&gt;=19,K624*1&lt;=22,J624="x"),"U",IF(AND(K624*1&gt;=17,K624*1&lt;=18),"J",IF(K624*1&gt;=19,"E","")))),"")</f>
        <v/>
      </c>
      <c r="O624" s="1">
        <f>IF(K624*1&gt;=$O$2,"x","")</f>
        <v/>
      </c>
    </row>
    <row r="625">
      <c r="A625" s="5">
        <f>IF(ISBLANK(C625),"",ROW(A624)-1)</f>
        <v/>
      </c>
      <c r="B625" s="14" t="n"/>
      <c r="C625" s="20" t="n"/>
      <c r="D625" s="10" t="n"/>
      <c r="E625" s="10" t="n"/>
      <c r="F625" s="13" t="n"/>
      <c r="G625" s="11" t="n"/>
      <c r="H625" s="12" t="n"/>
      <c r="I625" s="12" t="n"/>
      <c r="J625" s="12" t="n"/>
      <c r="K625" s="27">
        <f>IF(ISBLANK(C625),"",VALUE(TEXT(YEAR(TODAY())-YEAR(C625),"00")))</f>
        <v/>
      </c>
      <c r="L625" s="6">
        <f>IF(OR(ISBLANK(C625)),"",IF(ISBLANK(H625),IF(ISBLANK(I625),IF(ISBLANK(F625),"",IF(AND(OR(F625="m",F625="f"),OR(K625=16,K625=15)),IF(F625="m","B+","G+"),IF(AND(OR(F625="m",F625="f"),GESTEP(K625,16)),IF(F625="m","B++","G++"),IF(F625="m","B","G")))),UPPER(IF(ISBLANK(F625),"",IF(F625="m","M","W"))&amp;N625)),IF(ISBLANK(F625),"",IF(F625="M","C","D"))))</f>
        <v/>
      </c>
      <c r="M625" s="8">
        <f>IF(L625="","",VLOOKUP(L625,'Classes cup'!$A$3:$B$51,2,FALSE))</f>
        <v/>
      </c>
      <c r="N625" s="6">
        <f>IF(AND(I625="x",ISBLANK(H625)),IF(K625*1&gt;=23,"E",IF(AND(K625*1&gt;=19,K625*1&lt;=22,J625="x"),"U",IF(AND(K625*1&gt;=17,K625*1&lt;=18),"J",IF(K625*1&gt;=19,"E","")))),"")</f>
        <v/>
      </c>
      <c r="O625" s="1">
        <f>IF(K625*1&gt;=$O$2,"x","")</f>
        <v/>
      </c>
    </row>
    <row r="626">
      <c r="A626" s="5">
        <f>IF(ISBLANK(C626),"",ROW(A625)-1)</f>
        <v/>
      </c>
      <c r="B626" s="14" t="n"/>
      <c r="C626" s="20" t="n"/>
      <c r="D626" s="10" t="n"/>
      <c r="E626" s="10" t="n"/>
      <c r="F626" s="13" t="n"/>
      <c r="G626" s="11" t="n"/>
      <c r="H626" s="12" t="n"/>
      <c r="I626" s="12" t="n"/>
      <c r="J626" s="12" t="n"/>
      <c r="K626" s="27">
        <f>IF(ISBLANK(C626),"",VALUE(TEXT(YEAR(TODAY())-YEAR(C626),"00")))</f>
        <v/>
      </c>
      <c r="L626" s="6">
        <f>IF(OR(ISBLANK(C626)),"",IF(ISBLANK(H626),IF(ISBLANK(I626),IF(ISBLANK(F626),"",IF(AND(OR(F626="m",F626="f"),OR(K626=16,K626=15)),IF(F626="m","B+","G+"),IF(AND(OR(F626="m",F626="f"),GESTEP(K626,16)),IF(F626="m","B++","G++"),IF(F626="m","B","G")))),UPPER(IF(ISBLANK(F626),"",IF(F626="m","M","W"))&amp;N626)),IF(ISBLANK(F626),"",IF(F626="M","C","D"))))</f>
        <v/>
      </c>
      <c r="M626" s="8">
        <f>IF(L626="","",VLOOKUP(L626,'Classes cup'!$A$3:$B$51,2,FALSE))</f>
        <v/>
      </c>
      <c r="N626" s="6">
        <f>IF(AND(I626="x",ISBLANK(H626)),IF(K626*1&gt;=23,"E",IF(AND(K626*1&gt;=19,K626*1&lt;=22,J626="x"),"U",IF(AND(K626*1&gt;=17,K626*1&lt;=18),"J",IF(K626*1&gt;=19,"E","")))),"")</f>
        <v/>
      </c>
      <c r="O626" s="1">
        <f>IF(K626*1&gt;=$O$2,"x","")</f>
        <v/>
      </c>
    </row>
    <row r="627">
      <c r="A627" s="5">
        <f>IF(ISBLANK(C627),"",ROW(A626)-1)</f>
        <v/>
      </c>
      <c r="B627" s="14" t="n"/>
      <c r="C627" s="20" t="n"/>
      <c r="D627" s="10" t="n"/>
      <c r="E627" s="10" t="n"/>
      <c r="F627" s="13" t="n"/>
      <c r="G627" s="11" t="n"/>
      <c r="H627" s="12" t="n"/>
      <c r="I627" s="12" t="n"/>
      <c r="J627" s="12" t="n"/>
      <c r="K627" s="27">
        <f>IF(ISBLANK(C627),"",VALUE(TEXT(YEAR(TODAY())-YEAR(C627),"00")))</f>
        <v/>
      </c>
      <c r="L627" s="6">
        <f>IF(OR(ISBLANK(C627)),"",IF(ISBLANK(H627),IF(ISBLANK(I627),IF(ISBLANK(F627),"",IF(AND(OR(F627="m",F627="f"),OR(K627=16,K627=15)),IF(F627="m","B+","G+"),IF(AND(OR(F627="m",F627="f"),GESTEP(K627,16)),IF(F627="m","B++","G++"),IF(F627="m","B","G")))),UPPER(IF(ISBLANK(F627),"",IF(F627="m","M","W"))&amp;N627)),IF(ISBLANK(F627),"",IF(F627="M","C","D"))))</f>
        <v/>
      </c>
      <c r="M627" s="8">
        <f>IF(L627="","",VLOOKUP(L627,'Classes cup'!$A$3:$B$51,2,FALSE))</f>
        <v/>
      </c>
      <c r="N627" s="6">
        <f>IF(AND(I627="x",ISBLANK(H627)),IF(K627*1&gt;=23,"E",IF(AND(K627*1&gt;=19,K627*1&lt;=22,J627="x"),"U",IF(AND(K627*1&gt;=17,K627*1&lt;=18),"J",IF(K627*1&gt;=19,"E","")))),"")</f>
        <v/>
      </c>
      <c r="O627" s="1">
        <f>IF(K627*1&gt;=$O$2,"x","")</f>
        <v/>
      </c>
    </row>
    <row r="628">
      <c r="A628" s="5">
        <f>IF(ISBLANK(C628),"",ROW(A627)-1)</f>
        <v/>
      </c>
      <c r="B628" s="14" t="n"/>
      <c r="C628" s="20" t="n"/>
      <c r="D628" s="10" t="n"/>
      <c r="E628" s="10" t="n"/>
      <c r="F628" s="13" t="n"/>
      <c r="G628" s="11" t="n"/>
      <c r="H628" s="12" t="n"/>
      <c r="I628" s="12" t="n"/>
      <c r="J628" s="12" t="n"/>
      <c r="K628" s="27">
        <f>IF(ISBLANK(C628),"",VALUE(TEXT(YEAR(TODAY())-YEAR(C628),"00")))</f>
        <v/>
      </c>
      <c r="L628" s="6">
        <f>IF(OR(ISBLANK(C628)),"",IF(ISBLANK(H628),IF(ISBLANK(I628),IF(ISBLANK(F628),"",IF(AND(OR(F628="m",F628="f"),OR(K628=16,K628=15)),IF(F628="m","B+","G+"),IF(AND(OR(F628="m",F628="f"),GESTEP(K628,16)),IF(F628="m","B++","G++"),IF(F628="m","B","G")))),UPPER(IF(ISBLANK(F628),"",IF(F628="m","M","W"))&amp;N628)),IF(ISBLANK(F628),"",IF(F628="M","C","D"))))</f>
        <v/>
      </c>
      <c r="M628" s="8">
        <f>IF(L628="","",VLOOKUP(L628,'Classes cup'!$A$3:$B$51,2,FALSE))</f>
        <v/>
      </c>
      <c r="N628" s="6">
        <f>IF(AND(I628="x",ISBLANK(H628)),IF(K628*1&gt;=23,"E",IF(AND(K628*1&gt;=19,K628*1&lt;=22,J628="x"),"U",IF(AND(K628*1&gt;=17,K628*1&lt;=18),"J",IF(K628*1&gt;=19,"E","")))),"")</f>
        <v/>
      </c>
      <c r="O628" s="1">
        <f>IF(K628*1&gt;=$O$2,"x","")</f>
        <v/>
      </c>
    </row>
    <row r="629">
      <c r="A629" s="5">
        <f>IF(ISBLANK(C629),"",ROW(A628)-1)</f>
        <v/>
      </c>
      <c r="B629" s="14" t="n"/>
      <c r="C629" s="20" t="n"/>
      <c r="D629" s="10" t="n"/>
      <c r="E629" s="10" t="n"/>
      <c r="F629" s="13" t="n"/>
      <c r="G629" s="11" t="n"/>
      <c r="H629" s="12" t="n"/>
      <c r="I629" s="12" t="n"/>
      <c r="J629" s="12" t="n"/>
      <c r="K629" s="27">
        <f>IF(ISBLANK(C629),"",VALUE(TEXT(YEAR(TODAY())-YEAR(C629),"00")))</f>
        <v/>
      </c>
      <c r="L629" s="6">
        <f>IF(OR(ISBLANK(C629)),"",IF(ISBLANK(H629),IF(ISBLANK(I629),IF(ISBLANK(F629),"",IF(AND(OR(F629="m",F629="f"),OR(K629=16,K629=15)),IF(F629="m","B+","G+"),IF(AND(OR(F629="m",F629="f"),GESTEP(K629,16)),IF(F629="m","B++","G++"),IF(F629="m","B","G")))),UPPER(IF(ISBLANK(F629),"",IF(F629="m","M","W"))&amp;N629)),IF(ISBLANK(F629),"",IF(F629="M","C","D"))))</f>
        <v/>
      </c>
      <c r="M629" s="8">
        <f>IF(L629="","",VLOOKUP(L629,'Classes cup'!$A$3:$B$51,2,FALSE))</f>
        <v/>
      </c>
      <c r="N629" s="6">
        <f>IF(AND(I629="x",ISBLANK(H629)),IF(K629*1&gt;=23,"E",IF(AND(K629*1&gt;=19,K629*1&lt;=22,J629="x"),"U",IF(AND(K629*1&gt;=17,K629*1&lt;=18),"J",IF(K629*1&gt;=19,"E","")))),"")</f>
        <v/>
      </c>
      <c r="O629" s="1">
        <f>IF(K629*1&gt;=$O$2,"x","")</f>
        <v/>
      </c>
    </row>
    <row r="630">
      <c r="A630" s="5">
        <f>IF(ISBLANK(C630),"",ROW(A629)-1)</f>
        <v/>
      </c>
      <c r="B630" s="14" t="n"/>
      <c r="C630" s="20" t="n"/>
      <c r="D630" s="10" t="n"/>
      <c r="E630" s="10" t="n"/>
      <c r="F630" s="13" t="n"/>
      <c r="G630" s="11" t="n"/>
      <c r="H630" s="12" t="n"/>
      <c r="I630" s="12" t="n"/>
      <c r="J630" s="12" t="n"/>
      <c r="K630" s="27">
        <f>IF(ISBLANK(C630),"",VALUE(TEXT(YEAR(TODAY())-YEAR(C630),"00")))</f>
        <v/>
      </c>
      <c r="L630" s="6">
        <f>IF(OR(ISBLANK(C630)),"",IF(ISBLANK(H630),IF(ISBLANK(I630),IF(ISBLANK(F630),"",IF(AND(OR(F630="m",F630="f"),OR(K630=16,K630=15)),IF(F630="m","B+","G+"),IF(AND(OR(F630="m",F630="f"),GESTEP(K630,16)),IF(F630="m","B++","G++"),IF(F630="m","B","G")))),UPPER(IF(ISBLANK(F630),"",IF(F630="m","M","W"))&amp;N630)),IF(ISBLANK(F630),"",IF(F630="M","C","D"))))</f>
        <v/>
      </c>
      <c r="M630" s="8">
        <f>IF(L630="","",VLOOKUP(L630,'Classes cup'!$A$3:$B$51,2,FALSE))</f>
        <v/>
      </c>
      <c r="N630" s="6">
        <f>IF(AND(I630="x",ISBLANK(H630)),IF(K630*1&gt;=23,"E",IF(AND(K630*1&gt;=19,K630*1&lt;=22,J630="x"),"U",IF(AND(K630*1&gt;=17,K630*1&lt;=18),"J",IF(K630*1&gt;=19,"E","")))),"")</f>
        <v/>
      </c>
      <c r="O630" s="1">
        <f>IF(K630*1&gt;=$O$2,"x","")</f>
        <v/>
      </c>
    </row>
    <row r="631">
      <c r="A631" s="5">
        <f>IF(ISBLANK(C631),"",ROW(A630)-1)</f>
        <v/>
      </c>
      <c r="B631" s="14" t="n"/>
      <c r="C631" s="20" t="n"/>
      <c r="D631" s="10" t="n"/>
      <c r="E631" s="10" t="n"/>
      <c r="F631" s="13" t="n"/>
      <c r="G631" s="11" t="n"/>
      <c r="H631" s="12" t="n"/>
      <c r="I631" s="12" t="n"/>
      <c r="J631" s="12" t="n"/>
      <c r="K631" s="27">
        <f>IF(ISBLANK(C631),"",VALUE(TEXT(YEAR(TODAY())-YEAR(C631),"00")))</f>
        <v/>
      </c>
      <c r="L631" s="6">
        <f>IF(OR(ISBLANK(C631)),"",IF(ISBLANK(H631),IF(ISBLANK(I631),IF(ISBLANK(F631),"",IF(AND(OR(F631="m",F631="f"),OR(K631=16,K631=15)),IF(F631="m","B+","G+"),IF(AND(OR(F631="m",F631="f"),GESTEP(K631,16)),IF(F631="m","B++","G++"),IF(F631="m","B","G")))),UPPER(IF(ISBLANK(F631),"",IF(F631="m","M","W"))&amp;N631)),IF(ISBLANK(F631),"",IF(F631="M","C","D"))))</f>
        <v/>
      </c>
      <c r="M631" s="8">
        <f>IF(L631="","",VLOOKUP(L631,'Classes cup'!$A$3:$B$51,2,FALSE))</f>
        <v/>
      </c>
      <c r="N631" s="6">
        <f>IF(AND(I631="x",ISBLANK(H631)),IF(K631*1&gt;=23,"E",IF(AND(K631*1&gt;=19,K631*1&lt;=22,J631="x"),"U",IF(AND(K631*1&gt;=17,K631*1&lt;=18),"J",IF(K631*1&gt;=19,"E","")))),"")</f>
        <v/>
      </c>
      <c r="O631" s="1">
        <f>IF(K631*1&gt;=$O$2,"x","")</f>
        <v/>
      </c>
    </row>
    <row r="632">
      <c r="A632" s="5">
        <f>IF(ISBLANK(C632),"",ROW(A631)-1)</f>
        <v/>
      </c>
      <c r="B632" s="14" t="n"/>
      <c r="C632" s="20" t="n"/>
      <c r="D632" s="10" t="n"/>
      <c r="E632" s="10" t="n"/>
      <c r="F632" s="13" t="n"/>
      <c r="G632" s="11" t="n"/>
      <c r="H632" s="12" t="n"/>
      <c r="I632" s="12" t="n"/>
      <c r="J632" s="12" t="n"/>
      <c r="K632" s="27">
        <f>IF(ISBLANK(C632),"",VALUE(TEXT(YEAR(TODAY())-YEAR(C632),"00")))</f>
        <v/>
      </c>
      <c r="L632" s="6">
        <f>IF(OR(ISBLANK(C632)),"",IF(ISBLANK(H632),IF(ISBLANK(I632),IF(ISBLANK(F632),"",IF(AND(OR(F632="m",F632="f"),OR(K632=16,K632=15)),IF(F632="m","B+","G+"),IF(AND(OR(F632="m",F632="f"),GESTEP(K632,16)),IF(F632="m","B++","G++"),IF(F632="m","B","G")))),UPPER(IF(ISBLANK(F632),"",IF(F632="m","M","W"))&amp;N632)),IF(ISBLANK(F632),"",IF(F632="M","C","D"))))</f>
        <v/>
      </c>
      <c r="M632" s="8">
        <f>IF(L632="","",VLOOKUP(L632,'Classes cup'!$A$3:$B$51,2,FALSE))</f>
        <v/>
      </c>
      <c r="N632" s="6">
        <f>IF(AND(I632="x",ISBLANK(H632)),IF(K632*1&gt;=23,"E",IF(AND(K632*1&gt;=19,K632*1&lt;=22,J632="x"),"U",IF(AND(K632*1&gt;=17,K632*1&lt;=18),"J",IF(K632*1&gt;=19,"E","")))),"")</f>
        <v/>
      </c>
      <c r="O632" s="1">
        <f>IF(K632*1&gt;=$O$2,"x","")</f>
        <v/>
      </c>
    </row>
    <row r="633">
      <c r="A633" s="5">
        <f>IF(ISBLANK(C633),"",ROW(A632)-1)</f>
        <v/>
      </c>
      <c r="B633" s="14" t="n"/>
      <c r="C633" s="20" t="n"/>
      <c r="D633" s="10" t="n"/>
      <c r="E633" s="10" t="n"/>
      <c r="F633" s="13" t="n"/>
      <c r="G633" s="11" t="n"/>
      <c r="H633" s="12" t="n"/>
      <c r="I633" s="12" t="n"/>
      <c r="J633" s="12" t="n"/>
      <c r="K633" s="27">
        <f>IF(ISBLANK(C633),"",VALUE(TEXT(YEAR(TODAY())-YEAR(C633),"00")))</f>
        <v/>
      </c>
      <c r="L633" s="6">
        <f>IF(OR(ISBLANK(C633)),"",IF(ISBLANK(H633),IF(ISBLANK(I633),IF(ISBLANK(F633),"",IF(AND(OR(F633="m",F633="f"),OR(K633=16,K633=15)),IF(F633="m","B+","G+"),IF(AND(OR(F633="m",F633="f"),GESTEP(K633,16)),IF(F633="m","B++","G++"),IF(F633="m","B","G")))),UPPER(IF(ISBLANK(F633),"",IF(F633="m","M","W"))&amp;N633)),IF(ISBLANK(F633),"",IF(F633="M","C","D"))))</f>
        <v/>
      </c>
      <c r="M633" s="8">
        <f>IF(L633="","",VLOOKUP(L633,'Classes cup'!$A$3:$B$51,2,FALSE))</f>
        <v/>
      </c>
      <c r="N633" s="6">
        <f>IF(AND(I633="x",ISBLANK(H633)),IF(K633*1&gt;=23,"E",IF(AND(K633*1&gt;=19,K633*1&lt;=22,J633="x"),"U",IF(AND(K633*1&gt;=17,K633*1&lt;=18),"J",IF(K633*1&gt;=19,"E","")))),"")</f>
        <v/>
      </c>
      <c r="O633" s="1">
        <f>IF(K633*1&gt;=$O$2,"x","")</f>
        <v/>
      </c>
    </row>
    <row r="634">
      <c r="A634" s="5">
        <f>IF(ISBLANK(C634),"",ROW(A633)-1)</f>
        <v/>
      </c>
      <c r="B634" s="14" t="n"/>
      <c r="C634" s="20" t="n"/>
      <c r="D634" s="10" t="n"/>
      <c r="E634" s="10" t="n"/>
      <c r="F634" s="13" t="n"/>
      <c r="G634" s="11" t="n"/>
      <c r="H634" s="12" t="n"/>
      <c r="I634" s="12" t="n"/>
      <c r="J634" s="12" t="n"/>
      <c r="K634" s="27">
        <f>IF(ISBLANK(C634),"",VALUE(TEXT(YEAR(TODAY())-YEAR(C634),"00")))</f>
        <v/>
      </c>
      <c r="L634" s="6">
        <f>IF(OR(ISBLANK(C634)),"",IF(ISBLANK(H634),IF(ISBLANK(I634),IF(ISBLANK(F634),"",IF(AND(OR(F634="m",F634="f"),OR(K634=16,K634=15)),IF(F634="m","B+","G+"),IF(AND(OR(F634="m",F634="f"),GESTEP(K634,16)),IF(F634="m","B++","G++"),IF(F634="m","B","G")))),UPPER(IF(ISBLANK(F634),"",IF(F634="m","M","W"))&amp;N634)),IF(ISBLANK(F634),"",IF(F634="M","C","D"))))</f>
        <v/>
      </c>
      <c r="M634" s="8">
        <f>IF(L634="","",VLOOKUP(L634,'Classes cup'!$A$3:$B$51,2,FALSE))</f>
        <v/>
      </c>
      <c r="N634" s="6">
        <f>IF(AND(I634="x",ISBLANK(H634)),IF(K634*1&gt;=23,"E",IF(AND(K634*1&gt;=19,K634*1&lt;=22,J634="x"),"U",IF(AND(K634*1&gt;=17,K634*1&lt;=18),"J",IF(K634*1&gt;=19,"E","")))),"")</f>
        <v/>
      </c>
      <c r="O634" s="1">
        <f>IF(K634*1&gt;=$O$2,"x","")</f>
        <v/>
      </c>
    </row>
    <row r="635">
      <c r="A635" s="5">
        <f>IF(ISBLANK(C635),"",ROW(A634)-1)</f>
        <v/>
      </c>
      <c r="B635" s="14" t="n"/>
      <c r="C635" s="20" t="n"/>
      <c r="D635" s="10" t="n"/>
      <c r="E635" s="10" t="n"/>
      <c r="F635" s="13" t="n"/>
      <c r="G635" s="11" t="n"/>
      <c r="H635" s="12" t="n"/>
      <c r="I635" s="12" t="n"/>
      <c r="J635" s="12" t="n"/>
      <c r="K635" s="27">
        <f>IF(ISBLANK(C635),"",VALUE(TEXT(YEAR(TODAY())-YEAR(C635),"00")))</f>
        <v/>
      </c>
      <c r="L635" s="6">
        <f>IF(OR(ISBLANK(C635)),"",IF(ISBLANK(H635),IF(ISBLANK(I635),IF(ISBLANK(F635),"",IF(AND(OR(F635="m",F635="f"),OR(K635=16,K635=15)),IF(F635="m","B+","G+"),IF(AND(OR(F635="m",F635="f"),GESTEP(K635,16)),IF(F635="m","B++","G++"),IF(F635="m","B","G")))),UPPER(IF(ISBLANK(F635),"",IF(F635="m","M","W"))&amp;N635)),IF(ISBLANK(F635),"",IF(F635="M","C","D"))))</f>
        <v/>
      </c>
      <c r="M635" s="8">
        <f>IF(L635="","",VLOOKUP(L635,'Classes cup'!$A$3:$B$51,2,FALSE))</f>
        <v/>
      </c>
      <c r="N635" s="6">
        <f>IF(AND(I635="x",ISBLANK(H635)),IF(K635*1&gt;=23,"E",IF(AND(K635*1&gt;=19,K635*1&lt;=22,J635="x"),"U",IF(AND(K635*1&gt;=17,K635*1&lt;=18),"J",IF(K635*1&gt;=19,"E","")))),"")</f>
        <v/>
      </c>
      <c r="O635" s="1">
        <f>IF(K635*1&gt;=$O$2,"x","")</f>
        <v/>
      </c>
    </row>
    <row r="636">
      <c r="A636" s="5">
        <f>IF(ISBLANK(C636),"",ROW(A635)-1)</f>
        <v/>
      </c>
      <c r="B636" s="14" t="n"/>
      <c r="C636" s="20" t="n"/>
      <c r="D636" s="10" t="n"/>
      <c r="E636" s="10" t="n"/>
      <c r="F636" s="13" t="n"/>
      <c r="G636" s="11" t="n"/>
      <c r="H636" s="12" t="n"/>
      <c r="I636" s="12" t="n"/>
      <c r="J636" s="12" t="n"/>
      <c r="K636" s="27">
        <f>IF(ISBLANK(C636),"",VALUE(TEXT(YEAR(TODAY())-YEAR(C636),"00")))</f>
        <v/>
      </c>
      <c r="L636" s="6">
        <f>IF(OR(ISBLANK(C636)),"",IF(ISBLANK(H636),IF(ISBLANK(I636),IF(ISBLANK(F636),"",IF(AND(OR(F636="m",F636="f"),OR(K636=16,K636=15)),IF(F636="m","B+","G+"),IF(AND(OR(F636="m",F636="f"),GESTEP(K636,16)),IF(F636="m","B++","G++"),IF(F636="m","B","G")))),UPPER(IF(ISBLANK(F636),"",IF(F636="m","M","W"))&amp;N636)),IF(ISBLANK(F636),"",IF(F636="M","C","D"))))</f>
        <v/>
      </c>
      <c r="M636" s="8">
        <f>IF(L636="","",VLOOKUP(L636,'Classes cup'!$A$3:$B$51,2,FALSE))</f>
        <v/>
      </c>
      <c r="N636" s="6">
        <f>IF(AND(I636="x",ISBLANK(H636)),IF(K636*1&gt;=23,"E",IF(AND(K636*1&gt;=19,K636*1&lt;=22,J636="x"),"U",IF(AND(K636*1&gt;=17,K636*1&lt;=18),"J",IF(K636*1&gt;=19,"E","")))),"")</f>
        <v/>
      </c>
      <c r="O636" s="1">
        <f>IF(K636*1&gt;=$O$2,"x","")</f>
        <v/>
      </c>
    </row>
    <row r="637">
      <c r="A637" s="5">
        <f>IF(ISBLANK(C637),"",ROW(A636)-1)</f>
        <v/>
      </c>
      <c r="B637" s="14" t="n"/>
      <c r="C637" s="20" t="n"/>
      <c r="D637" s="10" t="n"/>
      <c r="E637" s="10" t="n"/>
      <c r="F637" s="13" t="n"/>
      <c r="G637" s="11" t="n"/>
      <c r="H637" s="12" t="n"/>
      <c r="I637" s="12" t="n"/>
      <c r="J637" s="12" t="n"/>
      <c r="K637" s="27">
        <f>IF(ISBLANK(C637),"",VALUE(TEXT(YEAR(TODAY())-YEAR(C637),"00")))</f>
        <v/>
      </c>
      <c r="L637" s="6">
        <f>IF(OR(ISBLANK(C637)),"",IF(ISBLANK(H637),IF(ISBLANK(I637),IF(ISBLANK(F637),"",IF(AND(OR(F637="m",F637="f"),OR(K637=16,K637=15)),IF(F637="m","B+","G+"),IF(AND(OR(F637="m",F637="f"),GESTEP(K637,16)),IF(F637="m","B++","G++"),IF(F637="m","B","G")))),UPPER(IF(ISBLANK(F637),"",IF(F637="m","M","W"))&amp;N637)),IF(ISBLANK(F637),"",IF(F637="M","C","D"))))</f>
        <v/>
      </c>
      <c r="M637" s="8">
        <f>IF(L637="","",VLOOKUP(L637,'Classes cup'!$A$3:$B$51,2,FALSE))</f>
        <v/>
      </c>
      <c r="N637" s="6">
        <f>IF(AND(I637="x",ISBLANK(H637)),IF(K637*1&gt;=23,"E",IF(AND(K637*1&gt;=19,K637*1&lt;=22,J637="x"),"U",IF(AND(K637*1&gt;=17,K637*1&lt;=18),"J",IF(K637*1&gt;=19,"E","")))),"")</f>
        <v/>
      </c>
      <c r="O637" s="1">
        <f>IF(K637*1&gt;=$O$2,"x","")</f>
        <v/>
      </c>
    </row>
    <row r="638">
      <c r="A638" s="5">
        <f>IF(ISBLANK(C638),"",ROW(A637)-1)</f>
        <v/>
      </c>
      <c r="B638" s="14" t="n"/>
      <c r="C638" s="20" t="n"/>
      <c r="D638" s="10" t="n"/>
      <c r="E638" s="10" t="n"/>
      <c r="F638" s="13" t="n"/>
      <c r="G638" s="11" t="n"/>
      <c r="H638" s="12" t="n"/>
      <c r="I638" s="12" t="n"/>
      <c r="J638" s="12" t="n"/>
      <c r="K638" s="27">
        <f>IF(ISBLANK(C638),"",VALUE(TEXT(YEAR(TODAY())-YEAR(C638),"00")))</f>
        <v/>
      </c>
      <c r="L638" s="6">
        <f>IF(OR(ISBLANK(C638)),"",IF(ISBLANK(H638),IF(ISBLANK(I638),IF(ISBLANK(F638),"",IF(AND(OR(F638="m",F638="f"),OR(K638=16,K638=15)),IF(F638="m","B+","G+"),IF(AND(OR(F638="m",F638="f"),GESTEP(K638,16)),IF(F638="m","B++","G++"),IF(F638="m","B","G")))),UPPER(IF(ISBLANK(F638),"",IF(F638="m","M","W"))&amp;N638)),IF(ISBLANK(F638),"",IF(F638="M","C","D"))))</f>
        <v/>
      </c>
      <c r="M638" s="8">
        <f>IF(L638="","",VLOOKUP(L638,'Classes cup'!$A$3:$B$51,2,FALSE))</f>
        <v/>
      </c>
      <c r="N638" s="6">
        <f>IF(AND(I638="x",ISBLANK(H638)),IF(K638*1&gt;=23,"E",IF(AND(K638*1&gt;=19,K638*1&lt;=22,J638="x"),"U",IF(AND(K638*1&gt;=17,K638*1&lt;=18),"J",IF(K638*1&gt;=19,"E","")))),"")</f>
        <v/>
      </c>
      <c r="O638" s="1">
        <f>IF(K638*1&gt;=$O$2,"x","")</f>
        <v/>
      </c>
    </row>
    <row r="639">
      <c r="A639" s="5">
        <f>IF(ISBLANK(C639),"",ROW(A638)-1)</f>
        <v/>
      </c>
      <c r="B639" s="14" t="n"/>
      <c r="C639" s="20" t="n"/>
      <c r="D639" s="10" t="n"/>
      <c r="E639" s="10" t="n"/>
      <c r="F639" s="13" t="n"/>
      <c r="G639" s="11" t="n"/>
      <c r="H639" s="12" t="n"/>
      <c r="I639" s="12" t="n"/>
      <c r="J639" s="12" t="n"/>
      <c r="K639" s="27">
        <f>IF(ISBLANK(C639),"",VALUE(TEXT(YEAR(TODAY())-YEAR(C639),"00")))</f>
        <v/>
      </c>
      <c r="L639" s="6">
        <f>IF(OR(ISBLANK(C639)),"",IF(ISBLANK(H639),IF(ISBLANK(I639),IF(ISBLANK(F639),"",IF(AND(OR(F639="m",F639="f"),OR(K639=16,K639=15)),IF(F639="m","B+","G+"),IF(AND(OR(F639="m",F639="f"),GESTEP(K639,16)),IF(F639="m","B++","G++"),IF(F639="m","B","G")))),UPPER(IF(ISBLANK(F639),"",IF(F639="m","M","W"))&amp;N639)),IF(ISBLANK(F639),"",IF(F639="M","C","D"))))</f>
        <v/>
      </c>
      <c r="M639" s="8">
        <f>IF(L639="","",VLOOKUP(L639,'Classes cup'!$A$3:$B$51,2,FALSE))</f>
        <v/>
      </c>
      <c r="N639" s="6">
        <f>IF(AND(I639="x",ISBLANK(H639)),IF(K639*1&gt;=23,"E",IF(AND(K639*1&gt;=19,K639*1&lt;=22,J639="x"),"U",IF(AND(K639*1&gt;=17,K639*1&lt;=18),"J",IF(K639*1&gt;=19,"E","")))),"")</f>
        <v/>
      </c>
      <c r="O639" s="1">
        <f>IF(K639*1&gt;=$O$2,"x","")</f>
        <v/>
      </c>
    </row>
    <row r="640">
      <c r="A640" s="5">
        <f>IF(ISBLANK(C640),"",ROW(A639)-1)</f>
        <v/>
      </c>
      <c r="B640" s="14" t="n"/>
      <c r="C640" s="20" t="n"/>
      <c r="D640" s="10" t="n"/>
      <c r="E640" s="10" t="n"/>
      <c r="F640" s="13" t="n"/>
      <c r="G640" s="11" t="n"/>
      <c r="H640" s="12" t="n"/>
      <c r="I640" s="12" t="n"/>
      <c r="J640" s="12" t="n"/>
      <c r="K640" s="27">
        <f>IF(ISBLANK(C640),"",VALUE(TEXT(YEAR(TODAY())-YEAR(C640),"00")))</f>
        <v/>
      </c>
      <c r="L640" s="6">
        <f>IF(OR(ISBLANK(C640)),"",IF(ISBLANK(H640),IF(ISBLANK(I640),IF(ISBLANK(F640),"",IF(AND(OR(F640="m",F640="f"),OR(K640=16,K640=15)),IF(F640="m","B+","G+"),IF(AND(OR(F640="m",F640="f"),GESTEP(K640,16)),IF(F640="m","B++","G++"),IF(F640="m","B","G")))),UPPER(IF(ISBLANK(F640),"",IF(F640="m","M","W"))&amp;N640)),IF(ISBLANK(F640),"",IF(F640="M","C","D"))))</f>
        <v/>
      </c>
      <c r="M640" s="8">
        <f>IF(L640="","",VLOOKUP(L640,'Classes cup'!$A$3:$B$51,2,FALSE))</f>
        <v/>
      </c>
      <c r="N640" s="6">
        <f>IF(AND(I640="x",ISBLANK(H640)),IF(K640*1&gt;=23,"E",IF(AND(K640*1&gt;=19,K640*1&lt;=22,J640="x"),"U",IF(AND(K640*1&gt;=17,K640*1&lt;=18),"J",IF(K640*1&gt;=19,"E","")))),"")</f>
        <v/>
      </c>
      <c r="O640" s="1">
        <f>IF(K640*1&gt;=$O$2,"x","")</f>
        <v/>
      </c>
    </row>
    <row r="641">
      <c r="A641" s="5">
        <f>IF(ISBLANK(C641),"",ROW(A640)-1)</f>
        <v/>
      </c>
      <c r="B641" s="14" t="n"/>
      <c r="C641" s="20" t="n"/>
      <c r="D641" s="10" t="n"/>
      <c r="E641" s="10" t="n"/>
      <c r="F641" s="13" t="n"/>
      <c r="G641" s="11" t="n"/>
      <c r="H641" s="12" t="n"/>
      <c r="I641" s="12" t="n"/>
      <c r="J641" s="12" t="n"/>
      <c r="K641" s="27">
        <f>IF(ISBLANK(C641),"",VALUE(TEXT(YEAR(TODAY())-YEAR(C641),"00")))</f>
        <v/>
      </c>
      <c r="L641" s="6">
        <f>IF(OR(ISBLANK(C641)),"",IF(ISBLANK(H641),IF(ISBLANK(I641),IF(ISBLANK(F641),"",IF(AND(OR(F641="m",F641="f"),OR(K641=16,K641=15)),IF(F641="m","B+","G+"),IF(AND(OR(F641="m",F641="f"),GESTEP(K641,16)),IF(F641="m","B++","G++"),IF(F641="m","B","G")))),UPPER(IF(ISBLANK(F641),"",IF(F641="m","M","W"))&amp;N641)),IF(ISBLANK(F641),"",IF(F641="M","C","D"))))</f>
        <v/>
      </c>
      <c r="M641" s="8">
        <f>IF(L641="","",VLOOKUP(L641,'Classes cup'!$A$3:$B$51,2,FALSE))</f>
        <v/>
      </c>
      <c r="N641" s="6">
        <f>IF(AND(I641="x",ISBLANK(H641)),IF(K641*1&gt;=23,"E",IF(AND(K641*1&gt;=19,K641*1&lt;=22,J641="x"),"U",IF(AND(K641*1&gt;=17,K641*1&lt;=18),"J",IF(K641*1&gt;=19,"E","")))),"")</f>
        <v/>
      </c>
      <c r="O641" s="1">
        <f>IF(K641*1&gt;=$O$2,"x","")</f>
        <v/>
      </c>
    </row>
    <row r="642">
      <c r="A642" s="5">
        <f>IF(ISBLANK(C642),"",ROW(A641)-1)</f>
        <v/>
      </c>
      <c r="B642" s="14" t="n"/>
      <c r="C642" s="20" t="n"/>
      <c r="D642" s="10" t="n"/>
      <c r="E642" s="10" t="n"/>
      <c r="F642" s="13" t="n"/>
      <c r="G642" s="11" t="n"/>
      <c r="H642" s="12" t="n"/>
      <c r="I642" s="12" t="n"/>
      <c r="J642" s="12" t="n"/>
      <c r="K642" s="27">
        <f>IF(ISBLANK(C642),"",VALUE(TEXT(YEAR(TODAY())-YEAR(C642),"00")))</f>
        <v/>
      </c>
      <c r="L642" s="6">
        <f>IF(OR(ISBLANK(C642)),"",IF(ISBLANK(H642),IF(ISBLANK(I642),IF(ISBLANK(F642),"",IF(AND(OR(F642="m",F642="f"),OR(K642=16,K642=15)),IF(F642="m","B+","G+"),IF(AND(OR(F642="m",F642="f"),GESTEP(K642,16)),IF(F642="m","B++","G++"),IF(F642="m","B","G")))),UPPER(IF(ISBLANK(F642),"",IF(F642="m","M","W"))&amp;N642)),IF(ISBLANK(F642),"",IF(F642="M","C","D"))))</f>
        <v/>
      </c>
      <c r="M642" s="8">
        <f>IF(L642="","",VLOOKUP(L642,'Classes cup'!$A$3:$B$51,2,FALSE))</f>
        <v/>
      </c>
      <c r="N642" s="6">
        <f>IF(AND(I642="x",ISBLANK(H642)),IF(K642*1&gt;=23,"E",IF(AND(K642*1&gt;=19,K642*1&lt;=22,J642="x"),"U",IF(AND(K642*1&gt;=17,K642*1&lt;=18),"J",IF(K642*1&gt;=19,"E","")))),"")</f>
        <v/>
      </c>
      <c r="O642" s="1">
        <f>IF(K642*1&gt;=$O$2,"x","")</f>
        <v/>
      </c>
    </row>
    <row r="643">
      <c r="A643" s="5">
        <f>IF(ISBLANK(C643),"",ROW(A642)-1)</f>
        <v/>
      </c>
      <c r="B643" s="14" t="n"/>
      <c r="C643" s="20" t="n"/>
      <c r="D643" s="10" t="n"/>
      <c r="E643" s="10" t="n"/>
      <c r="F643" s="13" t="n"/>
      <c r="G643" s="11" t="n"/>
      <c r="H643" s="12" t="n"/>
      <c r="I643" s="12" t="n"/>
      <c r="J643" s="12" t="n"/>
      <c r="K643" s="27">
        <f>IF(ISBLANK(C643),"",VALUE(TEXT(YEAR(TODAY())-YEAR(C643),"00")))</f>
        <v/>
      </c>
      <c r="L643" s="6">
        <f>IF(OR(ISBLANK(C643)),"",IF(ISBLANK(H643),IF(ISBLANK(I643),IF(ISBLANK(F643),"",IF(AND(OR(F643="m",F643="f"),OR(K643=16,K643=15)),IF(F643="m","B+","G+"),IF(AND(OR(F643="m",F643="f"),GESTEP(K643,16)),IF(F643="m","B++","G++"),IF(F643="m","B","G")))),UPPER(IF(ISBLANK(F643),"",IF(F643="m","M","W"))&amp;N643)),IF(ISBLANK(F643),"",IF(F643="M","C","D"))))</f>
        <v/>
      </c>
      <c r="M643" s="8">
        <f>IF(L643="","",VLOOKUP(L643,'Classes cup'!$A$3:$B$51,2,FALSE))</f>
        <v/>
      </c>
      <c r="N643" s="6">
        <f>IF(AND(I643="x",ISBLANK(H643)),IF(K643*1&gt;=23,"E",IF(AND(K643*1&gt;=19,K643*1&lt;=22,J643="x"),"U",IF(AND(K643*1&gt;=17,K643*1&lt;=18),"J",IF(K643*1&gt;=19,"E","")))),"")</f>
        <v/>
      </c>
      <c r="O643" s="1">
        <f>IF(K643*1&gt;=$O$2,"x","")</f>
        <v/>
      </c>
    </row>
    <row r="644">
      <c r="A644" s="5">
        <f>IF(ISBLANK(C644),"",ROW(A643)-1)</f>
        <v/>
      </c>
      <c r="B644" s="14" t="n"/>
      <c r="C644" s="20" t="n"/>
      <c r="D644" s="10" t="n"/>
      <c r="E644" s="10" t="n"/>
      <c r="F644" s="13" t="n"/>
      <c r="G644" s="11" t="n"/>
      <c r="H644" s="12" t="n"/>
      <c r="I644" s="12" t="n"/>
      <c r="J644" s="12" t="n"/>
      <c r="K644" s="27">
        <f>IF(ISBLANK(C644),"",VALUE(TEXT(YEAR(TODAY())-YEAR(C644),"00")))</f>
        <v/>
      </c>
      <c r="L644" s="6">
        <f>IF(OR(ISBLANK(C644)),"",IF(ISBLANK(H644),IF(ISBLANK(I644),IF(ISBLANK(F644),"",IF(AND(OR(F644="m",F644="f"),OR(K644=16,K644=15)),IF(F644="m","B+","G+"),IF(AND(OR(F644="m",F644="f"),GESTEP(K644,16)),IF(F644="m","B++","G++"),IF(F644="m","B","G")))),UPPER(IF(ISBLANK(F644),"",IF(F644="m","M","W"))&amp;N644)),IF(ISBLANK(F644),"",IF(F644="M","C","D"))))</f>
        <v/>
      </c>
      <c r="M644" s="8">
        <f>IF(L644="","",VLOOKUP(L644,'Classes cup'!$A$3:$B$51,2,FALSE))</f>
        <v/>
      </c>
      <c r="N644" s="6">
        <f>IF(AND(I644="x",ISBLANK(H644)),IF(K644*1&gt;=23,"E",IF(AND(K644*1&gt;=19,K644*1&lt;=22,J644="x"),"U",IF(AND(K644*1&gt;=17,K644*1&lt;=18),"J",IF(K644*1&gt;=19,"E","")))),"")</f>
        <v/>
      </c>
      <c r="O644" s="1">
        <f>IF(K644*1&gt;=$O$2,"x","")</f>
        <v/>
      </c>
    </row>
    <row r="645">
      <c r="A645" s="5">
        <f>IF(ISBLANK(C645),"",ROW(A644)-1)</f>
        <v/>
      </c>
      <c r="B645" s="14" t="n"/>
      <c r="C645" s="20" t="n"/>
      <c r="D645" s="10" t="n"/>
      <c r="E645" s="10" t="n"/>
      <c r="F645" s="13" t="n"/>
      <c r="G645" s="11" t="n"/>
      <c r="H645" s="12" t="n"/>
      <c r="I645" s="12" t="n"/>
      <c r="J645" s="12" t="n"/>
      <c r="K645" s="27">
        <f>IF(ISBLANK(C645),"",VALUE(TEXT(YEAR(TODAY())-YEAR(C645),"00")))</f>
        <v/>
      </c>
      <c r="L645" s="6">
        <f>IF(OR(ISBLANK(C645)),"",IF(ISBLANK(H645),IF(ISBLANK(I645),IF(ISBLANK(F645),"",IF(AND(OR(F645="m",F645="f"),OR(K645=16,K645=15)),IF(F645="m","B+","G+"),IF(AND(OR(F645="m",F645="f"),GESTEP(K645,16)),IF(F645="m","B++","G++"),IF(F645="m","B","G")))),UPPER(IF(ISBLANK(F645),"",IF(F645="m","M","W"))&amp;N645)),IF(ISBLANK(F645),"",IF(F645="M","C","D"))))</f>
        <v/>
      </c>
      <c r="M645" s="8">
        <f>IF(L645="","",VLOOKUP(L645,'Classes cup'!$A$3:$B$51,2,FALSE))</f>
        <v/>
      </c>
      <c r="N645" s="6">
        <f>IF(AND(I645="x",ISBLANK(H645)),IF(K645*1&gt;=23,"E",IF(AND(K645*1&gt;=19,K645*1&lt;=22,J645="x"),"U",IF(AND(K645*1&gt;=17,K645*1&lt;=18),"J",IF(K645*1&gt;=19,"E","")))),"")</f>
        <v/>
      </c>
      <c r="O645" s="1">
        <f>IF(K645*1&gt;=$O$2,"x","")</f>
        <v/>
      </c>
    </row>
    <row r="646">
      <c r="A646" s="5">
        <f>IF(ISBLANK(C646),"",ROW(A645)-1)</f>
        <v/>
      </c>
      <c r="B646" s="14" t="n"/>
      <c r="C646" s="20" t="n"/>
      <c r="D646" s="10" t="n"/>
      <c r="E646" s="10" t="n"/>
      <c r="F646" s="13" t="n"/>
      <c r="G646" s="11" t="n"/>
      <c r="H646" s="12" t="n"/>
      <c r="I646" s="12" t="n"/>
      <c r="J646" s="12" t="n"/>
      <c r="K646" s="27">
        <f>IF(ISBLANK(C646),"",VALUE(TEXT(YEAR(TODAY())-YEAR(C646),"00")))</f>
        <v/>
      </c>
      <c r="L646" s="6">
        <f>IF(OR(ISBLANK(C646)),"",IF(ISBLANK(H646),IF(ISBLANK(I646),IF(ISBLANK(F646),"",IF(AND(OR(F646="m",F646="f"),OR(K646=16,K646=15)),IF(F646="m","B+","G+"),IF(AND(OR(F646="m",F646="f"),GESTEP(K646,16)),IF(F646="m","B++","G++"),IF(F646="m","B","G")))),UPPER(IF(ISBLANK(F646),"",IF(F646="m","M","W"))&amp;N646)),IF(ISBLANK(F646),"",IF(F646="M","C","D"))))</f>
        <v/>
      </c>
      <c r="M646" s="8">
        <f>IF(L646="","",VLOOKUP(L646,'Classes cup'!$A$3:$B$51,2,FALSE))</f>
        <v/>
      </c>
      <c r="N646" s="6">
        <f>IF(AND(I646="x",ISBLANK(H646)),IF(K646*1&gt;=23,"E",IF(AND(K646*1&gt;=19,K646*1&lt;=22,J646="x"),"U",IF(AND(K646*1&gt;=17,K646*1&lt;=18),"J",IF(K646*1&gt;=19,"E","")))),"")</f>
        <v/>
      </c>
      <c r="O646" s="1">
        <f>IF(K646*1&gt;=$O$2,"x","")</f>
        <v/>
      </c>
    </row>
    <row r="647">
      <c r="A647" s="5">
        <f>IF(ISBLANK(C647),"",ROW(A646)-1)</f>
        <v/>
      </c>
      <c r="B647" s="14" t="n"/>
      <c r="C647" s="20" t="n"/>
      <c r="D647" s="10" t="n"/>
      <c r="E647" s="10" t="n"/>
      <c r="F647" s="13" t="n"/>
      <c r="G647" s="11" t="n"/>
      <c r="H647" s="12" t="n"/>
      <c r="I647" s="12" t="n"/>
      <c r="J647" s="12" t="n"/>
      <c r="K647" s="27">
        <f>IF(ISBLANK(C647),"",VALUE(TEXT(YEAR(TODAY())-YEAR(C647),"00")))</f>
        <v/>
      </c>
      <c r="L647" s="6">
        <f>IF(OR(ISBLANK(C647)),"",IF(ISBLANK(H647),IF(ISBLANK(I647),IF(ISBLANK(F647),"",IF(AND(OR(F647="m",F647="f"),OR(K647=16,K647=15)),IF(F647="m","B+","G+"),IF(AND(OR(F647="m",F647="f"),GESTEP(K647,16)),IF(F647="m","B++","G++"),IF(F647="m","B","G")))),UPPER(IF(ISBLANK(F647),"",IF(F647="m","M","W"))&amp;N647)),IF(ISBLANK(F647),"",IF(F647="M","C","D"))))</f>
        <v/>
      </c>
      <c r="M647" s="8">
        <f>IF(L647="","",VLOOKUP(L647,'Classes cup'!$A$3:$B$51,2,FALSE))</f>
        <v/>
      </c>
      <c r="N647" s="6">
        <f>IF(AND(I647="x",ISBLANK(H647)),IF(K647*1&gt;=23,"E",IF(AND(K647*1&gt;=19,K647*1&lt;=22,J647="x"),"U",IF(AND(K647*1&gt;=17,K647*1&lt;=18),"J",IF(K647*1&gt;=19,"E","")))),"")</f>
        <v/>
      </c>
      <c r="O647" s="1">
        <f>IF(K647*1&gt;=$O$2,"x","")</f>
        <v/>
      </c>
    </row>
    <row r="648">
      <c r="A648" s="5">
        <f>IF(ISBLANK(C648),"",ROW(A647)-1)</f>
        <v/>
      </c>
      <c r="B648" s="14" t="n"/>
      <c r="C648" s="20" t="n"/>
      <c r="D648" s="10" t="n"/>
      <c r="E648" s="10" t="n"/>
      <c r="F648" s="13" t="n"/>
      <c r="G648" s="11" t="n"/>
      <c r="H648" s="12" t="n"/>
      <c r="I648" s="12" t="n"/>
      <c r="J648" s="12" t="n"/>
      <c r="K648" s="27">
        <f>IF(ISBLANK(C648),"",VALUE(TEXT(YEAR(TODAY())-YEAR(C648),"00")))</f>
        <v/>
      </c>
      <c r="L648" s="6">
        <f>IF(OR(ISBLANK(C648)),"",IF(ISBLANK(H648),IF(ISBLANK(I648),IF(ISBLANK(F648),"",IF(AND(OR(F648="m",F648="f"),OR(K648=16,K648=15)),IF(F648="m","B+","G+"),IF(AND(OR(F648="m",F648="f"),GESTEP(K648,16)),IF(F648="m","B++","G++"),IF(F648="m","B","G")))),UPPER(IF(ISBLANK(F648),"",IF(F648="m","M","W"))&amp;N648)),IF(ISBLANK(F648),"",IF(F648="M","C","D"))))</f>
        <v/>
      </c>
      <c r="M648" s="8">
        <f>IF(L648="","",VLOOKUP(L648,'Classes cup'!$A$3:$B$51,2,FALSE))</f>
        <v/>
      </c>
      <c r="N648" s="6">
        <f>IF(AND(I648="x",ISBLANK(H648)),IF(K648*1&gt;=23,"E",IF(AND(K648*1&gt;=19,K648*1&lt;=22,J648="x"),"U",IF(AND(K648*1&gt;=17,K648*1&lt;=18),"J",IF(K648*1&gt;=19,"E","")))),"")</f>
        <v/>
      </c>
      <c r="O648" s="1">
        <f>IF(K648*1&gt;=$O$2,"x","")</f>
        <v/>
      </c>
    </row>
    <row r="649">
      <c r="A649" s="5">
        <f>IF(ISBLANK(C649),"",ROW(A648)-1)</f>
        <v/>
      </c>
      <c r="B649" s="14" t="n"/>
      <c r="C649" s="20" t="n"/>
      <c r="D649" s="10" t="n"/>
      <c r="E649" s="10" t="n"/>
      <c r="F649" s="13" t="n"/>
      <c r="G649" s="11" t="n"/>
      <c r="H649" s="12" t="n"/>
      <c r="I649" s="12" t="n"/>
      <c r="J649" s="12" t="n"/>
      <c r="K649" s="27">
        <f>IF(ISBLANK(C649),"",VALUE(TEXT(YEAR(TODAY())-YEAR(C649),"00")))</f>
        <v/>
      </c>
      <c r="L649" s="6">
        <f>IF(OR(ISBLANK(C649)),"",IF(ISBLANK(H649),IF(ISBLANK(I649),IF(ISBLANK(F649),"",IF(AND(OR(F649="m",F649="f"),OR(K649=16,K649=15)),IF(F649="m","B+","G+"),IF(AND(OR(F649="m",F649="f"),GESTEP(K649,16)),IF(F649="m","B++","G++"),IF(F649="m","B","G")))),UPPER(IF(ISBLANK(F649),"",IF(F649="m","M","W"))&amp;N649)),IF(ISBLANK(F649),"",IF(F649="M","C","D"))))</f>
        <v/>
      </c>
      <c r="M649" s="8">
        <f>IF(L649="","",VLOOKUP(L649,'Classes cup'!$A$3:$B$51,2,FALSE))</f>
        <v/>
      </c>
      <c r="N649" s="6">
        <f>IF(AND(I649="x",ISBLANK(H649)),IF(K649*1&gt;=23,"E",IF(AND(K649*1&gt;=19,K649*1&lt;=22,J649="x"),"U",IF(AND(K649*1&gt;=17,K649*1&lt;=18),"J",IF(K649*1&gt;=19,"E","")))),"")</f>
        <v/>
      </c>
      <c r="O649" s="1">
        <f>IF(K649*1&gt;=$O$2,"x","")</f>
        <v/>
      </c>
    </row>
    <row r="650">
      <c r="A650" s="5">
        <f>IF(ISBLANK(C650),"",ROW(A649)-1)</f>
        <v/>
      </c>
      <c r="B650" s="14" t="n"/>
      <c r="C650" s="20" t="n"/>
      <c r="D650" s="10" t="n"/>
      <c r="E650" s="10" t="n"/>
      <c r="F650" s="13" t="n"/>
      <c r="G650" s="11" t="n"/>
      <c r="H650" s="12" t="n"/>
      <c r="I650" s="12" t="n"/>
      <c r="J650" s="12" t="n"/>
      <c r="K650" s="27">
        <f>IF(ISBLANK(C650),"",VALUE(TEXT(YEAR(TODAY())-YEAR(C650),"00")))</f>
        <v/>
      </c>
      <c r="L650" s="6">
        <f>IF(OR(ISBLANK(C650)),"",IF(ISBLANK(H650),IF(ISBLANK(I650),IF(ISBLANK(F650),"",IF(AND(OR(F650="m",F650="f"),OR(K650=16,K650=15)),IF(F650="m","B+","G+"),IF(AND(OR(F650="m",F650="f"),GESTEP(K650,16)),IF(F650="m","B++","G++"),IF(F650="m","B","G")))),UPPER(IF(ISBLANK(F650),"",IF(F650="m","M","W"))&amp;N650)),IF(ISBLANK(F650),"",IF(F650="M","C","D"))))</f>
        <v/>
      </c>
      <c r="M650" s="8">
        <f>IF(L650="","",VLOOKUP(L650,'Classes cup'!$A$3:$B$51,2,FALSE))</f>
        <v/>
      </c>
      <c r="N650" s="6">
        <f>IF(AND(I650="x",ISBLANK(H650)),IF(K650*1&gt;=23,"E",IF(AND(K650*1&gt;=19,K650*1&lt;=22,J650="x"),"U",IF(AND(K650*1&gt;=17,K650*1&lt;=18),"J",IF(K650*1&gt;=19,"E","")))),"")</f>
        <v/>
      </c>
      <c r="O650" s="1">
        <f>IF(K650*1&gt;=$O$2,"x","")</f>
        <v/>
      </c>
    </row>
    <row r="651">
      <c r="A651" s="5">
        <f>IF(ISBLANK(C651),"",ROW(A650)-1)</f>
        <v/>
      </c>
      <c r="B651" s="14" t="n"/>
      <c r="C651" s="20" t="n"/>
      <c r="D651" s="10" t="n"/>
      <c r="E651" s="10" t="n"/>
      <c r="F651" s="13" t="n"/>
      <c r="G651" s="11" t="n"/>
      <c r="H651" s="12" t="n"/>
      <c r="I651" s="12" t="n"/>
      <c r="J651" s="12" t="n"/>
      <c r="K651" s="27">
        <f>IF(ISBLANK(C651),"",VALUE(TEXT(YEAR(TODAY())-YEAR(C651),"00")))</f>
        <v/>
      </c>
      <c r="L651" s="6">
        <f>IF(OR(ISBLANK(C651)),"",IF(ISBLANK(H651),IF(ISBLANK(I651),IF(ISBLANK(F651),"",IF(AND(OR(F651="m",F651="f"),OR(K651=16,K651=15)),IF(F651="m","B+","G+"),IF(AND(OR(F651="m",F651="f"),GESTEP(K651,16)),IF(F651="m","B++","G++"),IF(F651="m","B","G")))),UPPER(IF(ISBLANK(F651),"",IF(F651="m","M","W"))&amp;N651)),IF(ISBLANK(F651),"",IF(F651="M","C","D"))))</f>
        <v/>
      </c>
      <c r="M651" s="8">
        <f>IF(L651="","",VLOOKUP(L651,'Classes cup'!$A$3:$B$51,2,FALSE))</f>
        <v/>
      </c>
      <c r="N651" s="6">
        <f>IF(AND(I651="x",ISBLANK(H651)),IF(K651*1&gt;=23,"E",IF(AND(K651*1&gt;=19,K651*1&lt;=22,J651="x"),"U",IF(AND(K651*1&gt;=17,K651*1&lt;=18),"J",IF(K651*1&gt;=19,"E","")))),"")</f>
        <v/>
      </c>
      <c r="O651" s="1">
        <f>IF(K651*1&gt;=$O$2,"x","")</f>
        <v/>
      </c>
    </row>
    <row r="652">
      <c r="A652" s="5">
        <f>IF(ISBLANK(C652),"",ROW(A651)-1)</f>
        <v/>
      </c>
      <c r="B652" s="14" t="n"/>
      <c r="C652" s="20" t="n"/>
      <c r="D652" s="10" t="n"/>
      <c r="E652" s="10" t="n"/>
      <c r="F652" s="13" t="n"/>
      <c r="G652" s="11" t="n"/>
      <c r="H652" s="12" t="n"/>
      <c r="I652" s="12" t="n"/>
      <c r="J652" s="12" t="n"/>
      <c r="K652" s="27">
        <f>IF(ISBLANK(C652),"",VALUE(TEXT(YEAR(TODAY())-YEAR(C652),"00")))</f>
        <v/>
      </c>
      <c r="L652" s="6">
        <f>IF(OR(ISBLANK(C652)),"",IF(ISBLANK(H652),IF(ISBLANK(I652),IF(ISBLANK(F652),"",IF(AND(OR(F652="m",F652="f"),OR(K652=16,K652=15)),IF(F652="m","B+","G+"),IF(AND(OR(F652="m",F652="f"),GESTEP(K652,16)),IF(F652="m","B++","G++"),IF(F652="m","B","G")))),UPPER(IF(ISBLANK(F652),"",IF(F652="m","M","W"))&amp;N652)),IF(ISBLANK(F652),"",IF(F652="M","C","D"))))</f>
        <v/>
      </c>
      <c r="M652" s="8">
        <f>IF(L652="","",VLOOKUP(L652,'Classes cup'!$A$3:$B$51,2,FALSE))</f>
        <v/>
      </c>
      <c r="N652" s="6">
        <f>IF(AND(I652="x",ISBLANK(H652)),IF(K652*1&gt;=23,"E",IF(AND(K652*1&gt;=19,K652*1&lt;=22,J652="x"),"U",IF(AND(K652*1&gt;=17,K652*1&lt;=18),"J",IF(K652*1&gt;=19,"E","")))),"")</f>
        <v/>
      </c>
      <c r="O652" s="1">
        <f>IF(K652*1&gt;=$O$2,"x","")</f>
        <v/>
      </c>
    </row>
    <row r="653">
      <c r="A653" s="5">
        <f>IF(ISBLANK(C653),"",ROW(A652)-1)</f>
        <v/>
      </c>
      <c r="B653" s="14" t="n"/>
      <c r="C653" s="20" t="n"/>
      <c r="D653" s="10" t="n"/>
      <c r="E653" s="10" t="n"/>
      <c r="F653" s="13" t="n"/>
      <c r="G653" s="11" t="n"/>
      <c r="H653" s="12" t="n"/>
      <c r="I653" s="12" t="n"/>
      <c r="J653" s="12" t="n"/>
      <c r="K653" s="27">
        <f>IF(ISBLANK(C653),"",VALUE(TEXT(YEAR(TODAY())-YEAR(C653),"00")))</f>
        <v/>
      </c>
      <c r="L653" s="6">
        <f>IF(OR(ISBLANK(C653)),"",IF(ISBLANK(H653),IF(ISBLANK(I653),IF(ISBLANK(F653),"",IF(AND(OR(F653="m",F653="f"),OR(K653=16,K653=15)),IF(F653="m","B+","G+"),IF(AND(OR(F653="m",F653="f"),GESTEP(K653,16)),IF(F653="m","B++","G++"),IF(F653="m","B","G")))),UPPER(IF(ISBLANK(F653),"",IF(F653="m","M","W"))&amp;N653)),IF(ISBLANK(F653),"",IF(F653="M","C","D"))))</f>
        <v/>
      </c>
      <c r="M653" s="8">
        <f>IF(L653="","",VLOOKUP(L653,'Classes cup'!$A$3:$B$51,2,FALSE))</f>
        <v/>
      </c>
      <c r="N653" s="6">
        <f>IF(AND(I653="x",ISBLANK(H653)),IF(K653*1&gt;=23,"E",IF(AND(K653*1&gt;=19,K653*1&lt;=22,J653="x"),"U",IF(AND(K653*1&gt;=17,K653*1&lt;=18),"J",IF(K653*1&gt;=19,"E","")))),"")</f>
        <v/>
      </c>
      <c r="O653" s="1">
        <f>IF(K653*1&gt;=$O$2,"x","")</f>
        <v/>
      </c>
    </row>
    <row r="654">
      <c r="A654" s="5">
        <f>IF(ISBLANK(C654),"",ROW(A653)-1)</f>
        <v/>
      </c>
      <c r="B654" s="14" t="n"/>
      <c r="C654" s="20" t="n"/>
      <c r="D654" s="10" t="n"/>
      <c r="E654" s="10" t="n"/>
      <c r="F654" s="13" t="n"/>
      <c r="G654" s="11" t="n"/>
      <c r="H654" s="12" t="n"/>
      <c r="I654" s="12" t="n"/>
      <c r="J654" s="12" t="n"/>
      <c r="K654" s="27">
        <f>IF(ISBLANK(C654),"",VALUE(TEXT(YEAR(TODAY())-YEAR(C654),"00")))</f>
        <v/>
      </c>
      <c r="L654" s="6">
        <f>IF(OR(ISBLANK(C654)),"",IF(ISBLANK(H654),IF(ISBLANK(I654),IF(ISBLANK(F654),"",IF(AND(OR(F654="m",F654="f"),OR(K654=16,K654=15)),IF(F654="m","B+","G+"),IF(AND(OR(F654="m",F654="f"),GESTEP(K654,16)),IF(F654="m","B++","G++"),IF(F654="m","B","G")))),UPPER(IF(ISBLANK(F654),"",IF(F654="m","M","W"))&amp;N654)),IF(ISBLANK(F654),"",IF(F654="M","C","D"))))</f>
        <v/>
      </c>
      <c r="M654" s="8">
        <f>IF(L654="","",VLOOKUP(L654,'Classes cup'!$A$3:$B$51,2,FALSE))</f>
        <v/>
      </c>
      <c r="N654" s="6">
        <f>IF(AND(I654="x",ISBLANK(H654)),IF(K654*1&gt;=23,"E",IF(AND(K654*1&gt;=19,K654*1&lt;=22,J654="x"),"U",IF(AND(K654*1&gt;=17,K654*1&lt;=18),"J",IF(K654*1&gt;=19,"E","")))),"")</f>
        <v/>
      </c>
      <c r="O654" s="1">
        <f>IF(K654*1&gt;=$O$2,"x","")</f>
        <v/>
      </c>
    </row>
    <row r="655">
      <c r="A655" s="5">
        <f>IF(ISBLANK(C655),"",ROW(A654)-1)</f>
        <v/>
      </c>
      <c r="B655" s="14" t="n"/>
      <c r="C655" s="20" t="n"/>
      <c r="D655" s="10" t="n"/>
      <c r="E655" s="10" t="n"/>
      <c r="F655" s="13" t="n"/>
      <c r="G655" s="11" t="n"/>
      <c r="H655" s="12" t="n"/>
      <c r="I655" s="12" t="n"/>
      <c r="J655" s="12" t="n"/>
      <c r="K655" s="27">
        <f>IF(ISBLANK(C655),"",VALUE(TEXT(YEAR(TODAY())-YEAR(C655),"00")))</f>
        <v/>
      </c>
      <c r="L655" s="6">
        <f>IF(OR(ISBLANK(C655)),"",IF(ISBLANK(H655),IF(ISBLANK(I655),IF(ISBLANK(F655),"",IF(AND(OR(F655="m",F655="f"),OR(K655=16,K655=15)),IF(F655="m","B+","G+"),IF(AND(OR(F655="m",F655="f"),GESTEP(K655,16)),IF(F655="m","B++","G++"),IF(F655="m","B","G")))),UPPER(IF(ISBLANK(F655),"",IF(F655="m","M","W"))&amp;N655)),IF(ISBLANK(F655),"",IF(F655="M","C","D"))))</f>
        <v/>
      </c>
      <c r="M655" s="8">
        <f>IF(L655="","",VLOOKUP(L655,'Classes cup'!$A$3:$B$51,2,FALSE))</f>
        <v/>
      </c>
      <c r="N655" s="6">
        <f>IF(AND(I655="x",ISBLANK(H655)),IF(K655*1&gt;=23,"E",IF(AND(K655*1&gt;=19,K655*1&lt;=22,J655="x"),"U",IF(AND(K655*1&gt;=17,K655*1&lt;=18),"J",IF(K655*1&gt;=19,"E","")))),"")</f>
        <v/>
      </c>
      <c r="O655" s="1">
        <f>IF(K655*1&gt;=$O$2,"x","")</f>
        <v/>
      </c>
    </row>
    <row r="656">
      <c r="A656" s="5">
        <f>IF(ISBLANK(C656),"",ROW(A655)-1)</f>
        <v/>
      </c>
      <c r="B656" s="14" t="n"/>
      <c r="C656" s="20" t="n"/>
      <c r="D656" s="10" t="n"/>
      <c r="E656" s="10" t="n"/>
      <c r="F656" s="13" t="n"/>
      <c r="G656" s="11" t="n"/>
      <c r="H656" s="12" t="n"/>
      <c r="I656" s="12" t="n"/>
      <c r="J656" s="12" t="n"/>
      <c r="K656" s="27">
        <f>IF(ISBLANK(C656),"",VALUE(TEXT(YEAR(TODAY())-YEAR(C656),"00")))</f>
        <v/>
      </c>
      <c r="L656" s="6">
        <f>IF(OR(ISBLANK(C656)),"",IF(ISBLANK(H656),IF(ISBLANK(I656),IF(ISBLANK(F656),"",IF(AND(OR(F656="m",F656="f"),OR(K656=16,K656=15)),IF(F656="m","B+","G+"),IF(AND(OR(F656="m",F656="f"),GESTEP(K656,16)),IF(F656="m","B++","G++"),IF(F656="m","B","G")))),UPPER(IF(ISBLANK(F656),"",IF(F656="m","M","W"))&amp;N656)),IF(ISBLANK(F656),"",IF(F656="M","C","D"))))</f>
        <v/>
      </c>
      <c r="M656" s="8">
        <f>IF(L656="","",VLOOKUP(L656,'Classes cup'!$A$3:$B$51,2,FALSE))</f>
        <v/>
      </c>
      <c r="N656" s="6">
        <f>IF(AND(I656="x",ISBLANK(H656)),IF(K656*1&gt;=23,"E",IF(AND(K656*1&gt;=19,K656*1&lt;=22,J656="x"),"U",IF(AND(K656*1&gt;=17,K656*1&lt;=18),"J",IF(K656*1&gt;=19,"E","")))),"")</f>
        <v/>
      </c>
      <c r="O656" s="1">
        <f>IF(K656*1&gt;=$O$2,"x","")</f>
        <v/>
      </c>
    </row>
    <row r="657">
      <c r="A657" s="5">
        <f>IF(ISBLANK(C657),"",ROW(A656)-1)</f>
        <v/>
      </c>
      <c r="B657" s="14" t="n"/>
      <c r="C657" s="20" t="n"/>
      <c r="D657" s="10" t="n"/>
      <c r="E657" s="10" t="n"/>
      <c r="F657" s="13" t="n"/>
      <c r="G657" s="11" t="n"/>
      <c r="H657" s="12" t="n"/>
      <c r="I657" s="12" t="n"/>
      <c r="J657" s="12" t="n"/>
      <c r="K657" s="27">
        <f>IF(ISBLANK(C657),"",VALUE(TEXT(YEAR(TODAY())-YEAR(C657),"00")))</f>
        <v/>
      </c>
      <c r="L657" s="6">
        <f>IF(OR(ISBLANK(C657)),"",IF(ISBLANK(H657),IF(ISBLANK(I657),IF(ISBLANK(F657),"",IF(AND(OR(F657="m",F657="f"),OR(K657=16,K657=15)),IF(F657="m","B+","G+"),IF(AND(OR(F657="m",F657="f"),GESTEP(K657,16)),IF(F657="m","B++","G++"),IF(F657="m","B","G")))),UPPER(IF(ISBLANK(F657),"",IF(F657="m","M","W"))&amp;N657)),IF(ISBLANK(F657),"",IF(F657="M","C","D"))))</f>
        <v/>
      </c>
      <c r="M657" s="8">
        <f>IF(L657="","",VLOOKUP(L657,'Classes cup'!$A$3:$B$51,2,FALSE))</f>
        <v/>
      </c>
      <c r="N657" s="6">
        <f>IF(AND(I657="x",ISBLANK(H657)),IF(K657*1&gt;=23,"E",IF(AND(K657*1&gt;=19,K657*1&lt;=22,J657="x"),"U",IF(AND(K657*1&gt;=17,K657*1&lt;=18),"J",IF(K657*1&gt;=19,"E","")))),"")</f>
        <v/>
      </c>
      <c r="O657" s="1">
        <f>IF(K657*1&gt;=$O$2,"x","")</f>
        <v/>
      </c>
    </row>
    <row r="658">
      <c r="A658" s="5">
        <f>IF(ISBLANK(C658),"",ROW(A657)-1)</f>
        <v/>
      </c>
      <c r="B658" s="14" t="n"/>
      <c r="C658" s="20" t="n"/>
      <c r="D658" s="10" t="n"/>
      <c r="E658" s="10" t="n"/>
      <c r="F658" s="13" t="n"/>
      <c r="G658" s="11" t="n"/>
      <c r="H658" s="12" t="n"/>
      <c r="I658" s="12" t="n"/>
      <c r="J658" s="12" t="n"/>
      <c r="K658" s="27">
        <f>IF(ISBLANK(C658),"",VALUE(TEXT(YEAR(TODAY())-YEAR(C658),"00")))</f>
        <v/>
      </c>
      <c r="L658" s="6">
        <f>IF(OR(ISBLANK(C658)),"",IF(ISBLANK(H658),IF(ISBLANK(I658),IF(ISBLANK(F658),"",IF(AND(OR(F658="m",F658="f"),OR(K658=16,K658=15)),IF(F658="m","B+","G+"),IF(AND(OR(F658="m",F658="f"),GESTEP(K658,16)),IF(F658="m","B++","G++"),IF(F658="m","B","G")))),UPPER(IF(ISBLANK(F658),"",IF(F658="m","M","W"))&amp;N658)),IF(ISBLANK(F658),"",IF(F658="M","C","D"))))</f>
        <v/>
      </c>
      <c r="M658" s="8">
        <f>IF(L658="","",VLOOKUP(L658,'Classes cup'!$A$3:$B$51,2,FALSE))</f>
        <v/>
      </c>
      <c r="N658" s="6">
        <f>IF(AND(I658="x",ISBLANK(H658)),IF(K658*1&gt;=23,"E",IF(AND(K658*1&gt;=19,K658*1&lt;=22,J658="x"),"U",IF(AND(K658*1&gt;=17,K658*1&lt;=18),"J",IF(K658*1&gt;=19,"E","")))),"")</f>
        <v/>
      </c>
      <c r="O658" s="1">
        <f>IF(K658*1&gt;=$O$2,"x","")</f>
        <v/>
      </c>
    </row>
    <row r="659">
      <c r="A659" s="5">
        <f>IF(ISBLANK(C659),"",ROW(A658)-1)</f>
        <v/>
      </c>
      <c r="B659" s="14" t="n"/>
      <c r="C659" s="20" t="n"/>
      <c r="D659" s="10" t="n"/>
      <c r="E659" s="10" t="n"/>
      <c r="F659" s="13" t="n"/>
      <c r="G659" s="11" t="n"/>
      <c r="H659" s="12" t="n"/>
      <c r="I659" s="12" t="n"/>
      <c r="J659" s="12" t="n"/>
      <c r="K659" s="27">
        <f>IF(ISBLANK(C659),"",VALUE(TEXT(YEAR(TODAY())-YEAR(C659),"00")))</f>
        <v/>
      </c>
      <c r="L659" s="6">
        <f>IF(OR(ISBLANK(C659)),"",IF(ISBLANK(H659),IF(ISBLANK(I659),IF(ISBLANK(F659),"",IF(AND(OR(F659="m",F659="f"),OR(K659=16,K659=15)),IF(F659="m","B+","G+"),IF(AND(OR(F659="m",F659="f"),GESTEP(K659,16)),IF(F659="m","B++","G++"),IF(F659="m","B","G")))),UPPER(IF(ISBLANK(F659),"",IF(F659="m","M","W"))&amp;N659)),IF(ISBLANK(F659),"",IF(F659="M","C","D"))))</f>
        <v/>
      </c>
      <c r="M659" s="8">
        <f>IF(L659="","",VLOOKUP(L659,'Classes cup'!$A$3:$B$51,2,FALSE))</f>
        <v/>
      </c>
      <c r="N659" s="6">
        <f>IF(AND(I659="x",ISBLANK(H659)),IF(K659*1&gt;=23,"E",IF(AND(K659*1&gt;=19,K659*1&lt;=22,J659="x"),"U",IF(AND(K659*1&gt;=17,K659*1&lt;=18),"J",IF(K659*1&gt;=19,"E","")))),"")</f>
        <v/>
      </c>
      <c r="O659" s="1">
        <f>IF(K659*1&gt;=$O$2,"x","")</f>
        <v/>
      </c>
    </row>
    <row r="660">
      <c r="A660" s="5">
        <f>IF(ISBLANK(C660),"",ROW(A659)-1)</f>
        <v/>
      </c>
      <c r="B660" s="14" t="n"/>
      <c r="C660" s="20" t="n"/>
      <c r="D660" s="10" t="n"/>
      <c r="E660" s="10" t="n"/>
      <c r="F660" s="13" t="n"/>
      <c r="G660" s="11" t="n"/>
      <c r="H660" s="12" t="n"/>
      <c r="I660" s="12" t="n"/>
      <c r="J660" s="12" t="n"/>
      <c r="K660" s="27">
        <f>IF(ISBLANK(C660),"",VALUE(TEXT(YEAR(TODAY())-YEAR(C660),"00")))</f>
        <v/>
      </c>
      <c r="L660" s="6">
        <f>IF(OR(ISBLANK(C660)),"",IF(ISBLANK(H660),IF(ISBLANK(I660),IF(ISBLANK(F660),"",IF(AND(OR(F660="m",F660="f"),OR(K660=16,K660=15)),IF(F660="m","B+","G+"),IF(AND(OR(F660="m",F660="f"),GESTEP(K660,16)),IF(F660="m","B++","G++"),IF(F660="m","B","G")))),UPPER(IF(ISBLANK(F660),"",IF(F660="m","M","W"))&amp;N660)),IF(ISBLANK(F660),"",IF(F660="M","C","D"))))</f>
        <v/>
      </c>
      <c r="M660" s="8">
        <f>IF(L660="","",VLOOKUP(L660,'Classes cup'!$A$3:$B$51,2,FALSE))</f>
        <v/>
      </c>
      <c r="N660" s="6">
        <f>IF(AND(I660="x",ISBLANK(H660)),IF(K660*1&gt;=23,"E",IF(AND(K660*1&gt;=19,K660*1&lt;=22,J660="x"),"U",IF(AND(K660*1&gt;=17,K660*1&lt;=18),"J",IF(K660*1&gt;=19,"E","")))),"")</f>
        <v/>
      </c>
      <c r="O660" s="1">
        <f>IF(K660*1&gt;=$O$2,"x","")</f>
        <v/>
      </c>
    </row>
    <row r="661">
      <c r="A661" s="5">
        <f>IF(ISBLANK(C661),"",ROW(A660)-1)</f>
        <v/>
      </c>
      <c r="B661" s="14" t="n"/>
      <c r="C661" s="20" t="n"/>
      <c r="D661" s="10" t="n"/>
      <c r="E661" s="10" t="n"/>
      <c r="F661" s="13" t="n"/>
      <c r="G661" s="11" t="n"/>
      <c r="H661" s="12" t="n"/>
      <c r="I661" s="12" t="n"/>
      <c r="J661" s="12" t="n"/>
      <c r="K661" s="27">
        <f>IF(ISBLANK(C661),"",VALUE(TEXT(YEAR(TODAY())-YEAR(C661),"00")))</f>
        <v/>
      </c>
      <c r="L661" s="6">
        <f>IF(OR(ISBLANK(C661)),"",IF(ISBLANK(H661),IF(ISBLANK(I661),IF(ISBLANK(F661),"",IF(AND(OR(F661="m",F661="f"),OR(K661=16,K661=15)),IF(F661="m","B+","G+"),IF(AND(OR(F661="m",F661="f"),GESTEP(K661,16)),IF(F661="m","B++","G++"),IF(F661="m","B","G")))),UPPER(IF(ISBLANK(F661),"",IF(F661="m","M","W"))&amp;N661)),IF(ISBLANK(F661),"",IF(F661="M","C","D"))))</f>
        <v/>
      </c>
      <c r="M661" s="8">
        <f>IF(L661="","",VLOOKUP(L661,'Classes cup'!$A$3:$B$51,2,FALSE))</f>
        <v/>
      </c>
      <c r="N661" s="6">
        <f>IF(AND(I661="x",ISBLANK(H661)),IF(K661*1&gt;=23,"E",IF(AND(K661*1&gt;=19,K661*1&lt;=22,J661="x"),"U",IF(AND(K661*1&gt;=17,K661*1&lt;=18),"J",IF(K661*1&gt;=19,"E","")))),"")</f>
        <v/>
      </c>
      <c r="O661" s="1">
        <f>IF(K661*1&gt;=$O$2,"x","")</f>
        <v/>
      </c>
    </row>
    <row r="662">
      <c r="A662" s="5">
        <f>IF(ISBLANK(C662),"",ROW(A661)-1)</f>
        <v/>
      </c>
      <c r="B662" s="14" t="n"/>
      <c r="C662" s="20" t="n"/>
      <c r="D662" s="10" t="n"/>
      <c r="E662" s="10" t="n"/>
      <c r="F662" s="13" t="n"/>
      <c r="G662" s="11" t="n"/>
      <c r="H662" s="12" t="n"/>
      <c r="I662" s="12" t="n"/>
      <c r="J662" s="12" t="n"/>
      <c r="K662" s="27">
        <f>IF(ISBLANK(C662),"",VALUE(TEXT(YEAR(TODAY())-YEAR(C662),"00")))</f>
        <v/>
      </c>
      <c r="L662" s="6">
        <f>IF(OR(ISBLANK(C662)),"",IF(ISBLANK(H662),IF(ISBLANK(I662),IF(ISBLANK(F662),"",IF(AND(OR(F662="m",F662="f"),OR(K662=16,K662=15)),IF(F662="m","B+","G+"),IF(AND(OR(F662="m",F662="f"),GESTEP(K662,16)),IF(F662="m","B++","G++"),IF(F662="m","B","G")))),UPPER(IF(ISBLANK(F662),"",IF(F662="m","M","W"))&amp;N662)),IF(ISBLANK(F662),"",IF(F662="M","C","D"))))</f>
        <v/>
      </c>
      <c r="M662" s="8">
        <f>IF(L662="","",VLOOKUP(L662,'Classes cup'!$A$3:$B$51,2,FALSE))</f>
        <v/>
      </c>
      <c r="N662" s="6">
        <f>IF(AND(I662="x",ISBLANK(H662)),IF(K662*1&gt;=23,"E",IF(AND(K662*1&gt;=19,K662*1&lt;=22,J662="x"),"U",IF(AND(K662*1&gt;=17,K662*1&lt;=18),"J",IF(K662*1&gt;=19,"E","")))),"")</f>
        <v/>
      </c>
      <c r="O662" s="1">
        <f>IF(K662*1&gt;=$O$2,"x","")</f>
        <v/>
      </c>
    </row>
    <row r="663">
      <c r="A663" s="5">
        <f>IF(ISBLANK(C663),"",ROW(A662)-1)</f>
        <v/>
      </c>
      <c r="B663" s="14" t="n"/>
      <c r="C663" s="20" t="n"/>
      <c r="D663" s="10" t="n"/>
      <c r="E663" s="10" t="n"/>
      <c r="F663" s="13" t="n"/>
      <c r="G663" s="11" t="n"/>
      <c r="H663" s="12" t="n"/>
      <c r="I663" s="12" t="n"/>
      <c r="J663" s="12" t="n"/>
      <c r="K663" s="27">
        <f>IF(ISBLANK(C663),"",VALUE(TEXT(YEAR(TODAY())-YEAR(C663),"00")))</f>
        <v/>
      </c>
      <c r="L663" s="6">
        <f>IF(OR(ISBLANK(C663)),"",IF(ISBLANK(H663),IF(ISBLANK(I663),IF(ISBLANK(F663),"",IF(AND(OR(F663="m",F663="f"),OR(K663=16,K663=15)),IF(F663="m","B+","G+"),IF(AND(OR(F663="m",F663="f"),GESTEP(K663,16)),IF(F663="m","B++","G++"),IF(F663="m","B","G")))),UPPER(IF(ISBLANK(F663),"",IF(F663="m","M","W"))&amp;N663)),IF(ISBLANK(F663),"",IF(F663="M","C","D"))))</f>
        <v/>
      </c>
      <c r="M663" s="8">
        <f>IF(L663="","",VLOOKUP(L663,'Classes cup'!$A$3:$B$51,2,FALSE))</f>
        <v/>
      </c>
      <c r="N663" s="6">
        <f>IF(AND(I663="x",ISBLANK(H663)),IF(K663*1&gt;=23,"E",IF(AND(K663*1&gt;=19,K663*1&lt;=22,J663="x"),"U",IF(AND(K663*1&gt;=17,K663*1&lt;=18),"J",IF(K663*1&gt;=19,"E","")))),"")</f>
        <v/>
      </c>
      <c r="O663" s="1">
        <f>IF(K663*1&gt;=$O$2,"x","")</f>
        <v/>
      </c>
    </row>
    <row r="664">
      <c r="A664" s="5">
        <f>IF(ISBLANK(C664),"",ROW(A663)-1)</f>
        <v/>
      </c>
      <c r="B664" s="14" t="n"/>
      <c r="C664" s="20" t="n"/>
      <c r="D664" s="10" t="n"/>
      <c r="E664" s="10" t="n"/>
      <c r="F664" s="13" t="n"/>
      <c r="G664" s="11" t="n"/>
      <c r="H664" s="12" t="n"/>
      <c r="I664" s="12" t="n"/>
      <c r="J664" s="12" t="n"/>
      <c r="K664" s="27">
        <f>IF(ISBLANK(C664),"",VALUE(TEXT(YEAR(TODAY())-YEAR(C664),"00")))</f>
        <v/>
      </c>
      <c r="L664" s="6">
        <f>IF(OR(ISBLANK(C664)),"",IF(ISBLANK(H664),IF(ISBLANK(I664),IF(ISBLANK(F664),"",IF(AND(OR(F664="m",F664="f"),OR(K664=16,K664=15)),IF(F664="m","B+","G+"),IF(AND(OR(F664="m",F664="f"),GESTEP(K664,16)),IF(F664="m","B++","G++"),IF(F664="m","B","G")))),UPPER(IF(ISBLANK(F664),"",IF(F664="m","M","W"))&amp;N664)),IF(ISBLANK(F664),"",IF(F664="M","C","D"))))</f>
        <v/>
      </c>
      <c r="M664" s="8">
        <f>IF(L664="","",VLOOKUP(L664,'Classes cup'!$A$3:$B$51,2,FALSE))</f>
        <v/>
      </c>
      <c r="N664" s="6">
        <f>IF(AND(I664="x",ISBLANK(H664)),IF(K664*1&gt;=23,"E",IF(AND(K664*1&gt;=19,K664*1&lt;=22,J664="x"),"U",IF(AND(K664*1&gt;=17,K664*1&lt;=18),"J",IF(K664*1&gt;=19,"E","")))),"")</f>
        <v/>
      </c>
      <c r="O664" s="1">
        <f>IF(K664*1&gt;=$O$2,"x","")</f>
        <v/>
      </c>
    </row>
    <row r="665">
      <c r="A665" s="5">
        <f>IF(ISBLANK(C665),"",ROW(A664)-1)</f>
        <v/>
      </c>
      <c r="B665" s="14" t="n"/>
      <c r="C665" s="20" t="n"/>
      <c r="D665" s="10" t="n"/>
      <c r="E665" s="10" t="n"/>
      <c r="F665" s="13" t="n"/>
      <c r="G665" s="11" t="n"/>
      <c r="H665" s="12" t="n"/>
      <c r="I665" s="12" t="n"/>
      <c r="J665" s="12" t="n"/>
      <c r="K665" s="27">
        <f>IF(ISBLANK(C665),"",VALUE(TEXT(YEAR(TODAY())-YEAR(C665),"00")))</f>
        <v/>
      </c>
      <c r="L665" s="6">
        <f>IF(OR(ISBLANK(C665)),"",IF(ISBLANK(H665),IF(ISBLANK(I665),IF(ISBLANK(F665),"",IF(AND(OR(F665="m",F665="f"),OR(K665=16,K665=15)),IF(F665="m","B+","G+"),IF(AND(OR(F665="m",F665="f"),GESTEP(K665,16)),IF(F665="m","B++","G++"),IF(F665="m","B","G")))),UPPER(IF(ISBLANK(F665),"",IF(F665="m","M","W"))&amp;N665)),IF(ISBLANK(F665),"",IF(F665="M","C","D"))))</f>
        <v/>
      </c>
      <c r="M665" s="8">
        <f>IF(L665="","",VLOOKUP(L665,'Classes cup'!$A$3:$B$51,2,FALSE))</f>
        <v/>
      </c>
      <c r="N665" s="6">
        <f>IF(AND(I665="x",ISBLANK(H665)),IF(K665*1&gt;=23,"E",IF(AND(K665*1&gt;=19,K665*1&lt;=22,J665="x"),"U",IF(AND(K665*1&gt;=17,K665*1&lt;=18),"J",IF(K665*1&gt;=19,"E","")))),"")</f>
        <v/>
      </c>
      <c r="O665" s="1">
        <f>IF(K665*1&gt;=$O$2,"x","")</f>
        <v/>
      </c>
    </row>
    <row r="666">
      <c r="A666" s="5">
        <f>IF(ISBLANK(C666),"",ROW(A665)-1)</f>
        <v/>
      </c>
      <c r="B666" s="14" t="n"/>
      <c r="C666" s="20" t="n"/>
      <c r="D666" s="10" t="n"/>
      <c r="E666" s="10" t="n"/>
      <c r="F666" s="13" t="n"/>
      <c r="G666" s="11" t="n"/>
      <c r="H666" s="12" t="n"/>
      <c r="I666" s="12" t="n"/>
      <c r="J666" s="12" t="n"/>
      <c r="K666" s="27">
        <f>IF(ISBLANK(C666),"",VALUE(TEXT(YEAR(TODAY())-YEAR(C666),"00")))</f>
        <v/>
      </c>
      <c r="L666" s="6">
        <f>IF(OR(ISBLANK(C666)),"",IF(ISBLANK(H666),IF(ISBLANK(I666),IF(ISBLANK(F666),"",IF(AND(OR(F666="m",F666="f"),OR(K666=16,K666=15)),IF(F666="m","B+","G+"),IF(AND(OR(F666="m",F666="f"),GESTEP(K666,16)),IF(F666="m","B++","G++"),IF(F666="m","B","G")))),UPPER(IF(ISBLANK(F666),"",IF(F666="m","M","W"))&amp;N666)),IF(ISBLANK(F666),"",IF(F666="M","C","D"))))</f>
        <v/>
      </c>
      <c r="M666" s="8">
        <f>IF(L666="","",VLOOKUP(L666,'Classes cup'!$A$3:$B$51,2,FALSE))</f>
        <v/>
      </c>
      <c r="N666" s="6">
        <f>IF(AND(I666="x",ISBLANK(H666)),IF(K666*1&gt;=23,"E",IF(AND(K666*1&gt;=19,K666*1&lt;=22,J666="x"),"U",IF(AND(K666*1&gt;=17,K666*1&lt;=18),"J",IF(K666*1&gt;=19,"E","")))),"")</f>
        <v/>
      </c>
      <c r="O666" s="1">
        <f>IF(K666*1&gt;=$O$2,"x","")</f>
        <v/>
      </c>
    </row>
    <row r="667">
      <c r="A667" s="5">
        <f>IF(ISBLANK(C667),"",ROW(A666)-1)</f>
        <v/>
      </c>
      <c r="B667" s="14" t="n"/>
      <c r="C667" s="20" t="n"/>
      <c r="D667" s="10" t="n"/>
      <c r="E667" s="10" t="n"/>
      <c r="F667" s="13" t="n"/>
      <c r="G667" s="11" t="n"/>
      <c r="H667" s="12" t="n"/>
      <c r="I667" s="12" t="n"/>
      <c r="J667" s="12" t="n"/>
      <c r="K667" s="27">
        <f>IF(ISBLANK(C667),"",VALUE(TEXT(YEAR(TODAY())-YEAR(C667),"00")))</f>
        <v/>
      </c>
      <c r="L667" s="6">
        <f>IF(OR(ISBLANK(C667)),"",IF(ISBLANK(H667),IF(ISBLANK(I667),IF(ISBLANK(F667),"",IF(AND(OR(F667="m",F667="f"),OR(K667=16,K667=15)),IF(F667="m","B+","G+"),IF(AND(OR(F667="m",F667="f"),GESTEP(K667,16)),IF(F667="m","B++","G++"),IF(F667="m","B","G")))),UPPER(IF(ISBLANK(F667),"",IF(F667="m","M","W"))&amp;N667)),IF(ISBLANK(F667),"",IF(F667="M","C","D"))))</f>
        <v/>
      </c>
      <c r="M667" s="8">
        <f>IF(L667="","",VLOOKUP(L667,'Classes cup'!$A$3:$B$51,2,FALSE))</f>
        <v/>
      </c>
      <c r="N667" s="6">
        <f>IF(AND(I667="x",ISBLANK(H667)),IF(K667*1&gt;=23,"E",IF(AND(K667*1&gt;=19,K667*1&lt;=22,J667="x"),"U",IF(AND(K667*1&gt;=17,K667*1&lt;=18),"J",IF(K667*1&gt;=19,"E","")))),"")</f>
        <v/>
      </c>
      <c r="O667" s="1">
        <f>IF(K667*1&gt;=$O$2,"x","")</f>
        <v/>
      </c>
    </row>
    <row r="668">
      <c r="A668" s="5">
        <f>IF(ISBLANK(C668),"",ROW(A667)-1)</f>
        <v/>
      </c>
      <c r="B668" s="14" t="n"/>
      <c r="C668" s="20" t="n"/>
      <c r="D668" s="10" t="n"/>
      <c r="E668" s="10" t="n"/>
      <c r="F668" s="13" t="n"/>
      <c r="G668" s="11" t="n"/>
      <c r="H668" s="12" t="n"/>
      <c r="I668" s="12" t="n"/>
      <c r="J668" s="12" t="n"/>
      <c r="K668" s="27">
        <f>IF(ISBLANK(C668),"",VALUE(TEXT(YEAR(TODAY())-YEAR(C668),"00")))</f>
        <v/>
      </c>
      <c r="L668" s="6">
        <f>IF(OR(ISBLANK(C668)),"",IF(ISBLANK(H668),IF(ISBLANK(I668),IF(ISBLANK(F668),"",IF(AND(OR(F668="m",F668="f"),OR(K668=16,K668=15)),IF(F668="m","B+","G+"),IF(AND(OR(F668="m",F668="f"),GESTEP(K668,16)),IF(F668="m","B++","G++"),IF(F668="m","B","G")))),UPPER(IF(ISBLANK(F668),"",IF(F668="m","M","W"))&amp;N668)),IF(ISBLANK(F668),"",IF(F668="M","C","D"))))</f>
        <v/>
      </c>
      <c r="M668" s="8">
        <f>IF(L668="","",VLOOKUP(L668,'Classes cup'!$A$3:$B$51,2,FALSE))</f>
        <v/>
      </c>
      <c r="N668" s="6">
        <f>IF(AND(I668="x",ISBLANK(H668)),IF(K668*1&gt;=23,"E",IF(AND(K668*1&gt;=19,K668*1&lt;=22,J668="x"),"U",IF(AND(K668*1&gt;=17,K668*1&lt;=18),"J",IF(K668*1&gt;=19,"E","")))),"")</f>
        <v/>
      </c>
      <c r="O668" s="1">
        <f>IF(K668*1&gt;=$O$2,"x","")</f>
        <v/>
      </c>
    </row>
    <row r="669">
      <c r="A669" s="5">
        <f>IF(ISBLANK(C669),"",ROW(A668)-1)</f>
        <v/>
      </c>
      <c r="B669" s="14" t="n"/>
      <c r="C669" s="20" t="n"/>
      <c r="D669" s="10" t="n"/>
      <c r="E669" s="10" t="n"/>
      <c r="F669" s="13" t="n"/>
      <c r="G669" s="11" t="n"/>
      <c r="H669" s="12" t="n"/>
      <c r="I669" s="12" t="n"/>
      <c r="J669" s="12" t="n"/>
      <c r="K669" s="27">
        <f>IF(ISBLANK(C669),"",VALUE(TEXT(YEAR(TODAY())-YEAR(C669),"00")))</f>
        <v/>
      </c>
      <c r="L669" s="6">
        <f>IF(OR(ISBLANK(C669)),"",IF(ISBLANK(H669),IF(ISBLANK(I669),IF(ISBLANK(F669),"",IF(AND(OR(F669="m",F669="f"),OR(K669=16,K669=15)),IF(F669="m","B+","G+"),IF(AND(OR(F669="m",F669="f"),GESTEP(K669,16)),IF(F669="m","B++","G++"),IF(F669="m","B","G")))),UPPER(IF(ISBLANK(F669),"",IF(F669="m","M","W"))&amp;N669)),IF(ISBLANK(F669),"",IF(F669="M","C","D"))))</f>
        <v/>
      </c>
      <c r="M669" s="8">
        <f>IF(L669="","",VLOOKUP(L669,'Classes cup'!$A$3:$B$51,2,FALSE))</f>
        <v/>
      </c>
      <c r="N669" s="6">
        <f>IF(AND(I669="x",ISBLANK(H669)),IF(K669*1&gt;=23,"E",IF(AND(K669*1&gt;=19,K669*1&lt;=22,J669="x"),"U",IF(AND(K669*1&gt;=17,K669*1&lt;=18),"J",IF(K669*1&gt;=19,"E","")))),"")</f>
        <v/>
      </c>
      <c r="O669" s="1">
        <f>IF(K669*1&gt;=$O$2,"x","")</f>
        <v/>
      </c>
    </row>
    <row r="670">
      <c r="A670" s="5">
        <f>IF(ISBLANK(C670),"",ROW(A669)-1)</f>
        <v/>
      </c>
      <c r="B670" s="14" t="n"/>
      <c r="C670" s="20" t="n"/>
      <c r="D670" s="10" t="n"/>
      <c r="E670" s="10" t="n"/>
      <c r="F670" s="13" t="n"/>
      <c r="G670" s="11" t="n"/>
      <c r="H670" s="12" t="n"/>
      <c r="I670" s="12" t="n"/>
      <c r="J670" s="12" t="n"/>
      <c r="K670" s="27">
        <f>IF(ISBLANK(C670),"",VALUE(TEXT(YEAR(TODAY())-YEAR(C670),"00")))</f>
        <v/>
      </c>
      <c r="L670" s="6">
        <f>IF(OR(ISBLANK(C670)),"",IF(ISBLANK(H670),IF(ISBLANK(I670),IF(ISBLANK(F670),"",IF(AND(OR(F670="m",F670="f"),OR(K670=16,K670=15)),IF(F670="m","B+","G+"),IF(AND(OR(F670="m",F670="f"),GESTEP(K670,16)),IF(F670="m","B++","G++"),IF(F670="m","B","G")))),UPPER(IF(ISBLANK(F670),"",IF(F670="m","M","W"))&amp;N670)),IF(ISBLANK(F670),"",IF(F670="M","C","D"))))</f>
        <v/>
      </c>
      <c r="M670" s="8">
        <f>IF(L670="","",VLOOKUP(L670,'Classes cup'!$A$3:$B$51,2,FALSE))</f>
        <v/>
      </c>
      <c r="N670" s="6">
        <f>IF(AND(I670="x",ISBLANK(H670)),IF(K670*1&gt;=23,"E",IF(AND(K670*1&gt;=19,K670*1&lt;=22,J670="x"),"U",IF(AND(K670*1&gt;=17,K670*1&lt;=18),"J",IF(K670*1&gt;=19,"E","")))),"")</f>
        <v/>
      </c>
      <c r="O670" s="1">
        <f>IF(K670*1&gt;=$O$2,"x","")</f>
        <v/>
      </c>
    </row>
    <row r="671">
      <c r="A671" s="5">
        <f>IF(ISBLANK(C671),"",ROW(A670)-1)</f>
        <v/>
      </c>
      <c r="B671" s="14" t="n"/>
      <c r="C671" s="20" t="n"/>
      <c r="D671" s="10" t="n"/>
      <c r="E671" s="10" t="n"/>
      <c r="F671" s="13" t="n"/>
      <c r="G671" s="11" t="n"/>
      <c r="H671" s="12" t="n"/>
      <c r="I671" s="12" t="n"/>
      <c r="J671" s="12" t="n"/>
      <c r="K671" s="27">
        <f>IF(ISBLANK(C671),"",VALUE(TEXT(YEAR(TODAY())-YEAR(C671),"00")))</f>
        <v/>
      </c>
      <c r="L671" s="6">
        <f>IF(OR(ISBLANK(C671)),"",IF(ISBLANK(H671),IF(ISBLANK(I671),IF(ISBLANK(F671),"",IF(AND(OR(F671="m",F671="f"),OR(K671=16,K671=15)),IF(F671="m","B+","G+"),IF(AND(OR(F671="m",F671="f"),GESTEP(K671,16)),IF(F671="m","B++","G++"),IF(F671="m","B","G")))),UPPER(IF(ISBLANK(F671),"",IF(F671="m","M","W"))&amp;N671)),IF(ISBLANK(F671),"",IF(F671="M","C","D"))))</f>
        <v/>
      </c>
      <c r="M671" s="8">
        <f>IF(L671="","",VLOOKUP(L671,'Classes cup'!$A$3:$B$51,2,FALSE))</f>
        <v/>
      </c>
      <c r="N671" s="6">
        <f>IF(AND(I671="x",ISBLANK(H671)),IF(K671*1&gt;=23,"E",IF(AND(K671*1&gt;=19,K671*1&lt;=22,J671="x"),"U",IF(AND(K671*1&gt;=17,K671*1&lt;=18),"J",IF(K671*1&gt;=19,"E","")))),"")</f>
        <v/>
      </c>
      <c r="O671" s="1">
        <f>IF(K671*1&gt;=$O$2,"x","")</f>
        <v/>
      </c>
    </row>
    <row r="672">
      <c r="A672" s="5">
        <f>IF(ISBLANK(C672),"",ROW(A671)-1)</f>
        <v/>
      </c>
      <c r="B672" s="14" t="n"/>
      <c r="C672" s="20" t="n"/>
      <c r="D672" s="10" t="n"/>
      <c r="E672" s="10" t="n"/>
      <c r="F672" s="13" t="n"/>
      <c r="G672" s="11" t="n"/>
      <c r="H672" s="12" t="n"/>
      <c r="I672" s="12" t="n"/>
      <c r="J672" s="12" t="n"/>
      <c r="K672" s="27">
        <f>IF(ISBLANK(C672),"",VALUE(TEXT(YEAR(TODAY())-YEAR(C672),"00")))</f>
        <v/>
      </c>
      <c r="L672" s="6">
        <f>IF(OR(ISBLANK(C672)),"",IF(ISBLANK(H672),IF(ISBLANK(I672),IF(ISBLANK(F672),"",IF(AND(OR(F672="m",F672="f"),OR(K672=16,K672=15)),IF(F672="m","B+","G+"),IF(AND(OR(F672="m",F672="f"),GESTEP(K672,16)),IF(F672="m","B++","G++"),IF(F672="m","B","G")))),UPPER(IF(ISBLANK(F672),"",IF(F672="m","M","W"))&amp;N672)),IF(ISBLANK(F672),"",IF(F672="M","C","D"))))</f>
        <v/>
      </c>
      <c r="M672" s="8">
        <f>IF(L672="","",VLOOKUP(L672,'Classes cup'!$A$3:$B$51,2,FALSE))</f>
        <v/>
      </c>
      <c r="N672" s="6">
        <f>IF(AND(I672="x",ISBLANK(H672)),IF(K672*1&gt;=23,"E",IF(AND(K672*1&gt;=19,K672*1&lt;=22,J672="x"),"U",IF(AND(K672*1&gt;=17,K672*1&lt;=18),"J",IF(K672*1&gt;=19,"E","")))),"")</f>
        <v/>
      </c>
      <c r="O672" s="1">
        <f>IF(K672*1&gt;=$O$2,"x","")</f>
        <v/>
      </c>
    </row>
    <row r="673">
      <c r="A673" s="5">
        <f>IF(ISBLANK(C673),"",ROW(A672)-1)</f>
        <v/>
      </c>
      <c r="B673" s="14" t="n"/>
      <c r="C673" s="20" t="n"/>
      <c r="D673" s="10" t="n"/>
      <c r="E673" s="10" t="n"/>
      <c r="F673" s="13" t="n"/>
      <c r="G673" s="11" t="n"/>
      <c r="H673" s="12" t="n"/>
      <c r="I673" s="12" t="n"/>
      <c r="J673" s="12" t="n"/>
      <c r="K673" s="27">
        <f>IF(ISBLANK(C673),"",VALUE(TEXT(YEAR(TODAY())-YEAR(C673),"00")))</f>
        <v/>
      </c>
      <c r="L673" s="6">
        <f>IF(OR(ISBLANK(C673)),"",IF(ISBLANK(H673),IF(ISBLANK(I673),IF(ISBLANK(F673),"",IF(AND(OR(F673="m",F673="f"),OR(K673=16,K673=15)),IF(F673="m","B+","G+"),IF(AND(OR(F673="m",F673="f"),GESTEP(K673,16)),IF(F673="m","B++","G++"),IF(F673="m","B","G")))),UPPER(IF(ISBLANK(F673),"",IF(F673="m","M","W"))&amp;N673)),IF(ISBLANK(F673),"",IF(F673="M","C","D"))))</f>
        <v/>
      </c>
      <c r="M673" s="8">
        <f>IF(L673="","",VLOOKUP(L673,'Classes cup'!$A$3:$B$51,2,FALSE))</f>
        <v/>
      </c>
      <c r="N673" s="6">
        <f>IF(AND(I673="x",ISBLANK(H673)),IF(K673*1&gt;=23,"E",IF(AND(K673*1&gt;=19,K673*1&lt;=22,J673="x"),"U",IF(AND(K673*1&gt;=17,K673*1&lt;=18),"J",IF(K673*1&gt;=19,"E","")))),"")</f>
        <v/>
      </c>
      <c r="O673" s="1">
        <f>IF(K673*1&gt;=$O$2,"x","")</f>
        <v/>
      </c>
    </row>
    <row r="674">
      <c r="A674" s="5">
        <f>IF(ISBLANK(C674),"",ROW(A673)-1)</f>
        <v/>
      </c>
      <c r="B674" s="14" t="n"/>
      <c r="C674" s="20" t="n"/>
      <c r="D674" s="10" t="n"/>
      <c r="E674" s="10" t="n"/>
      <c r="F674" s="13" t="n"/>
      <c r="G674" s="11" t="n"/>
      <c r="H674" s="12" t="n"/>
      <c r="I674" s="12" t="n"/>
      <c r="J674" s="12" t="n"/>
      <c r="K674" s="27">
        <f>IF(ISBLANK(C674),"",VALUE(TEXT(YEAR(TODAY())-YEAR(C674),"00")))</f>
        <v/>
      </c>
      <c r="L674" s="6">
        <f>IF(OR(ISBLANK(C674)),"",IF(ISBLANK(H674),IF(ISBLANK(I674),IF(ISBLANK(F674),"",IF(AND(OR(F674="m",F674="f"),OR(K674=16,K674=15)),IF(F674="m","B+","G+"),IF(AND(OR(F674="m",F674="f"),GESTEP(K674,16)),IF(F674="m","B++","G++"),IF(F674="m","B","G")))),UPPER(IF(ISBLANK(F674),"",IF(F674="m","M","W"))&amp;N674)),IF(ISBLANK(F674),"",IF(F674="M","C","D"))))</f>
        <v/>
      </c>
      <c r="M674" s="8">
        <f>IF(L674="","",VLOOKUP(L674,'Classes cup'!$A$3:$B$51,2,FALSE))</f>
        <v/>
      </c>
      <c r="N674" s="6">
        <f>IF(AND(I674="x",ISBLANK(H674)),IF(K674*1&gt;=23,"E",IF(AND(K674*1&gt;=19,K674*1&lt;=22,J674="x"),"U",IF(AND(K674*1&gt;=17,K674*1&lt;=18),"J",IF(K674*1&gt;=19,"E","")))),"")</f>
        <v/>
      </c>
      <c r="O674" s="1">
        <f>IF(K674*1&gt;=$O$2,"x","")</f>
        <v/>
      </c>
    </row>
    <row r="675">
      <c r="A675" s="5">
        <f>IF(ISBLANK(C675),"",ROW(A674)-1)</f>
        <v/>
      </c>
      <c r="B675" s="14" t="n"/>
      <c r="C675" s="20" t="n"/>
      <c r="D675" s="10" t="n"/>
      <c r="E675" s="10" t="n"/>
      <c r="F675" s="13" t="n"/>
      <c r="G675" s="11" t="n"/>
      <c r="H675" s="12" t="n"/>
      <c r="I675" s="12" t="n"/>
      <c r="J675" s="12" t="n"/>
      <c r="K675" s="27">
        <f>IF(ISBLANK(C675),"",VALUE(TEXT(YEAR(TODAY())-YEAR(C675),"00")))</f>
        <v/>
      </c>
      <c r="L675" s="6">
        <f>IF(OR(ISBLANK(C675)),"",IF(ISBLANK(H675),IF(ISBLANK(I675),IF(ISBLANK(F675),"",IF(AND(OR(F675="m",F675="f"),OR(K675=16,K675=15)),IF(F675="m","B+","G+"),IF(AND(OR(F675="m",F675="f"),GESTEP(K675,16)),IF(F675="m","B++","G++"),IF(F675="m","B","G")))),UPPER(IF(ISBLANK(F675),"",IF(F675="m","M","W"))&amp;N675)),IF(ISBLANK(F675),"",IF(F675="M","C","D"))))</f>
        <v/>
      </c>
      <c r="M675" s="8">
        <f>IF(L675="","",VLOOKUP(L675,'Classes cup'!$A$3:$B$51,2,FALSE))</f>
        <v/>
      </c>
      <c r="N675" s="6">
        <f>IF(AND(I675="x",ISBLANK(H675)),IF(K675*1&gt;=23,"E",IF(AND(K675*1&gt;=19,K675*1&lt;=22,J675="x"),"U",IF(AND(K675*1&gt;=17,K675*1&lt;=18),"J",IF(K675*1&gt;=19,"E","")))),"")</f>
        <v/>
      </c>
      <c r="O675" s="1">
        <f>IF(K675*1&gt;=$O$2,"x","")</f>
        <v/>
      </c>
    </row>
    <row r="676">
      <c r="A676" s="5">
        <f>IF(ISBLANK(C676),"",ROW(A675)-1)</f>
        <v/>
      </c>
      <c r="B676" s="14" t="n"/>
      <c r="C676" s="20" t="n"/>
      <c r="D676" s="10" t="n"/>
      <c r="E676" s="10" t="n"/>
      <c r="F676" s="13" t="n"/>
      <c r="G676" s="11" t="n"/>
      <c r="H676" s="12" t="n"/>
      <c r="I676" s="12" t="n"/>
      <c r="J676" s="12" t="n"/>
      <c r="K676" s="27">
        <f>IF(ISBLANK(C676),"",VALUE(TEXT(YEAR(TODAY())-YEAR(C676),"00")))</f>
        <v/>
      </c>
      <c r="L676" s="6">
        <f>IF(OR(ISBLANK(C676)),"",IF(ISBLANK(H676),IF(ISBLANK(I676),IF(ISBLANK(F676),"",IF(AND(OR(F676="m",F676="f"),OR(K676=16,K676=15)),IF(F676="m","B+","G+"),IF(AND(OR(F676="m",F676="f"),GESTEP(K676,16)),IF(F676="m","B++","G++"),IF(F676="m","B","G")))),UPPER(IF(ISBLANK(F676),"",IF(F676="m","M","W"))&amp;N676)),IF(ISBLANK(F676),"",IF(F676="M","C","D"))))</f>
        <v/>
      </c>
      <c r="M676" s="8">
        <f>IF(L676="","",VLOOKUP(L676,'Classes cup'!$A$3:$B$51,2,FALSE))</f>
        <v/>
      </c>
      <c r="N676" s="6">
        <f>IF(AND(I676="x",ISBLANK(H676)),IF(K676*1&gt;=23,"E",IF(AND(K676*1&gt;=19,K676*1&lt;=22,J676="x"),"U",IF(AND(K676*1&gt;=17,K676*1&lt;=18),"J",IF(K676*1&gt;=19,"E","")))),"")</f>
        <v/>
      </c>
      <c r="O676" s="1">
        <f>IF(K676*1&gt;=$O$2,"x","")</f>
        <v/>
      </c>
    </row>
    <row r="677">
      <c r="A677" s="5">
        <f>IF(ISBLANK(C677),"",ROW(A676)-1)</f>
        <v/>
      </c>
      <c r="B677" s="14" t="n"/>
      <c r="C677" s="20" t="n"/>
      <c r="D677" s="10" t="n"/>
      <c r="E677" s="10" t="n"/>
      <c r="F677" s="13" t="n"/>
      <c r="G677" s="11" t="n"/>
      <c r="H677" s="12" t="n"/>
      <c r="I677" s="12" t="n"/>
      <c r="J677" s="12" t="n"/>
      <c r="K677" s="27">
        <f>IF(ISBLANK(C677),"",VALUE(TEXT(YEAR(TODAY())-YEAR(C677),"00")))</f>
        <v/>
      </c>
      <c r="L677" s="6">
        <f>IF(OR(ISBLANK(C677)),"",IF(ISBLANK(H677),IF(ISBLANK(I677),IF(ISBLANK(F677),"",IF(AND(OR(F677="m",F677="f"),OR(K677=16,K677=15)),IF(F677="m","B+","G+"),IF(AND(OR(F677="m",F677="f"),GESTEP(K677,16)),IF(F677="m","B++","G++"),IF(F677="m","B","G")))),UPPER(IF(ISBLANK(F677),"",IF(F677="m","M","W"))&amp;N677)),IF(ISBLANK(F677),"",IF(F677="M","C","D"))))</f>
        <v/>
      </c>
      <c r="M677" s="8">
        <f>IF(L677="","",VLOOKUP(L677,'Classes cup'!$A$3:$B$51,2,FALSE))</f>
        <v/>
      </c>
      <c r="N677" s="6">
        <f>IF(AND(I677="x",ISBLANK(H677)),IF(K677*1&gt;=23,"E",IF(AND(K677*1&gt;=19,K677*1&lt;=22,J677="x"),"U",IF(AND(K677*1&gt;=17,K677*1&lt;=18),"J",IF(K677*1&gt;=19,"E","")))),"")</f>
        <v/>
      </c>
      <c r="O677" s="1">
        <f>IF(K677*1&gt;=$O$2,"x","")</f>
        <v/>
      </c>
    </row>
    <row r="678">
      <c r="A678" s="5">
        <f>IF(ISBLANK(C678),"",ROW(A677)-1)</f>
        <v/>
      </c>
      <c r="B678" s="14" t="n"/>
      <c r="C678" s="20" t="n"/>
      <c r="D678" s="10" t="n"/>
      <c r="E678" s="10" t="n"/>
      <c r="F678" s="13" t="n"/>
      <c r="G678" s="11" t="n"/>
      <c r="H678" s="12" t="n"/>
      <c r="I678" s="12" t="n"/>
      <c r="J678" s="12" t="n"/>
      <c r="K678" s="27">
        <f>IF(ISBLANK(C678),"",VALUE(TEXT(YEAR(TODAY())-YEAR(C678),"00")))</f>
        <v/>
      </c>
      <c r="L678" s="6">
        <f>IF(OR(ISBLANK(C678)),"",IF(ISBLANK(H678),IF(ISBLANK(I678),IF(ISBLANK(F678),"",IF(AND(OR(F678="m",F678="f"),OR(K678=16,K678=15)),IF(F678="m","B+","G+"),IF(AND(OR(F678="m",F678="f"),GESTEP(K678,16)),IF(F678="m","B++","G++"),IF(F678="m","B","G")))),UPPER(IF(ISBLANK(F678),"",IF(F678="m","M","W"))&amp;N678)),IF(ISBLANK(F678),"",IF(F678="M","C","D"))))</f>
        <v/>
      </c>
      <c r="M678" s="8">
        <f>IF(L678="","",VLOOKUP(L678,'Classes cup'!$A$3:$B$51,2,FALSE))</f>
        <v/>
      </c>
      <c r="N678" s="6">
        <f>IF(AND(I678="x",ISBLANK(H678)),IF(K678*1&gt;=23,"E",IF(AND(K678*1&gt;=19,K678*1&lt;=22,J678="x"),"U",IF(AND(K678*1&gt;=17,K678*1&lt;=18),"J",IF(K678*1&gt;=19,"E","")))),"")</f>
        <v/>
      </c>
      <c r="O678" s="1">
        <f>IF(K678*1&gt;=$O$2,"x","")</f>
        <v/>
      </c>
    </row>
    <row r="679">
      <c r="A679" s="5">
        <f>IF(ISBLANK(C679),"",ROW(A678)-1)</f>
        <v/>
      </c>
      <c r="B679" s="14" t="n"/>
      <c r="C679" s="20" t="n"/>
      <c r="D679" s="10" t="n"/>
      <c r="E679" s="10" t="n"/>
      <c r="F679" s="13" t="n"/>
      <c r="G679" s="11" t="n"/>
      <c r="H679" s="12" t="n"/>
      <c r="I679" s="12" t="n"/>
      <c r="J679" s="12" t="n"/>
      <c r="K679" s="27">
        <f>IF(ISBLANK(C679),"",VALUE(TEXT(YEAR(TODAY())-YEAR(C679),"00")))</f>
        <v/>
      </c>
      <c r="L679" s="6">
        <f>IF(OR(ISBLANK(C679)),"",IF(ISBLANK(H679),IF(ISBLANK(I679),IF(ISBLANK(F679),"",IF(AND(OR(F679="m",F679="f"),OR(K679=16,K679=15)),IF(F679="m","B+","G+"),IF(AND(OR(F679="m",F679="f"),GESTEP(K679,16)),IF(F679="m","B++","G++"),IF(F679="m","B","G")))),UPPER(IF(ISBLANK(F679),"",IF(F679="m","M","W"))&amp;N679)),IF(ISBLANK(F679),"",IF(F679="M","C","D"))))</f>
        <v/>
      </c>
      <c r="M679" s="8">
        <f>IF(L679="","",VLOOKUP(L679,'Classes cup'!$A$3:$B$51,2,FALSE))</f>
        <v/>
      </c>
      <c r="N679" s="6">
        <f>IF(AND(I679="x",ISBLANK(H679)),IF(K679*1&gt;=23,"E",IF(AND(K679*1&gt;=19,K679*1&lt;=22,J679="x"),"U",IF(AND(K679*1&gt;=17,K679*1&lt;=18),"J",IF(K679*1&gt;=19,"E","")))),"")</f>
        <v/>
      </c>
      <c r="O679" s="1">
        <f>IF(K679*1&gt;=$O$2,"x","")</f>
        <v/>
      </c>
    </row>
    <row r="680">
      <c r="A680" s="5">
        <f>IF(ISBLANK(C680),"",ROW(A679)-1)</f>
        <v/>
      </c>
      <c r="B680" s="14" t="n"/>
      <c r="C680" s="20" t="n"/>
      <c r="D680" s="10" t="n"/>
      <c r="E680" s="10" t="n"/>
      <c r="F680" s="13" t="n"/>
      <c r="G680" s="11" t="n"/>
      <c r="H680" s="12" t="n"/>
      <c r="I680" s="12" t="n"/>
      <c r="J680" s="12" t="n"/>
      <c r="K680" s="27">
        <f>IF(ISBLANK(C680),"",VALUE(TEXT(YEAR(TODAY())-YEAR(C680),"00")))</f>
        <v/>
      </c>
      <c r="L680" s="6">
        <f>IF(OR(ISBLANK(C680)),"",IF(ISBLANK(H680),IF(ISBLANK(I680),IF(ISBLANK(F680),"",IF(AND(OR(F680="m",F680="f"),OR(K680=16,K680=15)),IF(F680="m","B+","G+"),IF(AND(OR(F680="m",F680="f"),GESTEP(K680,16)),IF(F680="m","B++","G++"),IF(F680="m","B","G")))),UPPER(IF(ISBLANK(F680),"",IF(F680="m","M","W"))&amp;N680)),IF(ISBLANK(F680),"",IF(F680="M","C","D"))))</f>
        <v/>
      </c>
      <c r="M680" s="8">
        <f>IF(L680="","",VLOOKUP(L680,'Classes cup'!$A$3:$B$51,2,FALSE))</f>
        <v/>
      </c>
      <c r="N680" s="6">
        <f>IF(AND(I680="x",ISBLANK(H680)),IF(K680*1&gt;=23,"E",IF(AND(K680*1&gt;=19,K680*1&lt;=22,J680="x"),"U",IF(AND(K680*1&gt;=17,K680*1&lt;=18),"J",IF(K680*1&gt;=19,"E","")))),"")</f>
        <v/>
      </c>
      <c r="O680" s="1">
        <f>IF(K680*1&gt;=$O$2,"x","")</f>
        <v/>
      </c>
    </row>
    <row r="681">
      <c r="A681" s="5">
        <f>IF(ISBLANK(C681),"",ROW(A680)-1)</f>
        <v/>
      </c>
      <c r="B681" s="14" t="n"/>
      <c r="C681" s="20" t="n"/>
      <c r="D681" s="10" t="n"/>
      <c r="E681" s="10" t="n"/>
      <c r="F681" s="13" t="n"/>
      <c r="G681" s="11" t="n"/>
      <c r="H681" s="12" t="n"/>
      <c r="I681" s="12" t="n"/>
      <c r="J681" s="12" t="n"/>
      <c r="K681" s="27">
        <f>IF(ISBLANK(C681),"",VALUE(TEXT(YEAR(TODAY())-YEAR(C681),"00")))</f>
        <v/>
      </c>
      <c r="L681" s="6">
        <f>IF(OR(ISBLANK(C681)),"",IF(ISBLANK(H681),IF(ISBLANK(I681),IF(ISBLANK(F681),"",IF(AND(OR(F681="m",F681="f"),OR(K681=16,K681=15)),IF(F681="m","B+","G+"),IF(AND(OR(F681="m",F681="f"),GESTEP(K681,16)),IF(F681="m","B++","G++"),IF(F681="m","B","G")))),UPPER(IF(ISBLANK(F681),"",IF(F681="m","M","W"))&amp;N681)),IF(ISBLANK(F681),"",IF(F681="M","C","D"))))</f>
        <v/>
      </c>
      <c r="M681" s="8">
        <f>IF(L681="","",VLOOKUP(L681,'Classes cup'!$A$3:$B$51,2,FALSE))</f>
        <v/>
      </c>
      <c r="N681" s="6">
        <f>IF(AND(I681="x",ISBLANK(H681)),IF(K681*1&gt;=23,"E",IF(AND(K681*1&gt;=19,K681*1&lt;=22,J681="x"),"U",IF(AND(K681*1&gt;=17,K681*1&lt;=18),"J",IF(K681*1&gt;=19,"E","")))),"")</f>
        <v/>
      </c>
      <c r="O681" s="1">
        <f>IF(K681*1&gt;=$O$2,"x","")</f>
        <v/>
      </c>
    </row>
    <row r="682">
      <c r="A682" s="5">
        <f>IF(ISBLANK(C682),"",ROW(A681)-1)</f>
        <v/>
      </c>
      <c r="B682" s="14" t="n"/>
      <c r="C682" s="20" t="n"/>
      <c r="D682" s="10" t="n"/>
      <c r="E682" s="10" t="n"/>
      <c r="F682" s="13" t="n"/>
      <c r="G682" s="11" t="n"/>
      <c r="H682" s="12" t="n"/>
      <c r="I682" s="12" t="n"/>
      <c r="J682" s="12" t="n"/>
      <c r="K682" s="27">
        <f>IF(ISBLANK(C682),"",VALUE(TEXT(YEAR(TODAY())-YEAR(C682),"00")))</f>
        <v/>
      </c>
      <c r="L682" s="6">
        <f>IF(OR(ISBLANK(C682)),"",IF(ISBLANK(H682),IF(ISBLANK(I682),IF(ISBLANK(F682),"",IF(AND(OR(F682="m",F682="f"),OR(K682=16,K682=15)),IF(F682="m","B+","G+"),IF(AND(OR(F682="m",F682="f"),GESTEP(K682,16)),IF(F682="m","B++","G++"),IF(F682="m","B","G")))),UPPER(IF(ISBLANK(F682),"",IF(F682="m","M","W"))&amp;N682)),IF(ISBLANK(F682),"",IF(F682="M","C","D"))))</f>
        <v/>
      </c>
      <c r="M682" s="8">
        <f>IF(L682="","",VLOOKUP(L682,'Classes cup'!$A$3:$B$51,2,FALSE))</f>
        <v/>
      </c>
      <c r="N682" s="6">
        <f>IF(AND(I682="x",ISBLANK(H682)),IF(K682*1&gt;=23,"E",IF(AND(K682*1&gt;=19,K682*1&lt;=22,J682="x"),"U",IF(AND(K682*1&gt;=17,K682*1&lt;=18),"J",IF(K682*1&gt;=19,"E","")))),"")</f>
        <v/>
      </c>
      <c r="O682" s="1">
        <f>IF(K682*1&gt;=$O$2,"x","")</f>
        <v/>
      </c>
    </row>
    <row r="683">
      <c r="A683" s="5">
        <f>IF(ISBLANK(C683),"",ROW(A682)-1)</f>
        <v/>
      </c>
      <c r="B683" s="14" t="n"/>
      <c r="C683" s="20" t="n"/>
      <c r="D683" s="10" t="n"/>
      <c r="E683" s="10" t="n"/>
      <c r="F683" s="13" t="n"/>
      <c r="G683" s="11" t="n"/>
      <c r="H683" s="12" t="n"/>
      <c r="I683" s="12" t="n"/>
      <c r="J683" s="12" t="n"/>
      <c r="K683" s="27">
        <f>IF(ISBLANK(C683),"",VALUE(TEXT(YEAR(TODAY())-YEAR(C683),"00")))</f>
        <v/>
      </c>
      <c r="L683" s="6">
        <f>IF(OR(ISBLANK(C683)),"",IF(ISBLANK(H683),IF(ISBLANK(I683),IF(ISBLANK(F683),"",IF(AND(OR(F683="m",F683="f"),OR(K683=16,K683=15)),IF(F683="m","B+","G+"),IF(AND(OR(F683="m",F683="f"),GESTEP(K683,16)),IF(F683="m","B++","G++"),IF(F683="m","B","G")))),UPPER(IF(ISBLANK(F683),"",IF(F683="m","M","W"))&amp;N683)),IF(ISBLANK(F683),"",IF(F683="M","C","D"))))</f>
        <v/>
      </c>
      <c r="M683" s="8">
        <f>IF(L683="","",VLOOKUP(L683,'Classes cup'!$A$3:$B$51,2,FALSE))</f>
        <v/>
      </c>
      <c r="N683" s="6">
        <f>IF(AND(I683="x",ISBLANK(H683)),IF(K683*1&gt;=23,"E",IF(AND(K683*1&gt;=19,K683*1&lt;=22,J683="x"),"U",IF(AND(K683*1&gt;=17,K683*1&lt;=18),"J",IF(K683*1&gt;=19,"E","")))),"")</f>
        <v/>
      </c>
      <c r="O683" s="1">
        <f>IF(K683*1&gt;=$O$2,"x","")</f>
        <v/>
      </c>
    </row>
    <row r="684">
      <c r="A684" s="5">
        <f>IF(ISBLANK(C684),"",ROW(A683)-1)</f>
        <v/>
      </c>
      <c r="B684" s="14" t="n"/>
      <c r="C684" s="20" t="n"/>
      <c r="D684" s="10" t="n"/>
      <c r="E684" s="10" t="n"/>
      <c r="F684" s="13" t="n"/>
      <c r="G684" s="11" t="n"/>
      <c r="H684" s="12" t="n"/>
      <c r="I684" s="12" t="n"/>
      <c r="J684" s="12" t="n"/>
      <c r="K684" s="27">
        <f>IF(ISBLANK(C684),"",VALUE(TEXT(YEAR(TODAY())-YEAR(C684),"00")))</f>
        <v/>
      </c>
      <c r="L684" s="6">
        <f>IF(OR(ISBLANK(C684)),"",IF(ISBLANK(H684),IF(ISBLANK(I684),IF(ISBLANK(F684),"",IF(AND(OR(F684="m",F684="f"),OR(K684=16,K684=15)),IF(F684="m","B+","G+"),IF(AND(OR(F684="m",F684="f"),GESTEP(K684,16)),IF(F684="m","B++","G++"),IF(F684="m","B","G")))),UPPER(IF(ISBLANK(F684),"",IF(F684="m","M","W"))&amp;N684)),IF(ISBLANK(F684),"",IF(F684="M","C","D"))))</f>
        <v/>
      </c>
      <c r="M684" s="8">
        <f>IF(L684="","",VLOOKUP(L684,'Classes cup'!$A$3:$B$51,2,FALSE))</f>
        <v/>
      </c>
      <c r="N684" s="6">
        <f>IF(AND(I684="x",ISBLANK(H684)),IF(K684*1&gt;=23,"E",IF(AND(K684*1&gt;=19,K684*1&lt;=22,J684="x"),"U",IF(AND(K684*1&gt;=17,K684*1&lt;=18),"J",IF(K684*1&gt;=19,"E","")))),"")</f>
        <v/>
      </c>
      <c r="O684" s="1">
        <f>IF(K684*1&gt;=$O$2,"x","")</f>
        <v/>
      </c>
    </row>
    <row r="685">
      <c r="A685" s="5">
        <f>IF(ISBLANK(C685),"",ROW(A684)-1)</f>
        <v/>
      </c>
      <c r="B685" s="14" t="n"/>
      <c r="C685" s="20" t="n"/>
      <c r="D685" s="10" t="n"/>
      <c r="E685" s="10" t="n"/>
      <c r="F685" s="13" t="n"/>
      <c r="G685" s="11" t="n"/>
      <c r="H685" s="12" t="n"/>
      <c r="I685" s="12" t="n"/>
      <c r="J685" s="12" t="n"/>
      <c r="K685" s="27">
        <f>IF(ISBLANK(C685),"",VALUE(TEXT(YEAR(TODAY())-YEAR(C685),"00")))</f>
        <v/>
      </c>
      <c r="L685" s="6">
        <f>IF(OR(ISBLANK(C685)),"",IF(ISBLANK(H685),IF(ISBLANK(I685),IF(ISBLANK(F685),"",IF(AND(OR(F685="m",F685="f"),OR(K685=16,K685=15)),IF(F685="m","B+","G+"),IF(AND(OR(F685="m",F685="f"),GESTEP(K685,16)),IF(F685="m","B++","G++"),IF(F685="m","B","G")))),UPPER(IF(ISBLANK(F685),"",IF(F685="m","M","W"))&amp;N685)),IF(ISBLANK(F685),"",IF(F685="M","C","D"))))</f>
        <v/>
      </c>
      <c r="M685" s="8">
        <f>IF(L685="","",VLOOKUP(L685,'Classes cup'!$A$3:$B$51,2,FALSE))</f>
        <v/>
      </c>
      <c r="N685" s="6">
        <f>IF(AND(I685="x",ISBLANK(H685)),IF(K685*1&gt;=23,"E",IF(AND(K685*1&gt;=19,K685*1&lt;=22,J685="x"),"U",IF(AND(K685*1&gt;=17,K685*1&lt;=18),"J",IF(K685*1&gt;=19,"E","")))),"")</f>
        <v/>
      </c>
      <c r="O685" s="1">
        <f>IF(K685*1&gt;=$O$2,"x","")</f>
        <v/>
      </c>
    </row>
    <row r="686">
      <c r="A686" s="5">
        <f>IF(ISBLANK(C686),"",ROW(A685)-1)</f>
        <v/>
      </c>
      <c r="B686" s="14" t="n"/>
      <c r="C686" s="20" t="n"/>
      <c r="D686" s="10" t="n"/>
      <c r="E686" s="10" t="n"/>
      <c r="F686" s="13" t="n"/>
      <c r="G686" s="11" t="n"/>
      <c r="H686" s="12" t="n"/>
      <c r="I686" s="12" t="n"/>
      <c r="J686" s="12" t="n"/>
      <c r="K686" s="27">
        <f>IF(ISBLANK(C686),"",VALUE(TEXT(YEAR(TODAY())-YEAR(C686),"00")))</f>
        <v/>
      </c>
      <c r="L686" s="6">
        <f>IF(OR(ISBLANK(C686)),"",IF(ISBLANK(H686),IF(ISBLANK(I686),IF(ISBLANK(F686),"",IF(AND(OR(F686="m",F686="f"),OR(K686=16,K686=15)),IF(F686="m","B+","G+"),IF(AND(OR(F686="m",F686="f"),GESTEP(K686,16)),IF(F686="m","B++","G++"),IF(F686="m","B","G")))),UPPER(IF(ISBLANK(F686),"",IF(F686="m","M","W"))&amp;N686)),IF(ISBLANK(F686),"",IF(F686="M","C","D"))))</f>
        <v/>
      </c>
      <c r="M686" s="8">
        <f>IF(L686="","",VLOOKUP(L686,'Classes cup'!$A$3:$B$51,2,FALSE))</f>
        <v/>
      </c>
      <c r="N686" s="6">
        <f>IF(AND(I686="x",ISBLANK(H686)),IF(K686*1&gt;=23,"E",IF(AND(K686*1&gt;=19,K686*1&lt;=22,J686="x"),"U",IF(AND(K686*1&gt;=17,K686*1&lt;=18),"J",IF(K686*1&gt;=19,"E","")))),"")</f>
        <v/>
      </c>
      <c r="O686" s="1">
        <f>IF(K686*1&gt;=$O$2,"x","")</f>
        <v/>
      </c>
    </row>
    <row r="687">
      <c r="A687" s="5">
        <f>IF(ISBLANK(C687),"",ROW(A686)-1)</f>
        <v/>
      </c>
      <c r="B687" s="14" t="n"/>
      <c r="C687" s="20" t="n"/>
      <c r="D687" s="10" t="n"/>
      <c r="E687" s="10" t="n"/>
      <c r="F687" s="13" t="n"/>
      <c r="G687" s="11" t="n"/>
      <c r="H687" s="12" t="n"/>
      <c r="I687" s="12" t="n"/>
      <c r="J687" s="12" t="n"/>
      <c r="K687" s="27">
        <f>IF(ISBLANK(C687),"",VALUE(TEXT(YEAR(TODAY())-YEAR(C687),"00")))</f>
        <v/>
      </c>
      <c r="L687" s="6">
        <f>IF(OR(ISBLANK(C687)),"",IF(ISBLANK(H687),IF(ISBLANK(I687),IF(ISBLANK(F687),"",IF(AND(OR(F687="m",F687="f"),OR(K687=16,K687=15)),IF(F687="m","B+","G+"),IF(AND(OR(F687="m",F687="f"),GESTEP(K687,16)),IF(F687="m","B++","G++"),IF(F687="m","B","G")))),UPPER(IF(ISBLANK(F687),"",IF(F687="m","M","W"))&amp;N687)),IF(ISBLANK(F687),"",IF(F687="M","C","D"))))</f>
        <v/>
      </c>
      <c r="M687" s="8">
        <f>IF(L687="","",VLOOKUP(L687,'Classes cup'!$A$3:$B$51,2,FALSE))</f>
        <v/>
      </c>
      <c r="N687" s="6">
        <f>IF(AND(I687="x",ISBLANK(H687)),IF(K687*1&gt;=23,"E",IF(AND(K687*1&gt;=19,K687*1&lt;=22,J687="x"),"U",IF(AND(K687*1&gt;=17,K687*1&lt;=18),"J",IF(K687*1&gt;=19,"E","")))),"")</f>
        <v/>
      </c>
      <c r="O687" s="1">
        <f>IF(K687*1&gt;=$O$2,"x","")</f>
        <v/>
      </c>
    </row>
    <row r="688">
      <c r="A688" s="5">
        <f>IF(ISBLANK(C688),"",ROW(A687)-1)</f>
        <v/>
      </c>
      <c r="B688" s="14" t="n"/>
      <c r="C688" s="20" t="n"/>
      <c r="D688" s="10" t="n"/>
      <c r="E688" s="10" t="n"/>
      <c r="F688" s="13" t="n"/>
      <c r="G688" s="11" t="n"/>
      <c r="H688" s="12" t="n"/>
      <c r="I688" s="12" t="n"/>
      <c r="J688" s="12" t="n"/>
      <c r="K688" s="27">
        <f>IF(ISBLANK(C688),"",VALUE(TEXT(YEAR(TODAY())-YEAR(C688),"00")))</f>
        <v/>
      </c>
      <c r="L688" s="6">
        <f>IF(OR(ISBLANK(C688)),"",IF(ISBLANK(H688),IF(ISBLANK(I688),IF(ISBLANK(F688),"",IF(AND(OR(F688="m",F688="f"),OR(K688=16,K688=15)),IF(F688="m","B+","G+"),IF(AND(OR(F688="m",F688="f"),GESTEP(K688,16)),IF(F688="m","B++","G++"),IF(F688="m","B","G")))),UPPER(IF(ISBLANK(F688),"",IF(F688="m","M","W"))&amp;N688)),IF(ISBLANK(F688),"",IF(F688="M","C","D"))))</f>
        <v/>
      </c>
      <c r="M688" s="8">
        <f>IF(L688="","",VLOOKUP(L688,'Classes cup'!$A$3:$B$51,2,FALSE))</f>
        <v/>
      </c>
      <c r="N688" s="6">
        <f>IF(AND(I688="x",ISBLANK(H688)),IF(K688*1&gt;=23,"E",IF(AND(K688*1&gt;=19,K688*1&lt;=22,J688="x"),"U",IF(AND(K688*1&gt;=17,K688*1&lt;=18),"J",IF(K688*1&gt;=19,"E","")))),"")</f>
        <v/>
      </c>
      <c r="O688" s="1">
        <f>IF(K688*1&gt;=$O$2,"x","")</f>
        <v/>
      </c>
    </row>
    <row r="689">
      <c r="A689" s="5">
        <f>IF(ISBLANK(C689),"",ROW(A688)-1)</f>
        <v/>
      </c>
      <c r="B689" s="14" t="n"/>
      <c r="C689" s="20" t="n"/>
      <c r="D689" s="10" t="n"/>
      <c r="E689" s="10" t="n"/>
      <c r="F689" s="13" t="n"/>
      <c r="G689" s="11" t="n"/>
      <c r="H689" s="12" t="n"/>
      <c r="I689" s="12" t="n"/>
      <c r="J689" s="12" t="n"/>
      <c r="K689" s="27">
        <f>IF(ISBLANK(C689),"",VALUE(TEXT(YEAR(TODAY())-YEAR(C689),"00")))</f>
        <v/>
      </c>
      <c r="L689" s="6">
        <f>IF(OR(ISBLANK(C689)),"",IF(ISBLANK(H689),IF(ISBLANK(I689),IF(ISBLANK(F689),"",IF(AND(OR(F689="m",F689="f"),OR(K689=16,K689=15)),IF(F689="m","B+","G+"),IF(AND(OR(F689="m",F689="f"),GESTEP(K689,16)),IF(F689="m","B++","G++"),IF(F689="m","B","G")))),UPPER(IF(ISBLANK(F689),"",IF(F689="m","M","W"))&amp;N689)),IF(ISBLANK(F689),"",IF(F689="M","C","D"))))</f>
        <v/>
      </c>
      <c r="M689" s="8">
        <f>IF(L689="","",VLOOKUP(L689,'Classes cup'!$A$3:$B$51,2,FALSE))</f>
        <v/>
      </c>
      <c r="N689" s="6">
        <f>IF(AND(I689="x",ISBLANK(H689)),IF(K689*1&gt;=23,"E",IF(AND(K689*1&gt;=19,K689*1&lt;=22,J689="x"),"U",IF(AND(K689*1&gt;=17,K689*1&lt;=18),"J",IF(K689*1&gt;=19,"E","")))),"")</f>
        <v/>
      </c>
      <c r="O689" s="1">
        <f>IF(K689*1&gt;=$O$2,"x","")</f>
        <v/>
      </c>
    </row>
    <row r="690">
      <c r="A690" s="5">
        <f>IF(ISBLANK(C690),"",ROW(A689)-1)</f>
        <v/>
      </c>
      <c r="B690" s="14" t="n"/>
      <c r="C690" s="20" t="n"/>
      <c r="D690" s="10" t="n"/>
      <c r="E690" s="10" t="n"/>
      <c r="F690" s="13" t="n"/>
      <c r="G690" s="11" t="n"/>
      <c r="H690" s="12" t="n"/>
      <c r="I690" s="12" t="n"/>
      <c r="J690" s="12" t="n"/>
      <c r="K690" s="27">
        <f>IF(ISBLANK(C690),"",VALUE(TEXT(YEAR(TODAY())-YEAR(C690),"00")))</f>
        <v/>
      </c>
      <c r="L690" s="6">
        <f>IF(OR(ISBLANK(C690)),"",IF(ISBLANK(H690),IF(ISBLANK(I690),IF(ISBLANK(F690),"",IF(AND(OR(F690="m",F690="f"),OR(K690=16,K690=15)),IF(F690="m","B+","G+"),IF(AND(OR(F690="m",F690="f"),GESTEP(K690,16)),IF(F690="m","B++","G++"),IF(F690="m","B","G")))),UPPER(IF(ISBLANK(F690),"",IF(F690="m","M","W"))&amp;N690)),IF(ISBLANK(F690),"",IF(F690="M","C","D"))))</f>
        <v/>
      </c>
      <c r="M690" s="8">
        <f>IF(L690="","",VLOOKUP(L690,'Classes cup'!$A$3:$B$51,2,FALSE))</f>
        <v/>
      </c>
      <c r="N690" s="6">
        <f>IF(AND(I690="x",ISBLANK(H690)),IF(K690*1&gt;=23,"E",IF(AND(K690*1&gt;=19,K690*1&lt;=22,J690="x"),"U",IF(AND(K690*1&gt;=17,K690*1&lt;=18),"J",IF(K690*1&gt;=19,"E","")))),"")</f>
        <v/>
      </c>
      <c r="O690" s="1">
        <f>IF(K690*1&gt;=$O$2,"x","")</f>
        <v/>
      </c>
    </row>
    <row r="691">
      <c r="A691" s="5">
        <f>IF(ISBLANK(C691),"",ROW(A690)-1)</f>
        <v/>
      </c>
      <c r="B691" s="14" t="n"/>
      <c r="C691" s="20" t="n"/>
      <c r="D691" s="10" t="n"/>
      <c r="E691" s="10" t="n"/>
      <c r="F691" s="13" t="n"/>
      <c r="G691" s="11" t="n"/>
      <c r="H691" s="12" t="n"/>
      <c r="I691" s="12" t="n"/>
      <c r="J691" s="12" t="n"/>
      <c r="K691" s="27">
        <f>IF(ISBLANK(C691),"",VALUE(TEXT(YEAR(TODAY())-YEAR(C691),"00")))</f>
        <v/>
      </c>
      <c r="L691" s="6">
        <f>IF(OR(ISBLANK(C691)),"",IF(ISBLANK(H691),IF(ISBLANK(I691),IF(ISBLANK(F691),"",IF(AND(OR(F691="m",F691="f"),OR(K691=16,K691=15)),IF(F691="m","B+","G+"),IF(AND(OR(F691="m",F691="f"),GESTEP(K691,16)),IF(F691="m","B++","G++"),IF(F691="m","B","G")))),UPPER(IF(ISBLANK(F691),"",IF(F691="m","M","W"))&amp;N691)),IF(ISBLANK(F691),"",IF(F691="M","C","D"))))</f>
        <v/>
      </c>
      <c r="M691" s="8">
        <f>IF(L691="","",VLOOKUP(L691,'Classes cup'!$A$3:$B$51,2,FALSE))</f>
        <v/>
      </c>
      <c r="N691" s="6">
        <f>IF(AND(I691="x",ISBLANK(H691)),IF(K691*1&gt;=23,"E",IF(AND(K691*1&gt;=19,K691*1&lt;=22,J691="x"),"U",IF(AND(K691*1&gt;=17,K691*1&lt;=18),"J",IF(K691*1&gt;=19,"E","")))),"")</f>
        <v/>
      </c>
      <c r="O691" s="1">
        <f>IF(K691*1&gt;=$O$2,"x","")</f>
        <v/>
      </c>
    </row>
    <row r="692">
      <c r="A692" s="5">
        <f>IF(ISBLANK(C692),"",ROW(A691)-1)</f>
        <v/>
      </c>
      <c r="B692" s="14" t="n"/>
      <c r="C692" s="20" t="n"/>
      <c r="D692" s="10" t="n"/>
      <c r="E692" s="10" t="n"/>
      <c r="F692" s="13" t="n"/>
      <c r="G692" s="11" t="n"/>
      <c r="H692" s="12" t="n"/>
      <c r="I692" s="12" t="n"/>
      <c r="J692" s="12" t="n"/>
      <c r="K692" s="27">
        <f>IF(ISBLANK(C692),"",VALUE(TEXT(YEAR(TODAY())-YEAR(C692),"00")))</f>
        <v/>
      </c>
      <c r="L692" s="6">
        <f>IF(OR(ISBLANK(C692)),"",IF(ISBLANK(H692),IF(ISBLANK(I692),IF(ISBLANK(F692),"",IF(AND(OR(F692="m",F692="f"),OR(K692=16,K692=15)),IF(F692="m","B+","G+"),IF(AND(OR(F692="m",F692="f"),GESTEP(K692,16)),IF(F692="m","B++","G++"),IF(F692="m","B","G")))),UPPER(IF(ISBLANK(F692),"",IF(F692="m","M","W"))&amp;N692)),IF(ISBLANK(F692),"",IF(F692="M","C","D"))))</f>
        <v/>
      </c>
      <c r="M692" s="8">
        <f>IF(L692="","",VLOOKUP(L692,'Classes cup'!$A$3:$B$51,2,FALSE))</f>
        <v/>
      </c>
      <c r="N692" s="6">
        <f>IF(AND(I692="x",ISBLANK(H692)),IF(K692*1&gt;=23,"E",IF(AND(K692*1&gt;=19,K692*1&lt;=22,J692="x"),"U",IF(AND(K692*1&gt;=17,K692*1&lt;=18),"J",IF(K692*1&gt;=19,"E","")))),"")</f>
        <v/>
      </c>
      <c r="O692" s="1">
        <f>IF(K692*1&gt;=$O$2,"x","")</f>
        <v/>
      </c>
    </row>
    <row r="693">
      <c r="A693" s="5">
        <f>IF(ISBLANK(C693),"",ROW(A692)-1)</f>
        <v/>
      </c>
      <c r="B693" s="14" t="n"/>
      <c r="C693" s="20" t="n"/>
      <c r="D693" s="10" t="n"/>
      <c r="E693" s="10" t="n"/>
      <c r="F693" s="13" t="n"/>
      <c r="G693" s="11" t="n"/>
      <c r="H693" s="12" t="n"/>
      <c r="I693" s="12" t="n"/>
      <c r="J693" s="12" t="n"/>
      <c r="K693" s="27">
        <f>IF(ISBLANK(C693),"",VALUE(TEXT(YEAR(TODAY())-YEAR(C693),"00")))</f>
        <v/>
      </c>
      <c r="L693" s="6">
        <f>IF(OR(ISBLANK(C693)),"",IF(ISBLANK(H693),IF(ISBLANK(I693),IF(ISBLANK(F693),"",IF(AND(OR(F693="m",F693="f"),OR(K693=16,K693=15)),IF(F693="m","B+","G+"),IF(AND(OR(F693="m",F693="f"),GESTEP(K693,16)),IF(F693="m","B++","G++"),IF(F693="m","B","G")))),UPPER(IF(ISBLANK(F693),"",IF(F693="m","M","W"))&amp;N693)),IF(ISBLANK(F693),"",IF(F693="M","C","D"))))</f>
        <v/>
      </c>
      <c r="M693" s="8">
        <f>IF(L693="","",VLOOKUP(L693,'Classes cup'!$A$3:$B$51,2,FALSE))</f>
        <v/>
      </c>
      <c r="N693" s="6">
        <f>IF(AND(I693="x",ISBLANK(H693)),IF(K693*1&gt;=23,"E",IF(AND(K693*1&gt;=19,K693*1&lt;=22,J693="x"),"U",IF(AND(K693*1&gt;=17,K693*1&lt;=18),"J",IF(K693*1&gt;=19,"E","")))),"")</f>
        <v/>
      </c>
      <c r="O693" s="1">
        <f>IF(K693*1&gt;=$O$2,"x","")</f>
        <v/>
      </c>
    </row>
    <row r="694">
      <c r="A694" s="5">
        <f>IF(ISBLANK(C694),"",ROW(A693)-1)</f>
        <v/>
      </c>
      <c r="B694" s="14" t="n"/>
      <c r="C694" s="20" t="n"/>
      <c r="D694" s="10" t="n"/>
      <c r="E694" s="10" t="n"/>
      <c r="F694" s="13" t="n"/>
      <c r="G694" s="11" t="n"/>
      <c r="H694" s="12" t="n"/>
      <c r="I694" s="12" t="n"/>
      <c r="J694" s="12" t="n"/>
      <c r="K694" s="27">
        <f>IF(ISBLANK(C694),"",VALUE(TEXT(YEAR(TODAY())-YEAR(C694),"00")))</f>
        <v/>
      </c>
      <c r="L694" s="6">
        <f>IF(OR(ISBLANK(C694)),"",IF(ISBLANK(H694),IF(ISBLANK(I694),IF(ISBLANK(F694),"",IF(AND(OR(F694="m",F694="f"),OR(K694=16,K694=15)),IF(F694="m","B+","G+"),IF(AND(OR(F694="m",F694="f"),GESTEP(K694,16)),IF(F694="m","B++","G++"),IF(F694="m","B","G")))),UPPER(IF(ISBLANK(F694),"",IF(F694="m","M","W"))&amp;N694)),IF(ISBLANK(F694),"",IF(F694="M","C","D"))))</f>
        <v/>
      </c>
      <c r="M694" s="8">
        <f>IF(L694="","",VLOOKUP(L694,'Classes cup'!$A$3:$B$51,2,FALSE))</f>
        <v/>
      </c>
      <c r="N694" s="6">
        <f>IF(AND(I694="x",ISBLANK(H694)),IF(K694*1&gt;=23,"E",IF(AND(K694*1&gt;=19,K694*1&lt;=22,J694="x"),"U",IF(AND(K694*1&gt;=17,K694*1&lt;=18),"J",IF(K694*1&gt;=19,"E","")))),"")</f>
        <v/>
      </c>
      <c r="O694" s="1">
        <f>IF(K694*1&gt;=$O$2,"x","")</f>
        <v/>
      </c>
    </row>
    <row r="695">
      <c r="A695" s="5">
        <f>IF(ISBLANK(C695),"",ROW(A694)-1)</f>
        <v/>
      </c>
      <c r="B695" s="14" t="n"/>
      <c r="C695" s="20" t="n"/>
      <c r="D695" s="10" t="n"/>
      <c r="E695" s="10" t="n"/>
      <c r="F695" s="13" t="n"/>
      <c r="G695" s="11" t="n"/>
      <c r="H695" s="12" t="n"/>
      <c r="I695" s="12" t="n"/>
      <c r="J695" s="12" t="n"/>
      <c r="K695" s="27">
        <f>IF(ISBLANK(C695),"",VALUE(TEXT(YEAR(TODAY())-YEAR(C695),"00")))</f>
        <v/>
      </c>
      <c r="L695" s="6">
        <f>IF(OR(ISBLANK(C695)),"",IF(ISBLANK(H695),IF(ISBLANK(I695),IF(ISBLANK(F695),"",IF(AND(OR(F695="m",F695="f"),OR(K695=16,K695=15)),IF(F695="m","B+","G+"),IF(AND(OR(F695="m",F695="f"),GESTEP(K695,16)),IF(F695="m","B++","G++"),IF(F695="m","B","G")))),UPPER(IF(ISBLANK(F695),"",IF(F695="m","M","W"))&amp;N695)),IF(ISBLANK(F695),"",IF(F695="M","C","D"))))</f>
        <v/>
      </c>
      <c r="M695" s="8">
        <f>IF(L695="","",VLOOKUP(L695,'Classes cup'!$A$3:$B$51,2,FALSE))</f>
        <v/>
      </c>
      <c r="N695" s="6">
        <f>IF(AND(I695="x",ISBLANK(H695)),IF(K695*1&gt;=23,"E",IF(AND(K695*1&gt;=19,K695*1&lt;=22,J695="x"),"U",IF(AND(K695*1&gt;=17,K695*1&lt;=18),"J",IF(K695*1&gt;=19,"E","")))),"")</f>
        <v/>
      </c>
      <c r="O695" s="1">
        <f>IF(K695*1&gt;=$O$2,"x","")</f>
        <v/>
      </c>
    </row>
    <row r="696">
      <c r="A696" s="5">
        <f>IF(ISBLANK(C696),"",ROW(A695)-1)</f>
        <v/>
      </c>
      <c r="B696" s="14" t="n"/>
      <c r="C696" s="20" t="n"/>
      <c r="D696" s="10" t="n"/>
      <c r="E696" s="10" t="n"/>
      <c r="F696" s="13" t="n"/>
      <c r="G696" s="11" t="n"/>
      <c r="H696" s="12" t="n"/>
      <c r="I696" s="12" t="n"/>
      <c r="J696" s="12" t="n"/>
      <c r="K696" s="27">
        <f>IF(ISBLANK(C696),"",VALUE(TEXT(YEAR(TODAY())-YEAR(C696),"00")))</f>
        <v/>
      </c>
      <c r="L696" s="6">
        <f>IF(OR(ISBLANK(C696)),"",IF(ISBLANK(H696),IF(ISBLANK(I696),IF(ISBLANK(F696),"",IF(AND(OR(F696="m",F696="f"),OR(K696=16,K696=15)),IF(F696="m","B+","G+"),IF(AND(OR(F696="m",F696="f"),GESTEP(K696,16)),IF(F696="m","B++","G++"),IF(F696="m","B","G")))),UPPER(IF(ISBLANK(F696),"",IF(F696="m","M","W"))&amp;N696)),IF(ISBLANK(F696),"",IF(F696="M","C","D"))))</f>
        <v/>
      </c>
      <c r="M696" s="8">
        <f>IF(L696="","",VLOOKUP(L696,'Classes cup'!$A$3:$B$51,2,FALSE))</f>
        <v/>
      </c>
      <c r="N696" s="6">
        <f>IF(AND(I696="x",ISBLANK(H696)),IF(K696*1&gt;=23,"E",IF(AND(K696*1&gt;=19,K696*1&lt;=22,J696="x"),"U",IF(AND(K696*1&gt;=17,K696*1&lt;=18),"J",IF(K696*1&gt;=19,"E","")))),"")</f>
        <v/>
      </c>
      <c r="O696" s="1">
        <f>IF(K696*1&gt;=$O$2,"x","")</f>
        <v/>
      </c>
    </row>
    <row r="697">
      <c r="A697" s="5">
        <f>IF(ISBLANK(C697),"",ROW(A696)-1)</f>
        <v/>
      </c>
      <c r="B697" s="14" t="n"/>
      <c r="C697" s="20" t="n"/>
      <c r="D697" s="10" t="n"/>
      <c r="E697" s="10" t="n"/>
      <c r="F697" s="13" t="n"/>
      <c r="G697" s="11" t="n"/>
      <c r="H697" s="12" t="n"/>
      <c r="I697" s="12" t="n"/>
      <c r="J697" s="12" t="n"/>
      <c r="K697" s="27">
        <f>IF(ISBLANK(C697),"",VALUE(TEXT(YEAR(TODAY())-YEAR(C697),"00")))</f>
        <v/>
      </c>
      <c r="L697" s="6">
        <f>IF(OR(ISBLANK(C697)),"",IF(ISBLANK(H697),IF(ISBLANK(I697),IF(ISBLANK(F697),"",IF(AND(OR(F697="m",F697="f"),OR(K697=16,K697=15)),IF(F697="m","B+","G+"),IF(AND(OR(F697="m",F697="f"),GESTEP(K697,16)),IF(F697="m","B++","G++"),IF(F697="m","B","G")))),UPPER(IF(ISBLANK(F697),"",IF(F697="m","M","W"))&amp;N697)),IF(ISBLANK(F697),"",IF(F697="M","C","D"))))</f>
        <v/>
      </c>
      <c r="M697" s="8">
        <f>IF(L697="","",VLOOKUP(L697,'Classes cup'!$A$3:$B$51,2,FALSE))</f>
        <v/>
      </c>
      <c r="N697" s="6">
        <f>IF(AND(I697="x",ISBLANK(H697)),IF(K697*1&gt;=23,"E",IF(AND(K697*1&gt;=19,K697*1&lt;=22,J697="x"),"U",IF(AND(K697*1&gt;=17,K697*1&lt;=18),"J",IF(K697*1&gt;=19,"E","")))),"")</f>
        <v/>
      </c>
      <c r="O697" s="1">
        <f>IF(K697*1&gt;=$O$2,"x","")</f>
        <v/>
      </c>
    </row>
    <row r="698">
      <c r="A698" s="5">
        <f>IF(ISBLANK(C698),"",ROW(A697)-1)</f>
        <v/>
      </c>
      <c r="B698" s="14" t="n"/>
      <c r="C698" s="20" t="n"/>
      <c r="D698" s="10" t="n"/>
      <c r="E698" s="10" t="n"/>
      <c r="F698" s="13" t="n"/>
      <c r="G698" s="11" t="n"/>
      <c r="H698" s="12" t="n"/>
      <c r="I698" s="12" t="n"/>
      <c r="J698" s="12" t="n"/>
      <c r="K698" s="27">
        <f>IF(ISBLANK(C698),"",VALUE(TEXT(YEAR(TODAY())-YEAR(C698),"00")))</f>
        <v/>
      </c>
      <c r="L698" s="6">
        <f>IF(OR(ISBLANK(C698)),"",IF(ISBLANK(H698),IF(ISBLANK(I698),IF(ISBLANK(F698),"",IF(AND(OR(F698="m",F698="f"),OR(K698=16,K698=15)),IF(F698="m","B+","G+"),IF(AND(OR(F698="m",F698="f"),GESTEP(K698,16)),IF(F698="m","B++","G++"),IF(F698="m","B","G")))),UPPER(IF(ISBLANK(F698),"",IF(F698="m","M","W"))&amp;N698)),IF(ISBLANK(F698),"",IF(F698="M","C","D"))))</f>
        <v/>
      </c>
      <c r="M698" s="8">
        <f>IF(L698="","",VLOOKUP(L698,'Classes cup'!$A$3:$B$51,2,FALSE))</f>
        <v/>
      </c>
      <c r="N698" s="6">
        <f>IF(AND(I698="x",ISBLANK(H698)),IF(K698*1&gt;=23,"E",IF(AND(K698*1&gt;=19,K698*1&lt;=22,J698="x"),"U",IF(AND(K698*1&gt;=17,K698*1&lt;=18),"J",IF(K698*1&gt;=19,"E","")))),"")</f>
        <v/>
      </c>
      <c r="O698" s="1">
        <f>IF(K698*1&gt;=$O$2,"x","")</f>
        <v/>
      </c>
    </row>
    <row r="699">
      <c r="A699" s="5">
        <f>IF(ISBLANK(C699),"",ROW(A698)-1)</f>
        <v/>
      </c>
      <c r="B699" s="14" t="n"/>
      <c r="C699" s="20" t="n"/>
      <c r="D699" s="10" t="n"/>
      <c r="E699" s="10" t="n"/>
      <c r="F699" s="13" t="n"/>
      <c r="G699" s="11" t="n"/>
      <c r="H699" s="12" t="n"/>
      <c r="I699" s="12" t="n"/>
      <c r="J699" s="12" t="n"/>
      <c r="K699" s="27">
        <f>IF(ISBLANK(C699),"",VALUE(TEXT(YEAR(TODAY())-YEAR(C699),"00")))</f>
        <v/>
      </c>
      <c r="L699" s="6">
        <f>IF(OR(ISBLANK(C699)),"",IF(ISBLANK(H699),IF(ISBLANK(I699),IF(ISBLANK(F699),"",IF(AND(OR(F699="m",F699="f"),OR(K699=16,K699=15)),IF(F699="m","B+","G+"),IF(AND(OR(F699="m",F699="f"),GESTEP(K699,16)),IF(F699="m","B++","G++"),IF(F699="m","B","G")))),UPPER(IF(ISBLANK(F699),"",IF(F699="m","M","W"))&amp;N699)),IF(ISBLANK(F699),"",IF(F699="M","C","D"))))</f>
        <v/>
      </c>
      <c r="M699" s="8">
        <f>IF(L699="","",VLOOKUP(L699,'Classes cup'!$A$3:$B$51,2,FALSE))</f>
        <v/>
      </c>
      <c r="N699" s="6">
        <f>IF(AND(I699="x",ISBLANK(H699)),IF(K699*1&gt;=23,"E",IF(AND(K699*1&gt;=19,K699*1&lt;=22,J699="x"),"U",IF(AND(K699*1&gt;=17,K699*1&lt;=18),"J",IF(K699*1&gt;=19,"E","")))),"")</f>
        <v/>
      </c>
      <c r="O699" s="1">
        <f>IF(K699*1&gt;=$O$2,"x","")</f>
        <v/>
      </c>
    </row>
    <row r="700">
      <c r="A700" s="5">
        <f>IF(ISBLANK(C700),"",ROW(A699)-1)</f>
        <v/>
      </c>
      <c r="B700" s="14" t="n"/>
      <c r="C700" s="20" t="n"/>
      <c r="D700" s="10" t="n"/>
      <c r="E700" s="10" t="n"/>
      <c r="F700" s="13" t="n"/>
      <c r="G700" s="11" t="n"/>
      <c r="H700" s="12" t="n"/>
      <c r="I700" s="12" t="n"/>
      <c r="J700" s="12" t="n"/>
      <c r="K700" s="27">
        <f>IF(ISBLANK(C700),"",VALUE(TEXT(YEAR(TODAY())-YEAR(C700),"00")))</f>
        <v/>
      </c>
      <c r="L700" s="6">
        <f>IF(OR(ISBLANK(C700)),"",IF(ISBLANK(H700),IF(ISBLANK(I700),IF(ISBLANK(F700),"",IF(AND(OR(F700="m",F700="f"),OR(K700=16,K700=15)),IF(F700="m","B+","G+"),IF(AND(OR(F700="m",F700="f"),GESTEP(K700,16)),IF(F700="m","B++","G++"),IF(F700="m","B","G")))),UPPER(IF(ISBLANK(F700),"",IF(F700="m","M","W"))&amp;N700)),IF(ISBLANK(F700),"",IF(F700="M","C","D"))))</f>
        <v/>
      </c>
      <c r="M700" s="8">
        <f>IF(L700="","",VLOOKUP(L700,'Classes cup'!$A$3:$B$51,2,FALSE))</f>
        <v/>
      </c>
      <c r="N700" s="6">
        <f>IF(AND(I700="x",ISBLANK(H700)),IF(K700*1&gt;=23,"E",IF(AND(K700*1&gt;=19,K700*1&lt;=22,J700="x"),"U",IF(AND(K700*1&gt;=17,K700*1&lt;=18),"J",IF(K700*1&gt;=19,"E","")))),"")</f>
        <v/>
      </c>
      <c r="O700" s="1">
        <f>IF(K700*1&gt;=$O$2,"x","")</f>
        <v/>
      </c>
    </row>
    <row r="701">
      <c r="A701" s="5">
        <f>IF(ISBLANK(C701),"",ROW(A700)-1)</f>
        <v/>
      </c>
      <c r="B701" s="14" t="n"/>
      <c r="C701" s="20" t="n"/>
      <c r="D701" s="10" t="n"/>
      <c r="E701" s="10" t="n"/>
      <c r="F701" s="13" t="n"/>
      <c r="G701" s="11" t="n"/>
      <c r="H701" s="12" t="n"/>
      <c r="I701" s="12" t="n"/>
      <c r="J701" s="12" t="n"/>
      <c r="K701" s="27">
        <f>IF(ISBLANK(C701),"",VALUE(TEXT(YEAR(TODAY())-YEAR(C701),"00")))</f>
        <v/>
      </c>
      <c r="L701" s="6">
        <f>IF(OR(ISBLANK(C701)),"",IF(ISBLANK(H701),IF(ISBLANK(I701),IF(ISBLANK(F701),"",IF(AND(OR(F701="m",F701="f"),OR(K701=16,K701=15)),IF(F701="m","B+","G+"),IF(AND(OR(F701="m",F701="f"),GESTEP(K701,16)),IF(F701="m","B++","G++"),IF(F701="m","B","G")))),UPPER(IF(ISBLANK(F701),"",IF(F701="m","M","W"))&amp;N701)),IF(ISBLANK(F701),"",IF(F701="M","C","D"))))</f>
        <v/>
      </c>
      <c r="M701" s="8">
        <f>IF(L701="","",VLOOKUP(L701,'Classes cup'!$A$3:$B$51,2,FALSE))</f>
        <v/>
      </c>
      <c r="N701" s="6">
        <f>IF(AND(I701="x",ISBLANK(H701)),IF(K701*1&gt;=23,"E",IF(AND(K701*1&gt;=19,K701*1&lt;=22,J701="x"),"U",IF(AND(K701*1&gt;=17,K701*1&lt;=18),"J",IF(K701*1&gt;=19,"E","")))),"")</f>
        <v/>
      </c>
      <c r="O701" s="1">
        <f>IF(K701*1&gt;=$O$2,"x","")</f>
        <v/>
      </c>
    </row>
    <row r="702">
      <c r="A702" s="5">
        <f>IF(ISBLANK(C702),"",ROW(A701)-1)</f>
        <v/>
      </c>
      <c r="B702" s="14" t="n"/>
      <c r="C702" s="20" t="n"/>
      <c r="D702" s="10" t="n"/>
      <c r="E702" s="10" t="n"/>
      <c r="F702" s="13" t="n"/>
      <c r="G702" s="11" t="n"/>
      <c r="H702" s="12" t="n"/>
      <c r="I702" s="12" t="n"/>
      <c r="J702" s="12" t="n"/>
      <c r="K702" s="27">
        <f>IF(ISBLANK(C702),"",VALUE(TEXT(YEAR(TODAY())-YEAR(C702),"00")))</f>
        <v/>
      </c>
      <c r="L702" s="6">
        <f>IF(OR(ISBLANK(C702)),"",IF(ISBLANK(H702),IF(ISBLANK(I702),IF(ISBLANK(F702),"",IF(AND(OR(F702="m",F702="f"),OR(K702=16,K702=15)),IF(F702="m","B+","G+"),IF(AND(OR(F702="m",F702="f"),GESTEP(K702,16)),IF(F702="m","B++","G++"),IF(F702="m","B","G")))),UPPER(IF(ISBLANK(F702),"",IF(F702="m","M","W"))&amp;N702)),IF(ISBLANK(F702),"",IF(F702="M","C","D"))))</f>
        <v/>
      </c>
      <c r="M702" s="8">
        <f>IF(L702="","",VLOOKUP(L702,'Classes cup'!$A$3:$B$51,2,FALSE))</f>
        <v/>
      </c>
      <c r="N702" s="6">
        <f>IF(AND(I702="x",ISBLANK(H702)),IF(K702*1&gt;=23,"E",IF(AND(K702*1&gt;=19,K702*1&lt;=22,J702="x"),"U",IF(AND(K702*1&gt;=17,K702*1&lt;=18),"J",IF(K702*1&gt;=19,"E","")))),"")</f>
        <v/>
      </c>
      <c r="O702" s="1">
        <f>IF(K702*1&gt;=$O$2,"x","")</f>
        <v/>
      </c>
    </row>
    <row r="703">
      <c r="A703" s="5">
        <f>IF(ISBLANK(C703),"",ROW(A702)-1)</f>
        <v/>
      </c>
      <c r="B703" s="14" t="n"/>
      <c r="C703" s="20" t="n"/>
      <c r="D703" s="10" t="n"/>
      <c r="E703" s="10" t="n"/>
      <c r="F703" s="13" t="n"/>
      <c r="G703" s="11" t="n"/>
      <c r="H703" s="12" t="n"/>
      <c r="I703" s="12" t="n"/>
      <c r="J703" s="12" t="n"/>
      <c r="K703" s="27">
        <f>IF(ISBLANK(C703),"",VALUE(TEXT(YEAR(TODAY())-YEAR(C703),"00")))</f>
        <v/>
      </c>
      <c r="L703" s="6">
        <f>IF(OR(ISBLANK(C703)),"",IF(ISBLANK(H703),IF(ISBLANK(I703),IF(ISBLANK(F703),"",IF(AND(OR(F703="m",F703="f"),OR(K703=16,K703=15)),IF(F703="m","B+","G+"),IF(AND(OR(F703="m",F703="f"),GESTEP(K703,16)),IF(F703="m","B++","G++"),IF(F703="m","B","G")))),UPPER(IF(ISBLANK(F703),"",IF(F703="m","M","W"))&amp;N703)),IF(ISBLANK(F703),"",IF(F703="M","C","D"))))</f>
        <v/>
      </c>
      <c r="M703" s="8">
        <f>IF(L703="","",VLOOKUP(L703,'Classes cup'!$A$3:$B$51,2,FALSE))</f>
        <v/>
      </c>
      <c r="N703" s="6">
        <f>IF(AND(I703="x",ISBLANK(H703)),IF(K703*1&gt;=23,"E",IF(AND(K703*1&gt;=19,K703*1&lt;=22,J703="x"),"U",IF(AND(K703*1&gt;=17,K703*1&lt;=18),"J",IF(K703*1&gt;=19,"E","")))),"")</f>
        <v/>
      </c>
      <c r="O703" s="1">
        <f>IF(K703*1&gt;=$O$2,"x","")</f>
        <v/>
      </c>
    </row>
    <row r="704">
      <c r="A704" s="5">
        <f>IF(ISBLANK(C704),"",ROW(A703)-1)</f>
        <v/>
      </c>
      <c r="B704" s="14" t="n"/>
      <c r="C704" s="20" t="n"/>
      <c r="D704" s="10" t="n"/>
      <c r="E704" s="10" t="n"/>
      <c r="F704" s="13" t="n"/>
      <c r="G704" s="11" t="n"/>
      <c r="H704" s="12" t="n"/>
      <c r="I704" s="12" t="n"/>
      <c r="J704" s="12" t="n"/>
      <c r="K704" s="27">
        <f>IF(ISBLANK(C704),"",VALUE(TEXT(YEAR(TODAY())-YEAR(C704),"00")))</f>
        <v/>
      </c>
      <c r="L704" s="6">
        <f>IF(OR(ISBLANK(C704)),"",IF(ISBLANK(H704),IF(ISBLANK(I704),IF(ISBLANK(F704),"",IF(AND(OR(F704="m",F704="f"),OR(K704=16,K704=15)),IF(F704="m","B+","G+"),IF(AND(OR(F704="m",F704="f"),GESTEP(K704,16)),IF(F704="m","B++","G++"),IF(F704="m","B","G")))),UPPER(IF(ISBLANK(F704),"",IF(F704="m","M","W"))&amp;N704)),IF(ISBLANK(F704),"",IF(F704="M","C","D"))))</f>
        <v/>
      </c>
      <c r="M704" s="8">
        <f>IF(L704="","",VLOOKUP(L704,'Classes cup'!$A$3:$B$51,2,FALSE))</f>
        <v/>
      </c>
      <c r="N704" s="6">
        <f>IF(AND(I704="x",ISBLANK(H704)),IF(K704*1&gt;=23,"E",IF(AND(K704*1&gt;=19,K704*1&lt;=22,J704="x"),"U",IF(AND(K704*1&gt;=17,K704*1&lt;=18),"J",IF(K704*1&gt;=19,"E","")))),"")</f>
        <v/>
      </c>
      <c r="O704" s="1">
        <f>IF(K704*1&gt;=$O$2,"x","")</f>
        <v/>
      </c>
    </row>
    <row r="705">
      <c r="A705" s="5">
        <f>IF(ISBLANK(C705),"",ROW(A704)-1)</f>
        <v/>
      </c>
      <c r="B705" s="14" t="n"/>
      <c r="C705" s="20" t="n"/>
      <c r="D705" s="10" t="n"/>
      <c r="E705" s="10" t="n"/>
      <c r="F705" s="13" t="n"/>
      <c r="G705" s="11" t="n"/>
      <c r="H705" s="12" t="n"/>
      <c r="I705" s="12" t="n"/>
      <c r="J705" s="12" t="n"/>
      <c r="K705" s="27">
        <f>IF(ISBLANK(C705),"",VALUE(TEXT(YEAR(TODAY())-YEAR(C705),"00")))</f>
        <v/>
      </c>
      <c r="L705" s="6">
        <f>IF(OR(ISBLANK(C705)),"",IF(ISBLANK(H705),IF(ISBLANK(I705),IF(ISBLANK(F705),"",IF(AND(OR(F705="m",F705="f"),OR(K705=16,K705=15)),IF(F705="m","B+","G+"),IF(AND(OR(F705="m",F705="f"),GESTEP(K705,16)),IF(F705="m","B++","G++"),IF(F705="m","B","G")))),UPPER(IF(ISBLANK(F705),"",IF(F705="m","M","W"))&amp;N705)),IF(ISBLANK(F705),"",IF(F705="M","C","D"))))</f>
        <v/>
      </c>
      <c r="M705" s="8">
        <f>IF(L705="","",VLOOKUP(L705,'Classes cup'!$A$3:$B$51,2,FALSE))</f>
        <v/>
      </c>
      <c r="N705" s="6">
        <f>IF(AND(I705="x",ISBLANK(H705)),IF(K705*1&gt;=23,"E",IF(AND(K705*1&gt;=19,K705*1&lt;=22,J705="x"),"U",IF(AND(K705*1&gt;=17,K705*1&lt;=18),"J",IF(K705*1&gt;=19,"E","")))),"")</f>
        <v/>
      </c>
      <c r="O705" s="1">
        <f>IF(K705*1&gt;=$O$2,"x","")</f>
        <v/>
      </c>
    </row>
    <row r="706">
      <c r="A706" s="5">
        <f>IF(ISBLANK(C706),"",ROW(A705)-1)</f>
        <v/>
      </c>
      <c r="B706" s="14" t="n"/>
      <c r="C706" s="20" t="n"/>
      <c r="D706" s="10" t="n"/>
      <c r="E706" s="10" t="n"/>
      <c r="F706" s="13" t="n"/>
      <c r="G706" s="11" t="n"/>
      <c r="H706" s="12" t="n"/>
      <c r="I706" s="12" t="n"/>
      <c r="J706" s="12" t="n"/>
      <c r="K706" s="27">
        <f>IF(ISBLANK(C706),"",VALUE(TEXT(YEAR(TODAY())-YEAR(C706),"00")))</f>
        <v/>
      </c>
      <c r="L706" s="6">
        <f>IF(OR(ISBLANK(C706)),"",IF(ISBLANK(H706),IF(ISBLANK(I706),IF(ISBLANK(F706),"",IF(AND(OR(F706="m",F706="f"),OR(K706=16,K706=15)),IF(F706="m","B+","G+"),IF(AND(OR(F706="m",F706="f"),GESTEP(K706,16)),IF(F706="m","B++","G++"),IF(F706="m","B","G")))),UPPER(IF(ISBLANK(F706),"",IF(F706="m","M","W"))&amp;N706)),IF(ISBLANK(F706),"",IF(F706="M","C","D"))))</f>
        <v/>
      </c>
      <c r="M706" s="8">
        <f>IF(L706="","",VLOOKUP(L706,'Classes cup'!$A$3:$B$51,2,FALSE))</f>
        <v/>
      </c>
      <c r="N706" s="6">
        <f>IF(AND(I706="x",ISBLANK(H706)),IF(K706*1&gt;=23,"E",IF(AND(K706*1&gt;=19,K706*1&lt;=22,J706="x"),"U",IF(AND(K706*1&gt;=17,K706*1&lt;=18),"J",IF(K706*1&gt;=19,"E","")))),"")</f>
        <v/>
      </c>
      <c r="O706" s="1">
        <f>IF(K706*1&gt;=$O$2,"x","")</f>
        <v/>
      </c>
    </row>
    <row r="707">
      <c r="A707" s="5">
        <f>IF(ISBLANK(C707),"",ROW(A706)-1)</f>
        <v/>
      </c>
      <c r="B707" s="14" t="n"/>
      <c r="C707" s="20" t="n"/>
      <c r="D707" s="10" t="n"/>
      <c r="E707" s="10" t="n"/>
      <c r="F707" s="13" t="n"/>
      <c r="G707" s="11" t="n"/>
      <c r="H707" s="12" t="n"/>
      <c r="I707" s="12" t="n"/>
      <c r="J707" s="12" t="n"/>
      <c r="K707" s="27">
        <f>IF(ISBLANK(C707),"",VALUE(TEXT(YEAR(TODAY())-YEAR(C707),"00")))</f>
        <v/>
      </c>
      <c r="L707" s="6">
        <f>IF(OR(ISBLANK(C707)),"",IF(ISBLANK(H707),IF(ISBLANK(I707),IF(ISBLANK(F707),"",IF(AND(OR(F707="m",F707="f"),OR(K707=16,K707=15)),IF(F707="m","B+","G+"),IF(AND(OR(F707="m",F707="f"),GESTEP(K707,16)),IF(F707="m","B++","G++"),IF(F707="m","B","G")))),UPPER(IF(ISBLANK(F707),"",IF(F707="m","M","W"))&amp;N707)),IF(ISBLANK(F707),"",IF(F707="M","C","D"))))</f>
        <v/>
      </c>
      <c r="M707" s="8">
        <f>IF(L707="","",VLOOKUP(L707,'Classes cup'!$A$3:$B$51,2,FALSE))</f>
        <v/>
      </c>
      <c r="N707" s="6">
        <f>IF(AND(I707="x",ISBLANK(H707)),IF(K707*1&gt;=23,"E",IF(AND(K707*1&gt;=19,K707*1&lt;=22,J707="x"),"U",IF(AND(K707*1&gt;=17,K707*1&lt;=18),"J",IF(K707*1&gt;=19,"E","")))),"")</f>
        <v/>
      </c>
      <c r="O707" s="1">
        <f>IF(K707*1&gt;=$O$2,"x","")</f>
        <v/>
      </c>
    </row>
    <row r="708">
      <c r="A708" s="5">
        <f>IF(ISBLANK(C708),"",ROW(A707)-1)</f>
        <v/>
      </c>
      <c r="B708" s="14" t="n"/>
      <c r="C708" s="20" t="n"/>
      <c r="D708" s="10" t="n"/>
      <c r="E708" s="10" t="n"/>
      <c r="F708" s="13" t="n"/>
      <c r="G708" s="11" t="n"/>
      <c r="H708" s="12" t="n"/>
      <c r="I708" s="12" t="n"/>
      <c r="J708" s="12" t="n"/>
      <c r="K708" s="27">
        <f>IF(ISBLANK(C708),"",VALUE(TEXT(YEAR(TODAY())-YEAR(C708),"00")))</f>
        <v/>
      </c>
      <c r="L708" s="6">
        <f>IF(OR(ISBLANK(C708)),"",IF(ISBLANK(H708),IF(ISBLANK(I708),IF(ISBLANK(F708),"",IF(AND(OR(F708="m",F708="f"),OR(K708=16,K708=15)),IF(F708="m","B+","G+"),IF(AND(OR(F708="m",F708="f"),GESTEP(K708,16)),IF(F708="m","B++","G++"),IF(F708="m","B","G")))),UPPER(IF(ISBLANK(F708),"",IF(F708="m","M","W"))&amp;N708)),IF(ISBLANK(F708),"",IF(F708="M","C","D"))))</f>
        <v/>
      </c>
      <c r="M708" s="8">
        <f>IF(L708="","",VLOOKUP(L708,'Classes cup'!$A$3:$B$51,2,FALSE))</f>
        <v/>
      </c>
      <c r="N708" s="6">
        <f>IF(AND(I708="x",ISBLANK(H708)),IF(K708*1&gt;=23,"E",IF(AND(K708*1&gt;=19,K708*1&lt;=22,J708="x"),"U",IF(AND(K708*1&gt;=17,K708*1&lt;=18),"J",IF(K708*1&gt;=19,"E","")))),"")</f>
        <v/>
      </c>
      <c r="O708" s="1">
        <f>IF(K708*1&gt;=$O$2,"x","")</f>
        <v/>
      </c>
    </row>
    <row r="709">
      <c r="A709" s="5">
        <f>IF(ISBLANK(C709),"",ROW(A708)-1)</f>
        <v/>
      </c>
      <c r="B709" s="14" t="n"/>
      <c r="C709" s="20" t="n"/>
      <c r="D709" s="10" t="n"/>
      <c r="E709" s="10" t="n"/>
      <c r="F709" s="13" t="n"/>
      <c r="G709" s="11" t="n"/>
      <c r="H709" s="12" t="n"/>
      <c r="I709" s="12" t="n"/>
      <c r="J709" s="12" t="n"/>
      <c r="K709" s="27">
        <f>IF(ISBLANK(C709),"",VALUE(TEXT(YEAR(TODAY())-YEAR(C709),"00")))</f>
        <v/>
      </c>
      <c r="L709" s="6">
        <f>IF(OR(ISBLANK(C709)),"",IF(ISBLANK(H709),IF(ISBLANK(I709),IF(ISBLANK(F709),"",IF(AND(OR(F709="m",F709="f"),OR(K709=16,K709=15)),IF(F709="m","B+","G+"),IF(AND(OR(F709="m",F709="f"),GESTEP(K709,16)),IF(F709="m","B++","G++"),IF(F709="m","B","G")))),UPPER(IF(ISBLANK(F709),"",IF(F709="m","M","W"))&amp;N709)),IF(ISBLANK(F709),"",IF(F709="M","C","D"))))</f>
        <v/>
      </c>
      <c r="M709" s="8">
        <f>IF(L709="","",VLOOKUP(L709,'Classes cup'!$A$3:$B$51,2,FALSE))</f>
        <v/>
      </c>
      <c r="N709" s="6">
        <f>IF(AND(I709="x",ISBLANK(H709)),IF(K709*1&gt;=23,"E",IF(AND(K709*1&gt;=19,K709*1&lt;=22,J709="x"),"U",IF(AND(K709*1&gt;=17,K709*1&lt;=18),"J",IF(K709*1&gt;=19,"E","")))),"")</f>
        <v/>
      </c>
      <c r="O709" s="1">
        <f>IF(K709*1&gt;=$O$2,"x","")</f>
        <v/>
      </c>
    </row>
    <row r="710">
      <c r="A710" s="5">
        <f>IF(ISBLANK(C710),"",ROW(A709)-1)</f>
        <v/>
      </c>
      <c r="B710" s="14" t="n"/>
      <c r="C710" s="20" t="n"/>
      <c r="D710" s="10" t="n"/>
      <c r="E710" s="10" t="n"/>
      <c r="F710" s="13" t="n"/>
      <c r="G710" s="11" t="n"/>
      <c r="H710" s="12" t="n"/>
      <c r="I710" s="12" t="n"/>
      <c r="J710" s="12" t="n"/>
      <c r="K710" s="27">
        <f>IF(ISBLANK(C710),"",VALUE(TEXT(YEAR(TODAY())-YEAR(C710),"00")))</f>
        <v/>
      </c>
      <c r="L710" s="6">
        <f>IF(OR(ISBLANK(C710)),"",IF(ISBLANK(H710),IF(ISBLANK(I710),IF(ISBLANK(F710),"",IF(AND(OR(F710="m",F710="f"),OR(K710=16,K710=15)),IF(F710="m","B+","G+"),IF(AND(OR(F710="m",F710="f"),GESTEP(K710,16)),IF(F710="m","B++","G++"),IF(F710="m","B","G")))),UPPER(IF(ISBLANK(F710),"",IF(F710="m","M","W"))&amp;N710)),IF(ISBLANK(F710),"",IF(F710="M","C","D"))))</f>
        <v/>
      </c>
      <c r="M710" s="8">
        <f>IF(L710="","",VLOOKUP(L710,'Classes cup'!$A$3:$B$51,2,FALSE))</f>
        <v/>
      </c>
      <c r="N710" s="6">
        <f>IF(AND(I710="x",ISBLANK(H710)),IF(K710*1&gt;=23,"E",IF(AND(K710*1&gt;=19,K710*1&lt;=22,J710="x"),"U",IF(AND(K710*1&gt;=17,K710*1&lt;=18),"J",IF(K710*1&gt;=19,"E","")))),"")</f>
        <v/>
      </c>
      <c r="O710" s="1">
        <f>IF(K710*1&gt;=$O$2,"x","")</f>
        <v/>
      </c>
    </row>
    <row r="711">
      <c r="A711" s="5">
        <f>IF(ISBLANK(C711),"",ROW(A710)-1)</f>
        <v/>
      </c>
      <c r="B711" s="14" t="n"/>
      <c r="C711" s="20" t="n"/>
      <c r="D711" s="10" t="n"/>
      <c r="E711" s="10" t="n"/>
      <c r="F711" s="13" t="n"/>
      <c r="G711" s="11" t="n"/>
      <c r="H711" s="12" t="n"/>
      <c r="I711" s="12" t="n"/>
      <c r="J711" s="12" t="n"/>
      <c r="K711" s="27">
        <f>IF(ISBLANK(C711),"",VALUE(TEXT(YEAR(TODAY())-YEAR(C711),"00")))</f>
        <v/>
      </c>
      <c r="L711" s="6">
        <f>IF(OR(ISBLANK(C711)),"",IF(ISBLANK(H711),IF(ISBLANK(I711),IF(ISBLANK(F711),"",IF(AND(OR(F711="m",F711="f"),OR(K711=16,K711=15)),IF(F711="m","B+","G+"),IF(AND(OR(F711="m",F711="f"),GESTEP(K711,16)),IF(F711="m","B++","G++"),IF(F711="m","B","G")))),UPPER(IF(ISBLANK(F711),"",IF(F711="m","M","W"))&amp;N711)),IF(ISBLANK(F711),"",IF(F711="M","C","D"))))</f>
        <v/>
      </c>
      <c r="M711" s="8">
        <f>IF(L711="","",VLOOKUP(L711,'Classes cup'!$A$3:$B$51,2,FALSE))</f>
        <v/>
      </c>
      <c r="N711" s="6">
        <f>IF(AND(I711="x",ISBLANK(H711)),IF(K711*1&gt;=23,"E",IF(AND(K711*1&gt;=19,K711*1&lt;=22,J711="x"),"U",IF(AND(K711*1&gt;=17,K711*1&lt;=18),"J",IF(K711*1&gt;=19,"E","")))),"")</f>
        <v/>
      </c>
      <c r="O711" s="1">
        <f>IF(K711*1&gt;=$O$2,"x","")</f>
        <v/>
      </c>
    </row>
    <row r="712">
      <c r="A712" s="5">
        <f>IF(ISBLANK(C712),"",ROW(A711)-1)</f>
        <v/>
      </c>
      <c r="B712" s="14" t="n"/>
      <c r="C712" s="20" t="n"/>
      <c r="D712" s="10" t="n"/>
      <c r="E712" s="10" t="n"/>
      <c r="F712" s="13" t="n"/>
      <c r="G712" s="11" t="n"/>
      <c r="H712" s="12" t="n"/>
      <c r="I712" s="12" t="n"/>
      <c r="J712" s="12" t="n"/>
      <c r="K712" s="27">
        <f>IF(ISBLANK(C712),"",VALUE(TEXT(YEAR(TODAY())-YEAR(C712),"00")))</f>
        <v/>
      </c>
      <c r="L712" s="6">
        <f>IF(OR(ISBLANK(C712)),"",IF(ISBLANK(H712),IF(ISBLANK(I712),IF(ISBLANK(F712),"",IF(AND(OR(F712="m",F712="f"),OR(K712=16,K712=15)),IF(F712="m","B+","G+"),IF(AND(OR(F712="m",F712="f"),GESTEP(K712,16)),IF(F712="m","B++","G++"),IF(F712="m","B","G")))),UPPER(IF(ISBLANK(F712),"",IF(F712="m","M","W"))&amp;N712)),IF(ISBLANK(F712),"",IF(F712="M","C","D"))))</f>
        <v/>
      </c>
      <c r="M712" s="8">
        <f>IF(L712="","",VLOOKUP(L712,'Classes cup'!$A$3:$B$51,2,FALSE))</f>
        <v/>
      </c>
      <c r="N712" s="6">
        <f>IF(AND(I712="x",ISBLANK(H712)),IF(K712*1&gt;=23,"E",IF(AND(K712*1&gt;=19,K712*1&lt;=22,J712="x"),"U",IF(AND(K712*1&gt;=17,K712*1&lt;=18),"J",IF(K712*1&gt;=19,"E","")))),"")</f>
        <v/>
      </c>
      <c r="O712" s="1">
        <f>IF(K712*1&gt;=$O$2,"x","")</f>
        <v/>
      </c>
    </row>
    <row r="713">
      <c r="A713" s="5">
        <f>IF(ISBLANK(C713),"",ROW(A712)-1)</f>
        <v/>
      </c>
      <c r="B713" s="14" t="n"/>
      <c r="C713" s="20" t="n"/>
      <c r="D713" s="10" t="n"/>
      <c r="E713" s="10" t="n"/>
      <c r="F713" s="13" t="n"/>
      <c r="G713" s="11" t="n"/>
      <c r="H713" s="12" t="n"/>
      <c r="I713" s="12" t="n"/>
      <c r="J713" s="12" t="n"/>
      <c r="K713" s="27">
        <f>IF(ISBLANK(C713),"",VALUE(TEXT(YEAR(TODAY())-YEAR(C713),"00")))</f>
        <v/>
      </c>
      <c r="L713" s="6">
        <f>IF(OR(ISBLANK(C713)),"",IF(ISBLANK(H713),IF(ISBLANK(I713),IF(ISBLANK(F713),"",IF(AND(OR(F713="m",F713="f"),OR(K713=16,K713=15)),IF(F713="m","B+","G+"),IF(AND(OR(F713="m",F713="f"),GESTEP(K713,16)),IF(F713="m","B++","G++"),IF(F713="m","B","G")))),UPPER(IF(ISBLANK(F713),"",IF(F713="m","M","W"))&amp;N713)),IF(ISBLANK(F713),"",IF(F713="M","C","D"))))</f>
        <v/>
      </c>
      <c r="M713" s="8">
        <f>IF(L713="","",VLOOKUP(L713,'Classes cup'!$A$3:$B$51,2,FALSE))</f>
        <v/>
      </c>
      <c r="N713" s="6">
        <f>IF(AND(I713="x",ISBLANK(H713)),IF(K713*1&gt;=23,"E",IF(AND(K713*1&gt;=19,K713*1&lt;=22,J713="x"),"U",IF(AND(K713*1&gt;=17,K713*1&lt;=18),"J",IF(K713*1&gt;=19,"E","")))),"")</f>
        <v/>
      </c>
      <c r="O713" s="1">
        <f>IF(K713*1&gt;=$O$2,"x","")</f>
        <v/>
      </c>
    </row>
    <row r="714">
      <c r="A714" s="5">
        <f>IF(ISBLANK(C714),"",ROW(A713)-1)</f>
        <v/>
      </c>
      <c r="B714" s="14" t="n"/>
      <c r="C714" s="20" t="n"/>
      <c r="D714" s="10" t="n"/>
      <c r="E714" s="10" t="n"/>
      <c r="F714" s="13" t="n"/>
      <c r="G714" s="11" t="n"/>
      <c r="H714" s="12" t="n"/>
      <c r="I714" s="12" t="n"/>
      <c r="J714" s="12" t="n"/>
      <c r="K714" s="27">
        <f>IF(ISBLANK(C714),"",VALUE(TEXT(YEAR(TODAY())-YEAR(C714),"00")))</f>
        <v/>
      </c>
      <c r="L714" s="6">
        <f>IF(OR(ISBLANK(C714)),"",IF(ISBLANK(H714),IF(ISBLANK(I714),IF(ISBLANK(F714),"",IF(AND(OR(F714="m",F714="f"),OR(K714=16,K714=15)),IF(F714="m","B+","G+"),IF(AND(OR(F714="m",F714="f"),GESTEP(K714,16)),IF(F714="m","B++","G++"),IF(F714="m","B","G")))),UPPER(IF(ISBLANK(F714),"",IF(F714="m","M","W"))&amp;N714)),IF(ISBLANK(F714),"",IF(F714="M","C","D"))))</f>
        <v/>
      </c>
      <c r="M714" s="8">
        <f>IF(L714="","",VLOOKUP(L714,'Classes cup'!$A$3:$B$51,2,FALSE))</f>
        <v/>
      </c>
      <c r="N714" s="6">
        <f>IF(AND(I714="x",ISBLANK(H714)),IF(K714*1&gt;=23,"E",IF(AND(K714*1&gt;=19,K714*1&lt;=22,J714="x"),"U",IF(AND(K714*1&gt;=17,K714*1&lt;=18),"J",IF(K714*1&gt;=19,"E","")))),"")</f>
        <v/>
      </c>
      <c r="O714" s="1">
        <f>IF(K714*1&gt;=$O$2,"x","")</f>
        <v/>
      </c>
    </row>
    <row r="715">
      <c r="A715" s="5">
        <f>IF(ISBLANK(C715),"",ROW(A714)-1)</f>
        <v/>
      </c>
      <c r="B715" s="14" t="n"/>
      <c r="C715" s="20" t="n"/>
      <c r="D715" s="10" t="n"/>
      <c r="E715" s="10" t="n"/>
      <c r="F715" s="13" t="n"/>
      <c r="G715" s="11" t="n"/>
      <c r="H715" s="12" t="n"/>
      <c r="I715" s="12" t="n"/>
      <c r="J715" s="12" t="n"/>
      <c r="K715" s="27">
        <f>IF(ISBLANK(C715),"",VALUE(TEXT(YEAR(TODAY())-YEAR(C715),"00")))</f>
        <v/>
      </c>
      <c r="L715" s="6">
        <f>IF(OR(ISBLANK(C715)),"",IF(ISBLANK(H715),IF(ISBLANK(I715),IF(ISBLANK(F715),"",IF(AND(OR(F715="m",F715="f"),OR(K715=16,K715=15)),IF(F715="m","B+","G+"),IF(AND(OR(F715="m",F715="f"),GESTEP(K715,16)),IF(F715="m","B++","G++"),IF(F715="m","B","G")))),UPPER(IF(ISBLANK(F715),"",IF(F715="m","M","W"))&amp;N715)),IF(ISBLANK(F715),"",IF(F715="M","C","D"))))</f>
        <v/>
      </c>
      <c r="M715" s="8">
        <f>IF(L715="","",VLOOKUP(L715,'Classes cup'!$A$3:$B$51,2,FALSE))</f>
        <v/>
      </c>
      <c r="N715" s="6">
        <f>IF(AND(I715="x",ISBLANK(H715)),IF(K715*1&gt;=23,"E",IF(AND(K715*1&gt;=19,K715*1&lt;=22,J715="x"),"U",IF(AND(K715*1&gt;=17,K715*1&lt;=18),"J",IF(K715*1&gt;=19,"E","")))),"")</f>
        <v/>
      </c>
      <c r="O715" s="1">
        <f>IF(K715*1&gt;=$O$2,"x","")</f>
        <v/>
      </c>
    </row>
    <row r="716">
      <c r="A716" s="5">
        <f>IF(ISBLANK(C716),"",ROW(A715)-1)</f>
        <v/>
      </c>
      <c r="B716" s="14" t="n"/>
      <c r="C716" s="20" t="n"/>
      <c r="D716" s="10" t="n"/>
      <c r="E716" s="10" t="n"/>
      <c r="F716" s="13" t="n"/>
      <c r="G716" s="11" t="n"/>
      <c r="H716" s="12" t="n"/>
      <c r="I716" s="12" t="n"/>
      <c r="J716" s="12" t="n"/>
      <c r="K716" s="27">
        <f>IF(ISBLANK(C716),"",VALUE(TEXT(YEAR(TODAY())-YEAR(C716),"00")))</f>
        <v/>
      </c>
      <c r="L716" s="6">
        <f>IF(OR(ISBLANK(C716)),"",IF(ISBLANK(H716),IF(ISBLANK(I716),IF(ISBLANK(F716),"",IF(AND(OR(F716="m",F716="f"),OR(K716=16,K716=15)),IF(F716="m","B+","G+"),IF(AND(OR(F716="m",F716="f"),GESTEP(K716,16)),IF(F716="m","B++","G++"),IF(F716="m","B","G")))),UPPER(IF(ISBLANK(F716),"",IF(F716="m","M","W"))&amp;N716)),IF(ISBLANK(F716),"",IF(F716="M","C","D"))))</f>
        <v/>
      </c>
      <c r="M716" s="8">
        <f>IF(L716="","",VLOOKUP(L716,'Classes cup'!$A$3:$B$51,2,FALSE))</f>
        <v/>
      </c>
      <c r="N716" s="6">
        <f>IF(AND(I716="x",ISBLANK(H716)),IF(K716*1&gt;=23,"E",IF(AND(K716*1&gt;=19,K716*1&lt;=22,J716="x"),"U",IF(AND(K716*1&gt;=17,K716*1&lt;=18),"J",IF(K716*1&gt;=19,"E","")))),"")</f>
        <v/>
      </c>
      <c r="O716" s="1">
        <f>IF(K716*1&gt;=$O$2,"x","")</f>
        <v/>
      </c>
    </row>
    <row r="717">
      <c r="A717" s="5">
        <f>IF(ISBLANK(C717),"",ROW(A716)-1)</f>
        <v/>
      </c>
      <c r="B717" s="14" t="n"/>
      <c r="C717" s="20" t="n"/>
      <c r="D717" s="10" t="n"/>
      <c r="E717" s="10" t="n"/>
      <c r="F717" s="13" t="n"/>
      <c r="G717" s="11" t="n"/>
      <c r="H717" s="12" t="n"/>
      <c r="I717" s="12" t="n"/>
      <c r="J717" s="12" t="n"/>
      <c r="K717" s="27">
        <f>IF(ISBLANK(C717),"",VALUE(TEXT(YEAR(TODAY())-YEAR(C717),"00")))</f>
        <v/>
      </c>
      <c r="L717" s="6">
        <f>IF(OR(ISBLANK(C717)),"",IF(ISBLANK(H717),IF(ISBLANK(I717),IF(ISBLANK(F717),"",IF(AND(OR(F717="m",F717="f"),OR(K717=16,K717=15)),IF(F717="m","B+","G+"),IF(AND(OR(F717="m",F717="f"),GESTEP(K717,16)),IF(F717="m","B++","G++"),IF(F717="m","B","G")))),UPPER(IF(ISBLANK(F717),"",IF(F717="m","M","W"))&amp;N717)),IF(ISBLANK(F717),"",IF(F717="M","C","D"))))</f>
        <v/>
      </c>
      <c r="M717" s="8">
        <f>IF(L717="","",VLOOKUP(L717,'Classes cup'!$A$3:$B$51,2,FALSE))</f>
        <v/>
      </c>
      <c r="N717" s="6">
        <f>IF(AND(I717="x",ISBLANK(H717)),IF(K717*1&gt;=23,"E",IF(AND(K717*1&gt;=19,K717*1&lt;=22,J717="x"),"U",IF(AND(K717*1&gt;=17,K717*1&lt;=18),"J",IF(K717*1&gt;=19,"E","")))),"")</f>
        <v/>
      </c>
      <c r="O717" s="1">
        <f>IF(K717*1&gt;=$O$2,"x","")</f>
        <v/>
      </c>
    </row>
    <row r="718">
      <c r="A718" s="5">
        <f>IF(ISBLANK(C718),"",ROW(A717)-1)</f>
        <v/>
      </c>
      <c r="B718" s="14" t="n"/>
      <c r="C718" s="20" t="n"/>
      <c r="D718" s="10" t="n"/>
      <c r="E718" s="10" t="n"/>
      <c r="F718" s="13" t="n"/>
      <c r="G718" s="11" t="n"/>
      <c r="H718" s="12" t="n"/>
      <c r="I718" s="12" t="n"/>
      <c r="J718" s="12" t="n"/>
      <c r="K718" s="27">
        <f>IF(ISBLANK(C718),"",VALUE(TEXT(YEAR(TODAY())-YEAR(C718),"00")))</f>
        <v/>
      </c>
      <c r="L718" s="6">
        <f>IF(OR(ISBLANK(C718)),"",IF(ISBLANK(H718),IF(ISBLANK(I718),IF(ISBLANK(F718),"",IF(AND(OR(F718="m",F718="f"),OR(K718=16,K718=15)),IF(F718="m","B+","G+"),IF(AND(OR(F718="m",F718="f"),GESTEP(K718,16)),IF(F718="m","B++","G++"),IF(F718="m","B","G")))),UPPER(IF(ISBLANK(F718),"",IF(F718="m","M","W"))&amp;N718)),IF(ISBLANK(F718),"",IF(F718="M","C","D"))))</f>
        <v/>
      </c>
      <c r="M718" s="8">
        <f>IF(L718="","",VLOOKUP(L718,'Classes cup'!$A$3:$B$51,2,FALSE))</f>
        <v/>
      </c>
      <c r="N718" s="6">
        <f>IF(AND(I718="x",ISBLANK(H718)),IF(K718*1&gt;=23,"E",IF(AND(K718*1&gt;=19,K718*1&lt;=22,J718="x"),"U",IF(AND(K718*1&gt;=17,K718*1&lt;=18),"J",IF(K718*1&gt;=19,"E","")))),"")</f>
        <v/>
      </c>
      <c r="O718" s="1">
        <f>IF(K718*1&gt;=$O$2,"x","")</f>
        <v/>
      </c>
    </row>
    <row r="719">
      <c r="A719" s="5">
        <f>IF(ISBLANK(C719),"",ROW(A718)-1)</f>
        <v/>
      </c>
      <c r="B719" s="14" t="n"/>
      <c r="C719" s="20" t="n"/>
      <c r="D719" s="10" t="n"/>
      <c r="E719" s="10" t="n"/>
      <c r="F719" s="13" t="n"/>
      <c r="G719" s="11" t="n"/>
      <c r="H719" s="12" t="n"/>
      <c r="I719" s="12" t="n"/>
      <c r="J719" s="12" t="n"/>
      <c r="K719" s="27">
        <f>IF(ISBLANK(C719),"",VALUE(TEXT(YEAR(TODAY())-YEAR(C719),"00")))</f>
        <v/>
      </c>
      <c r="L719" s="6">
        <f>IF(OR(ISBLANK(C719)),"",IF(ISBLANK(H719),IF(ISBLANK(I719),IF(ISBLANK(F719),"",IF(AND(OR(F719="m",F719="f"),OR(K719=16,K719=15)),IF(F719="m","B+","G+"),IF(AND(OR(F719="m",F719="f"),GESTEP(K719,16)),IF(F719="m","B++","G++"),IF(F719="m","B","G")))),UPPER(IF(ISBLANK(F719),"",IF(F719="m","M","W"))&amp;N719)),IF(ISBLANK(F719),"",IF(F719="M","C","D"))))</f>
        <v/>
      </c>
      <c r="M719" s="8">
        <f>IF(L719="","",VLOOKUP(L719,'Classes cup'!$A$3:$B$51,2,FALSE))</f>
        <v/>
      </c>
      <c r="N719" s="6">
        <f>IF(AND(I719="x",ISBLANK(H719)),IF(K719*1&gt;=23,"E",IF(AND(K719*1&gt;=19,K719*1&lt;=22,J719="x"),"U",IF(AND(K719*1&gt;=17,K719*1&lt;=18),"J",IF(K719*1&gt;=19,"E","")))),"")</f>
        <v/>
      </c>
      <c r="O719" s="1">
        <f>IF(K719*1&gt;=$O$2,"x","")</f>
        <v/>
      </c>
    </row>
    <row r="720">
      <c r="A720" s="5">
        <f>IF(ISBLANK(C720),"",ROW(A719)-1)</f>
        <v/>
      </c>
      <c r="B720" s="14" t="n"/>
      <c r="C720" s="20" t="n"/>
      <c r="D720" s="10" t="n"/>
      <c r="E720" s="10" t="n"/>
      <c r="F720" s="13" t="n"/>
      <c r="G720" s="11" t="n"/>
      <c r="H720" s="12" t="n"/>
      <c r="I720" s="12" t="n"/>
      <c r="J720" s="12" t="n"/>
      <c r="K720" s="27">
        <f>IF(ISBLANK(C720),"",VALUE(TEXT(YEAR(TODAY())-YEAR(C720),"00")))</f>
        <v/>
      </c>
      <c r="L720" s="6">
        <f>IF(OR(ISBLANK(C720)),"",IF(ISBLANK(H720),IF(ISBLANK(I720),IF(ISBLANK(F720),"",IF(AND(OR(F720="m",F720="f"),OR(K720=16,K720=15)),IF(F720="m","B+","G+"),IF(AND(OR(F720="m",F720="f"),GESTEP(K720,16)),IF(F720="m","B++","G++"),IF(F720="m","B","G")))),UPPER(IF(ISBLANK(F720),"",IF(F720="m","M","W"))&amp;N720)),IF(ISBLANK(F720),"",IF(F720="M","C","D"))))</f>
        <v/>
      </c>
      <c r="M720" s="8">
        <f>IF(L720="","",VLOOKUP(L720,'Classes cup'!$A$3:$B$51,2,FALSE))</f>
        <v/>
      </c>
      <c r="N720" s="6">
        <f>IF(AND(I720="x",ISBLANK(H720)),IF(K720*1&gt;=23,"E",IF(AND(K720*1&gt;=19,K720*1&lt;=22,J720="x"),"U",IF(AND(K720*1&gt;=17,K720*1&lt;=18),"J",IF(K720*1&gt;=19,"E","")))),"")</f>
        <v/>
      </c>
      <c r="O720" s="1">
        <f>IF(K720*1&gt;=$O$2,"x","")</f>
        <v/>
      </c>
    </row>
    <row r="721">
      <c r="A721" s="5">
        <f>IF(ISBLANK(C721),"",ROW(A720)-1)</f>
        <v/>
      </c>
      <c r="B721" s="14" t="n"/>
      <c r="C721" s="20" t="n"/>
      <c r="D721" s="10" t="n"/>
      <c r="E721" s="10" t="n"/>
      <c r="F721" s="13" t="n"/>
      <c r="G721" s="11" t="n"/>
      <c r="H721" s="12" t="n"/>
      <c r="I721" s="12" t="n"/>
      <c r="J721" s="12" t="n"/>
      <c r="K721" s="27">
        <f>IF(ISBLANK(C721),"",VALUE(TEXT(YEAR(TODAY())-YEAR(C721),"00")))</f>
        <v/>
      </c>
      <c r="L721" s="6">
        <f>IF(OR(ISBLANK(C721)),"",IF(ISBLANK(H721),IF(ISBLANK(I721),IF(ISBLANK(F721),"",IF(AND(OR(F721="m",F721="f"),OR(K721=16,K721=15)),IF(F721="m","B+","G+"),IF(AND(OR(F721="m",F721="f"),GESTEP(K721,16)),IF(F721="m","B++","G++"),IF(F721="m","B","G")))),UPPER(IF(ISBLANK(F721),"",IF(F721="m","M","W"))&amp;N721)),IF(ISBLANK(F721),"",IF(F721="M","C","D"))))</f>
        <v/>
      </c>
      <c r="M721" s="8">
        <f>IF(L721="","",VLOOKUP(L721,'Classes cup'!$A$3:$B$51,2,FALSE))</f>
        <v/>
      </c>
      <c r="N721" s="6">
        <f>IF(AND(I721="x",ISBLANK(H721)),IF(K721*1&gt;=23,"E",IF(AND(K721*1&gt;=19,K721*1&lt;=22,J721="x"),"U",IF(AND(K721*1&gt;=17,K721*1&lt;=18),"J",IF(K721*1&gt;=19,"E","")))),"")</f>
        <v/>
      </c>
      <c r="O721" s="1">
        <f>IF(K721*1&gt;=$O$2,"x","")</f>
        <v/>
      </c>
    </row>
    <row r="722">
      <c r="A722" s="5">
        <f>IF(ISBLANK(C722),"",ROW(A721)-1)</f>
        <v/>
      </c>
      <c r="B722" s="14" t="n"/>
      <c r="C722" s="20" t="n"/>
      <c r="D722" s="10" t="n"/>
      <c r="E722" s="10" t="n"/>
      <c r="F722" s="13" t="n"/>
      <c r="G722" s="11" t="n"/>
      <c r="H722" s="12" t="n"/>
      <c r="I722" s="12" t="n"/>
      <c r="J722" s="12" t="n"/>
      <c r="K722" s="27">
        <f>IF(ISBLANK(C722),"",VALUE(TEXT(YEAR(TODAY())-YEAR(C722),"00")))</f>
        <v/>
      </c>
      <c r="L722" s="6">
        <f>IF(OR(ISBLANK(C722)),"",IF(ISBLANK(H722),IF(ISBLANK(I722),IF(ISBLANK(F722),"",IF(AND(OR(F722="m",F722="f"),OR(K722=16,K722=15)),IF(F722="m","B+","G+"),IF(AND(OR(F722="m",F722="f"),GESTEP(K722,16)),IF(F722="m","B++","G++"),IF(F722="m","B","G")))),UPPER(IF(ISBLANK(F722),"",IF(F722="m","M","W"))&amp;N722)),IF(ISBLANK(F722),"",IF(F722="M","C","D"))))</f>
        <v/>
      </c>
      <c r="M722" s="8">
        <f>IF(L722="","",VLOOKUP(L722,'Classes cup'!$A$3:$B$51,2,FALSE))</f>
        <v/>
      </c>
      <c r="N722" s="6">
        <f>IF(AND(I722="x",ISBLANK(H722)),IF(K722*1&gt;=23,"E",IF(AND(K722*1&gt;=19,K722*1&lt;=22,J722="x"),"U",IF(AND(K722*1&gt;=17,K722*1&lt;=18),"J",IF(K722*1&gt;=19,"E","")))),"")</f>
        <v/>
      </c>
      <c r="O722" s="1">
        <f>IF(K722*1&gt;=$O$2,"x","")</f>
        <v/>
      </c>
    </row>
    <row r="723">
      <c r="A723" s="5">
        <f>IF(ISBLANK(C723),"",ROW(A722)-1)</f>
        <v/>
      </c>
      <c r="B723" s="14" t="n"/>
      <c r="C723" s="20" t="n"/>
      <c r="D723" s="10" t="n"/>
      <c r="E723" s="10" t="n"/>
      <c r="F723" s="13" t="n"/>
      <c r="G723" s="11" t="n"/>
      <c r="H723" s="12" t="n"/>
      <c r="I723" s="12" t="n"/>
      <c r="J723" s="12" t="n"/>
      <c r="K723" s="27">
        <f>IF(ISBLANK(C723),"",VALUE(TEXT(YEAR(TODAY())-YEAR(C723),"00")))</f>
        <v/>
      </c>
      <c r="L723" s="6">
        <f>IF(OR(ISBLANK(C723)),"",IF(ISBLANK(H723),IF(ISBLANK(I723),IF(ISBLANK(F723),"",IF(AND(OR(F723="m",F723="f"),OR(K723=16,K723=15)),IF(F723="m","B+","G+"),IF(AND(OR(F723="m",F723="f"),GESTEP(K723,16)),IF(F723="m","B++","G++"),IF(F723="m","B","G")))),UPPER(IF(ISBLANK(F723),"",IF(F723="m","M","W"))&amp;N723)),IF(ISBLANK(F723),"",IF(F723="M","C","D"))))</f>
        <v/>
      </c>
      <c r="M723" s="8">
        <f>IF(L723="","",VLOOKUP(L723,'Classes cup'!$A$3:$B$51,2,FALSE))</f>
        <v/>
      </c>
      <c r="N723" s="6">
        <f>IF(AND(I723="x",ISBLANK(H723)),IF(K723*1&gt;=23,"E",IF(AND(K723*1&gt;=19,K723*1&lt;=22,J723="x"),"U",IF(AND(K723*1&gt;=17,K723*1&lt;=18),"J",IF(K723*1&gt;=19,"E","")))),"")</f>
        <v/>
      </c>
      <c r="O723" s="1">
        <f>IF(K723*1&gt;=$O$2,"x","")</f>
        <v/>
      </c>
    </row>
    <row r="724">
      <c r="A724" s="5">
        <f>IF(ISBLANK(C724),"",ROW(A723)-1)</f>
        <v/>
      </c>
      <c r="B724" s="14" t="n"/>
      <c r="C724" s="20" t="n"/>
      <c r="D724" s="10" t="n"/>
      <c r="E724" s="10" t="n"/>
      <c r="F724" s="13" t="n"/>
      <c r="G724" s="11" t="n"/>
      <c r="H724" s="12" t="n"/>
      <c r="I724" s="12" t="n"/>
      <c r="J724" s="12" t="n"/>
      <c r="K724" s="27">
        <f>IF(ISBLANK(C724),"",VALUE(TEXT(YEAR(TODAY())-YEAR(C724),"00")))</f>
        <v/>
      </c>
      <c r="L724" s="6">
        <f>IF(OR(ISBLANK(C724)),"",IF(ISBLANK(H724),IF(ISBLANK(I724),IF(ISBLANK(F724),"",IF(AND(OR(F724="m",F724="f"),OR(K724=16,K724=15)),IF(F724="m","B+","G+"),IF(AND(OR(F724="m",F724="f"),GESTEP(K724,16)),IF(F724="m","B++","G++"),IF(F724="m","B","G")))),UPPER(IF(ISBLANK(F724),"",IF(F724="m","M","W"))&amp;N724)),IF(ISBLANK(F724),"",IF(F724="M","C","D"))))</f>
        <v/>
      </c>
      <c r="M724" s="8">
        <f>IF(L724="","",VLOOKUP(L724,'Classes cup'!$A$3:$B$51,2,FALSE))</f>
        <v/>
      </c>
      <c r="N724" s="6">
        <f>IF(AND(I724="x",ISBLANK(H724)),IF(K724*1&gt;=23,"E",IF(AND(K724*1&gt;=19,K724*1&lt;=22,J724="x"),"U",IF(AND(K724*1&gt;=17,K724*1&lt;=18),"J",IF(K724*1&gt;=19,"E","")))),"")</f>
        <v/>
      </c>
      <c r="O724" s="1">
        <f>IF(K724*1&gt;=$O$2,"x","")</f>
        <v/>
      </c>
    </row>
    <row r="725">
      <c r="A725" s="5">
        <f>IF(ISBLANK(C725),"",ROW(A724)-1)</f>
        <v/>
      </c>
      <c r="B725" s="14" t="n"/>
      <c r="C725" s="20" t="n"/>
      <c r="D725" s="10" t="n"/>
      <c r="E725" s="10" t="n"/>
      <c r="F725" s="13" t="n"/>
      <c r="G725" s="11" t="n"/>
      <c r="H725" s="12" t="n"/>
      <c r="I725" s="12" t="n"/>
      <c r="J725" s="12" t="n"/>
      <c r="K725" s="27">
        <f>IF(ISBLANK(C725),"",VALUE(TEXT(YEAR(TODAY())-YEAR(C725),"00")))</f>
        <v/>
      </c>
      <c r="L725" s="6">
        <f>IF(OR(ISBLANK(C725)),"",IF(ISBLANK(H725),IF(ISBLANK(I725),IF(ISBLANK(F725),"",IF(AND(OR(F725="m",F725="f"),OR(K725=16,K725=15)),IF(F725="m","B+","G+"),IF(AND(OR(F725="m",F725="f"),GESTEP(K725,16)),IF(F725="m","B++","G++"),IF(F725="m","B","G")))),UPPER(IF(ISBLANK(F725),"",IF(F725="m","M","W"))&amp;N725)),IF(ISBLANK(F725),"",IF(F725="M","C","D"))))</f>
        <v/>
      </c>
      <c r="M725" s="8">
        <f>IF(L725="","",VLOOKUP(L725,'Classes cup'!$A$3:$B$51,2,FALSE))</f>
        <v/>
      </c>
      <c r="N725" s="6">
        <f>IF(AND(I725="x",ISBLANK(H725)),IF(K725*1&gt;=23,"E",IF(AND(K725*1&gt;=19,K725*1&lt;=22,J725="x"),"U",IF(AND(K725*1&gt;=17,K725*1&lt;=18),"J",IF(K725*1&gt;=19,"E","")))),"")</f>
        <v/>
      </c>
      <c r="O725" s="1">
        <f>IF(K725*1&gt;=$O$2,"x","")</f>
        <v/>
      </c>
    </row>
    <row r="726">
      <c r="A726" s="5">
        <f>IF(ISBLANK(C726),"",ROW(A725)-1)</f>
        <v/>
      </c>
      <c r="B726" s="14" t="n"/>
      <c r="C726" s="20" t="n"/>
      <c r="D726" s="10" t="n"/>
      <c r="E726" s="10" t="n"/>
      <c r="F726" s="13" t="n"/>
      <c r="G726" s="11" t="n"/>
      <c r="H726" s="12" t="n"/>
      <c r="I726" s="12" t="n"/>
      <c r="J726" s="12" t="n"/>
      <c r="K726" s="27">
        <f>IF(ISBLANK(C726),"",VALUE(TEXT(YEAR(TODAY())-YEAR(C726),"00")))</f>
        <v/>
      </c>
      <c r="L726" s="6">
        <f>IF(OR(ISBLANK(C726)),"",IF(ISBLANK(H726),IF(ISBLANK(I726),IF(ISBLANK(F726),"",IF(AND(OR(F726="m",F726="f"),OR(K726=16,K726=15)),IF(F726="m","B+","G+"),IF(AND(OR(F726="m",F726="f"),GESTEP(K726,16)),IF(F726="m","B++","G++"),IF(F726="m","B","G")))),UPPER(IF(ISBLANK(F726),"",IF(F726="m","M","W"))&amp;N726)),IF(ISBLANK(F726),"",IF(F726="M","C","D"))))</f>
        <v/>
      </c>
      <c r="M726" s="8">
        <f>IF(L726="","",VLOOKUP(L726,'Classes cup'!$A$3:$B$51,2,FALSE))</f>
        <v/>
      </c>
      <c r="N726" s="6">
        <f>IF(AND(I726="x",ISBLANK(H726)),IF(K726*1&gt;=23,"E",IF(AND(K726*1&gt;=19,K726*1&lt;=22,J726="x"),"U",IF(AND(K726*1&gt;=17,K726*1&lt;=18),"J",IF(K726*1&gt;=19,"E","")))),"")</f>
        <v/>
      </c>
      <c r="O726" s="1">
        <f>IF(K726*1&gt;=$O$2,"x","")</f>
        <v/>
      </c>
    </row>
    <row r="727">
      <c r="A727" s="5">
        <f>IF(ISBLANK(C727),"",ROW(A726)-1)</f>
        <v/>
      </c>
      <c r="B727" s="14" t="n"/>
      <c r="C727" s="20" t="n"/>
      <c r="D727" s="10" t="n"/>
      <c r="E727" s="10" t="n"/>
      <c r="F727" s="13" t="n"/>
      <c r="G727" s="11" t="n"/>
      <c r="H727" s="12" t="n"/>
      <c r="I727" s="12" t="n"/>
      <c r="J727" s="12" t="n"/>
      <c r="K727" s="27">
        <f>IF(ISBLANK(C727),"",VALUE(TEXT(YEAR(TODAY())-YEAR(C727),"00")))</f>
        <v/>
      </c>
      <c r="L727" s="6">
        <f>IF(OR(ISBLANK(C727)),"",IF(ISBLANK(H727),IF(ISBLANK(I727),IF(ISBLANK(F727),"",IF(AND(OR(F727="m",F727="f"),OR(K727=16,K727=15)),IF(F727="m","B+","G+"),IF(AND(OR(F727="m",F727="f"),GESTEP(K727,16)),IF(F727="m","B++","G++"),IF(F727="m","B","G")))),UPPER(IF(ISBLANK(F727),"",IF(F727="m","M","W"))&amp;N727)),IF(ISBLANK(F727),"",IF(F727="M","C","D"))))</f>
        <v/>
      </c>
      <c r="M727" s="8">
        <f>IF(L727="","",VLOOKUP(L727,'Classes cup'!$A$3:$B$51,2,FALSE))</f>
        <v/>
      </c>
      <c r="N727" s="6">
        <f>IF(AND(I727="x",ISBLANK(H727)),IF(K727*1&gt;=23,"E",IF(AND(K727*1&gt;=19,K727*1&lt;=22,J727="x"),"U",IF(AND(K727*1&gt;=17,K727*1&lt;=18),"J",IF(K727*1&gt;=19,"E","")))),"")</f>
        <v/>
      </c>
      <c r="O727" s="1">
        <f>IF(K727*1&gt;=$O$2,"x","")</f>
        <v/>
      </c>
    </row>
    <row r="728">
      <c r="A728" s="5">
        <f>IF(ISBLANK(C728),"",ROW(A727)-1)</f>
        <v/>
      </c>
      <c r="B728" s="14" t="n"/>
      <c r="C728" s="20" t="n"/>
      <c r="D728" s="10" t="n"/>
      <c r="E728" s="10" t="n"/>
      <c r="F728" s="13" t="n"/>
      <c r="G728" s="11" t="n"/>
      <c r="H728" s="12" t="n"/>
      <c r="I728" s="12" t="n"/>
      <c r="J728" s="12" t="n"/>
      <c r="K728" s="27">
        <f>IF(ISBLANK(C728),"",VALUE(TEXT(YEAR(TODAY())-YEAR(C728),"00")))</f>
        <v/>
      </c>
      <c r="L728" s="6">
        <f>IF(OR(ISBLANK(C728)),"",IF(ISBLANK(H728),IF(ISBLANK(I728),IF(ISBLANK(F728),"",IF(AND(OR(F728="m",F728="f"),OR(K728=16,K728=15)),IF(F728="m","B+","G+"),IF(AND(OR(F728="m",F728="f"),GESTEP(K728,16)),IF(F728="m","B++","G++"),IF(F728="m","B","G")))),UPPER(IF(ISBLANK(F728),"",IF(F728="m","M","W"))&amp;N728)),IF(ISBLANK(F728),"",IF(F728="M","C","D"))))</f>
        <v/>
      </c>
      <c r="M728" s="8">
        <f>IF(L728="","",VLOOKUP(L728,'Classes cup'!$A$3:$B$51,2,FALSE))</f>
        <v/>
      </c>
      <c r="N728" s="6">
        <f>IF(AND(I728="x",ISBLANK(H728)),IF(K728*1&gt;=23,"E",IF(AND(K728*1&gt;=19,K728*1&lt;=22,J728="x"),"U",IF(AND(K728*1&gt;=17,K728*1&lt;=18),"J",IF(K728*1&gt;=19,"E","")))),"")</f>
        <v/>
      </c>
      <c r="O728" s="1">
        <f>IF(K728*1&gt;=$O$2,"x","")</f>
        <v/>
      </c>
    </row>
    <row r="729">
      <c r="A729" s="5">
        <f>IF(ISBLANK(C729),"",ROW(A728)-1)</f>
        <v/>
      </c>
      <c r="B729" s="14" t="n"/>
      <c r="C729" s="20" t="n"/>
      <c r="D729" s="10" t="n"/>
      <c r="E729" s="10" t="n"/>
      <c r="F729" s="13" t="n"/>
      <c r="G729" s="11" t="n"/>
      <c r="H729" s="12" t="n"/>
      <c r="I729" s="12" t="n"/>
      <c r="J729" s="12" t="n"/>
      <c r="K729" s="27">
        <f>IF(ISBLANK(C729),"",VALUE(TEXT(YEAR(TODAY())-YEAR(C729),"00")))</f>
        <v/>
      </c>
      <c r="L729" s="6">
        <f>IF(OR(ISBLANK(C729)),"",IF(ISBLANK(H729),IF(ISBLANK(I729),IF(ISBLANK(F729),"",IF(AND(OR(F729="m",F729="f"),OR(K729=16,K729=15)),IF(F729="m","B+","G+"),IF(AND(OR(F729="m",F729="f"),GESTEP(K729,16)),IF(F729="m","B++","G++"),IF(F729="m","B","G")))),UPPER(IF(ISBLANK(F729),"",IF(F729="m","M","W"))&amp;N729)),IF(ISBLANK(F729),"",IF(F729="M","C","D"))))</f>
        <v/>
      </c>
      <c r="M729" s="8">
        <f>IF(L729="","",VLOOKUP(L729,'Classes cup'!$A$3:$B$51,2,FALSE))</f>
        <v/>
      </c>
      <c r="N729" s="6">
        <f>IF(AND(I729="x",ISBLANK(H729)),IF(K729*1&gt;=23,"E",IF(AND(K729*1&gt;=19,K729*1&lt;=22,J729="x"),"U",IF(AND(K729*1&gt;=17,K729*1&lt;=18),"J",IF(K729*1&gt;=19,"E","")))),"")</f>
        <v/>
      </c>
      <c r="O729" s="1">
        <f>IF(K729*1&gt;=$O$2,"x","")</f>
        <v/>
      </c>
    </row>
    <row r="730">
      <c r="A730" s="5">
        <f>IF(ISBLANK(C730),"",ROW(A729)-1)</f>
        <v/>
      </c>
      <c r="B730" s="14" t="n"/>
      <c r="C730" s="20" t="n"/>
      <c r="D730" s="10" t="n"/>
      <c r="E730" s="10" t="n"/>
      <c r="F730" s="13" t="n"/>
      <c r="G730" s="11" t="n"/>
      <c r="H730" s="12" t="n"/>
      <c r="I730" s="12" t="n"/>
      <c r="J730" s="12" t="n"/>
      <c r="K730" s="27">
        <f>IF(ISBLANK(C730),"",VALUE(TEXT(YEAR(TODAY())-YEAR(C730),"00")))</f>
        <v/>
      </c>
      <c r="L730" s="6">
        <f>IF(OR(ISBLANK(C730)),"",IF(ISBLANK(H730),IF(ISBLANK(I730),IF(ISBLANK(F730),"",IF(AND(OR(F730="m",F730="f"),OR(K730=16,K730=15)),IF(F730="m","B+","G+"),IF(AND(OR(F730="m",F730="f"),GESTEP(K730,16)),IF(F730="m","B++","G++"),IF(F730="m","B","G")))),UPPER(IF(ISBLANK(F730),"",IF(F730="m","M","W"))&amp;N730)),IF(ISBLANK(F730),"",IF(F730="M","C","D"))))</f>
        <v/>
      </c>
      <c r="M730" s="8">
        <f>IF(L730="","",VLOOKUP(L730,'Classes cup'!$A$3:$B$51,2,FALSE))</f>
        <v/>
      </c>
      <c r="N730" s="6">
        <f>IF(AND(I730="x",ISBLANK(H730)),IF(K730*1&gt;=23,"E",IF(AND(K730*1&gt;=19,K730*1&lt;=22,J730="x"),"U",IF(AND(K730*1&gt;=17,K730*1&lt;=18),"J",IF(K730*1&gt;=19,"E","")))),"")</f>
        <v/>
      </c>
      <c r="O730" s="1">
        <f>IF(K730*1&gt;=$O$2,"x","")</f>
        <v/>
      </c>
    </row>
    <row r="731">
      <c r="A731" s="5">
        <f>IF(ISBLANK(C731),"",ROW(A730)-1)</f>
        <v/>
      </c>
      <c r="B731" s="14" t="n"/>
      <c r="C731" s="20" t="n"/>
      <c r="D731" s="10" t="n"/>
      <c r="E731" s="10" t="n"/>
      <c r="F731" s="13" t="n"/>
      <c r="G731" s="11" t="n"/>
      <c r="H731" s="12" t="n"/>
      <c r="I731" s="12" t="n"/>
      <c r="J731" s="12" t="n"/>
      <c r="K731" s="27">
        <f>IF(ISBLANK(C731),"",VALUE(TEXT(YEAR(TODAY())-YEAR(C731),"00")))</f>
        <v/>
      </c>
      <c r="L731" s="6">
        <f>IF(OR(ISBLANK(C731)),"",IF(ISBLANK(H731),IF(ISBLANK(I731),IF(ISBLANK(F731),"",IF(AND(OR(F731="m",F731="f"),OR(K731=16,K731=15)),IF(F731="m","B+","G+"),IF(AND(OR(F731="m",F731="f"),GESTEP(K731,16)),IF(F731="m","B++","G++"),IF(F731="m","B","G")))),UPPER(IF(ISBLANK(F731),"",IF(F731="m","M","W"))&amp;N731)),IF(ISBLANK(F731),"",IF(F731="M","C","D"))))</f>
        <v/>
      </c>
      <c r="M731" s="8">
        <f>IF(L731="","",VLOOKUP(L731,'Classes cup'!$A$3:$B$51,2,FALSE))</f>
        <v/>
      </c>
      <c r="N731" s="6">
        <f>IF(AND(I731="x",ISBLANK(H731)),IF(K731*1&gt;=23,"E",IF(AND(K731*1&gt;=19,K731*1&lt;=22,J731="x"),"U",IF(AND(K731*1&gt;=17,K731*1&lt;=18),"J",IF(K731*1&gt;=19,"E","")))),"")</f>
        <v/>
      </c>
      <c r="O731" s="1">
        <f>IF(K731*1&gt;=$O$2,"x","")</f>
        <v/>
      </c>
    </row>
    <row r="732">
      <c r="A732" s="5">
        <f>IF(ISBLANK(C732),"",ROW(A731)-1)</f>
        <v/>
      </c>
      <c r="B732" s="14" t="n"/>
      <c r="C732" s="20" t="n"/>
      <c r="D732" s="10" t="n"/>
      <c r="E732" s="10" t="n"/>
      <c r="F732" s="13" t="n"/>
      <c r="G732" s="11" t="n"/>
      <c r="H732" s="12" t="n"/>
      <c r="I732" s="12" t="n"/>
      <c r="J732" s="12" t="n"/>
      <c r="K732" s="27">
        <f>IF(ISBLANK(C732),"",VALUE(TEXT(YEAR(TODAY())-YEAR(C732),"00")))</f>
        <v/>
      </c>
      <c r="L732" s="6">
        <f>IF(OR(ISBLANK(C732)),"",IF(ISBLANK(H732),IF(ISBLANK(I732),IF(ISBLANK(F732),"",IF(AND(OR(F732="m",F732="f"),OR(K732=16,K732=15)),IF(F732="m","B+","G+"),IF(AND(OR(F732="m",F732="f"),GESTEP(K732,16)),IF(F732="m","B++","G++"),IF(F732="m","B","G")))),UPPER(IF(ISBLANK(F732),"",IF(F732="m","M","W"))&amp;N732)),IF(ISBLANK(F732),"",IF(F732="M","C","D"))))</f>
        <v/>
      </c>
      <c r="M732" s="8">
        <f>IF(L732="","",VLOOKUP(L732,'Classes cup'!$A$3:$B$51,2,FALSE))</f>
        <v/>
      </c>
      <c r="N732" s="6">
        <f>IF(AND(I732="x",ISBLANK(H732)),IF(K732*1&gt;=23,"E",IF(AND(K732*1&gt;=19,K732*1&lt;=22,J732="x"),"U",IF(AND(K732*1&gt;=17,K732*1&lt;=18),"J",IF(K732*1&gt;=19,"E","")))),"")</f>
        <v/>
      </c>
      <c r="O732" s="1">
        <f>IF(K732*1&gt;=$O$2,"x","")</f>
        <v/>
      </c>
    </row>
    <row r="733">
      <c r="A733" s="5">
        <f>IF(ISBLANK(C733),"",ROW(A732)-1)</f>
        <v/>
      </c>
      <c r="B733" s="14" t="n"/>
      <c r="C733" s="20" t="n"/>
      <c r="D733" s="10" t="n"/>
      <c r="E733" s="10" t="n"/>
      <c r="F733" s="13" t="n"/>
      <c r="G733" s="11" t="n"/>
      <c r="H733" s="12" t="n"/>
      <c r="I733" s="12" t="n"/>
      <c r="J733" s="12" t="n"/>
      <c r="K733" s="27">
        <f>IF(ISBLANK(C733),"",VALUE(TEXT(YEAR(TODAY())-YEAR(C733),"00")))</f>
        <v/>
      </c>
      <c r="L733" s="6">
        <f>IF(OR(ISBLANK(C733)),"",IF(ISBLANK(H733),IF(ISBLANK(I733),IF(ISBLANK(F733),"",IF(AND(OR(F733="m",F733="f"),OR(K733=16,K733=15)),IF(F733="m","B+","G+"),IF(AND(OR(F733="m",F733="f"),GESTEP(K733,16)),IF(F733="m","B++","G++"),IF(F733="m","B","G")))),UPPER(IF(ISBLANK(F733),"",IF(F733="m","M","W"))&amp;N733)),IF(ISBLANK(F733),"",IF(F733="M","C","D"))))</f>
        <v/>
      </c>
      <c r="M733" s="8">
        <f>IF(L733="","",VLOOKUP(L733,'Classes cup'!$A$3:$B$51,2,FALSE))</f>
        <v/>
      </c>
      <c r="N733" s="6">
        <f>IF(AND(I733="x",ISBLANK(H733)),IF(K733*1&gt;=23,"E",IF(AND(K733*1&gt;=19,K733*1&lt;=22,J733="x"),"U",IF(AND(K733*1&gt;=17,K733*1&lt;=18),"J",IF(K733*1&gt;=19,"E","")))),"")</f>
        <v/>
      </c>
      <c r="O733" s="1">
        <f>IF(K733*1&gt;=$O$2,"x","")</f>
        <v/>
      </c>
    </row>
    <row r="734">
      <c r="A734" s="5">
        <f>IF(ISBLANK(C734),"",ROW(A733)-1)</f>
        <v/>
      </c>
      <c r="B734" s="14" t="n"/>
      <c r="C734" s="20" t="n"/>
      <c r="D734" s="10" t="n"/>
      <c r="E734" s="10" t="n"/>
      <c r="F734" s="13" t="n"/>
      <c r="G734" s="11" t="n"/>
      <c r="H734" s="12" t="n"/>
      <c r="I734" s="12" t="n"/>
      <c r="J734" s="12" t="n"/>
      <c r="K734" s="27">
        <f>IF(ISBLANK(C734),"",VALUE(TEXT(YEAR(TODAY())-YEAR(C734),"00")))</f>
        <v/>
      </c>
      <c r="L734" s="6">
        <f>IF(OR(ISBLANK(C734)),"",IF(ISBLANK(H734),IF(ISBLANK(I734),IF(ISBLANK(F734),"",IF(AND(OR(F734="m",F734="f"),OR(K734=16,K734=15)),IF(F734="m","B+","G+"),IF(AND(OR(F734="m",F734="f"),GESTEP(K734,16)),IF(F734="m","B++","G++"),IF(F734="m","B","G")))),UPPER(IF(ISBLANK(F734),"",IF(F734="m","M","W"))&amp;N734)),IF(ISBLANK(F734),"",IF(F734="M","C","D"))))</f>
        <v/>
      </c>
      <c r="M734" s="8">
        <f>IF(L734="","",VLOOKUP(L734,'Classes cup'!$A$3:$B$51,2,FALSE))</f>
        <v/>
      </c>
      <c r="N734" s="6">
        <f>IF(AND(I734="x",ISBLANK(H734)),IF(K734*1&gt;=23,"E",IF(AND(K734*1&gt;=19,K734*1&lt;=22,J734="x"),"U",IF(AND(K734*1&gt;=17,K734*1&lt;=18),"J",IF(K734*1&gt;=19,"E","")))),"")</f>
        <v/>
      </c>
      <c r="O734" s="1">
        <f>IF(K734*1&gt;=$O$2,"x","")</f>
        <v/>
      </c>
    </row>
    <row r="735">
      <c r="A735" s="5">
        <f>IF(ISBLANK(C735),"",ROW(A734)-1)</f>
        <v/>
      </c>
      <c r="B735" s="14" t="n"/>
      <c r="C735" s="20" t="n"/>
      <c r="D735" s="10" t="n"/>
      <c r="E735" s="10" t="n"/>
      <c r="F735" s="13" t="n"/>
      <c r="G735" s="11" t="n"/>
      <c r="H735" s="12" t="n"/>
      <c r="I735" s="12" t="n"/>
      <c r="J735" s="12" t="n"/>
      <c r="K735" s="27">
        <f>IF(ISBLANK(C735),"",VALUE(TEXT(YEAR(TODAY())-YEAR(C735),"00")))</f>
        <v/>
      </c>
      <c r="L735" s="6">
        <f>IF(OR(ISBLANK(C735)),"",IF(ISBLANK(H735),IF(ISBLANK(I735),IF(ISBLANK(F735),"",IF(AND(OR(F735="m",F735="f"),OR(K735=16,K735=15)),IF(F735="m","B+","G+"),IF(AND(OR(F735="m",F735="f"),GESTEP(K735,16)),IF(F735="m","B++","G++"),IF(F735="m","B","G")))),UPPER(IF(ISBLANK(F735),"",IF(F735="m","M","W"))&amp;N735)),IF(ISBLANK(F735),"",IF(F735="M","C","D"))))</f>
        <v/>
      </c>
      <c r="M735" s="8">
        <f>IF(L735="","",VLOOKUP(L735,'Classes cup'!$A$3:$B$51,2,FALSE))</f>
        <v/>
      </c>
      <c r="N735" s="6">
        <f>IF(AND(I735="x",ISBLANK(H735)),IF(K735*1&gt;=23,"E",IF(AND(K735*1&gt;=19,K735*1&lt;=22,J735="x"),"U",IF(AND(K735*1&gt;=17,K735*1&lt;=18),"J",IF(K735*1&gt;=19,"E","")))),"")</f>
        <v/>
      </c>
      <c r="O735" s="1">
        <f>IF(K735*1&gt;=$O$2,"x","")</f>
        <v/>
      </c>
    </row>
    <row r="736">
      <c r="A736" s="5">
        <f>IF(ISBLANK(C736),"",ROW(A735)-1)</f>
        <v/>
      </c>
      <c r="B736" s="14" t="n"/>
      <c r="C736" s="20" t="n"/>
      <c r="D736" s="10" t="n"/>
      <c r="E736" s="10" t="n"/>
      <c r="F736" s="13" t="n"/>
      <c r="G736" s="11" t="n"/>
      <c r="H736" s="12" t="n"/>
      <c r="I736" s="12" t="n"/>
      <c r="J736" s="12" t="n"/>
      <c r="K736" s="27">
        <f>IF(ISBLANK(C736),"",VALUE(TEXT(YEAR(TODAY())-YEAR(C736),"00")))</f>
        <v/>
      </c>
      <c r="L736" s="6">
        <f>IF(OR(ISBLANK(C736)),"",IF(ISBLANK(H736),IF(ISBLANK(I736),IF(ISBLANK(F736),"",IF(AND(OR(F736="m",F736="f"),OR(K736=16,K736=15)),IF(F736="m","B+","G+"),IF(AND(OR(F736="m",F736="f"),GESTEP(K736,16)),IF(F736="m","B++","G++"),IF(F736="m","B","G")))),UPPER(IF(ISBLANK(F736),"",IF(F736="m","M","W"))&amp;N736)),IF(ISBLANK(F736),"",IF(F736="M","C","D"))))</f>
        <v/>
      </c>
      <c r="M736" s="8">
        <f>IF(L736="","",VLOOKUP(L736,'Classes cup'!$A$3:$B$51,2,FALSE))</f>
        <v/>
      </c>
      <c r="N736" s="6">
        <f>IF(AND(I736="x",ISBLANK(H736)),IF(K736*1&gt;=23,"E",IF(AND(K736*1&gt;=19,K736*1&lt;=22,J736="x"),"U",IF(AND(K736*1&gt;=17,K736*1&lt;=18),"J",IF(K736*1&gt;=19,"E","")))),"")</f>
        <v/>
      </c>
      <c r="O736" s="1">
        <f>IF(K736*1&gt;=$O$2,"x","")</f>
        <v/>
      </c>
    </row>
    <row r="737">
      <c r="A737" s="5">
        <f>IF(ISBLANK(C737),"",ROW(A736)-1)</f>
        <v/>
      </c>
      <c r="B737" s="14" t="n"/>
      <c r="C737" s="20" t="n"/>
      <c r="D737" s="10" t="n"/>
      <c r="E737" s="10" t="n"/>
      <c r="F737" s="13" t="n"/>
      <c r="G737" s="11" t="n"/>
      <c r="H737" s="12" t="n"/>
      <c r="I737" s="12" t="n"/>
      <c r="J737" s="12" t="n"/>
      <c r="K737" s="27">
        <f>IF(ISBLANK(C737),"",VALUE(TEXT(YEAR(TODAY())-YEAR(C737),"00")))</f>
        <v/>
      </c>
      <c r="L737" s="6">
        <f>IF(OR(ISBLANK(C737)),"",IF(ISBLANK(H737),IF(ISBLANK(I737),IF(ISBLANK(F737),"",IF(AND(OR(F737="m",F737="f"),OR(K737=16,K737=15)),IF(F737="m","B+","G+"),IF(AND(OR(F737="m",F737="f"),GESTEP(K737,16)),IF(F737="m","B++","G++"),IF(F737="m","B","G")))),UPPER(IF(ISBLANK(F737),"",IF(F737="m","M","W"))&amp;N737)),IF(ISBLANK(F737),"",IF(F737="M","C","D"))))</f>
        <v/>
      </c>
      <c r="M737" s="8">
        <f>IF(L737="","",VLOOKUP(L737,'Classes cup'!$A$3:$B$51,2,FALSE))</f>
        <v/>
      </c>
      <c r="N737" s="6">
        <f>IF(AND(I737="x",ISBLANK(H737)),IF(K737*1&gt;=23,"E",IF(AND(K737*1&gt;=19,K737*1&lt;=22,J737="x"),"U",IF(AND(K737*1&gt;=17,K737*1&lt;=18),"J",IF(K737*1&gt;=19,"E","")))),"")</f>
        <v/>
      </c>
      <c r="O737" s="1">
        <f>IF(K737*1&gt;=$O$2,"x","")</f>
        <v/>
      </c>
    </row>
    <row r="738">
      <c r="A738" s="5">
        <f>IF(ISBLANK(C738),"",ROW(A737)-1)</f>
        <v/>
      </c>
      <c r="B738" s="14" t="n"/>
      <c r="C738" s="20" t="n"/>
      <c r="D738" s="10" t="n"/>
      <c r="E738" s="10" t="n"/>
      <c r="F738" s="13" t="n"/>
      <c r="G738" s="11" t="n"/>
      <c r="H738" s="12" t="n"/>
      <c r="I738" s="12" t="n"/>
      <c r="J738" s="12" t="n"/>
      <c r="K738" s="27">
        <f>IF(ISBLANK(C738),"",VALUE(TEXT(YEAR(TODAY())-YEAR(C738),"00")))</f>
        <v/>
      </c>
      <c r="L738" s="6">
        <f>IF(OR(ISBLANK(C738)),"",IF(ISBLANK(H738),IF(ISBLANK(I738),IF(ISBLANK(F738),"",IF(AND(OR(F738="m",F738="f"),OR(K738=16,K738=15)),IF(F738="m","B+","G+"),IF(AND(OR(F738="m",F738="f"),GESTEP(K738,16)),IF(F738="m","B++","G++"),IF(F738="m","B","G")))),UPPER(IF(ISBLANK(F738),"",IF(F738="m","M","W"))&amp;N738)),IF(ISBLANK(F738),"",IF(F738="M","C","D"))))</f>
        <v/>
      </c>
      <c r="M738" s="8">
        <f>IF(L738="","",VLOOKUP(L738,'Classes cup'!$A$3:$B$51,2,FALSE))</f>
        <v/>
      </c>
      <c r="N738" s="6">
        <f>IF(AND(I738="x",ISBLANK(H738)),IF(K738*1&gt;=23,"E",IF(AND(K738*1&gt;=19,K738*1&lt;=22,J738="x"),"U",IF(AND(K738*1&gt;=17,K738*1&lt;=18),"J",IF(K738*1&gt;=19,"E","")))),"")</f>
        <v/>
      </c>
      <c r="O738" s="1">
        <f>IF(K738*1&gt;=$O$2,"x","")</f>
        <v/>
      </c>
    </row>
    <row r="739">
      <c r="A739" s="5">
        <f>IF(ISBLANK(C739),"",ROW(A738)-1)</f>
        <v/>
      </c>
      <c r="B739" s="14" t="n"/>
      <c r="C739" s="20" t="n"/>
      <c r="D739" s="10" t="n"/>
      <c r="E739" s="10" t="n"/>
      <c r="F739" s="13" t="n"/>
      <c r="G739" s="11" t="n"/>
      <c r="H739" s="12" t="n"/>
      <c r="I739" s="12" t="n"/>
      <c r="J739" s="12" t="n"/>
      <c r="K739" s="27">
        <f>IF(ISBLANK(C739),"",VALUE(TEXT(YEAR(TODAY())-YEAR(C739),"00")))</f>
        <v/>
      </c>
      <c r="L739" s="6">
        <f>IF(OR(ISBLANK(C739)),"",IF(ISBLANK(H739),IF(ISBLANK(I739),IF(ISBLANK(F739),"",IF(AND(OR(F739="m",F739="f"),OR(K739=16,K739=15)),IF(F739="m","B+","G+"),IF(AND(OR(F739="m",F739="f"),GESTEP(K739,16)),IF(F739="m","B++","G++"),IF(F739="m","B","G")))),UPPER(IF(ISBLANK(F739),"",IF(F739="m","M","W"))&amp;N739)),IF(ISBLANK(F739),"",IF(F739="M","C","D"))))</f>
        <v/>
      </c>
      <c r="M739" s="8">
        <f>IF(L739="","",VLOOKUP(L739,'Classes cup'!$A$3:$B$51,2,FALSE))</f>
        <v/>
      </c>
      <c r="N739" s="6">
        <f>IF(AND(I739="x",ISBLANK(H739)),IF(K739*1&gt;=23,"E",IF(AND(K739*1&gt;=19,K739*1&lt;=22,J739="x"),"U",IF(AND(K739*1&gt;=17,K739*1&lt;=18),"J",IF(K739*1&gt;=19,"E","")))),"")</f>
        <v/>
      </c>
      <c r="O739" s="1">
        <f>IF(K739*1&gt;=$O$2,"x","")</f>
        <v/>
      </c>
    </row>
    <row r="740">
      <c r="A740" s="5">
        <f>IF(ISBLANK(C740),"",ROW(A739)-1)</f>
        <v/>
      </c>
      <c r="B740" s="14" t="n"/>
      <c r="C740" s="20" t="n"/>
      <c r="D740" s="10" t="n"/>
      <c r="E740" s="10" t="n"/>
      <c r="F740" s="13" t="n"/>
      <c r="G740" s="11" t="n"/>
      <c r="H740" s="12" t="n"/>
      <c r="I740" s="12" t="n"/>
      <c r="J740" s="12" t="n"/>
      <c r="K740" s="27">
        <f>IF(ISBLANK(C740),"",VALUE(TEXT(YEAR(TODAY())-YEAR(C740),"00")))</f>
        <v/>
      </c>
      <c r="L740" s="6">
        <f>IF(OR(ISBLANK(C740)),"",IF(ISBLANK(H740),IF(ISBLANK(I740),IF(ISBLANK(F740),"",IF(AND(OR(F740="m",F740="f"),OR(K740=16,K740=15)),IF(F740="m","B+","G+"),IF(AND(OR(F740="m",F740="f"),GESTEP(K740,16)),IF(F740="m","B++","G++"),IF(F740="m","B","G")))),UPPER(IF(ISBLANK(F740),"",IF(F740="m","M","W"))&amp;N740)),IF(ISBLANK(F740),"",IF(F740="M","C","D"))))</f>
        <v/>
      </c>
      <c r="M740" s="8">
        <f>IF(L740="","",VLOOKUP(L740,'Classes cup'!$A$3:$B$51,2,FALSE))</f>
        <v/>
      </c>
      <c r="N740" s="6">
        <f>IF(AND(I740="x",ISBLANK(H740)),IF(K740*1&gt;=23,"E",IF(AND(K740*1&gt;=19,K740*1&lt;=22,J740="x"),"U",IF(AND(K740*1&gt;=17,K740*1&lt;=18),"J",IF(K740*1&gt;=19,"E","")))),"")</f>
        <v/>
      </c>
      <c r="O740" s="1">
        <f>IF(K740*1&gt;=$O$2,"x","")</f>
        <v/>
      </c>
    </row>
    <row r="741">
      <c r="A741" s="5">
        <f>IF(ISBLANK(C741),"",ROW(A740)-1)</f>
        <v/>
      </c>
      <c r="B741" s="14" t="n"/>
      <c r="C741" s="20" t="n"/>
      <c r="D741" s="10" t="n"/>
      <c r="E741" s="10" t="n"/>
      <c r="F741" s="13" t="n"/>
      <c r="G741" s="11" t="n"/>
      <c r="H741" s="12" t="n"/>
      <c r="I741" s="12" t="n"/>
      <c r="J741" s="12" t="n"/>
      <c r="K741" s="27">
        <f>IF(ISBLANK(C741),"",VALUE(TEXT(YEAR(TODAY())-YEAR(C741),"00")))</f>
        <v/>
      </c>
      <c r="L741" s="6">
        <f>IF(OR(ISBLANK(C741)),"",IF(ISBLANK(H741),IF(ISBLANK(I741),IF(ISBLANK(F741),"",IF(AND(OR(F741="m",F741="f"),OR(K741=16,K741=15)),IF(F741="m","B+","G+"),IF(AND(OR(F741="m",F741="f"),GESTEP(K741,16)),IF(F741="m","B++","G++"),IF(F741="m","B","G")))),UPPER(IF(ISBLANK(F741),"",IF(F741="m","M","W"))&amp;N741)),IF(ISBLANK(F741),"",IF(F741="M","C","D"))))</f>
        <v/>
      </c>
      <c r="M741" s="8">
        <f>IF(L741="","",VLOOKUP(L741,'Classes cup'!$A$3:$B$51,2,FALSE))</f>
        <v/>
      </c>
      <c r="N741" s="6">
        <f>IF(AND(I741="x",ISBLANK(H741)),IF(K741*1&gt;=23,"E",IF(AND(K741*1&gt;=19,K741*1&lt;=22,J741="x"),"U",IF(AND(K741*1&gt;=17,K741*1&lt;=18),"J",IF(K741*1&gt;=19,"E","")))),"")</f>
        <v/>
      </c>
      <c r="O741" s="1">
        <f>IF(K741*1&gt;=$O$2,"x","")</f>
        <v/>
      </c>
    </row>
    <row r="742">
      <c r="A742" s="5">
        <f>IF(ISBLANK(C742),"",ROW(A741)-1)</f>
        <v/>
      </c>
      <c r="B742" s="14" t="n"/>
      <c r="C742" s="20" t="n"/>
      <c r="D742" s="10" t="n"/>
      <c r="E742" s="10" t="n"/>
      <c r="F742" s="13" t="n"/>
      <c r="G742" s="11" t="n"/>
      <c r="H742" s="12" t="n"/>
      <c r="I742" s="12" t="n"/>
      <c r="J742" s="12" t="n"/>
      <c r="K742" s="27">
        <f>IF(ISBLANK(C742),"",VALUE(TEXT(YEAR(TODAY())-YEAR(C742),"00")))</f>
        <v/>
      </c>
      <c r="L742" s="6">
        <f>IF(OR(ISBLANK(C742)),"",IF(ISBLANK(H742),IF(ISBLANK(I742),IF(ISBLANK(F742),"",IF(AND(OR(F742="m",F742="f"),OR(K742=16,K742=15)),IF(F742="m","B+","G+"),IF(AND(OR(F742="m",F742="f"),GESTEP(K742,16)),IF(F742="m","B++","G++"),IF(F742="m","B","G")))),UPPER(IF(ISBLANK(F742),"",IF(F742="m","M","W"))&amp;N742)),IF(ISBLANK(F742),"",IF(F742="M","C","D"))))</f>
        <v/>
      </c>
      <c r="M742" s="8">
        <f>IF(L742="","",VLOOKUP(L742,'Classes cup'!$A$3:$B$51,2,FALSE))</f>
        <v/>
      </c>
      <c r="N742" s="6">
        <f>IF(AND(I742="x",ISBLANK(H742)),IF(K742*1&gt;=23,"E",IF(AND(K742*1&gt;=19,K742*1&lt;=22,J742="x"),"U",IF(AND(K742*1&gt;=17,K742*1&lt;=18),"J",IF(K742*1&gt;=19,"E","")))),"")</f>
        <v/>
      </c>
      <c r="O742" s="1">
        <f>IF(K742*1&gt;=$O$2,"x","")</f>
        <v/>
      </c>
    </row>
    <row r="743">
      <c r="A743" s="5">
        <f>IF(ISBLANK(C743),"",ROW(A742)-1)</f>
        <v/>
      </c>
      <c r="B743" s="14" t="n"/>
      <c r="C743" s="20" t="n"/>
      <c r="D743" s="10" t="n"/>
      <c r="E743" s="10" t="n"/>
      <c r="F743" s="13" t="n"/>
      <c r="G743" s="11" t="n"/>
      <c r="H743" s="12" t="n"/>
      <c r="I743" s="12" t="n"/>
      <c r="J743" s="12" t="n"/>
      <c r="K743" s="27">
        <f>IF(ISBLANK(C743),"",VALUE(TEXT(YEAR(TODAY())-YEAR(C743),"00")))</f>
        <v/>
      </c>
      <c r="L743" s="6">
        <f>IF(OR(ISBLANK(C743)),"",IF(ISBLANK(H743),IF(ISBLANK(I743),IF(ISBLANK(F743),"",IF(AND(OR(F743="m",F743="f"),OR(K743=16,K743=15)),IF(F743="m","B+","G+"),IF(AND(OR(F743="m",F743="f"),GESTEP(K743,16)),IF(F743="m","B++","G++"),IF(F743="m","B","G")))),UPPER(IF(ISBLANK(F743),"",IF(F743="m","M","W"))&amp;N743)),IF(ISBLANK(F743),"",IF(F743="M","C","D"))))</f>
        <v/>
      </c>
      <c r="M743" s="8">
        <f>IF(L743="","",VLOOKUP(L743,'Classes cup'!$A$3:$B$51,2,FALSE))</f>
        <v/>
      </c>
      <c r="N743" s="6">
        <f>IF(AND(I743="x",ISBLANK(H743)),IF(K743*1&gt;=23,"E",IF(AND(K743*1&gt;=19,K743*1&lt;=22,J743="x"),"U",IF(AND(K743*1&gt;=17,K743*1&lt;=18),"J",IF(K743*1&gt;=19,"E","")))),"")</f>
        <v/>
      </c>
      <c r="O743" s="1">
        <f>IF(K743*1&gt;=$O$2,"x","")</f>
        <v/>
      </c>
    </row>
    <row r="744">
      <c r="A744" s="5">
        <f>IF(ISBLANK(C744),"",ROW(A743)-1)</f>
        <v/>
      </c>
      <c r="B744" s="14" t="n"/>
      <c r="C744" s="20" t="n"/>
      <c r="D744" s="10" t="n"/>
      <c r="E744" s="10" t="n"/>
      <c r="F744" s="13" t="n"/>
      <c r="G744" s="11" t="n"/>
      <c r="H744" s="12" t="n"/>
      <c r="I744" s="12" t="n"/>
      <c r="J744" s="12" t="n"/>
      <c r="K744" s="27">
        <f>IF(ISBLANK(C744),"",VALUE(TEXT(YEAR(TODAY())-YEAR(C744),"00")))</f>
        <v/>
      </c>
      <c r="L744" s="6">
        <f>IF(OR(ISBLANK(C744)),"",IF(ISBLANK(H744),IF(ISBLANK(I744),IF(ISBLANK(F744),"",IF(AND(OR(F744="m",F744="f"),OR(K744=16,K744=15)),IF(F744="m","B+","G+"),IF(AND(OR(F744="m",F744="f"),GESTEP(K744,16)),IF(F744="m","B++","G++"),IF(F744="m","B","G")))),UPPER(IF(ISBLANK(F744),"",IF(F744="m","M","W"))&amp;N744)),IF(ISBLANK(F744),"",IF(F744="M","C","D"))))</f>
        <v/>
      </c>
      <c r="M744" s="8">
        <f>IF(L744="","",VLOOKUP(L744,'Classes cup'!$A$3:$B$51,2,FALSE))</f>
        <v/>
      </c>
      <c r="N744" s="6">
        <f>IF(AND(I744="x",ISBLANK(H744)),IF(K744*1&gt;=23,"E",IF(AND(K744*1&gt;=19,K744*1&lt;=22,J744="x"),"U",IF(AND(K744*1&gt;=17,K744*1&lt;=18),"J",IF(K744*1&gt;=19,"E","")))),"")</f>
        <v/>
      </c>
      <c r="O744" s="1">
        <f>IF(K744*1&gt;=$O$2,"x","")</f>
        <v/>
      </c>
    </row>
    <row r="745">
      <c r="A745" s="5">
        <f>IF(ISBLANK(C745),"",ROW(A744)-1)</f>
        <v/>
      </c>
      <c r="B745" s="14" t="n"/>
      <c r="C745" s="20" t="n"/>
      <c r="D745" s="10" t="n"/>
      <c r="E745" s="10" t="n"/>
      <c r="F745" s="13" t="n"/>
      <c r="G745" s="11" t="n"/>
      <c r="H745" s="12" t="n"/>
      <c r="I745" s="12" t="n"/>
      <c r="J745" s="12" t="n"/>
      <c r="K745" s="27">
        <f>IF(ISBLANK(C745),"",VALUE(TEXT(YEAR(TODAY())-YEAR(C745),"00")))</f>
        <v/>
      </c>
      <c r="L745" s="6">
        <f>IF(OR(ISBLANK(C745)),"",IF(ISBLANK(H745),IF(ISBLANK(I745),IF(ISBLANK(F745),"",IF(AND(OR(F745="m",F745="f"),OR(K745=16,K745=15)),IF(F745="m","B+","G+"),IF(AND(OR(F745="m",F745="f"),GESTEP(K745,16)),IF(F745="m","B++","G++"),IF(F745="m","B","G")))),UPPER(IF(ISBLANK(F745),"",IF(F745="m","M","W"))&amp;N745)),IF(ISBLANK(F745),"",IF(F745="M","C","D"))))</f>
        <v/>
      </c>
      <c r="M745" s="8">
        <f>IF(L745="","",VLOOKUP(L745,'Classes cup'!$A$3:$B$51,2,FALSE))</f>
        <v/>
      </c>
      <c r="N745" s="6">
        <f>IF(AND(I745="x",ISBLANK(H745)),IF(K745*1&gt;=23,"E",IF(AND(K745*1&gt;=19,K745*1&lt;=22,J745="x"),"U",IF(AND(K745*1&gt;=17,K745*1&lt;=18),"J",IF(K745*1&gt;=19,"E","")))),"")</f>
        <v/>
      </c>
      <c r="O745" s="1">
        <f>IF(K745*1&gt;=$O$2,"x","")</f>
        <v/>
      </c>
    </row>
    <row r="746">
      <c r="A746" s="5">
        <f>IF(ISBLANK(C746),"",ROW(A745)-1)</f>
        <v/>
      </c>
      <c r="B746" s="14" t="n"/>
      <c r="C746" s="20" t="n"/>
      <c r="D746" s="10" t="n"/>
      <c r="E746" s="10" t="n"/>
      <c r="F746" s="13" t="n"/>
      <c r="G746" s="11" t="n"/>
      <c r="H746" s="12" t="n"/>
      <c r="I746" s="12" t="n"/>
      <c r="J746" s="12" t="n"/>
      <c r="K746" s="27">
        <f>IF(ISBLANK(C746),"",VALUE(TEXT(YEAR(TODAY())-YEAR(C746),"00")))</f>
        <v/>
      </c>
      <c r="L746" s="6">
        <f>IF(OR(ISBLANK(C746)),"",IF(ISBLANK(H746),IF(ISBLANK(I746),IF(ISBLANK(F746),"",IF(AND(OR(F746="m",F746="f"),OR(K746=16,K746=15)),IF(F746="m","B+","G+"),IF(AND(OR(F746="m",F746="f"),GESTEP(K746,16)),IF(F746="m","B++","G++"),IF(F746="m","B","G")))),UPPER(IF(ISBLANK(F746),"",IF(F746="m","M","W"))&amp;N746)),IF(ISBLANK(F746),"",IF(F746="M","C","D"))))</f>
        <v/>
      </c>
      <c r="M746" s="8">
        <f>IF(L746="","",VLOOKUP(L746,'Classes cup'!$A$3:$B$51,2,FALSE))</f>
        <v/>
      </c>
      <c r="N746" s="6">
        <f>IF(AND(I746="x",ISBLANK(H746)),IF(K746*1&gt;=23,"E",IF(AND(K746*1&gt;=19,K746*1&lt;=22,J746="x"),"U",IF(AND(K746*1&gt;=17,K746*1&lt;=18),"J",IF(K746*1&gt;=19,"E","")))),"")</f>
        <v/>
      </c>
      <c r="O746" s="1">
        <f>IF(K746*1&gt;=$O$2,"x","")</f>
        <v/>
      </c>
    </row>
    <row r="747">
      <c r="A747" s="5">
        <f>IF(ISBLANK(C747),"",ROW(A746)-1)</f>
        <v/>
      </c>
      <c r="B747" s="14" t="n"/>
      <c r="C747" s="20" t="n"/>
      <c r="D747" s="10" t="n"/>
      <c r="E747" s="10" t="n"/>
      <c r="F747" s="13" t="n"/>
      <c r="G747" s="11" t="n"/>
      <c r="H747" s="12" t="n"/>
      <c r="I747" s="12" t="n"/>
      <c r="J747" s="12" t="n"/>
      <c r="K747" s="27">
        <f>IF(ISBLANK(C747),"",VALUE(TEXT(YEAR(TODAY())-YEAR(C747),"00")))</f>
        <v/>
      </c>
      <c r="L747" s="6">
        <f>IF(OR(ISBLANK(C747)),"",IF(ISBLANK(H747),IF(ISBLANK(I747),IF(ISBLANK(F747),"",IF(AND(OR(F747="m",F747="f"),OR(K747=16,K747=15)),IF(F747="m","B+","G+"),IF(AND(OR(F747="m",F747="f"),GESTEP(K747,16)),IF(F747="m","B++","G++"),IF(F747="m","B","G")))),UPPER(IF(ISBLANK(F747),"",IF(F747="m","M","W"))&amp;N747)),IF(ISBLANK(F747),"",IF(F747="M","C","D"))))</f>
        <v/>
      </c>
      <c r="M747" s="8">
        <f>IF(L747="","",VLOOKUP(L747,'Classes cup'!$A$3:$B$51,2,FALSE))</f>
        <v/>
      </c>
      <c r="N747" s="6">
        <f>IF(AND(I747="x",ISBLANK(H747)),IF(K747*1&gt;=23,"E",IF(AND(K747*1&gt;=19,K747*1&lt;=22,J747="x"),"U",IF(AND(K747*1&gt;=17,K747*1&lt;=18),"J",IF(K747*1&gt;=19,"E","")))),"")</f>
        <v/>
      </c>
      <c r="O747" s="1">
        <f>IF(K747*1&gt;=$O$2,"x","")</f>
        <v/>
      </c>
    </row>
    <row r="748">
      <c r="A748" s="5">
        <f>IF(ISBLANK(C748),"",ROW(A747)-1)</f>
        <v/>
      </c>
      <c r="B748" s="14" t="n"/>
      <c r="C748" s="20" t="n"/>
      <c r="D748" s="10" t="n"/>
      <c r="E748" s="10" t="n"/>
      <c r="F748" s="13" t="n"/>
      <c r="G748" s="11" t="n"/>
      <c r="H748" s="12" t="n"/>
      <c r="I748" s="12" t="n"/>
      <c r="J748" s="12" t="n"/>
      <c r="K748" s="27">
        <f>IF(ISBLANK(C748),"",VALUE(TEXT(YEAR(TODAY())-YEAR(C748),"00")))</f>
        <v/>
      </c>
      <c r="L748" s="6">
        <f>IF(OR(ISBLANK(C748)),"",IF(ISBLANK(H748),IF(ISBLANK(I748),IF(ISBLANK(F748),"",IF(AND(OR(F748="m",F748="f"),OR(K748=16,K748=15)),IF(F748="m","B+","G+"),IF(AND(OR(F748="m",F748="f"),GESTEP(K748,16)),IF(F748="m","B++","G++"),IF(F748="m","B","G")))),UPPER(IF(ISBLANK(F748),"",IF(F748="m","M","W"))&amp;N748)),IF(ISBLANK(F748),"",IF(F748="M","C","D"))))</f>
        <v/>
      </c>
      <c r="M748" s="8">
        <f>IF(L748="","",VLOOKUP(L748,'Classes cup'!$A$3:$B$51,2,FALSE))</f>
        <v/>
      </c>
      <c r="N748" s="6">
        <f>IF(AND(I748="x",ISBLANK(H748)),IF(K748*1&gt;=23,"E",IF(AND(K748*1&gt;=19,K748*1&lt;=22,J748="x"),"U",IF(AND(K748*1&gt;=17,K748*1&lt;=18),"J",IF(K748*1&gt;=19,"E","")))),"")</f>
        <v/>
      </c>
      <c r="O748" s="1">
        <f>IF(K748*1&gt;=$O$2,"x","")</f>
        <v/>
      </c>
    </row>
    <row r="749">
      <c r="A749" s="5">
        <f>IF(ISBLANK(C749),"",ROW(A748)-1)</f>
        <v/>
      </c>
      <c r="B749" s="14" t="n"/>
      <c r="C749" s="20" t="n"/>
      <c r="D749" s="10" t="n"/>
      <c r="E749" s="10" t="n"/>
      <c r="F749" s="13" t="n"/>
      <c r="G749" s="11" t="n"/>
      <c r="H749" s="12" t="n"/>
      <c r="I749" s="12" t="n"/>
      <c r="J749" s="12" t="n"/>
      <c r="K749" s="27">
        <f>IF(ISBLANK(C749),"",VALUE(TEXT(YEAR(TODAY())-YEAR(C749),"00")))</f>
        <v/>
      </c>
      <c r="L749" s="6">
        <f>IF(OR(ISBLANK(C749)),"",IF(ISBLANK(H749),IF(ISBLANK(I749),IF(ISBLANK(F749),"",IF(AND(OR(F749="m",F749="f"),OR(K749=16,K749=15)),IF(F749="m","B+","G+"),IF(AND(OR(F749="m",F749="f"),GESTEP(K749,16)),IF(F749="m","B++","G++"),IF(F749="m","B","G")))),UPPER(IF(ISBLANK(F749),"",IF(F749="m","M","W"))&amp;N749)),IF(ISBLANK(F749),"",IF(F749="M","C","D"))))</f>
        <v/>
      </c>
      <c r="M749" s="8">
        <f>IF(L749="","",VLOOKUP(L749,'Classes cup'!$A$3:$B$51,2,FALSE))</f>
        <v/>
      </c>
      <c r="N749" s="6">
        <f>IF(AND(I749="x",ISBLANK(H749)),IF(K749*1&gt;=23,"E",IF(AND(K749*1&gt;=19,K749*1&lt;=22,J749="x"),"U",IF(AND(K749*1&gt;=17,K749*1&lt;=18),"J",IF(K749*1&gt;=19,"E","")))),"")</f>
        <v/>
      </c>
      <c r="O749" s="1">
        <f>IF(K749*1&gt;=$O$2,"x","")</f>
        <v/>
      </c>
    </row>
    <row r="750">
      <c r="A750" s="5">
        <f>IF(ISBLANK(C750),"",ROW(A749)-1)</f>
        <v/>
      </c>
      <c r="B750" s="14" t="n"/>
      <c r="C750" s="20" t="n"/>
      <c r="D750" s="10" t="n"/>
      <c r="E750" s="10" t="n"/>
      <c r="F750" s="13" t="n"/>
      <c r="G750" s="11" t="n"/>
      <c r="H750" s="12" t="n"/>
      <c r="I750" s="12" t="n"/>
      <c r="J750" s="12" t="n"/>
      <c r="K750" s="27">
        <f>IF(ISBLANK(C750),"",VALUE(TEXT(YEAR(TODAY())-YEAR(C750),"00")))</f>
        <v/>
      </c>
      <c r="L750" s="6">
        <f>IF(OR(ISBLANK(C750)),"",IF(ISBLANK(H750),IF(ISBLANK(I750),IF(ISBLANK(F750),"",IF(AND(OR(F750="m",F750="f"),OR(K750=16,K750=15)),IF(F750="m","B+","G+"),IF(AND(OR(F750="m",F750="f"),GESTEP(K750,16)),IF(F750="m","B++","G++"),IF(F750="m","B","G")))),UPPER(IF(ISBLANK(F750),"",IF(F750="m","M","W"))&amp;N750)),IF(ISBLANK(F750),"",IF(F750="M","C","D"))))</f>
        <v/>
      </c>
      <c r="M750" s="8">
        <f>IF(L750="","",VLOOKUP(L750,'Classes cup'!$A$3:$B$51,2,FALSE))</f>
        <v/>
      </c>
      <c r="N750" s="6">
        <f>IF(AND(I750="x",ISBLANK(H750)),IF(K750*1&gt;=23,"E",IF(AND(K750*1&gt;=19,K750*1&lt;=22,J750="x"),"U",IF(AND(K750*1&gt;=17,K750*1&lt;=18),"J",IF(K750*1&gt;=19,"E","")))),"")</f>
        <v/>
      </c>
      <c r="O750" s="1">
        <f>IF(K750*1&gt;=$O$2,"x","")</f>
        <v/>
      </c>
    </row>
    <row r="751">
      <c r="A751" s="5">
        <f>IF(ISBLANK(C751),"",ROW(A750)-1)</f>
        <v/>
      </c>
      <c r="B751" s="14" t="n"/>
      <c r="C751" s="20" t="n"/>
      <c r="D751" s="10" t="n"/>
      <c r="E751" s="10" t="n"/>
      <c r="F751" s="13" t="n"/>
      <c r="G751" s="11" t="n"/>
      <c r="H751" s="12" t="n"/>
      <c r="I751" s="12" t="n"/>
      <c r="J751" s="12" t="n"/>
      <c r="K751" s="27">
        <f>IF(ISBLANK(C751),"",VALUE(TEXT(YEAR(TODAY())-YEAR(C751),"00")))</f>
        <v/>
      </c>
      <c r="L751" s="6">
        <f>IF(OR(ISBLANK(C751)),"",IF(ISBLANK(H751),IF(ISBLANK(I751),IF(ISBLANK(F751),"",IF(AND(OR(F751="m",F751="f"),OR(K751=16,K751=15)),IF(F751="m","B+","G+"),IF(AND(OR(F751="m",F751="f"),GESTEP(K751,16)),IF(F751="m","B++","G++"),IF(F751="m","B","G")))),UPPER(IF(ISBLANK(F751),"",IF(F751="m","M","W"))&amp;N751)),IF(ISBLANK(F751),"",IF(F751="M","C","D"))))</f>
        <v/>
      </c>
      <c r="M751" s="8">
        <f>IF(L751="","",VLOOKUP(L751,'Classes cup'!$A$3:$B$51,2,FALSE))</f>
        <v/>
      </c>
      <c r="N751" s="6">
        <f>IF(AND(I751="x",ISBLANK(H751)),IF(K751*1&gt;=23,"E",IF(AND(K751*1&gt;=19,K751*1&lt;=22,J751="x"),"U",IF(AND(K751*1&gt;=17,K751*1&lt;=18),"J",IF(K751*1&gt;=19,"E","")))),"")</f>
        <v/>
      </c>
      <c r="O751" s="1">
        <f>IF(K751*1&gt;=$O$2,"x","")</f>
        <v/>
      </c>
    </row>
    <row r="752">
      <c r="A752" s="5">
        <f>IF(ISBLANK(C752),"",ROW(A751)-1)</f>
        <v/>
      </c>
      <c r="B752" s="14" t="n"/>
      <c r="C752" s="20" t="n"/>
      <c r="D752" s="10" t="n"/>
      <c r="E752" s="10" t="n"/>
      <c r="F752" s="13" t="n"/>
      <c r="G752" s="11" t="n"/>
      <c r="H752" s="12" t="n"/>
      <c r="I752" s="12" t="n"/>
      <c r="J752" s="12" t="n"/>
      <c r="K752" s="27">
        <f>IF(ISBLANK(C752),"",VALUE(TEXT(YEAR(TODAY())-YEAR(C752),"00")))</f>
        <v/>
      </c>
      <c r="L752" s="6">
        <f>IF(OR(ISBLANK(C752)),"",IF(ISBLANK(H752),IF(ISBLANK(I752),IF(ISBLANK(F752),"",IF(AND(OR(F752="m",F752="f"),OR(K752=16,K752=15)),IF(F752="m","B+","G+"),IF(AND(OR(F752="m",F752="f"),GESTEP(K752,16)),IF(F752="m","B++","G++"),IF(F752="m","B","G")))),UPPER(IF(ISBLANK(F752),"",IF(F752="m","M","W"))&amp;N752)),IF(ISBLANK(F752),"",IF(F752="M","C","D"))))</f>
        <v/>
      </c>
      <c r="M752" s="8">
        <f>IF(L752="","",VLOOKUP(L752,'Classes cup'!$A$3:$B$51,2,FALSE))</f>
        <v/>
      </c>
      <c r="N752" s="6">
        <f>IF(AND(I752="x",ISBLANK(H752)),IF(K752*1&gt;=23,"E",IF(AND(K752*1&gt;=19,K752*1&lt;=22,J752="x"),"U",IF(AND(K752*1&gt;=17,K752*1&lt;=18),"J",IF(K752*1&gt;=19,"E","")))),"")</f>
        <v/>
      </c>
      <c r="O752" s="1">
        <f>IF(K752*1&gt;=$O$2,"x","")</f>
        <v/>
      </c>
    </row>
    <row r="753">
      <c r="A753" s="5">
        <f>IF(ISBLANK(C753),"",ROW(A752)-1)</f>
        <v/>
      </c>
      <c r="B753" s="14" t="n"/>
      <c r="C753" s="20" t="n"/>
      <c r="D753" s="10" t="n"/>
      <c r="E753" s="10" t="n"/>
      <c r="F753" s="13" t="n"/>
      <c r="G753" s="11" t="n"/>
      <c r="H753" s="12" t="n"/>
      <c r="I753" s="12" t="n"/>
      <c r="J753" s="12" t="n"/>
      <c r="K753" s="27">
        <f>IF(ISBLANK(C753),"",VALUE(TEXT(YEAR(TODAY())-YEAR(C753),"00")))</f>
        <v/>
      </c>
      <c r="L753" s="6">
        <f>IF(OR(ISBLANK(C753)),"",IF(ISBLANK(H753),IF(ISBLANK(I753),IF(ISBLANK(F753),"",IF(AND(OR(F753="m",F753="f"),OR(K753=16,K753=15)),IF(F753="m","B+","G+"),IF(AND(OR(F753="m",F753="f"),GESTEP(K753,16)),IF(F753="m","B++","G++"),IF(F753="m","B","G")))),UPPER(IF(ISBLANK(F753),"",IF(F753="m","M","W"))&amp;N753)),IF(ISBLANK(F753),"",IF(F753="M","C","D"))))</f>
        <v/>
      </c>
      <c r="M753" s="8">
        <f>IF(L753="","",VLOOKUP(L753,'Classes cup'!$A$3:$B$51,2,FALSE))</f>
        <v/>
      </c>
      <c r="N753" s="6">
        <f>IF(AND(I753="x",ISBLANK(H753)),IF(K753*1&gt;=23,"E",IF(AND(K753*1&gt;=19,K753*1&lt;=22,J753="x"),"U",IF(AND(K753*1&gt;=17,K753*1&lt;=18),"J",IF(K753*1&gt;=19,"E","")))),"")</f>
        <v/>
      </c>
      <c r="O753" s="1">
        <f>IF(K753*1&gt;=$O$2,"x","")</f>
        <v/>
      </c>
    </row>
    <row r="754">
      <c r="A754" s="5">
        <f>IF(ISBLANK(C754),"",ROW(A753)-1)</f>
        <v/>
      </c>
      <c r="B754" s="14" t="n"/>
      <c r="C754" s="20" t="n"/>
      <c r="D754" s="10" t="n"/>
      <c r="E754" s="10" t="n"/>
      <c r="F754" s="13" t="n"/>
      <c r="G754" s="11" t="n"/>
      <c r="H754" s="12" t="n"/>
      <c r="I754" s="12" t="n"/>
      <c r="J754" s="12" t="n"/>
      <c r="K754" s="27">
        <f>IF(ISBLANK(C754),"",VALUE(TEXT(YEAR(TODAY())-YEAR(C754),"00")))</f>
        <v/>
      </c>
      <c r="L754" s="6">
        <f>IF(OR(ISBLANK(C754)),"",IF(ISBLANK(H754),IF(ISBLANK(I754),IF(ISBLANK(F754),"",IF(AND(OR(F754="m",F754="f"),OR(K754=16,K754=15)),IF(F754="m","B+","G+"),IF(AND(OR(F754="m",F754="f"),GESTEP(K754,16)),IF(F754="m","B++","G++"),IF(F754="m","B","G")))),UPPER(IF(ISBLANK(F754),"",IF(F754="m","M","W"))&amp;N754)),IF(ISBLANK(F754),"",IF(F754="M","C","D"))))</f>
        <v/>
      </c>
      <c r="M754" s="8">
        <f>IF(L754="","",VLOOKUP(L754,'Classes cup'!$A$3:$B$51,2,FALSE))</f>
        <v/>
      </c>
      <c r="N754" s="6">
        <f>IF(AND(I754="x",ISBLANK(H754)),IF(K754*1&gt;=23,"E",IF(AND(K754*1&gt;=19,K754*1&lt;=22,J754="x"),"U",IF(AND(K754*1&gt;=17,K754*1&lt;=18),"J",IF(K754*1&gt;=19,"E","")))),"")</f>
        <v/>
      </c>
      <c r="O754" s="1">
        <f>IF(K754*1&gt;=$O$2,"x","")</f>
        <v/>
      </c>
    </row>
    <row r="755">
      <c r="A755" s="5">
        <f>IF(ISBLANK(C755),"",ROW(A754)-1)</f>
        <v/>
      </c>
      <c r="B755" s="14" t="n"/>
      <c r="C755" s="20" t="n"/>
      <c r="D755" s="10" t="n"/>
      <c r="E755" s="10" t="n"/>
      <c r="F755" s="13" t="n"/>
      <c r="G755" s="11" t="n"/>
      <c r="H755" s="12" t="n"/>
      <c r="I755" s="12" t="n"/>
      <c r="J755" s="12" t="n"/>
      <c r="K755" s="27">
        <f>IF(ISBLANK(C755),"",VALUE(TEXT(YEAR(TODAY())-YEAR(C755),"00")))</f>
        <v/>
      </c>
      <c r="L755" s="6">
        <f>IF(OR(ISBLANK(C755)),"",IF(ISBLANK(H755),IF(ISBLANK(I755),IF(ISBLANK(F755),"",IF(AND(OR(F755="m",F755="f"),OR(K755=16,K755=15)),IF(F755="m","B+","G+"),IF(AND(OR(F755="m",F755="f"),GESTEP(K755,16)),IF(F755="m","B++","G++"),IF(F755="m","B","G")))),UPPER(IF(ISBLANK(F755),"",IF(F755="m","M","W"))&amp;N755)),IF(ISBLANK(F755),"",IF(F755="M","C","D"))))</f>
        <v/>
      </c>
      <c r="M755" s="8">
        <f>IF(L755="","",VLOOKUP(L755,'Classes cup'!$A$3:$B$51,2,FALSE))</f>
        <v/>
      </c>
      <c r="N755" s="6">
        <f>IF(AND(I755="x",ISBLANK(H755)),IF(K755*1&gt;=23,"E",IF(AND(K755*1&gt;=19,K755*1&lt;=22,J755="x"),"U",IF(AND(K755*1&gt;=17,K755*1&lt;=18),"J",IF(K755*1&gt;=19,"E","")))),"")</f>
        <v/>
      </c>
      <c r="O755" s="1">
        <f>IF(K755*1&gt;=$O$2,"x","")</f>
        <v/>
      </c>
    </row>
    <row r="756">
      <c r="A756" s="5">
        <f>IF(ISBLANK(C756),"",ROW(A755)-1)</f>
        <v/>
      </c>
      <c r="B756" s="14" t="n"/>
      <c r="C756" s="20" t="n"/>
      <c r="D756" s="10" t="n"/>
      <c r="E756" s="10" t="n"/>
      <c r="F756" s="13" t="n"/>
      <c r="G756" s="11" t="n"/>
      <c r="H756" s="12" t="n"/>
      <c r="I756" s="12" t="n"/>
      <c r="J756" s="12" t="n"/>
      <c r="K756" s="27">
        <f>IF(ISBLANK(C756),"",VALUE(TEXT(YEAR(TODAY())-YEAR(C756),"00")))</f>
        <v/>
      </c>
      <c r="L756" s="6">
        <f>IF(OR(ISBLANK(C756)),"",IF(ISBLANK(H756),IF(ISBLANK(I756),IF(ISBLANK(F756),"",IF(AND(OR(F756="m",F756="f"),OR(K756=16,K756=15)),IF(F756="m","B+","G+"),IF(AND(OR(F756="m",F756="f"),GESTEP(K756,16)),IF(F756="m","B++","G++"),IF(F756="m","B","G")))),UPPER(IF(ISBLANK(F756),"",IF(F756="m","M","W"))&amp;N756)),IF(ISBLANK(F756),"",IF(F756="M","C","D"))))</f>
        <v/>
      </c>
      <c r="M756" s="8">
        <f>IF(L756="","",VLOOKUP(L756,'Classes cup'!$A$3:$B$51,2,FALSE))</f>
        <v/>
      </c>
      <c r="N756" s="6">
        <f>IF(AND(I756="x",ISBLANK(H756)),IF(K756*1&gt;=23,"E",IF(AND(K756*1&gt;=19,K756*1&lt;=22,J756="x"),"U",IF(AND(K756*1&gt;=17,K756*1&lt;=18),"J",IF(K756*1&gt;=19,"E","")))),"")</f>
        <v/>
      </c>
      <c r="O756" s="1">
        <f>IF(K756*1&gt;=$O$2,"x","")</f>
        <v/>
      </c>
    </row>
    <row r="757">
      <c r="A757" s="5">
        <f>IF(ISBLANK(C757),"",ROW(A756)-1)</f>
        <v/>
      </c>
      <c r="B757" s="14" t="n"/>
      <c r="C757" s="20" t="n"/>
      <c r="D757" s="10" t="n"/>
      <c r="E757" s="10" t="n"/>
      <c r="F757" s="13" t="n"/>
      <c r="G757" s="11" t="n"/>
      <c r="H757" s="12" t="n"/>
      <c r="I757" s="12" t="n"/>
      <c r="J757" s="12" t="n"/>
      <c r="K757" s="27">
        <f>IF(ISBLANK(C757),"",VALUE(TEXT(YEAR(TODAY())-YEAR(C757),"00")))</f>
        <v/>
      </c>
      <c r="L757" s="6">
        <f>IF(OR(ISBLANK(C757)),"",IF(ISBLANK(H757),IF(ISBLANK(I757),IF(ISBLANK(F757),"",IF(AND(OR(F757="m",F757="f"),OR(K757=16,K757=15)),IF(F757="m","B+","G+"),IF(AND(OR(F757="m",F757="f"),GESTEP(K757,16)),IF(F757="m","B++","G++"),IF(F757="m","B","G")))),UPPER(IF(ISBLANK(F757),"",IF(F757="m","M","W"))&amp;N757)),IF(ISBLANK(F757),"",IF(F757="M","C","D"))))</f>
        <v/>
      </c>
      <c r="M757" s="8">
        <f>IF(L757="","",VLOOKUP(L757,'Classes cup'!$A$3:$B$51,2,FALSE))</f>
        <v/>
      </c>
      <c r="N757" s="6">
        <f>IF(AND(I757="x",ISBLANK(H757)),IF(K757*1&gt;=23,"E",IF(AND(K757*1&gt;=19,K757*1&lt;=22,J757="x"),"U",IF(AND(K757*1&gt;=17,K757*1&lt;=18),"J",IF(K757*1&gt;=19,"E","")))),"")</f>
        <v/>
      </c>
      <c r="O757" s="1">
        <f>IF(K757*1&gt;=$O$2,"x","")</f>
        <v/>
      </c>
    </row>
    <row r="758">
      <c r="A758" s="5">
        <f>IF(ISBLANK(C758),"",ROW(A757)-1)</f>
        <v/>
      </c>
      <c r="B758" s="14" t="n"/>
      <c r="C758" s="20" t="n"/>
      <c r="D758" s="10" t="n"/>
      <c r="E758" s="10" t="n"/>
      <c r="F758" s="13" t="n"/>
      <c r="G758" s="11" t="n"/>
      <c r="H758" s="12" t="n"/>
      <c r="I758" s="12" t="n"/>
      <c r="J758" s="12" t="n"/>
      <c r="K758" s="27">
        <f>IF(ISBLANK(C758),"",VALUE(TEXT(YEAR(TODAY())-YEAR(C758),"00")))</f>
        <v/>
      </c>
      <c r="L758" s="6">
        <f>IF(OR(ISBLANK(C758)),"",IF(ISBLANK(H758),IF(ISBLANK(I758),IF(ISBLANK(F758),"",IF(AND(OR(F758="m",F758="f"),OR(K758=16,K758=15)),IF(F758="m","B+","G+"),IF(AND(OR(F758="m",F758="f"),GESTEP(K758,16)),IF(F758="m","B++","G++"),IF(F758="m","B","G")))),UPPER(IF(ISBLANK(F758),"",IF(F758="m","M","W"))&amp;N758)),IF(ISBLANK(F758),"",IF(F758="M","C","D"))))</f>
        <v/>
      </c>
      <c r="M758" s="8">
        <f>IF(L758="","",VLOOKUP(L758,'Classes cup'!$A$3:$B$51,2,FALSE))</f>
        <v/>
      </c>
      <c r="N758" s="6">
        <f>IF(AND(I758="x",ISBLANK(H758)),IF(K758*1&gt;=23,"E",IF(AND(K758*1&gt;=19,K758*1&lt;=22,J758="x"),"U",IF(AND(K758*1&gt;=17,K758*1&lt;=18),"J",IF(K758*1&gt;=19,"E","")))),"")</f>
        <v/>
      </c>
      <c r="O758" s="1">
        <f>IF(K758*1&gt;=$O$2,"x","")</f>
        <v/>
      </c>
    </row>
    <row r="759">
      <c r="A759" s="5">
        <f>IF(ISBLANK(C759),"",ROW(A758)-1)</f>
        <v/>
      </c>
      <c r="B759" s="14" t="n"/>
      <c r="C759" s="20" t="n"/>
      <c r="D759" s="10" t="n"/>
      <c r="E759" s="10" t="n"/>
      <c r="F759" s="13" t="n"/>
      <c r="G759" s="11" t="n"/>
      <c r="H759" s="12" t="n"/>
      <c r="I759" s="12" t="n"/>
      <c r="J759" s="12" t="n"/>
      <c r="K759" s="27">
        <f>IF(ISBLANK(C759),"",VALUE(TEXT(YEAR(TODAY())-YEAR(C759),"00")))</f>
        <v/>
      </c>
      <c r="L759" s="6">
        <f>IF(OR(ISBLANK(C759)),"",IF(ISBLANK(H759),IF(ISBLANK(I759),IF(ISBLANK(F759),"",IF(AND(OR(F759="m",F759="f"),OR(K759=16,K759=15)),IF(F759="m","B+","G+"),IF(AND(OR(F759="m",F759="f"),GESTEP(K759,16)),IF(F759="m","B++","G++"),IF(F759="m","B","G")))),UPPER(IF(ISBLANK(F759),"",IF(F759="m","M","W"))&amp;N759)),IF(ISBLANK(F759),"",IF(F759="M","C","D"))))</f>
        <v/>
      </c>
      <c r="M759" s="8">
        <f>IF(L759="","",VLOOKUP(L759,'Classes cup'!$A$3:$B$51,2,FALSE))</f>
        <v/>
      </c>
      <c r="N759" s="6">
        <f>IF(AND(I759="x",ISBLANK(H759)),IF(K759*1&gt;=23,"E",IF(AND(K759*1&gt;=19,K759*1&lt;=22,J759="x"),"U",IF(AND(K759*1&gt;=17,K759*1&lt;=18),"J",IF(K759*1&gt;=19,"E","")))),"")</f>
        <v/>
      </c>
      <c r="O759" s="1">
        <f>IF(K759*1&gt;=$O$2,"x","")</f>
        <v/>
      </c>
    </row>
    <row r="760">
      <c r="A760" s="5">
        <f>IF(ISBLANK(C760),"",ROW(A759)-1)</f>
        <v/>
      </c>
      <c r="B760" s="14" t="n"/>
      <c r="C760" s="20" t="n"/>
      <c r="D760" s="10" t="n"/>
      <c r="E760" s="10" t="n"/>
      <c r="F760" s="13" t="n"/>
      <c r="G760" s="11" t="n"/>
      <c r="H760" s="12" t="n"/>
      <c r="I760" s="12" t="n"/>
      <c r="J760" s="12" t="n"/>
      <c r="K760" s="27">
        <f>IF(ISBLANK(C760),"",VALUE(TEXT(YEAR(TODAY())-YEAR(C760),"00")))</f>
        <v/>
      </c>
      <c r="L760" s="6">
        <f>IF(OR(ISBLANK(C760)),"",IF(ISBLANK(H760),IF(ISBLANK(I760),IF(ISBLANK(F760),"",IF(AND(OR(F760="m",F760="f"),OR(K760=16,K760=15)),IF(F760="m","B+","G+"),IF(AND(OR(F760="m",F760="f"),GESTEP(K760,16)),IF(F760="m","B++","G++"),IF(F760="m","B","G")))),UPPER(IF(ISBLANK(F760),"",IF(F760="m","M","W"))&amp;N760)),IF(ISBLANK(F760),"",IF(F760="M","C","D"))))</f>
        <v/>
      </c>
      <c r="M760" s="8">
        <f>IF(L760="","",VLOOKUP(L760,'Classes cup'!$A$3:$B$51,2,FALSE))</f>
        <v/>
      </c>
      <c r="N760" s="6">
        <f>IF(AND(I760="x",ISBLANK(H760)),IF(K760*1&gt;=23,"E",IF(AND(K760*1&gt;=19,K760*1&lt;=22,J760="x"),"U",IF(AND(K760*1&gt;=17,K760*1&lt;=18),"J",IF(K760*1&gt;=19,"E","")))),"")</f>
        <v/>
      </c>
      <c r="O760" s="1">
        <f>IF(K760*1&gt;=$O$2,"x","")</f>
        <v/>
      </c>
    </row>
    <row r="761">
      <c r="A761" s="5">
        <f>IF(ISBLANK(C761),"",ROW(A760)-1)</f>
        <v/>
      </c>
      <c r="B761" s="14" t="n"/>
      <c r="C761" s="20" t="n"/>
      <c r="D761" s="10" t="n"/>
      <c r="E761" s="10" t="n"/>
      <c r="F761" s="13" t="n"/>
      <c r="G761" s="11" t="n"/>
      <c r="H761" s="12" t="n"/>
      <c r="I761" s="12" t="n"/>
      <c r="J761" s="12" t="n"/>
      <c r="K761" s="27">
        <f>IF(ISBLANK(C761),"",VALUE(TEXT(YEAR(TODAY())-YEAR(C761),"00")))</f>
        <v/>
      </c>
      <c r="L761" s="6">
        <f>IF(OR(ISBLANK(C761)),"",IF(ISBLANK(H761),IF(ISBLANK(I761),IF(ISBLANK(F761),"",IF(AND(OR(F761="m",F761="f"),OR(K761=16,K761=15)),IF(F761="m","B+","G+"),IF(AND(OR(F761="m",F761="f"),GESTEP(K761,16)),IF(F761="m","B++","G++"),IF(F761="m","B","G")))),UPPER(IF(ISBLANK(F761),"",IF(F761="m","M","W"))&amp;N761)),IF(ISBLANK(F761),"",IF(F761="M","C","D"))))</f>
        <v/>
      </c>
      <c r="M761" s="8">
        <f>IF(L761="","",VLOOKUP(L761,'Classes cup'!$A$3:$B$51,2,FALSE))</f>
        <v/>
      </c>
      <c r="N761" s="6">
        <f>IF(AND(I761="x",ISBLANK(H761)),IF(K761*1&gt;=23,"E",IF(AND(K761*1&gt;=19,K761*1&lt;=22,J761="x"),"U",IF(AND(K761*1&gt;=17,K761*1&lt;=18),"J",IF(K761*1&gt;=19,"E","")))),"")</f>
        <v/>
      </c>
      <c r="O761" s="1">
        <f>IF(K761*1&gt;=$O$2,"x","")</f>
        <v/>
      </c>
    </row>
    <row r="762">
      <c r="A762" s="5">
        <f>IF(ISBLANK(C762),"",ROW(A761)-1)</f>
        <v/>
      </c>
      <c r="B762" s="14" t="n"/>
      <c r="C762" s="20" t="n"/>
      <c r="D762" s="10" t="n"/>
      <c r="E762" s="10" t="n"/>
      <c r="F762" s="13" t="n"/>
      <c r="G762" s="11" t="n"/>
      <c r="H762" s="12" t="n"/>
      <c r="I762" s="12" t="n"/>
      <c r="J762" s="12" t="n"/>
      <c r="K762" s="27">
        <f>IF(ISBLANK(C762),"",VALUE(TEXT(YEAR(TODAY())-YEAR(C762),"00")))</f>
        <v/>
      </c>
      <c r="L762" s="6">
        <f>IF(OR(ISBLANK(C762)),"",IF(ISBLANK(H762),IF(ISBLANK(I762),IF(ISBLANK(F762),"",IF(AND(OR(F762="m",F762="f"),OR(K762=16,K762=15)),IF(F762="m","B+","G+"),IF(AND(OR(F762="m",F762="f"),GESTEP(K762,16)),IF(F762="m","B++","G++"),IF(F762="m","B","G")))),UPPER(IF(ISBLANK(F762),"",IF(F762="m","M","W"))&amp;N762)),IF(ISBLANK(F762),"",IF(F762="M","C","D"))))</f>
        <v/>
      </c>
      <c r="M762" s="8">
        <f>IF(L762="","",VLOOKUP(L762,'Classes cup'!$A$3:$B$51,2,FALSE))</f>
        <v/>
      </c>
      <c r="N762" s="6">
        <f>IF(AND(I762="x",ISBLANK(H762)),IF(K762*1&gt;=23,"E",IF(AND(K762*1&gt;=19,K762*1&lt;=22,J762="x"),"U",IF(AND(K762*1&gt;=17,K762*1&lt;=18),"J",IF(K762*1&gt;=19,"E","")))),"")</f>
        <v/>
      </c>
      <c r="O762" s="1">
        <f>IF(K762*1&gt;=$O$2,"x","")</f>
        <v/>
      </c>
    </row>
    <row r="763">
      <c r="A763" s="5">
        <f>IF(ISBLANK(C763),"",ROW(A762)-1)</f>
        <v/>
      </c>
      <c r="B763" s="14" t="n"/>
      <c r="C763" s="20" t="n"/>
      <c r="D763" s="10" t="n"/>
      <c r="E763" s="10" t="n"/>
      <c r="F763" s="13" t="n"/>
      <c r="G763" s="11" t="n"/>
      <c r="H763" s="12" t="n"/>
      <c r="I763" s="12" t="n"/>
      <c r="J763" s="12" t="n"/>
      <c r="K763" s="27">
        <f>IF(ISBLANK(C763),"",VALUE(TEXT(YEAR(TODAY())-YEAR(C763),"00")))</f>
        <v/>
      </c>
      <c r="L763" s="6">
        <f>IF(OR(ISBLANK(C763)),"",IF(ISBLANK(H763),IF(ISBLANK(I763),IF(ISBLANK(F763),"",IF(AND(OR(F763="m",F763="f"),OR(K763=16,K763=15)),IF(F763="m","B+","G+"),IF(AND(OR(F763="m",F763="f"),GESTEP(K763,16)),IF(F763="m","B++","G++"),IF(F763="m","B","G")))),UPPER(IF(ISBLANK(F763),"",IF(F763="m","M","W"))&amp;N763)),IF(ISBLANK(F763),"",IF(F763="M","C","D"))))</f>
        <v/>
      </c>
      <c r="M763" s="8">
        <f>IF(L763="","",VLOOKUP(L763,'Classes cup'!$A$3:$B$51,2,FALSE))</f>
        <v/>
      </c>
      <c r="N763" s="6">
        <f>IF(AND(I763="x",ISBLANK(H763)),IF(K763*1&gt;=23,"E",IF(AND(K763*1&gt;=19,K763*1&lt;=22,J763="x"),"U",IF(AND(K763*1&gt;=17,K763*1&lt;=18),"J",IF(K763*1&gt;=19,"E","")))),"")</f>
        <v/>
      </c>
      <c r="O763" s="1">
        <f>IF(K763*1&gt;=$O$2,"x","")</f>
        <v/>
      </c>
    </row>
    <row r="764">
      <c r="A764" s="5">
        <f>IF(ISBLANK(C764),"",ROW(A763)-1)</f>
        <v/>
      </c>
      <c r="B764" s="14" t="n"/>
      <c r="C764" s="20" t="n"/>
      <c r="D764" s="10" t="n"/>
      <c r="E764" s="10" t="n"/>
      <c r="F764" s="13" t="n"/>
      <c r="G764" s="11" t="n"/>
      <c r="H764" s="12" t="n"/>
      <c r="I764" s="12" t="n"/>
      <c r="J764" s="12" t="n"/>
      <c r="K764" s="27">
        <f>IF(ISBLANK(C764),"",VALUE(TEXT(YEAR(TODAY())-YEAR(C764),"00")))</f>
        <v/>
      </c>
      <c r="L764" s="6">
        <f>IF(OR(ISBLANK(C764)),"",IF(ISBLANK(H764),IF(ISBLANK(I764),IF(ISBLANK(F764),"",IF(AND(OR(F764="m",F764="f"),OR(K764=16,K764=15)),IF(F764="m","B+","G+"),IF(AND(OR(F764="m",F764="f"),GESTEP(K764,16)),IF(F764="m","B++","G++"),IF(F764="m","B","G")))),UPPER(IF(ISBLANK(F764),"",IF(F764="m","M","W"))&amp;N764)),IF(ISBLANK(F764),"",IF(F764="M","C","D"))))</f>
        <v/>
      </c>
      <c r="M764" s="8">
        <f>IF(L764="","",VLOOKUP(L764,'Classes cup'!$A$3:$B$51,2,FALSE))</f>
        <v/>
      </c>
      <c r="N764" s="6">
        <f>IF(AND(I764="x",ISBLANK(H764)),IF(K764*1&gt;=23,"E",IF(AND(K764*1&gt;=19,K764*1&lt;=22,J764="x"),"U",IF(AND(K764*1&gt;=17,K764*1&lt;=18),"J",IF(K764*1&gt;=19,"E","")))),"")</f>
        <v/>
      </c>
      <c r="O764" s="1">
        <f>IF(K764*1&gt;=$O$2,"x","")</f>
        <v/>
      </c>
    </row>
    <row r="765">
      <c r="A765" s="5">
        <f>IF(ISBLANK(C765),"",ROW(A764)-1)</f>
        <v/>
      </c>
      <c r="B765" s="14" t="n"/>
      <c r="C765" s="20" t="n"/>
      <c r="D765" s="10" t="n"/>
      <c r="E765" s="10" t="n"/>
      <c r="F765" s="13" t="n"/>
      <c r="G765" s="11" t="n"/>
      <c r="H765" s="12" t="n"/>
      <c r="I765" s="12" t="n"/>
      <c r="J765" s="12" t="n"/>
      <c r="K765" s="27">
        <f>IF(ISBLANK(C765),"",VALUE(TEXT(YEAR(TODAY())-YEAR(C765),"00")))</f>
        <v/>
      </c>
      <c r="L765" s="6">
        <f>IF(OR(ISBLANK(C765)),"",IF(ISBLANK(H765),IF(ISBLANK(I765),IF(ISBLANK(F765),"",IF(AND(OR(F765="m",F765="f"),OR(K765=16,K765=15)),IF(F765="m","B+","G+"),IF(AND(OR(F765="m",F765="f"),GESTEP(K765,16)),IF(F765="m","B++","G++"),IF(F765="m","B","G")))),UPPER(IF(ISBLANK(F765),"",IF(F765="m","M","W"))&amp;N765)),IF(ISBLANK(F765),"",IF(F765="M","C","D"))))</f>
        <v/>
      </c>
      <c r="M765" s="8">
        <f>IF(L765="","",VLOOKUP(L765,'Classes cup'!$A$3:$B$51,2,FALSE))</f>
        <v/>
      </c>
      <c r="N765" s="6">
        <f>IF(AND(I765="x",ISBLANK(H765)),IF(K765*1&gt;=23,"E",IF(AND(K765*1&gt;=19,K765*1&lt;=22,J765="x"),"U",IF(AND(K765*1&gt;=17,K765*1&lt;=18),"J",IF(K765*1&gt;=19,"E","")))),"")</f>
        <v/>
      </c>
      <c r="O765" s="1">
        <f>IF(K765*1&gt;=$O$2,"x","")</f>
        <v/>
      </c>
    </row>
    <row r="766">
      <c r="A766" s="5">
        <f>IF(ISBLANK(C766),"",ROW(A765)-1)</f>
        <v/>
      </c>
      <c r="B766" s="14" t="n"/>
      <c r="C766" s="20" t="n"/>
      <c r="D766" s="10" t="n"/>
      <c r="E766" s="10" t="n"/>
      <c r="F766" s="13" t="n"/>
      <c r="G766" s="11" t="n"/>
      <c r="H766" s="12" t="n"/>
      <c r="I766" s="12" t="n"/>
      <c r="J766" s="12" t="n"/>
      <c r="K766" s="27">
        <f>IF(ISBLANK(C766),"",VALUE(TEXT(YEAR(TODAY())-YEAR(C766),"00")))</f>
        <v/>
      </c>
      <c r="L766" s="6">
        <f>IF(OR(ISBLANK(C766)),"",IF(ISBLANK(H766),IF(ISBLANK(I766),IF(ISBLANK(F766),"",IF(AND(OR(F766="m",F766="f"),OR(K766=16,K766=15)),IF(F766="m","B+","G+"),IF(AND(OR(F766="m",F766="f"),GESTEP(K766,16)),IF(F766="m","B++","G++"),IF(F766="m","B","G")))),UPPER(IF(ISBLANK(F766),"",IF(F766="m","M","W"))&amp;N766)),IF(ISBLANK(F766),"",IF(F766="M","C","D"))))</f>
        <v/>
      </c>
      <c r="M766" s="8">
        <f>IF(L766="","",VLOOKUP(L766,'Classes cup'!$A$3:$B$51,2,FALSE))</f>
        <v/>
      </c>
      <c r="N766" s="6">
        <f>IF(AND(I766="x",ISBLANK(H766)),IF(K766*1&gt;=23,"E",IF(AND(K766*1&gt;=19,K766*1&lt;=22,J766="x"),"U",IF(AND(K766*1&gt;=17,K766*1&lt;=18),"J",IF(K766*1&gt;=19,"E","")))),"")</f>
        <v/>
      </c>
      <c r="O766" s="1">
        <f>IF(K766*1&gt;=$O$2,"x","")</f>
        <v/>
      </c>
    </row>
    <row r="767">
      <c r="A767" s="5">
        <f>IF(ISBLANK(C767),"",ROW(A766)-1)</f>
        <v/>
      </c>
      <c r="B767" s="14" t="n"/>
      <c r="C767" s="20" t="n"/>
      <c r="D767" s="10" t="n"/>
      <c r="E767" s="10" t="n"/>
      <c r="F767" s="13" t="n"/>
      <c r="G767" s="11" t="n"/>
      <c r="H767" s="12" t="n"/>
      <c r="I767" s="12" t="n"/>
      <c r="J767" s="12" t="n"/>
      <c r="K767" s="27">
        <f>IF(ISBLANK(C767),"",VALUE(TEXT(YEAR(TODAY())-YEAR(C767),"00")))</f>
        <v/>
      </c>
      <c r="L767" s="6">
        <f>IF(OR(ISBLANK(C767)),"",IF(ISBLANK(H767),IF(ISBLANK(I767),IF(ISBLANK(F767),"",IF(AND(OR(F767="m",F767="f"),OR(K767=16,K767=15)),IF(F767="m","B+","G+"),IF(AND(OR(F767="m",F767="f"),GESTEP(K767,16)),IF(F767="m","B++","G++"),IF(F767="m","B","G")))),UPPER(IF(ISBLANK(F767),"",IF(F767="m","M","W"))&amp;N767)),IF(ISBLANK(F767),"",IF(F767="M","C","D"))))</f>
        <v/>
      </c>
      <c r="M767" s="8">
        <f>IF(L767="","",VLOOKUP(L767,'Classes cup'!$A$3:$B$51,2,FALSE))</f>
        <v/>
      </c>
      <c r="N767" s="6">
        <f>IF(AND(I767="x",ISBLANK(H767)),IF(K767*1&gt;=23,"E",IF(AND(K767*1&gt;=19,K767*1&lt;=22,J767="x"),"U",IF(AND(K767*1&gt;=17,K767*1&lt;=18),"J",IF(K767*1&gt;=19,"E","")))),"")</f>
        <v/>
      </c>
      <c r="O767" s="1">
        <f>IF(K767*1&gt;=$O$2,"x","")</f>
        <v/>
      </c>
    </row>
    <row r="768">
      <c r="A768" s="5">
        <f>IF(ISBLANK(C768),"",ROW(A767)-1)</f>
        <v/>
      </c>
      <c r="B768" s="14" t="n"/>
      <c r="C768" s="20" t="n"/>
      <c r="D768" s="10" t="n"/>
      <c r="E768" s="10" t="n"/>
      <c r="F768" s="13" t="n"/>
      <c r="G768" s="11" t="n"/>
      <c r="H768" s="12" t="n"/>
      <c r="I768" s="12" t="n"/>
      <c r="J768" s="12" t="n"/>
      <c r="K768" s="27">
        <f>IF(ISBLANK(C768),"",VALUE(TEXT(YEAR(TODAY())-YEAR(C768),"00")))</f>
        <v/>
      </c>
      <c r="L768" s="6">
        <f>IF(OR(ISBLANK(C768)),"",IF(ISBLANK(H768),IF(ISBLANK(I768),IF(ISBLANK(F768),"",IF(AND(OR(F768="m",F768="f"),OR(K768=16,K768=15)),IF(F768="m","B+","G+"),IF(AND(OR(F768="m",F768="f"),GESTEP(K768,16)),IF(F768="m","B++","G++"),IF(F768="m","B","G")))),UPPER(IF(ISBLANK(F768),"",IF(F768="m","M","W"))&amp;N768)),IF(ISBLANK(F768),"",IF(F768="M","C","D"))))</f>
        <v/>
      </c>
      <c r="M768" s="8">
        <f>IF(L768="","",VLOOKUP(L768,'Classes cup'!$A$3:$B$51,2,FALSE))</f>
        <v/>
      </c>
      <c r="N768" s="6">
        <f>IF(AND(I768="x",ISBLANK(H768)),IF(K768*1&gt;=23,"E",IF(AND(K768*1&gt;=19,K768*1&lt;=22,J768="x"),"U",IF(AND(K768*1&gt;=17,K768*1&lt;=18),"J",IF(K768*1&gt;=19,"E","")))),"")</f>
        <v/>
      </c>
      <c r="O768" s="1">
        <f>IF(K768*1&gt;=$O$2,"x","")</f>
        <v/>
      </c>
    </row>
    <row r="769">
      <c r="A769" s="5">
        <f>IF(ISBLANK(C769),"",ROW(A768)-1)</f>
        <v/>
      </c>
      <c r="B769" s="14" t="n"/>
      <c r="C769" s="20" t="n"/>
      <c r="D769" s="10" t="n"/>
      <c r="E769" s="10" t="n"/>
      <c r="F769" s="13" t="n"/>
      <c r="G769" s="11" t="n"/>
      <c r="H769" s="12" t="n"/>
      <c r="I769" s="12" t="n"/>
      <c r="J769" s="12" t="n"/>
      <c r="K769" s="27">
        <f>IF(ISBLANK(C769),"",VALUE(TEXT(YEAR(TODAY())-YEAR(C769),"00")))</f>
        <v/>
      </c>
      <c r="L769" s="6">
        <f>IF(OR(ISBLANK(C769)),"",IF(ISBLANK(H769),IF(ISBLANK(I769),IF(ISBLANK(F769),"",IF(AND(OR(F769="m",F769="f"),OR(K769=16,K769=15)),IF(F769="m","B+","G+"),IF(AND(OR(F769="m",F769="f"),GESTEP(K769,16)),IF(F769="m","B++","G++"),IF(F769="m","B","G")))),UPPER(IF(ISBLANK(F769),"",IF(F769="m","M","W"))&amp;N769)),IF(ISBLANK(F769),"",IF(F769="M","C","D"))))</f>
        <v/>
      </c>
      <c r="M769" s="8">
        <f>IF(L769="","",VLOOKUP(L769,'Classes cup'!$A$3:$B$51,2,FALSE))</f>
        <v/>
      </c>
      <c r="N769" s="6">
        <f>IF(AND(I769="x",ISBLANK(H769)),IF(K769*1&gt;=23,"E",IF(AND(K769*1&gt;=19,K769*1&lt;=22,J769="x"),"U",IF(AND(K769*1&gt;=17,K769*1&lt;=18),"J",IF(K769*1&gt;=19,"E","")))),"")</f>
        <v/>
      </c>
      <c r="O769" s="1">
        <f>IF(K769*1&gt;=$O$2,"x","")</f>
        <v/>
      </c>
    </row>
    <row r="770">
      <c r="A770" s="5">
        <f>IF(ISBLANK(C770),"",ROW(A769)-1)</f>
        <v/>
      </c>
      <c r="B770" s="14" t="n"/>
      <c r="C770" s="20" t="n"/>
      <c r="D770" s="10" t="n"/>
      <c r="E770" s="10" t="n"/>
      <c r="F770" s="13" t="n"/>
      <c r="G770" s="11" t="n"/>
      <c r="H770" s="12" t="n"/>
      <c r="I770" s="12" t="n"/>
      <c r="J770" s="12" t="n"/>
      <c r="K770" s="27">
        <f>IF(ISBLANK(C770),"",VALUE(TEXT(YEAR(TODAY())-YEAR(C770),"00")))</f>
        <v/>
      </c>
      <c r="L770" s="6">
        <f>IF(OR(ISBLANK(C770)),"",IF(ISBLANK(H770),IF(ISBLANK(I770),IF(ISBLANK(F770),"",IF(AND(OR(F770="m",F770="f"),OR(K770=16,K770=15)),IF(F770="m","B+","G+"),IF(AND(OR(F770="m",F770="f"),GESTEP(K770,16)),IF(F770="m","B++","G++"),IF(F770="m","B","G")))),UPPER(IF(ISBLANK(F770),"",IF(F770="m","M","W"))&amp;N770)),IF(ISBLANK(F770),"",IF(F770="M","C","D"))))</f>
        <v/>
      </c>
      <c r="M770" s="8">
        <f>IF(L770="","",VLOOKUP(L770,'Classes cup'!$A$3:$B$51,2,FALSE))</f>
        <v/>
      </c>
      <c r="N770" s="6">
        <f>IF(AND(I770="x",ISBLANK(H770)),IF(K770*1&gt;=23,"E",IF(AND(K770*1&gt;=19,K770*1&lt;=22,J770="x"),"U",IF(AND(K770*1&gt;=17,K770*1&lt;=18),"J",IF(K770*1&gt;=19,"E","")))),"")</f>
        <v/>
      </c>
      <c r="O770" s="1">
        <f>IF(K770*1&gt;=$O$2,"x","")</f>
        <v/>
      </c>
    </row>
    <row r="771">
      <c r="A771" s="5">
        <f>IF(ISBLANK(C771),"",ROW(A770)-1)</f>
        <v/>
      </c>
      <c r="B771" s="14" t="n"/>
      <c r="C771" s="20" t="n"/>
      <c r="D771" s="10" t="n"/>
      <c r="E771" s="10" t="n"/>
      <c r="F771" s="13" t="n"/>
      <c r="G771" s="11" t="n"/>
      <c r="H771" s="12" t="n"/>
      <c r="I771" s="12" t="n"/>
      <c r="J771" s="12" t="n"/>
      <c r="K771" s="27">
        <f>IF(ISBLANK(C771),"",VALUE(TEXT(YEAR(TODAY())-YEAR(C771),"00")))</f>
        <v/>
      </c>
      <c r="L771" s="6">
        <f>IF(OR(ISBLANK(C771)),"",IF(ISBLANK(H771),IF(ISBLANK(I771),IF(ISBLANK(F771),"",IF(AND(OR(F771="m",F771="f"),OR(K771=16,K771=15)),IF(F771="m","B+","G+"),IF(AND(OR(F771="m",F771="f"),GESTEP(K771,16)),IF(F771="m","B++","G++"),IF(F771="m","B","G")))),UPPER(IF(ISBLANK(F771),"",IF(F771="m","M","W"))&amp;N771)),IF(ISBLANK(F771),"",IF(F771="M","C","D"))))</f>
        <v/>
      </c>
      <c r="M771" s="8">
        <f>IF(L771="","",VLOOKUP(L771,'Classes cup'!$A$3:$B$51,2,FALSE))</f>
        <v/>
      </c>
      <c r="N771" s="6">
        <f>IF(AND(I771="x",ISBLANK(H771)),IF(K771*1&gt;=23,"E",IF(AND(K771*1&gt;=19,K771*1&lt;=22,J771="x"),"U",IF(AND(K771*1&gt;=17,K771*1&lt;=18),"J",IF(K771*1&gt;=19,"E","")))),"")</f>
        <v/>
      </c>
      <c r="O771" s="1">
        <f>IF(K771*1&gt;=$O$2,"x","")</f>
        <v/>
      </c>
    </row>
    <row r="772">
      <c r="A772" s="5">
        <f>IF(ISBLANK(C772),"",ROW(A771)-1)</f>
        <v/>
      </c>
      <c r="B772" s="14" t="n"/>
      <c r="C772" s="20" t="n"/>
      <c r="D772" s="10" t="n"/>
      <c r="E772" s="10" t="n"/>
      <c r="F772" s="13" t="n"/>
      <c r="G772" s="11" t="n"/>
      <c r="H772" s="12" t="n"/>
      <c r="I772" s="12" t="n"/>
      <c r="J772" s="12" t="n"/>
      <c r="K772" s="27">
        <f>IF(ISBLANK(C772),"",VALUE(TEXT(YEAR(TODAY())-YEAR(C772),"00")))</f>
        <v/>
      </c>
      <c r="L772" s="6">
        <f>IF(OR(ISBLANK(C772)),"",IF(ISBLANK(H772),IF(ISBLANK(I772),IF(ISBLANK(F772),"",IF(AND(OR(F772="m",F772="f"),OR(K772=16,K772=15)),IF(F772="m","B+","G+"),IF(AND(OR(F772="m",F772="f"),GESTEP(K772,16)),IF(F772="m","B++","G++"),IF(F772="m","B","G")))),UPPER(IF(ISBLANK(F772),"",IF(F772="m","M","W"))&amp;N772)),IF(ISBLANK(F772),"",IF(F772="M","C","D"))))</f>
        <v/>
      </c>
      <c r="M772" s="8">
        <f>IF(L772="","",VLOOKUP(L772,'Classes cup'!$A$3:$B$51,2,FALSE))</f>
        <v/>
      </c>
      <c r="N772" s="6">
        <f>IF(AND(I772="x",ISBLANK(H772)),IF(K772*1&gt;=23,"E",IF(AND(K772*1&gt;=19,K772*1&lt;=22,J772="x"),"U",IF(AND(K772*1&gt;=17,K772*1&lt;=18),"J",IF(K772*1&gt;=19,"E","")))),"")</f>
        <v/>
      </c>
      <c r="O772" s="1">
        <f>IF(K772*1&gt;=$O$2,"x","")</f>
        <v/>
      </c>
    </row>
    <row r="773">
      <c r="A773" s="5">
        <f>IF(ISBLANK(C773),"",ROW(A772)-1)</f>
        <v/>
      </c>
      <c r="B773" s="14" t="n"/>
      <c r="C773" s="20" t="n"/>
      <c r="D773" s="10" t="n"/>
      <c r="E773" s="10" t="n"/>
      <c r="F773" s="13" t="n"/>
      <c r="G773" s="11" t="n"/>
      <c r="H773" s="12" t="n"/>
      <c r="I773" s="12" t="n"/>
      <c r="J773" s="12" t="n"/>
      <c r="K773" s="27">
        <f>IF(ISBLANK(C773),"",VALUE(TEXT(YEAR(TODAY())-YEAR(C773),"00")))</f>
        <v/>
      </c>
      <c r="L773" s="6">
        <f>IF(OR(ISBLANK(C773)),"",IF(ISBLANK(H773),IF(ISBLANK(I773),IF(ISBLANK(F773),"",IF(AND(OR(F773="m",F773="f"),OR(K773=16,K773=15)),IF(F773="m","B+","G+"),IF(AND(OR(F773="m",F773="f"),GESTEP(K773,16)),IF(F773="m","B++","G++"),IF(F773="m","B","G")))),UPPER(IF(ISBLANK(F773),"",IF(F773="m","M","W"))&amp;N773)),IF(ISBLANK(F773),"",IF(F773="M","C","D"))))</f>
        <v/>
      </c>
      <c r="M773" s="8">
        <f>IF(L773="","",VLOOKUP(L773,'Classes cup'!$A$3:$B$51,2,FALSE))</f>
        <v/>
      </c>
      <c r="N773" s="6">
        <f>IF(AND(I773="x",ISBLANK(H773)),IF(K773*1&gt;=23,"E",IF(AND(K773*1&gt;=19,K773*1&lt;=22,J773="x"),"U",IF(AND(K773*1&gt;=17,K773*1&lt;=18),"J",IF(K773*1&gt;=19,"E","")))),"")</f>
        <v/>
      </c>
      <c r="O773" s="1">
        <f>IF(K773*1&gt;=$O$2,"x","")</f>
        <v/>
      </c>
    </row>
    <row r="774">
      <c r="A774" s="5">
        <f>IF(ISBLANK(C774),"",ROW(A773)-1)</f>
        <v/>
      </c>
      <c r="B774" s="14" t="n"/>
      <c r="C774" s="20" t="n"/>
      <c r="D774" s="10" t="n"/>
      <c r="E774" s="10" t="n"/>
      <c r="F774" s="13" t="n"/>
      <c r="G774" s="11" t="n"/>
      <c r="H774" s="12" t="n"/>
      <c r="I774" s="12" t="n"/>
      <c r="J774" s="12" t="n"/>
      <c r="K774" s="27">
        <f>IF(ISBLANK(C774),"",VALUE(TEXT(YEAR(TODAY())-YEAR(C774),"00")))</f>
        <v/>
      </c>
      <c r="L774" s="6">
        <f>IF(OR(ISBLANK(C774)),"",IF(ISBLANK(H774),IF(ISBLANK(I774),IF(ISBLANK(F774),"",IF(AND(OR(F774="m",F774="f"),OR(K774=16,K774=15)),IF(F774="m","B+","G+"),IF(AND(OR(F774="m",F774="f"),GESTEP(K774,16)),IF(F774="m","B++","G++"),IF(F774="m","B","G")))),UPPER(IF(ISBLANK(F774),"",IF(F774="m","M","W"))&amp;N774)),IF(ISBLANK(F774),"",IF(F774="M","C","D"))))</f>
        <v/>
      </c>
      <c r="M774" s="8">
        <f>IF(L774="","",VLOOKUP(L774,'Classes cup'!$A$3:$B$51,2,FALSE))</f>
        <v/>
      </c>
      <c r="N774" s="6">
        <f>IF(AND(I774="x",ISBLANK(H774)),IF(K774*1&gt;=23,"E",IF(AND(K774*1&gt;=19,K774*1&lt;=22,J774="x"),"U",IF(AND(K774*1&gt;=17,K774*1&lt;=18),"J",IF(K774*1&gt;=19,"E","")))),"")</f>
        <v/>
      </c>
      <c r="O774" s="1">
        <f>IF(K774*1&gt;=$O$2,"x","")</f>
        <v/>
      </c>
    </row>
    <row r="775">
      <c r="A775" s="5">
        <f>IF(ISBLANK(C775),"",ROW(A774)-1)</f>
        <v/>
      </c>
      <c r="B775" s="14" t="n"/>
      <c r="C775" s="20" t="n"/>
      <c r="D775" s="10" t="n"/>
      <c r="E775" s="10" t="n"/>
      <c r="F775" s="13" t="n"/>
      <c r="G775" s="11" t="n"/>
      <c r="H775" s="12" t="n"/>
      <c r="I775" s="12" t="n"/>
      <c r="J775" s="12" t="n"/>
      <c r="K775" s="27">
        <f>IF(ISBLANK(C775),"",VALUE(TEXT(YEAR(TODAY())-YEAR(C775),"00")))</f>
        <v/>
      </c>
      <c r="L775" s="6">
        <f>IF(OR(ISBLANK(C775)),"",IF(ISBLANK(H775),IF(ISBLANK(I775),IF(ISBLANK(F775),"",IF(AND(OR(F775="m",F775="f"),OR(K775=16,K775=15)),IF(F775="m","B+","G+"),IF(AND(OR(F775="m",F775="f"),GESTEP(K775,16)),IF(F775="m","B++","G++"),IF(F775="m","B","G")))),UPPER(IF(ISBLANK(F775),"",IF(F775="m","M","W"))&amp;N775)),IF(ISBLANK(F775),"",IF(F775="M","C","D"))))</f>
        <v/>
      </c>
      <c r="M775" s="8">
        <f>IF(L775="","",VLOOKUP(L775,'Classes cup'!$A$3:$B$51,2,FALSE))</f>
        <v/>
      </c>
      <c r="N775" s="6">
        <f>IF(AND(I775="x",ISBLANK(H775)),IF(K775*1&gt;=23,"E",IF(AND(K775*1&gt;=19,K775*1&lt;=22,J775="x"),"U",IF(AND(K775*1&gt;=17,K775*1&lt;=18),"J",IF(K775*1&gt;=19,"E","")))),"")</f>
        <v/>
      </c>
      <c r="O775" s="1">
        <f>IF(K775*1&gt;=$O$2,"x","")</f>
        <v/>
      </c>
    </row>
    <row r="776">
      <c r="A776" s="5">
        <f>IF(ISBLANK(C776),"",ROW(A775)-1)</f>
        <v/>
      </c>
      <c r="B776" s="14" t="n"/>
      <c r="C776" s="20" t="n"/>
      <c r="D776" s="10" t="n"/>
      <c r="E776" s="10" t="n"/>
      <c r="F776" s="13" t="n"/>
      <c r="G776" s="11" t="n"/>
      <c r="H776" s="12" t="n"/>
      <c r="I776" s="12" t="n"/>
      <c r="J776" s="12" t="n"/>
      <c r="K776" s="27">
        <f>IF(ISBLANK(C776),"",VALUE(TEXT(YEAR(TODAY())-YEAR(C776),"00")))</f>
        <v/>
      </c>
      <c r="L776" s="6">
        <f>IF(OR(ISBLANK(C776)),"",IF(ISBLANK(H776),IF(ISBLANK(I776),IF(ISBLANK(F776),"",IF(AND(OR(F776="m",F776="f"),OR(K776=16,K776=15)),IF(F776="m","B+","G+"),IF(AND(OR(F776="m",F776="f"),GESTEP(K776,16)),IF(F776="m","B++","G++"),IF(F776="m","B","G")))),UPPER(IF(ISBLANK(F776),"",IF(F776="m","M","W"))&amp;N776)),IF(ISBLANK(F776),"",IF(F776="M","C","D"))))</f>
        <v/>
      </c>
      <c r="M776" s="8">
        <f>IF(L776="","",VLOOKUP(L776,'Classes cup'!$A$3:$B$51,2,FALSE))</f>
        <v/>
      </c>
      <c r="N776" s="6">
        <f>IF(AND(I776="x",ISBLANK(H776)),IF(K776*1&gt;=23,"E",IF(AND(K776*1&gt;=19,K776*1&lt;=22,J776="x"),"U",IF(AND(K776*1&gt;=17,K776*1&lt;=18),"J",IF(K776*1&gt;=19,"E","")))),"")</f>
        <v/>
      </c>
      <c r="O776" s="1">
        <f>IF(K776*1&gt;=$O$2,"x","")</f>
        <v/>
      </c>
    </row>
    <row r="777">
      <c r="A777" s="5">
        <f>IF(ISBLANK(C777),"",ROW(A776)-1)</f>
        <v/>
      </c>
      <c r="B777" s="14" t="n"/>
      <c r="C777" s="20" t="n"/>
      <c r="D777" s="10" t="n"/>
      <c r="E777" s="10" t="n"/>
      <c r="F777" s="13" t="n"/>
      <c r="G777" s="11" t="n"/>
      <c r="H777" s="12" t="n"/>
      <c r="I777" s="12" t="n"/>
      <c r="J777" s="12" t="n"/>
      <c r="K777" s="27">
        <f>IF(ISBLANK(C777),"",VALUE(TEXT(YEAR(TODAY())-YEAR(C777),"00")))</f>
        <v/>
      </c>
      <c r="L777" s="6">
        <f>IF(OR(ISBLANK(C777)),"",IF(ISBLANK(H777),IF(ISBLANK(I777),IF(ISBLANK(F777),"",IF(AND(OR(F777="m",F777="f"),OR(K777=16,K777=15)),IF(F777="m","B+","G+"),IF(AND(OR(F777="m",F777="f"),GESTEP(K777,16)),IF(F777="m","B++","G++"),IF(F777="m","B","G")))),UPPER(IF(ISBLANK(F777),"",IF(F777="m","M","W"))&amp;N777)),IF(ISBLANK(F777),"",IF(F777="M","C","D"))))</f>
        <v/>
      </c>
      <c r="M777" s="8">
        <f>IF(L777="","",VLOOKUP(L777,'Classes cup'!$A$3:$B$51,2,FALSE))</f>
        <v/>
      </c>
      <c r="N777" s="6">
        <f>IF(AND(I777="x",ISBLANK(H777)),IF(K777*1&gt;=23,"E",IF(AND(K777*1&gt;=19,K777*1&lt;=22,J777="x"),"U",IF(AND(K777*1&gt;=17,K777*1&lt;=18),"J",IF(K777*1&gt;=19,"E","")))),"")</f>
        <v/>
      </c>
      <c r="O777" s="1">
        <f>IF(K777*1&gt;=$O$2,"x","")</f>
        <v/>
      </c>
    </row>
    <row r="778">
      <c r="A778" s="5">
        <f>IF(ISBLANK(C778),"",ROW(A777)-1)</f>
        <v/>
      </c>
      <c r="B778" s="14" t="n"/>
      <c r="C778" s="20" t="n"/>
      <c r="D778" s="10" t="n"/>
      <c r="E778" s="10" t="n"/>
      <c r="F778" s="13" t="n"/>
      <c r="G778" s="11" t="n"/>
      <c r="H778" s="12" t="n"/>
      <c r="I778" s="12" t="n"/>
      <c r="J778" s="12" t="n"/>
      <c r="K778" s="27">
        <f>IF(ISBLANK(C778),"",VALUE(TEXT(YEAR(TODAY())-YEAR(C778),"00")))</f>
        <v/>
      </c>
      <c r="L778" s="6">
        <f>IF(OR(ISBLANK(C778)),"",IF(ISBLANK(H778),IF(ISBLANK(I778),IF(ISBLANK(F778),"",IF(AND(OR(F778="m",F778="f"),OR(K778=16,K778=15)),IF(F778="m","B+","G+"),IF(AND(OR(F778="m",F778="f"),GESTEP(K778,16)),IF(F778="m","B++","G++"),IF(F778="m","B","G")))),UPPER(IF(ISBLANK(F778),"",IF(F778="m","M","W"))&amp;N778)),IF(ISBLANK(F778),"",IF(F778="M","C","D"))))</f>
        <v/>
      </c>
      <c r="M778" s="8">
        <f>IF(L778="","",VLOOKUP(L778,'Classes cup'!$A$3:$B$51,2,FALSE))</f>
        <v/>
      </c>
      <c r="N778" s="6">
        <f>IF(AND(I778="x",ISBLANK(H778)),IF(K778*1&gt;=23,"E",IF(AND(K778*1&gt;=19,K778*1&lt;=22,J778="x"),"U",IF(AND(K778*1&gt;=17,K778*1&lt;=18),"J",IF(K778*1&gt;=19,"E","")))),"")</f>
        <v/>
      </c>
      <c r="O778" s="1">
        <f>IF(K778*1&gt;=$O$2,"x","")</f>
        <v/>
      </c>
    </row>
    <row r="779">
      <c r="A779" s="5">
        <f>IF(ISBLANK(C779),"",ROW(A778)-1)</f>
        <v/>
      </c>
      <c r="B779" s="14" t="n"/>
      <c r="C779" s="20" t="n"/>
      <c r="D779" s="10" t="n"/>
      <c r="E779" s="10" t="n"/>
      <c r="F779" s="13" t="n"/>
      <c r="G779" s="11" t="n"/>
      <c r="H779" s="12" t="n"/>
      <c r="I779" s="12" t="n"/>
      <c r="J779" s="12" t="n"/>
      <c r="K779" s="27">
        <f>IF(ISBLANK(C779),"",VALUE(TEXT(YEAR(TODAY())-YEAR(C779),"00")))</f>
        <v/>
      </c>
      <c r="L779" s="6">
        <f>IF(OR(ISBLANK(C779)),"",IF(ISBLANK(H779),IF(ISBLANK(I779),IF(ISBLANK(F779),"",IF(AND(OR(F779="m",F779="f"),OR(K779=16,K779=15)),IF(F779="m","B+","G+"),IF(AND(OR(F779="m",F779="f"),GESTEP(K779,16)),IF(F779="m","B++","G++"),IF(F779="m","B","G")))),UPPER(IF(ISBLANK(F779),"",IF(F779="m","M","W"))&amp;N779)),IF(ISBLANK(F779),"",IF(F779="M","C","D"))))</f>
        <v/>
      </c>
      <c r="M779" s="8">
        <f>IF(L779="","",VLOOKUP(L779,'Classes cup'!$A$3:$B$51,2,FALSE))</f>
        <v/>
      </c>
      <c r="N779" s="6">
        <f>IF(AND(I779="x",ISBLANK(H779)),IF(K779*1&gt;=23,"E",IF(AND(K779*1&gt;=19,K779*1&lt;=22,J779="x"),"U",IF(AND(K779*1&gt;=17,K779*1&lt;=18),"J",IF(K779*1&gt;=19,"E","")))),"")</f>
        <v/>
      </c>
      <c r="O779" s="1">
        <f>IF(K779*1&gt;=$O$2,"x","")</f>
        <v/>
      </c>
    </row>
    <row r="780">
      <c r="A780" s="5">
        <f>IF(ISBLANK(C780),"",ROW(A779)-1)</f>
        <v/>
      </c>
      <c r="B780" s="14" t="n"/>
      <c r="C780" s="20" t="n"/>
      <c r="D780" s="10" t="n"/>
      <c r="E780" s="10" t="n"/>
      <c r="F780" s="13" t="n"/>
      <c r="G780" s="11" t="n"/>
      <c r="H780" s="12" t="n"/>
      <c r="I780" s="12" t="n"/>
      <c r="J780" s="12" t="n"/>
      <c r="K780" s="27">
        <f>IF(ISBLANK(C780),"",VALUE(TEXT(YEAR(TODAY())-YEAR(C780),"00")))</f>
        <v/>
      </c>
      <c r="L780" s="6">
        <f>IF(OR(ISBLANK(C780)),"",IF(ISBLANK(H780),IF(ISBLANK(I780),IF(ISBLANK(F780),"",IF(AND(OR(F780="m",F780="f"),OR(K780=16,K780=15)),IF(F780="m","B+","G+"),IF(AND(OR(F780="m",F780="f"),GESTEP(K780,16)),IF(F780="m","B++","G++"),IF(F780="m","B","G")))),UPPER(IF(ISBLANK(F780),"",IF(F780="m","M","W"))&amp;N780)),IF(ISBLANK(F780),"",IF(F780="M","C","D"))))</f>
        <v/>
      </c>
      <c r="M780" s="8">
        <f>IF(L780="","",VLOOKUP(L780,'Classes cup'!$A$3:$B$51,2,FALSE))</f>
        <v/>
      </c>
      <c r="N780" s="6">
        <f>IF(AND(I780="x",ISBLANK(H780)),IF(K780*1&gt;=23,"E",IF(AND(K780*1&gt;=19,K780*1&lt;=22,J780="x"),"U",IF(AND(K780*1&gt;=17,K780*1&lt;=18),"J",IF(K780*1&gt;=19,"E","")))),"")</f>
        <v/>
      </c>
      <c r="O780" s="1">
        <f>IF(K780*1&gt;=$O$2,"x","")</f>
        <v/>
      </c>
    </row>
    <row r="781">
      <c r="A781" s="5">
        <f>IF(ISBLANK(C781),"",ROW(A780)-1)</f>
        <v/>
      </c>
      <c r="B781" s="14" t="n"/>
      <c r="C781" s="20" t="n"/>
      <c r="D781" s="10" t="n"/>
      <c r="E781" s="10" t="n"/>
      <c r="F781" s="13" t="n"/>
      <c r="G781" s="11" t="n"/>
      <c r="H781" s="12" t="n"/>
      <c r="I781" s="12" t="n"/>
      <c r="J781" s="12" t="n"/>
      <c r="K781" s="27">
        <f>IF(ISBLANK(C781),"",VALUE(TEXT(YEAR(TODAY())-YEAR(C781),"00")))</f>
        <v/>
      </c>
      <c r="L781" s="6">
        <f>IF(OR(ISBLANK(C781)),"",IF(ISBLANK(H781),IF(ISBLANK(I781),IF(ISBLANK(F781),"",IF(AND(OR(F781="m",F781="f"),OR(K781=16,K781=15)),IF(F781="m","B+","G+"),IF(AND(OR(F781="m",F781="f"),GESTEP(K781,16)),IF(F781="m","B++","G++"),IF(F781="m","B","G")))),UPPER(IF(ISBLANK(F781),"",IF(F781="m","M","W"))&amp;N781)),IF(ISBLANK(F781),"",IF(F781="M","C","D"))))</f>
        <v/>
      </c>
      <c r="M781" s="8">
        <f>IF(L781="","",VLOOKUP(L781,'Classes cup'!$A$3:$B$51,2,FALSE))</f>
        <v/>
      </c>
      <c r="N781" s="6">
        <f>IF(AND(I781="x",ISBLANK(H781)),IF(K781*1&gt;=23,"E",IF(AND(K781*1&gt;=19,K781*1&lt;=22,J781="x"),"U",IF(AND(K781*1&gt;=17,K781*1&lt;=18),"J",IF(K781*1&gt;=19,"E","")))),"")</f>
        <v/>
      </c>
      <c r="O781" s="1">
        <f>IF(K781*1&gt;=$O$2,"x","")</f>
        <v/>
      </c>
    </row>
    <row r="782">
      <c r="A782" s="5">
        <f>IF(ISBLANK(C782),"",ROW(A781)-1)</f>
        <v/>
      </c>
      <c r="B782" s="14" t="n"/>
      <c r="C782" s="20" t="n"/>
      <c r="D782" s="10" t="n"/>
      <c r="E782" s="10" t="n"/>
      <c r="F782" s="13" t="n"/>
      <c r="G782" s="11" t="n"/>
      <c r="H782" s="12" t="n"/>
      <c r="I782" s="12" t="n"/>
      <c r="J782" s="12" t="n"/>
      <c r="K782" s="27">
        <f>IF(ISBLANK(C782),"",VALUE(TEXT(YEAR(TODAY())-YEAR(C782),"00")))</f>
        <v/>
      </c>
      <c r="L782" s="6">
        <f>IF(OR(ISBLANK(C782)),"",IF(ISBLANK(H782),IF(ISBLANK(I782),IF(ISBLANK(F782),"",IF(AND(OR(F782="m",F782="f"),OR(K782=16,K782=15)),IF(F782="m","B+","G+"),IF(AND(OR(F782="m",F782="f"),GESTEP(K782,16)),IF(F782="m","B++","G++"),IF(F782="m","B","G")))),UPPER(IF(ISBLANK(F782),"",IF(F782="m","M","W"))&amp;N782)),IF(ISBLANK(F782),"",IF(F782="M","C","D"))))</f>
        <v/>
      </c>
      <c r="M782" s="8">
        <f>IF(L782="","",VLOOKUP(L782,'Classes cup'!$A$3:$B$51,2,FALSE))</f>
        <v/>
      </c>
      <c r="N782" s="6">
        <f>IF(AND(I782="x",ISBLANK(H782)),IF(K782*1&gt;=23,"E",IF(AND(K782*1&gt;=19,K782*1&lt;=22,J782="x"),"U",IF(AND(K782*1&gt;=17,K782*1&lt;=18),"J",IF(K782*1&gt;=19,"E","")))),"")</f>
        <v/>
      </c>
      <c r="O782" s="1">
        <f>IF(K782*1&gt;=$O$2,"x","")</f>
        <v/>
      </c>
    </row>
    <row r="783">
      <c r="A783" s="5">
        <f>IF(ISBLANK(C783),"",ROW(A782)-1)</f>
        <v/>
      </c>
      <c r="B783" s="14" t="n"/>
      <c r="C783" s="20" t="n"/>
      <c r="D783" s="10" t="n"/>
      <c r="E783" s="10" t="n"/>
      <c r="F783" s="13" t="n"/>
      <c r="G783" s="11" t="n"/>
      <c r="H783" s="12" t="n"/>
      <c r="I783" s="12" t="n"/>
      <c r="J783" s="12" t="n"/>
      <c r="K783" s="27">
        <f>IF(ISBLANK(C783),"",VALUE(TEXT(YEAR(TODAY())-YEAR(C783),"00")))</f>
        <v/>
      </c>
      <c r="L783" s="6">
        <f>IF(OR(ISBLANK(C783)),"",IF(ISBLANK(H783),IF(ISBLANK(I783),IF(ISBLANK(F783),"",IF(AND(OR(F783="m",F783="f"),OR(K783=16,K783=15)),IF(F783="m","B+","G+"),IF(AND(OR(F783="m",F783="f"),GESTEP(K783,16)),IF(F783="m","B++","G++"),IF(F783="m","B","G")))),UPPER(IF(ISBLANK(F783),"",IF(F783="m","M","W"))&amp;N783)),IF(ISBLANK(F783),"",IF(F783="M","C","D"))))</f>
        <v/>
      </c>
      <c r="M783" s="8">
        <f>IF(L783="","",VLOOKUP(L783,'Classes cup'!$A$3:$B$51,2,FALSE))</f>
        <v/>
      </c>
      <c r="N783" s="6">
        <f>IF(AND(I783="x",ISBLANK(H783)),IF(K783*1&gt;=23,"E",IF(AND(K783*1&gt;=19,K783*1&lt;=22,J783="x"),"U",IF(AND(K783*1&gt;=17,K783*1&lt;=18),"J",IF(K783*1&gt;=19,"E","")))),"")</f>
        <v/>
      </c>
      <c r="O783" s="1">
        <f>IF(K783*1&gt;=$O$2,"x","")</f>
        <v/>
      </c>
    </row>
    <row r="784">
      <c r="A784" s="5">
        <f>IF(ISBLANK(C784),"",ROW(A783)-1)</f>
        <v/>
      </c>
      <c r="B784" s="14" t="n"/>
      <c r="C784" s="20" t="n"/>
      <c r="D784" s="10" t="n"/>
      <c r="E784" s="10" t="n"/>
      <c r="F784" s="13" t="n"/>
      <c r="G784" s="11" t="n"/>
      <c r="H784" s="12" t="n"/>
      <c r="I784" s="12" t="n"/>
      <c r="J784" s="12" t="n"/>
      <c r="K784" s="27">
        <f>IF(ISBLANK(C784),"",VALUE(TEXT(YEAR(TODAY())-YEAR(C784),"00")))</f>
        <v/>
      </c>
      <c r="L784" s="6">
        <f>IF(OR(ISBLANK(C784)),"",IF(ISBLANK(H784),IF(ISBLANK(I784),IF(ISBLANK(F784),"",IF(AND(OR(F784="m",F784="f"),OR(K784=16,K784=15)),IF(F784="m","B+","G+"),IF(AND(OR(F784="m",F784="f"),GESTEP(K784,16)),IF(F784="m","B++","G++"),IF(F784="m","B","G")))),UPPER(IF(ISBLANK(F784),"",IF(F784="m","M","W"))&amp;N784)),IF(ISBLANK(F784),"",IF(F784="M","C","D"))))</f>
        <v/>
      </c>
      <c r="M784" s="8">
        <f>IF(L784="","",VLOOKUP(L784,'Classes cup'!$A$3:$B$51,2,FALSE))</f>
        <v/>
      </c>
      <c r="N784" s="6">
        <f>IF(AND(I784="x",ISBLANK(H784)),IF(K784*1&gt;=23,"E",IF(AND(K784*1&gt;=19,K784*1&lt;=22,J784="x"),"U",IF(AND(K784*1&gt;=17,K784*1&lt;=18),"J",IF(K784*1&gt;=19,"E","")))),"")</f>
        <v/>
      </c>
      <c r="O784" s="1">
        <f>IF(K784*1&gt;=$O$2,"x","")</f>
        <v/>
      </c>
    </row>
    <row r="785">
      <c r="A785" s="5">
        <f>IF(ISBLANK(C785),"",ROW(A784)-1)</f>
        <v/>
      </c>
      <c r="B785" s="14" t="n"/>
      <c r="C785" s="20" t="n"/>
      <c r="D785" s="10" t="n"/>
      <c r="E785" s="10" t="n"/>
      <c r="F785" s="13" t="n"/>
      <c r="G785" s="11" t="n"/>
      <c r="H785" s="12" t="n"/>
      <c r="I785" s="12" t="n"/>
      <c r="J785" s="12" t="n"/>
      <c r="K785" s="27">
        <f>IF(ISBLANK(C785),"",VALUE(TEXT(YEAR(TODAY())-YEAR(C785),"00")))</f>
        <v/>
      </c>
      <c r="L785" s="6">
        <f>IF(OR(ISBLANK(C785)),"",IF(ISBLANK(H785),IF(ISBLANK(I785),IF(ISBLANK(F785),"",IF(AND(OR(F785="m",F785="f"),OR(K785=16,K785=15)),IF(F785="m","B+","G+"),IF(AND(OR(F785="m",F785="f"),GESTEP(K785,16)),IF(F785="m","B++","G++"),IF(F785="m","B","G")))),UPPER(IF(ISBLANK(F785),"",IF(F785="m","M","W"))&amp;N785)),IF(ISBLANK(F785),"",IF(F785="M","C","D"))))</f>
        <v/>
      </c>
      <c r="M785" s="8">
        <f>IF(L785="","",VLOOKUP(L785,'Classes cup'!$A$3:$B$51,2,FALSE))</f>
        <v/>
      </c>
      <c r="N785" s="6">
        <f>IF(AND(I785="x",ISBLANK(H785)),IF(K785*1&gt;=23,"E",IF(AND(K785*1&gt;=19,K785*1&lt;=22,J785="x"),"U",IF(AND(K785*1&gt;=17,K785*1&lt;=18),"J",IF(K785*1&gt;=19,"E","")))),"")</f>
        <v/>
      </c>
      <c r="O785" s="1">
        <f>IF(K785*1&gt;=$O$2,"x","")</f>
        <v/>
      </c>
    </row>
    <row r="786">
      <c r="A786" s="5">
        <f>IF(ISBLANK(C786),"",ROW(A785)-1)</f>
        <v/>
      </c>
      <c r="B786" s="14" t="n"/>
      <c r="C786" s="20" t="n"/>
      <c r="D786" s="10" t="n"/>
      <c r="E786" s="10" t="n"/>
      <c r="F786" s="13" t="n"/>
      <c r="G786" s="11" t="n"/>
      <c r="H786" s="12" t="n"/>
      <c r="I786" s="12" t="n"/>
      <c r="J786" s="12" t="n"/>
      <c r="K786" s="27">
        <f>IF(ISBLANK(C786),"",VALUE(TEXT(YEAR(TODAY())-YEAR(C786),"00")))</f>
        <v/>
      </c>
      <c r="L786" s="6">
        <f>IF(OR(ISBLANK(C786)),"",IF(ISBLANK(H786),IF(ISBLANK(I786),IF(ISBLANK(F786),"",IF(AND(OR(F786="m",F786="f"),OR(K786=16,K786=15)),IF(F786="m","B+","G+"),IF(AND(OR(F786="m",F786="f"),GESTEP(K786,16)),IF(F786="m","B++","G++"),IF(F786="m","B","G")))),UPPER(IF(ISBLANK(F786),"",IF(F786="m","M","W"))&amp;N786)),IF(ISBLANK(F786),"",IF(F786="M","C","D"))))</f>
        <v/>
      </c>
      <c r="M786" s="8">
        <f>IF(L786="","",VLOOKUP(L786,'Classes cup'!$A$3:$B$51,2,FALSE))</f>
        <v/>
      </c>
      <c r="N786" s="6">
        <f>IF(AND(I786="x",ISBLANK(H786)),IF(K786*1&gt;=23,"E",IF(AND(K786*1&gt;=19,K786*1&lt;=22,J786="x"),"U",IF(AND(K786*1&gt;=17,K786*1&lt;=18),"J",IF(K786*1&gt;=19,"E","")))),"")</f>
        <v/>
      </c>
      <c r="O786" s="1">
        <f>IF(K786*1&gt;=$O$2,"x","")</f>
        <v/>
      </c>
    </row>
    <row r="787">
      <c r="A787" s="5">
        <f>IF(ISBLANK(C787),"",ROW(A786)-1)</f>
        <v/>
      </c>
      <c r="B787" s="14" t="n"/>
      <c r="C787" s="20" t="n"/>
      <c r="D787" s="10" t="n"/>
      <c r="E787" s="10" t="n"/>
      <c r="F787" s="13" t="n"/>
      <c r="G787" s="11" t="n"/>
      <c r="H787" s="12" t="n"/>
      <c r="I787" s="12" t="n"/>
      <c r="J787" s="12" t="n"/>
      <c r="K787" s="27">
        <f>IF(ISBLANK(C787),"",VALUE(TEXT(YEAR(TODAY())-YEAR(C787),"00")))</f>
        <v/>
      </c>
      <c r="L787" s="6">
        <f>IF(OR(ISBLANK(C787)),"",IF(ISBLANK(H787),IF(ISBLANK(I787),IF(ISBLANK(F787),"",IF(AND(OR(F787="m",F787="f"),OR(K787=16,K787=15)),IF(F787="m","B+","G+"),IF(AND(OR(F787="m",F787="f"),GESTEP(K787,16)),IF(F787="m","B++","G++"),IF(F787="m","B","G")))),UPPER(IF(ISBLANK(F787),"",IF(F787="m","M","W"))&amp;N787)),IF(ISBLANK(F787),"",IF(F787="M","C","D"))))</f>
        <v/>
      </c>
      <c r="M787" s="8">
        <f>IF(L787="","",VLOOKUP(L787,'Classes cup'!$A$3:$B$51,2,FALSE))</f>
        <v/>
      </c>
      <c r="N787" s="6">
        <f>IF(AND(I787="x",ISBLANK(H787)),IF(K787*1&gt;=23,"E",IF(AND(K787*1&gt;=19,K787*1&lt;=22,J787="x"),"U",IF(AND(K787*1&gt;=17,K787*1&lt;=18),"J",IF(K787*1&gt;=19,"E","")))),"")</f>
        <v/>
      </c>
      <c r="O787" s="1">
        <f>IF(K787*1&gt;=$O$2,"x","")</f>
        <v/>
      </c>
    </row>
    <row r="788">
      <c r="A788" s="5">
        <f>IF(ISBLANK(C788),"",ROW(A787)-1)</f>
        <v/>
      </c>
      <c r="B788" s="14" t="n"/>
      <c r="C788" s="20" t="n"/>
      <c r="D788" s="10" t="n"/>
      <c r="E788" s="10" t="n"/>
      <c r="F788" s="13" t="n"/>
      <c r="G788" s="11" t="n"/>
      <c r="H788" s="12" t="n"/>
      <c r="I788" s="12" t="n"/>
      <c r="J788" s="12" t="n"/>
      <c r="K788" s="27">
        <f>IF(ISBLANK(C788),"",VALUE(TEXT(YEAR(TODAY())-YEAR(C788),"00")))</f>
        <v/>
      </c>
      <c r="L788" s="6">
        <f>IF(OR(ISBLANK(C788)),"",IF(ISBLANK(H788),IF(ISBLANK(I788),IF(ISBLANK(F788),"",IF(AND(OR(F788="m",F788="f"),OR(K788=16,K788=15)),IF(F788="m","B+","G+"),IF(AND(OR(F788="m",F788="f"),GESTEP(K788,16)),IF(F788="m","B++","G++"),IF(F788="m","B","G")))),UPPER(IF(ISBLANK(F788),"",IF(F788="m","M","W"))&amp;N788)),IF(ISBLANK(F788),"",IF(F788="M","C","D"))))</f>
        <v/>
      </c>
      <c r="M788" s="8">
        <f>IF(L788="","",VLOOKUP(L788,'Classes cup'!$A$3:$B$51,2,FALSE))</f>
        <v/>
      </c>
      <c r="N788" s="6">
        <f>IF(AND(I788="x",ISBLANK(H788)),IF(K788*1&gt;=23,"E",IF(AND(K788*1&gt;=19,K788*1&lt;=22,J788="x"),"U",IF(AND(K788*1&gt;=17,K788*1&lt;=18),"J",IF(K788*1&gt;=19,"E","")))),"")</f>
        <v/>
      </c>
      <c r="O788" s="1">
        <f>IF(K788*1&gt;=$O$2,"x","")</f>
        <v/>
      </c>
    </row>
    <row r="789">
      <c r="A789" s="5">
        <f>IF(ISBLANK(C789),"",ROW(A788)-1)</f>
        <v/>
      </c>
      <c r="B789" s="14" t="n"/>
      <c r="C789" s="20" t="n"/>
      <c r="D789" s="10" t="n"/>
      <c r="E789" s="10" t="n"/>
      <c r="F789" s="13" t="n"/>
      <c r="G789" s="11" t="n"/>
      <c r="H789" s="12" t="n"/>
      <c r="I789" s="12" t="n"/>
      <c r="J789" s="12" t="n"/>
      <c r="K789" s="27">
        <f>IF(ISBLANK(C789),"",VALUE(TEXT(YEAR(TODAY())-YEAR(C789),"00")))</f>
        <v/>
      </c>
      <c r="L789" s="6">
        <f>IF(OR(ISBLANK(C789)),"",IF(ISBLANK(H789),IF(ISBLANK(I789),IF(ISBLANK(F789),"",IF(AND(OR(F789="m",F789="f"),OR(K789=16,K789=15)),IF(F789="m","B+","G+"),IF(AND(OR(F789="m",F789="f"),GESTEP(K789,16)),IF(F789="m","B++","G++"),IF(F789="m","B","G")))),UPPER(IF(ISBLANK(F789),"",IF(F789="m","M","W"))&amp;N789)),IF(ISBLANK(F789),"",IF(F789="M","C","D"))))</f>
        <v/>
      </c>
      <c r="M789" s="8">
        <f>IF(L789="","",VLOOKUP(L789,'Classes cup'!$A$3:$B$51,2,FALSE))</f>
        <v/>
      </c>
      <c r="N789" s="6">
        <f>IF(AND(I789="x",ISBLANK(H789)),IF(K789*1&gt;=23,"E",IF(AND(K789*1&gt;=19,K789*1&lt;=22,J789="x"),"U",IF(AND(K789*1&gt;=17,K789*1&lt;=18),"J",IF(K789*1&gt;=19,"E","")))),"")</f>
        <v/>
      </c>
      <c r="O789" s="1">
        <f>IF(K789*1&gt;=$O$2,"x","")</f>
        <v/>
      </c>
    </row>
    <row r="790">
      <c r="A790" s="5">
        <f>IF(ISBLANK(C790),"",ROW(A789)-1)</f>
        <v/>
      </c>
      <c r="B790" s="14" t="n"/>
      <c r="C790" s="20" t="n"/>
      <c r="D790" s="10" t="n"/>
      <c r="E790" s="10" t="n"/>
      <c r="F790" s="13" t="n"/>
      <c r="G790" s="11" t="n"/>
      <c r="H790" s="12" t="n"/>
      <c r="I790" s="12" t="n"/>
      <c r="J790" s="12" t="n"/>
      <c r="K790" s="27">
        <f>IF(ISBLANK(C790),"",VALUE(TEXT(YEAR(TODAY())-YEAR(C790),"00")))</f>
        <v/>
      </c>
      <c r="L790" s="6">
        <f>IF(OR(ISBLANK(C790)),"",IF(ISBLANK(H790),IF(ISBLANK(I790),IF(ISBLANK(F790),"",IF(AND(OR(F790="m",F790="f"),OR(K790=16,K790=15)),IF(F790="m","B+","G+"),IF(AND(OR(F790="m",F790="f"),GESTEP(K790,16)),IF(F790="m","B++","G++"),IF(F790="m","B","G")))),UPPER(IF(ISBLANK(F790),"",IF(F790="m","M","W"))&amp;N790)),IF(ISBLANK(F790),"",IF(F790="M","C","D"))))</f>
        <v/>
      </c>
      <c r="M790" s="8">
        <f>IF(L790="","",VLOOKUP(L790,'Classes cup'!$A$3:$B$51,2,FALSE))</f>
        <v/>
      </c>
      <c r="N790" s="6">
        <f>IF(AND(I790="x",ISBLANK(H790)),IF(K790*1&gt;=23,"E",IF(AND(K790*1&gt;=19,K790*1&lt;=22,J790="x"),"U",IF(AND(K790*1&gt;=17,K790*1&lt;=18),"J",IF(K790*1&gt;=19,"E","")))),"")</f>
        <v/>
      </c>
      <c r="O790" s="1">
        <f>IF(K790*1&gt;=$O$2,"x","")</f>
        <v/>
      </c>
    </row>
    <row r="791">
      <c r="A791" s="5">
        <f>IF(ISBLANK(C791),"",ROW(A790)-1)</f>
        <v/>
      </c>
      <c r="B791" s="14" t="n"/>
      <c r="C791" s="20" t="n"/>
      <c r="D791" s="10" t="n"/>
      <c r="E791" s="10" t="n"/>
      <c r="F791" s="13" t="n"/>
      <c r="G791" s="11" t="n"/>
      <c r="H791" s="12" t="n"/>
      <c r="I791" s="12" t="n"/>
      <c r="J791" s="12" t="n"/>
      <c r="K791" s="27">
        <f>IF(ISBLANK(C791),"",VALUE(TEXT(YEAR(TODAY())-YEAR(C791),"00")))</f>
        <v/>
      </c>
      <c r="L791" s="6">
        <f>IF(OR(ISBLANK(C791)),"",IF(ISBLANK(H791),IF(ISBLANK(I791),IF(ISBLANK(F791),"",IF(AND(OR(F791="m",F791="f"),OR(K791=16,K791=15)),IF(F791="m","B+","G+"),IF(AND(OR(F791="m",F791="f"),GESTEP(K791,16)),IF(F791="m","B++","G++"),IF(F791="m","B","G")))),UPPER(IF(ISBLANK(F791),"",IF(F791="m","M","W"))&amp;N791)),IF(ISBLANK(F791),"",IF(F791="M","C","D"))))</f>
        <v/>
      </c>
      <c r="M791" s="8">
        <f>IF(L791="","",VLOOKUP(L791,'Classes cup'!$A$3:$B$51,2,FALSE))</f>
        <v/>
      </c>
      <c r="N791" s="6">
        <f>IF(AND(I791="x",ISBLANK(H791)),IF(K791*1&gt;=23,"E",IF(AND(K791*1&gt;=19,K791*1&lt;=22,J791="x"),"U",IF(AND(K791*1&gt;=17,K791*1&lt;=18),"J",IF(K791*1&gt;=19,"E","")))),"")</f>
        <v/>
      </c>
      <c r="O791" s="1">
        <f>IF(K791*1&gt;=$O$2,"x","")</f>
        <v/>
      </c>
    </row>
    <row r="792">
      <c r="A792" s="5">
        <f>IF(ISBLANK(C792),"",ROW(A791)-1)</f>
        <v/>
      </c>
      <c r="B792" s="14" t="n"/>
      <c r="C792" s="20" t="n"/>
      <c r="D792" s="10" t="n"/>
      <c r="E792" s="10" t="n"/>
      <c r="F792" s="13" t="n"/>
      <c r="G792" s="11" t="n"/>
      <c r="H792" s="12" t="n"/>
      <c r="I792" s="12" t="n"/>
      <c r="J792" s="12" t="n"/>
      <c r="K792" s="27">
        <f>IF(ISBLANK(C792),"",VALUE(TEXT(YEAR(TODAY())-YEAR(C792),"00")))</f>
        <v/>
      </c>
      <c r="L792" s="6">
        <f>IF(OR(ISBLANK(C792)),"",IF(ISBLANK(H792),IF(ISBLANK(I792),IF(ISBLANK(F792),"",IF(AND(OR(F792="m",F792="f"),OR(K792=16,K792=15)),IF(F792="m","B+","G+"),IF(AND(OR(F792="m",F792="f"),GESTEP(K792,16)),IF(F792="m","B++","G++"),IF(F792="m","B","G")))),UPPER(IF(ISBLANK(F792),"",IF(F792="m","M","W"))&amp;N792)),IF(ISBLANK(F792),"",IF(F792="M","C","D"))))</f>
        <v/>
      </c>
      <c r="M792" s="8">
        <f>IF(L792="","",VLOOKUP(L792,'Classes cup'!$A$3:$B$51,2,FALSE))</f>
        <v/>
      </c>
      <c r="N792" s="6">
        <f>IF(AND(I792="x",ISBLANK(H792)),IF(K792*1&gt;=23,"E",IF(AND(K792*1&gt;=19,K792*1&lt;=22,J792="x"),"U",IF(AND(K792*1&gt;=17,K792*1&lt;=18),"J",IF(K792*1&gt;=19,"E","")))),"")</f>
        <v/>
      </c>
      <c r="O792" s="1">
        <f>IF(K792*1&gt;=$O$2,"x","")</f>
        <v/>
      </c>
    </row>
    <row r="793">
      <c r="A793" s="5">
        <f>IF(ISBLANK(C793),"",ROW(A792)-1)</f>
        <v/>
      </c>
      <c r="B793" s="14" t="n"/>
      <c r="C793" s="20" t="n"/>
      <c r="D793" s="10" t="n"/>
      <c r="E793" s="10" t="n"/>
      <c r="F793" s="13" t="n"/>
      <c r="G793" s="11" t="n"/>
      <c r="H793" s="12" t="n"/>
      <c r="I793" s="12" t="n"/>
      <c r="J793" s="12" t="n"/>
      <c r="K793" s="27">
        <f>IF(ISBLANK(C793),"",VALUE(TEXT(YEAR(TODAY())-YEAR(C793),"00")))</f>
        <v/>
      </c>
      <c r="L793" s="6">
        <f>IF(OR(ISBLANK(C793)),"",IF(ISBLANK(H793),IF(ISBLANK(I793),IF(ISBLANK(F793),"",IF(AND(OR(F793="m",F793="f"),OR(K793=16,K793=15)),IF(F793="m","B+","G+"),IF(AND(OR(F793="m",F793="f"),GESTEP(K793,16)),IF(F793="m","B++","G++"),IF(F793="m","B","G")))),UPPER(IF(ISBLANK(F793),"",IF(F793="m","M","W"))&amp;N793)),IF(ISBLANK(F793),"",IF(F793="M","C","D"))))</f>
        <v/>
      </c>
      <c r="M793" s="8">
        <f>IF(L793="","",VLOOKUP(L793,'Classes cup'!$A$3:$B$51,2,FALSE))</f>
        <v/>
      </c>
      <c r="N793" s="6">
        <f>IF(AND(I793="x",ISBLANK(H793)),IF(K793*1&gt;=23,"E",IF(AND(K793*1&gt;=19,K793*1&lt;=22,J793="x"),"U",IF(AND(K793*1&gt;=17,K793*1&lt;=18),"J",IF(K793*1&gt;=19,"E","")))),"")</f>
        <v/>
      </c>
      <c r="O793" s="1">
        <f>IF(K793*1&gt;=$O$2,"x","")</f>
        <v/>
      </c>
    </row>
    <row r="794">
      <c r="A794" s="5">
        <f>IF(ISBLANK(C794),"",ROW(A793)-1)</f>
        <v/>
      </c>
      <c r="B794" s="14" t="n"/>
      <c r="C794" s="20" t="n"/>
      <c r="D794" s="10" t="n"/>
      <c r="E794" s="10" t="n"/>
      <c r="F794" s="13" t="n"/>
      <c r="G794" s="11" t="n"/>
      <c r="H794" s="12" t="n"/>
      <c r="I794" s="12" t="n"/>
      <c r="J794" s="12" t="n"/>
      <c r="K794" s="27">
        <f>IF(ISBLANK(C794),"",VALUE(TEXT(YEAR(TODAY())-YEAR(C794),"00")))</f>
        <v/>
      </c>
      <c r="L794" s="6">
        <f>IF(OR(ISBLANK(C794)),"",IF(ISBLANK(H794),IF(ISBLANK(I794),IF(ISBLANK(F794),"",IF(AND(OR(F794="m",F794="f"),OR(K794=16,K794=15)),IF(F794="m","B+","G+"),IF(AND(OR(F794="m",F794="f"),GESTEP(K794,16)),IF(F794="m","B++","G++"),IF(F794="m","B","G")))),UPPER(IF(ISBLANK(F794),"",IF(F794="m","M","W"))&amp;N794)),IF(ISBLANK(F794),"",IF(F794="M","C","D"))))</f>
        <v/>
      </c>
      <c r="M794" s="8">
        <f>IF(L794="","",VLOOKUP(L794,'Classes cup'!$A$3:$B$51,2,FALSE))</f>
        <v/>
      </c>
      <c r="N794" s="6">
        <f>IF(AND(I794="x",ISBLANK(H794)),IF(K794*1&gt;=23,"E",IF(AND(K794*1&gt;=19,K794*1&lt;=22,J794="x"),"U",IF(AND(K794*1&gt;=17,K794*1&lt;=18),"J",IF(K794*1&gt;=19,"E","")))),"")</f>
        <v/>
      </c>
      <c r="O794" s="1">
        <f>IF(K794*1&gt;=$O$2,"x","")</f>
        <v/>
      </c>
    </row>
    <row r="795">
      <c r="A795" s="5">
        <f>IF(ISBLANK(C795),"",ROW(A794)-1)</f>
        <v/>
      </c>
      <c r="B795" s="14" t="n"/>
      <c r="C795" s="20" t="n"/>
      <c r="D795" s="10" t="n"/>
      <c r="E795" s="10" t="n"/>
      <c r="F795" s="13" t="n"/>
      <c r="G795" s="11" t="n"/>
      <c r="H795" s="12" t="n"/>
      <c r="I795" s="12" t="n"/>
      <c r="J795" s="12" t="n"/>
      <c r="K795" s="27">
        <f>IF(ISBLANK(C795),"",VALUE(TEXT(YEAR(TODAY())-YEAR(C795),"00")))</f>
        <v/>
      </c>
      <c r="L795" s="6">
        <f>IF(OR(ISBLANK(C795)),"",IF(ISBLANK(H795),IF(ISBLANK(I795),IF(ISBLANK(F795),"",IF(AND(OR(F795="m",F795="f"),OR(K795=16,K795=15)),IF(F795="m","B+","G+"),IF(AND(OR(F795="m",F795="f"),GESTEP(K795,16)),IF(F795="m","B++","G++"),IF(F795="m","B","G")))),UPPER(IF(ISBLANK(F795),"",IF(F795="m","M","W"))&amp;N795)),IF(ISBLANK(F795),"",IF(F795="M","C","D"))))</f>
        <v/>
      </c>
      <c r="M795" s="8">
        <f>IF(L795="","",VLOOKUP(L795,'Classes cup'!$A$3:$B$51,2,FALSE))</f>
        <v/>
      </c>
      <c r="N795" s="6">
        <f>IF(AND(I795="x",ISBLANK(H795)),IF(K795*1&gt;=23,"E",IF(AND(K795*1&gt;=19,K795*1&lt;=22,J795="x"),"U",IF(AND(K795*1&gt;=17,K795*1&lt;=18),"J",IF(K795*1&gt;=19,"E","")))),"")</f>
        <v/>
      </c>
      <c r="O795" s="1">
        <f>IF(K795*1&gt;=$O$2,"x","")</f>
        <v/>
      </c>
    </row>
    <row r="796">
      <c r="A796" s="5">
        <f>IF(ISBLANK(C796),"",ROW(A795)-1)</f>
        <v/>
      </c>
      <c r="B796" s="14" t="n"/>
      <c r="C796" s="20" t="n"/>
      <c r="D796" s="10" t="n"/>
      <c r="E796" s="10" t="n"/>
      <c r="F796" s="13" t="n"/>
      <c r="G796" s="11" t="n"/>
      <c r="H796" s="12" t="n"/>
      <c r="I796" s="12" t="n"/>
      <c r="J796" s="12" t="n"/>
      <c r="K796" s="27">
        <f>IF(ISBLANK(C796),"",VALUE(TEXT(YEAR(TODAY())-YEAR(C796),"00")))</f>
        <v/>
      </c>
      <c r="L796" s="6">
        <f>IF(OR(ISBLANK(C796)),"",IF(ISBLANK(H796),IF(ISBLANK(I796),IF(ISBLANK(F796),"",IF(AND(OR(F796="m",F796="f"),OR(K796=16,K796=15)),IF(F796="m","B+","G+"),IF(AND(OR(F796="m",F796="f"),GESTEP(K796,16)),IF(F796="m","B++","G++"),IF(F796="m","B","G")))),UPPER(IF(ISBLANK(F796),"",IF(F796="m","M","W"))&amp;N796)),IF(ISBLANK(F796),"",IF(F796="M","C","D"))))</f>
        <v/>
      </c>
      <c r="M796" s="8">
        <f>IF(L796="","",VLOOKUP(L796,'Classes cup'!$A$3:$B$51,2,FALSE))</f>
        <v/>
      </c>
      <c r="N796" s="6">
        <f>IF(AND(I796="x",ISBLANK(H796)),IF(K796*1&gt;=23,"E",IF(AND(K796*1&gt;=19,K796*1&lt;=22,J796="x"),"U",IF(AND(K796*1&gt;=17,K796*1&lt;=18),"J",IF(K796*1&gt;=19,"E","")))),"")</f>
        <v/>
      </c>
      <c r="O796" s="1">
        <f>IF(K796*1&gt;=$O$2,"x","")</f>
        <v/>
      </c>
    </row>
    <row r="797">
      <c r="A797" s="5">
        <f>IF(ISBLANK(C797),"",ROW(A796)-1)</f>
        <v/>
      </c>
      <c r="B797" s="14" t="n"/>
      <c r="C797" s="20" t="n"/>
      <c r="D797" s="10" t="n"/>
      <c r="E797" s="10" t="n"/>
      <c r="F797" s="13" t="n"/>
      <c r="G797" s="11" t="n"/>
      <c r="H797" s="12" t="n"/>
      <c r="I797" s="12" t="n"/>
      <c r="J797" s="12" t="n"/>
      <c r="K797" s="27">
        <f>IF(ISBLANK(C797),"",VALUE(TEXT(YEAR(TODAY())-YEAR(C797),"00")))</f>
        <v/>
      </c>
      <c r="L797" s="6">
        <f>IF(OR(ISBLANK(C797)),"",IF(ISBLANK(H797),IF(ISBLANK(I797),IF(ISBLANK(F797),"",IF(AND(OR(F797="m",F797="f"),OR(K797=16,K797=15)),IF(F797="m","B+","G+"),IF(AND(OR(F797="m",F797="f"),GESTEP(K797,16)),IF(F797="m","B++","G++"),IF(F797="m","B","G")))),UPPER(IF(ISBLANK(F797),"",IF(F797="m","M","W"))&amp;N797)),IF(ISBLANK(F797),"",IF(F797="M","C","D"))))</f>
        <v/>
      </c>
      <c r="M797" s="8">
        <f>IF(L797="","",VLOOKUP(L797,'Classes cup'!$A$3:$B$51,2,FALSE))</f>
        <v/>
      </c>
      <c r="N797" s="6">
        <f>IF(AND(I797="x",ISBLANK(H797)),IF(K797*1&gt;=23,"E",IF(AND(K797*1&gt;=19,K797*1&lt;=22,J797="x"),"U",IF(AND(K797*1&gt;=17,K797*1&lt;=18),"J",IF(K797*1&gt;=19,"E","")))),"")</f>
        <v/>
      </c>
      <c r="O797" s="1">
        <f>IF(K797*1&gt;=$O$2,"x","")</f>
        <v/>
      </c>
    </row>
    <row r="798">
      <c r="A798" s="5">
        <f>IF(ISBLANK(C798),"",ROW(A797)-1)</f>
        <v/>
      </c>
      <c r="B798" s="14" t="n"/>
      <c r="C798" s="20" t="n"/>
      <c r="D798" s="10" t="n"/>
      <c r="E798" s="10" t="n"/>
      <c r="F798" s="13" t="n"/>
      <c r="G798" s="11" t="n"/>
      <c r="H798" s="12" t="n"/>
      <c r="I798" s="12" t="n"/>
      <c r="J798" s="12" t="n"/>
      <c r="K798" s="27">
        <f>IF(ISBLANK(C798),"",VALUE(TEXT(YEAR(TODAY())-YEAR(C798),"00")))</f>
        <v/>
      </c>
      <c r="L798" s="6">
        <f>IF(OR(ISBLANK(C798)),"",IF(ISBLANK(H798),IF(ISBLANK(I798),IF(ISBLANK(F798),"",IF(AND(OR(F798="m",F798="f"),OR(K798=16,K798=15)),IF(F798="m","B+","G+"),IF(AND(OR(F798="m",F798="f"),GESTEP(K798,16)),IF(F798="m","B++","G++"),IF(F798="m","B","G")))),UPPER(IF(ISBLANK(F798),"",IF(F798="m","M","W"))&amp;N798)),IF(ISBLANK(F798),"",IF(F798="M","C","D"))))</f>
        <v/>
      </c>
      <c r="M798" s="8">
        <f>IF(L798="","",VLOOKUP(L798,'Classes cup'!$A$3:$B$51,2,FALSE))</f>
        <v/>
      </c>
      <c r="N798" s="6">
        <f>IF(AND(I798="x",ISBLANK(H798)),IF(K798*1&gt;=23,"E",IF(AND(K798*1&gt;=19,K798*1&lt;=22,J798="x"),"U",IF(AND(K798*1&gt;=17,K798*1&lt;=18),"J",IF(K798*1&gt;=19,"E","")))),"")</f>
        <v/>
      </c>
      <c r="O798" s="1">
        <f>IF(K798*1&gt;=$O$2,"x","")</f>
        <v/>
      </c>
    </row>
    <row r="799">
      <c r="A799" s="5">
        <f>IF(ISBLANK(C799),"",ROW(A798)-1)</f>
        <v/>
      </c>
      <c r="B799" s="14" t="n"/>
      <c r="C799" s="20" t="n"/>
      <c r="D799" s="10" t="n"/>
      <c r="E799" s="10" t="n"/>
      <c r="F799" s="13" t="n"/>
      <c r="G799" s="11" t="n"/>
      <c r="H799" s="12" t="n"/>
      <c r="I799" s="12" t="n"/>
      <c r="J799" s="12" t="n"/>
      <c r="K799" s="27">
        <f>IF(ISBLANK(C799),"",VALUE(TEXT(YEAR(TODAY())-YEAR(C799),"00")))</f>
        <v/>
      </c>
      <c r="L799" s="6">
        <f>IF(OR(ISBLANK(C799)),"",IF(ISBLANK(H799),IF(ISBLANK(I799),IF(ISBLANK(F799),"",IF(AND(OR(F799="m",F799="f"),OR(K799=16,K799=15)),IF(F799="m","B+","G+"),IF(AND(OR(F799="m",F799="f"),GESTEP(K799,16)),IF(F799="m","B++","G++"),IF(F799="m","B","G")))),UPPER(IF(ISBLANK(F799),"",IF(F799="m","M","W"))&amp;N799)),IF(ISBLANK(F799),"",IF(F799="M","C","D"))))</f>
        <v/>
      </c>
      <c r="M799" s="8">
        <f>IF(L799="","",VLOOKUP(L799,'Classes cup'!$A$3:$B$51,2,FALSE))</f>
        <v/>
      </c>
      <c r="N799" s="6">
        <f>IF(AND(I799="x",ISBLANK(H799)),IF(K799*1&gt;=23,"E",IF(AND(K799*1&gt;=19,K799*1&lt;=22,J799="x"),"U",IF(AND(K799*1&gt;=17,K799*1&lt;=18),"J",IF(K799*1&gt;=19,"E","")))),"")</f>
        <v/>
      </c>
      <c r="O799" s="1">
        <f>IF(K799*1&gt;=$O$2,"x","")</f>
        <v/>
      </c>
    </row>
    <row r="800">
      <c r="A800" s="5">
        <f>IF(ISBLANK(C800),"",ROW(A799)-1)</f>
        <v/>
      </c>
      <c r="B800" s="14" t="n"/>
      <c r="C800" s="20" t="n"/>
      <c r="D800" s="10" t="n"/>
      <c r="E800" s="10" t="n"/>
      <c r="F800" s="13" t="n"/>
      <c r="G800" s="11" t="n"/>
      <c r="H800" s="12" t="n"/>
      <c r="I800" s="12" t="n"/>
      <c r="J800" s="12" t="n"/>
      <c r="K800" s="27">
        <f>IF(ISBLANK(C800),"",VALUE(TEXT(YEAR(TODAY())-YEAR(C800),"00")))</f>
        <v/>
      </c>
      <c r="L800" s="6">
        <f>IF(OR(ISBLANK(C800)),"",IF(ISBLANK(H800),IF(ISBLANK(I800),IF(ISBLANK(F800),"",IF(AND(OR(F800="m",F800="f"),OR(K800=16,K800=15)),IF(F800="m","B+","G+"),IF(AND(OR(F800="m",F800="f"),GESTEP(K800,16)),IF(F800="m","B++","G++"),IF(F800="m","B","G")))),UPPER(IF(ISBLANK(F800),"",IF(F800="m","M","W"))&amp;N800)),IF(ISBLANK(F800),"",IF(F800="M","C","D"))))</f>
        <v/>
      </c>
      <c r="M800" s="8">
        <f>IF(L800="","",VLOOKUP(L800,'Classes cup'!$A$3:$B$51,2,FALSE))</f>
        <v/>
      </c>
      <c r="N800" s="6">
        <f>IF(AND(I800="x",ISBLANK(H800)),IF(K800*1&gt;=23,"E",IF(AND(K800*1&gt;=19,K800*1&lt;=22,J800="x"),"U",IF(AND(K800*1&gt;=17,K800*1&lt;=18),"J",IF(K800*1&gt;=19,"E","")))),"")</f>
        <v/>
      </c>
      <c r="O800" s="1">
        <f>IF(K800*1&gt;=$O$2,"x","")</f>
        <v/>
      </c>
    </row>
    <row r="801">
      <c r="A801" s="5">
        <f>IF(ISBLANK(C801),"",ROW(A800)-1)</f>
        <v/>
      </c>
      <c r="B801" s="14" t="n"/>
      <c r="C801" s="20" t="n"/>
      <c r="D801" s="10" t="n"/>
      <c r="E801" s="10" t="n"/>
      <c r="F801" s="13" t="n"/>
      <c r="G801" s="11" t="n"/>
      <c r="H801" s="12" t="n"/>
      <c r="I801" s="12" t="n"/>
      <c r="J801" s="12" t="n"/>
      <c r="K801" s="27">
        <f>IF(ISBLANK(C801),"",VALUE(TEXT(YEAR(TODAY())-YEAR(C801),"00")))</f>
        <v/>
      </c>
      <c r="L801" s="6">
        <f>IF(OR(ISBLANK(C801)),"",IF(ISBLANK(H801),IF(ISBLANK(I801),IF(ISBLANK(F801),"",IF(AND(OR(F801="m",F801="f"),OR(K801=16,K801=15)),IF(F801="m","B+","G+"),IF(AND(OR(F801="m",F801="f"),GESTEP(K801,16)),IF(F801="m","B++","G++"),IF(F801="m","B","G")))),UPPER(IF(ISBLANK(F801),"",IF(F801="m","M","W"))&amp;N801)),IF(ISBLANK(F801),"",IF(F801="M","C","D"))))</f>
        <v/>
      </c>
      <c r="M801" s="8">
        <f>IF(L801="","",VLOOKUP(L801,'Classes cup'!$A$3:$B$51,2,FALSE))</f>
        <v/>
      </c>
      <c r="N801" s="6">
        <f>IF(AND(I801="x",ISBLANK(H801)),IF(K801*1&gt;=23,"E",IF(AND(K801*1&gt;=19,K801*1&lt;=22,J801="x"),"U",IF(AND(K801*1&gt;=17,K801*1&lt;=18),"J",IF(K801*1&gt;=19,"E","")))),"")</f>
        <v/>
      </c>
      <c r="O801" s="1">
        <f>IF(K801*1&gt;=$O$2,"x","")</f>
        <v/>
      </c>
    </row>
    <row r="802">
      <c r="A802" s="5">
        <f>IF(ISBLANK(C802),"",ROW(A801)-1)</f>
        <v/>
      </c>
      <c r="B802" s="14" t="n"/>
      <c r="C802" s="20" t="n"/>
      <c r="D802" s="10" t="n"/>
      <c r="E802" s="10" t="n"/>
      <c r="F802" s="13" t="n"/>
      <c r="G802" s="11" t="n"/>
      <c r="H802" s="12" t="n"/>
      <c r="I802" s="12" t="n"/>
      <c r="J802" s="12" t="n"/>
      <c r="K802" s="27">
        <f>IF(ISBLANK(C802),"",VALUE(TEXT(YEAR(TODAY())-YEAR(C802),"00")))</f>
        <v/>
      </c>
      <c r="L802" s="6">
        <f>IF(OR(ISBLANK(C802)),"",IF(ISBLANK(H802),IF(ISBLANK(I802),IF(ISBLANK(F802),"",IF(AND(OR(F802="m",F802="f"),OR(K802=16,K802=15)),IF(F802="m","B+","G+"),IF(AND(OR(F802="m",F802="f"),GESTEP(K802,16)),IF(F802="m","B++","G++"),IF(F802="m","B","G")))),UPPER(IF(ISBLANK(F802),"",IF(F802="m","M","W"))&amp;N802)),IF(ISBLANK(F802),"",IF(F802="M","C","D"))))</f>
        <v/>
      </c>
      <c r="M802" s="8">
        <f>IF(L802="","",VLOOKUP(L802,'Classes cup'!$A$3:$B$51,2,FALSE))</f>
        <v/>
      </c>
      <c r="N802" s="6">
        <f>IF(AND(I802="x",ISBLANK(H802)),IF(K802*1&gt;=23,"E",IF(AND(K802*1&gt;=19,K802*1&lt;=22,J802="x"),"U",IF(AND(K802*1&gt;=17,K802*1&lt;=18),"J",IF(K802*1&gt;=19,"E","")))),"")</f>
        <v/>
      </c>
      <c r="O802" s="1">
        <f>IF(K802*1&gt;=$O$2,"x","")</f>
        <v/>
      </c>
    </row>
    <row r="803">
      <c r="A803" s="5">
        <f>IF(ISBLANK(C803),"",ROW(A802)-1)</f>
        <v/>
      </c>
      <c r="B803" s="14" t="n"/>
      <c r="C803" s="20" t="n"/>
      <c r="D803" s="10" t="n"/>
      <c r="E803" s="10" t="n"/>
      <c r="F803" s="13" t="n"/>
      <c r="G803" s="11" t="n"/>
      <c r="H803" s="12" t="n"/>
      <c r="I803" s="12" t="n"/>
      <c r="J803" s="12" t="n"/>
      <c r="K803" s="27">
        <f>IF(ISBLANK(C803),"",VALUE(TEXT(YEAR(TODAY())-YEAR(C803),"00")))</f>
        <v/>
      </c>
      <c r="L803" s="6">
        <f>IF(OR(ISBLANK(C803)),"",IF(ISBLANK(H803),IF(ISBLANK(I803),IF(ISBLANK(F803),"",IF(AND(OR(F803="m",F803="f"),OR(K803=16,K803=15)),IF(F803="m","B+","G+"),IF(AND(OR(F803="m",F803="f"),GESTEP(K803,16)),IF(F803="m","B++","G++"),IF(F803="m","B","G")))),UPPER(IF(ISBLANK(F803),"",IF(F803="m","M","W"))&amp;N803)),IF(ISBLANK(F803),"",IF(F803="M","C","D"))))</f>
        <v/>
      </c>
      <c r="M803" s="8">
        <f>IF(L803="","",VLOOKUP(L803,'Classes cup'!$A$3:$B$51,2,FALSE))</f>
        <v/>
      </c>
      <c r="N803" s="6">
        <f>IF(AND(I803="x",ISBLANK(H803)),IF(K803*1&gt;=23,"E",IF(AND(K803*1&gt;=19,K803*1&lt;=22,J803="x"),"U",IF(AND(K803*1&gt;=17,K803*1&lt;=18),"J",IF(K803*1&gt;=19,"E","")))),"")</f>
        <v/>
      </c>
      <c r="O803" s="1">
        <f>IF(K803*1&gt;=$O$2,"x","")</f>
        <v/>
      </c>
    </row>
    <row r="804">
      <c r="A804" s="5">
        <f>IF(ISBLANK(C804),"",ROW(A803)-1)</f>
        <v/>
      </c>
      <c r="B804" s="14" t="n"/>
      <c r="C804" s="20" t="n"/>
      <c r="D804" s="10" t="n"/>
      <c r="E804" s="10" t="n"/>
      <c r="F804" s="13" t="n"/>
      <c r="G804" s="11" t="n"/>
      <c r="H804" s="12" t="n"/>
      <c r="I804" s="12" t="n"/>
      <c r="J804" s="12" t="n"/>
      <c r="K804" s="27">
        <f>IF(ISBLANK(C804),"",VALUE(TEXT(YEAR(TODAY())-YEAR(C804),"00")))</f>
        <v/>
      </c>
      <c r="L804" s="6">
        <f>IF(OR(ISBLANK(C804)),"",IF(ISBLANK(H804),IF(ISBLANK(I804),IF(ISBLANK(F804),"",IF(AND(OR(F804="m",F804="f"),OR(K804=16,K804=15)),IF(F804="m","B+","G+"),IF(AND(OR(F804="m",F804="f"),GESTEP(K804,16)),IF(F804="m","B++","G++"),IF(F804="m","B","G")))),UPPER(IF(ISBLANK(F804),"",IF(F804="m","M","W"))&amp;N804)),IF(ISBLANK(F804),"",IF(F804="M","C","D"))))</f>
        <v/>
      </c>
      <c r="M804" s="8">
        <f>IF(L804="","",VLOOKUP(L804,'Classes cup'!$A$3:$B$51,2,FALSE))</f>
        <v/>
      </c>
      <c r="N804" s="6">
        <f>IF(AND(I804="x",ISBLANK(H804)),IF(K804*1&gt;=23,"E",IF(AND(K804*1&gt;=19,K804*1&lt;=22,J804="x"),"U",IF(AND(K804*1&gt;=17,K804*1&lt;=18),"J",IF(K804*1&gt;=19,"E","")))),"")</f>
        <v/>
      </c>
      <c r="O804" s="1">
        <f>IF(K804*1&gt;=$O$2,"x","")</f>
        <v/>
      </c>
    </row>
    <row r="805">
      <c r="A805" s="5">
        <f>IF(ISBLANK(C805),"",ROW(A804)-1)</f>
        <v/>
      </c>
      <c r="B805" s="14" t="n"/>
      <c r="C805" s="20" t="n"/>
      <c r="D805" s="10" t="n"/>
      <c r="E805" s="10" t="n"/>
      <c r="F805" s="13" t="n"/>
      <c r="G805" s="11" t="n"/>
      <c r="H805" s="12" t="n"/>
      <c r="I805" s="12" t="n"/>
      <c r="J805" s="12" t="n"/>
      <c r="K805" s="27">
        <f>IF(ISBLANK(C805),"",VALUE(TEXT(YEAR(TODAY())-YEAR(C805),"00")))</f>
        <v/>
      </c>
      <c r="L805" s="6">
        <f>IF(OR(ISBLANK(C805)),"",IF(ISBLANK(H805),IF(ISBLANK(I805),IF(ISBLANK(F805),"",IF(AND(OR(F805="m",F805="f"),OR(K805=16,K805=15)),IF(F805="m","B+","G+"),IF(AND(OR(F805="m",F805="f"),GESTEP(K805,16)),IF(F805="m","B++","G++"),IF(F805="m","B","G")))),UPPER(IF(ISBLANK(F805),"",IF(F805="m","M","W"))&amp;N805)),IF(ISBLANK(F805),"",IF(F805="M","C","D"))))</f>
        <v/>
      </c>
      <c r="M805" s="8">
        <f>IF(L805="","",VLOOKUP(L805,'Classes cup'!$A$3:$B$51,2,FALSE))</f>
        <v/>
      </c>
      <c r="N805" s="6">
        <f>IF(AND(I805="x",ISBLANK(H805)),IF(K805*1&gt;=23,"E",IF(AND(K805*1&gt;=19,K805*1&lt;=22,J805="x"),"U",IF(AND(K805*1&gt;=17,K805*1&lt;=18),"J",IF(K805*1&gt;=19,"E","")))),"")</f>
        <v/>
      </c>
      <c r="O805" s="1">
        <f>IF(K805*1&gt;=$O$2,"x","")</f>
        <v/>
      </c>
    </row>
    <row r="806">
      <c r="A806" s="5">
        <f>IF(ISBLANK(C806),"",ROW(A805)-1)</f>
        <v/>
      </c>
      <c r="B806" s="14" t="n"/>
      <c r="C806" s="20" t="n"/>
      <c r="D806" s="10" t="n"/>
      <c r="E806" s="10" t="n"/>
      <c r="F806" s="13" t="n"/>
      <c r="G806" s="11" t="n"/>
      <c r="H806" s="12" t="n"/>
      <c r="I806" s="12" t="n"/>
      <c r="J806" s="12" t="n"/>
      <c r="K806" s="27">
        <f>IF(ISBLANK(C806),"",VALUE(TEXT(YEAR(TODAY())-YEAR(C806),"00")))</f>
        <v/>
      </c>
      <c r="L806" s="6">
        <f>IF(OR(ISBLANK(C806)),"",IF(ISBLANK(H806),IF(ISBLANK(I806),IF(ISBLANK(F806),"",IF(AND(OR(F806="m",F806="f"),OR(K806=16,K806=15)),IF(F806="m","B+","G+"),IF(AND(OR(F806="m",F806="f"),GESTEP(K806,16)),IF(F806="m","B++","G++"),IF(F806="m","B","G")))),UPPER(IF(ISBLANK(F806),"",IF(F806="m","M","W"))&amp;N806)),IF(ISBLANK(F806),"",IF(F806="M","C","D"))))</f>
        <v/>
      </c>
      <c r="M806" s="8">
        <f>IF(L806="","",VLOOKUP(L806,'Classes cup'!$A$3:$B$51,2,FALSE))</f>
        <v/>
      </c>
      <c r="N806" s="6">
        <f>IF(AND(I806="x",ISBLANK(H806)),IF(K806*1&gt;=23,"E",IF(AND(K806*1&gt;=19,K806*1&lt;=22,J806="x"),"U",IF(AND(K806*1&gt;=17,K806*1&lt;=18),"J",IF(K806*1&gt;=19,"E","")))),"")</f>
        <v/>
      </c>
      <c r="O806" s="1">
        <f>IF(K806*1&gt;=$O$2,"x","")</f>
        <v/>
      </c>
    </row>
    <row r="807">
      <c r="A807" s="5">
        <f>IF(ISBLANK(C807),"",ROW(A806)-1)</f>
        <v/>
      </c>
      <c r="B807" s="14" t="n"/>
      <c r="C807" s="20" t="n"/>
      <c r="D807" s="10" t="n"/>
      <c r="E807" s="10" t="n"/>
      <c r="F807" s="13" t="n"/>
      <c r="G807" s="11" t="n"/>
      <c r="H807" s="12" t="n"/>
      <c r="I807" s="12" t="n"/>
      <c r="J807" s="12" t="n"/>
      <c r="K807" s="27">
        <f>IF(ISBLANK(C807),"",VALUE(TEXT(YEAR(TODAY())-YEAR(C807),"00")))</f>
        <v/>
      </c>
      <c r="L807" s="6">
        <f>IF(OR(ISBLANK(C807)),"",IF(ISBLANK(H807),IF(ISBLANK(I807),IF(ISBLANK(F807),"",IF(AND(OR(F807="m",F807="f"),OR(K807=16,K807=15)),IF(F807="m","B+","G+"),IF(AND(OR(F807="m",F807="f"),GESTEP(K807,16)),IF(F807="m","B++","G++"),IF(F807="m","B","G")))),UPPER(IF(ISBLANK(F807),"",IF(F807="m","M","W"))&amp;N807)),IF(ISBLANK(F807),"",IF(F807="M","C","D"))))</f>
        <v/>
      </c>
      <c r="M807" s="8">
        <f>IF(L807="","",VLOOKUP(L807,'Classes cup'!$A$3:$B$51,2,FALSE))</f>
        <v/>
      </c>
      <c r="N807" s="6">
        <f>IF(AND(I807="x",ISBLANK(H807)),IF(K807*1&gt;=23,"E",IF(AND(K807*1&gt;=19,K807*1&lt;=22,J807="x"),"U",IF(AND(K807*1&gt;=17,K807*1&lt;=18),"J",IF(K807*1&gt;=19,"E","")))),"")</f>
        <v/>
      </c>
      <c r="O807" s="1">
        <f>IF(K807*1&gt;=$O$2,"x","")</f>
        <v/>
      </c>
    </row>
    <row r="808">
      <c r="A808" s="5">
        <f>IF(ISBLANK(C808),"",ROW(A807)-1)</f>
        <v/>
      </c>
      <c r="B808" s="14" t="n"/>
      <c r="C808" s="20" t="n"/>
      <c r="D808" s="10" t="n"/>
      <c r="E808" s="10" t="n"/>
      <c r="F808" s="13" t="n"/>
      <c r="G808" s="11" t="n"/>
      <c r="H808" s="12" t="n"/>
      <c r="I808" s="12" t="n"/>
      <c r="J808" s="12" t="n"/>
      <c r="K808" s="27">
        <f>IF(ISBLANK(C808),"",VALUE(TEXT(YEAR(TODAY())-YEAR(C808),"00")))</f>
        <v/>
      </c>
      <c r="L808" s="6">
        <f>IF(OR(ISBLANK(C808)),"",IF(ISBLANK(H808),IF(ISBLANK(I808),IF(ISBLANK(F808),"",IF(AND(OR(F808="m",F808="f"),OR(K808=16,K808=15)),IF(F808="m","B+","G+"),IF(AND(OR(F808="m",F808="f"),GESTEP(K808,16)),IF(F808="m","B++","G++"),IF(F808="m","B","G")))),UPPER(IF(ISBLANK(F808),"",IF(F808="m","M","W"))&amp;N808)),IF(ISBLANK(F808),"",IF(F808="M","C","D"))))</f>
        <v/>
      </c>
      <c r="M808" s="8">
        <f>IF(L808="","",VLOOKUP(L808,'Classes cup'!$A$3:$B$51,2,FALSE))</f>
        <v/>
      </c>
      <c r="N808" s="6">
        <f>IF(AND(I808="x",ISBLANK(H808)),IF(K808*1&gt;=23,"E",IF(AND(K808*1&gt;=19,K808*1&lt;=22,J808="x"),"U",IF(AND(K808*1&gt;=17,K808*1&lt;=18),"J",IF(K808*1&gt;=19,"E","")))),"")</f>
        <v/>
      </c>
      <c r="O808" s="1">
        <f>IF(K808*1&gt;=$O$2,"x","")</f>
        <v/>
      </c>
    </row>
    <row r="809">
      <c r="A809" s="5">
        <f>IF(ISBLANK(C809),"",ROW(A808)-1)</f>
        <v/>
      </c>
      <c r="B809" s="14" t="n"/>
      <c r="C809" s="20" t="n"/>
      <c r="D809" s="10" t="n"/>
      <c r="E809" s="10" t="n"/>
      <c r="F809" s="13" t="n"/>
      <c r="G809" s="11" t="n"/>
      <c r="H809" s="12" t="n"/>
      <c r="I809" s="12" t="n"/>
      <c r="J809" s="12" t="n"/>
      <c r="K809" s="27">
        <f>IF(ISBLANK(C809),"",VALUE(TEXT(YEAR(TODAY())-YEAR(C809),"00")))</f>
        <v/>
      </c>
      <c r="L809" s="6">
        <f>IF(OR(ISBLANK(C809)),"",IF(ISBLANK(H809),IF(ISBLANK(I809),IF(ISBLANK(F809),"",IF(AND(OR(F809="m",F809="f"),OR(K809=16,K809=15)),IF(F809="m","B+","G+"),IF(AND(OR(F809="m",F809="f"),GESTEP(K809,16)),IF(F809="m","B++","G++"),IF(F809="m","B","G")))),UPPER(IF(ISBLANK(F809),"",IF(F809="m","M","W"))&amp;N809)),IF(ISBLANK(F809),"",IF(F809="M","C","D"))))</f>
        <v/>
      </c>
      <c r="M809" s="8">
        <f>IF(L809="","",VLOOKUP(L809,'Classes cup'!$A$3:$B$51,2,FALSE))</f>
        <v/>
      </c>
      <c r="N809" s="6">
        <f>IF(AND(I809="x",ISBLANK(H809)),IF(K809*1&gt;=23,"E",IF(AND(K809*1&gt;=19,K809*1&lt;=22,J809="x"),"U",IF(AND(K809*1&gt;=17,K809*1&lt;=18),"J",IF(K809*1&gt;=19,"E","")))),"")</f>
        <v/>
      </c>
      <c r="O809" s="1">
        <f>IF(K809*1&gt;=$O$2,"x","")</f>
        <v/>
      </c>
    </row>
    <row r="810">
      <c r="A810" s="5">
        <f>IF(ISBLANK(C810),"",ROW(A809)-1)</f>
        <v/>
      </c>
      <c r="B810" s="14" t="n"/>
      <c r="C810" s="20" t="n"/>
      <c r="D810" s="10" t="n"/>
      <c r="E810" s="10" t="n"/>
      <c r="F810" s="13" t="n"/>
      <c r="G810" s="11" t="n"/>
      <c r="H810" s="12" t="n"/>
      <c r="I810" s="12" t="n"/>
      <c r="J810" s="12" t="n"/>
      <c r="K810" s="27">
        <f>IF(ISBLANK(C810),"",VALUE(TEXT(YEAR(TODAY())-YEAR(C810),"00")))</f>
        <v/>
      </c>
      <c r="L810" s="6">
        <f>IF(OR(ISBLANK(C810)),"",IF(ISBLANK(H810),IF(ISBLANK(I810),IF(ISBLANK(F810),"",IF(AND(OR(F810="m",F810="f"),OR(K810=16,K810=15)),IF(F810="m","B+","G+"),IF(AND(OR(F810="m",F810="f"),GESTEP(K810,16)),IF(F810="m","B++","G++"),IF(F810="m","B","G")))),UPPER(IF(ISBLANK(F810),"",IF(F810="m","M","W"))&amp;N810)),IF(ISBLANK(F810),"",IF(F810="M","C","D"))))</f>
        <v/>
      </c>
      <c r="M810" s="8">
        <f>IF(L810="","",VLOOKUP(L810,'Classes cup'!$A$3:$B$51,2,FALSE))</f>
        <v/>
      </c>
      <c r="N810" s="6">
        <f>IF(AND(I810="x",ISBLANK(H810)),IF(K810*1&gt;=23,"E",IF(AND(K810*1&gt;=19,K810*1&lt;=22,J810="x"),"U",IF(AND(K810*1&gt;=17,K810*1&lt;=18),"J",IF(K810*1&gt;=19,"E","")))),"")</f>
        <v/>
      </c>
      <c r="O810" s="1">
        <f>IF(K810*1&gt;=$O$2,"x","")</f>
        <v/>
      </c>
    </row>
    <row r="811">
      <c r="A811" s="5">
        <f>IF(ISBLANK(C811),"",ROW(A810)-1)</f>
        <v/>
      </c>
      <c r="B811" s="14" t="n"/>
      <c r="C811" s="20" t="n"/>
      <c r="D811" s="10" t="n"/>
      <c r="E811" s="10" t="n"/>
      <c r="F811" s="13" t="n"/>
      <c r="G811" s="11" t="n"/>
      <c r="H811" s="12" t="n"/>
      <c r="I811" s="12" t="n"/>
      <c r="J811" s="12" t="n"/>
      <c r="K811" s="27">
        <f>IF(ISBLANK(C811),"",VALUE(TEXT(YEAR(TODAY())-YEAR(C811),"00")))</f>
        <v/>
      </c>
      <c r="L811" s="6">
        <f>IF(OR(ISBLANK(C811)),"",IF(ISBLANK(H811),IF(ISBLANK(I811),IF(ISBLANK(F811),"",IF(AND(OR(F811="m",F811="f"),OR(K811=16,K811=15)),IF(F811="m","B+","G+"),IF(AND(OR(F811="m",F811="f"),GESTEP(K811,16)),IF(F811="m","B++","G++"),IF(F811="m","B","G")))),UPPER(IF(ISBLANK(F811),"",IF(F811="m","M","W"))&amp;N811)),IF(ISBLANK(F811),"",IF(F811="M","C","D"))))</f>
        <v/>
      </c>
      <c r="M811" s="8">
        <f>IF(L811="","",VLOOKUP(L811,'Classes cup'!$A$3:$B$51,2,FALSE))</f>
        <v/>
      </c>
      <c r="N811" s="6">
        <f>IF(AND(I811="x",ISBLANK(H811)),IF(K811*1&gt;=23,"E",IF(AND(K811*1&gt;=19,K811*1&lt;=22,J811="x"),"U",IF(AND(K811*1&gt;=17,K811*1&lt;=18),"J",IF(K811*1&gt;=19,"E","")))),"")</f>
        <v/>
      </c>
      <c r="O811" s="1">
        <f>IF(K811*1&gt;=$O$2,"x","")</f>
        <v/>
      </c>
    </row>
    <row r="812">
      <c r="A812" s="5">
        <f>IF(ISBLANK(C812),"",ROW(A811)-1)</f>
        <v/>
      </c>
      <c r="B812" s="14" t="n"/>
      <c r="C812" s="20" t="n"/>
      <c r="D812" s="10" t="n"/>
      <c r="E812" s="10" t="n"/>
      <c r="F812" s="13" t="n"/>
      <c r="G812" s="11" t="n"/>
      <c r="H812" s="12" t="n"/>
      <c r="I812" s="12" t="n"/>
      <c r="J812" s="12" t="n"/>
      <c r="K812" s="27">
        <f>IF(ISBLANK(C812),"",VALUE(TEXT(YEAR(TODAY())-YEAR(C812),"00")))</f>
        <v/>
      </c>
      <c r="L812" s="6">
        <f>IF(OR(ISBLANK(C812)),"",IF(ISBLANK(H812),IF(ISBLANK(I812),IF(ISBLANK(F812),"",IF(AND(OR(F812="m",F812="f"),OR(K812=16,K812=15)),IF(F812="m","B+","G+"),IF(AND(OR(F812="m",F812="f"),GESTEP(K812,16)),IF(F812="m","B++","G++"),IF(F812="m","B","G")))),UPPER(IF(ISBLANK(F812),"",IF(F812="m","M","W"))&amp;N812)),IF(ISBLANK(F812),"",IF(F812="M","C","D"))))</f>
        <v/>
      </c>
      <c r="M812" s="8">
        <f>IF(L812="","",VLOOKUP(L812,'Classes cup'!$A$3:$B$51,2,FALSE))</f>
        <v/>
      </c>
      <c r="N812" s="6">
        <f>IF(AND(I812="x",ISBLANK(H812)),IF(K812*1&gt;=23,"E",IF(AND(K812*1&gt;=19,K812*1&lt;=22,J812="x"),"U",IF(AND(K812*1&gt;=17,K812*1&lt;=18),"J",IF(K812*1&gt;=19,"E","")))),"")</f>
        <v/>
      </c>
      <c r="O812" s="1">
        <f>IF(K812*1&gt;=$O$2,"x","")</f>
        <v/>
      </c>
    </row>
    <row r="813">
      <c r="A813" s="5">
        <f>IF(ISBLANK(C813),"",ROW(A812)-1)</f>
        <v/>
      </c>
      <c r="B813" s="14" t="n"/>
      <c r="C813" s="20" t="n"/>
      <c r="D813" s="10" t="n"/>
      <c r="E813" s="10" t="n"/>
      <c r="F813" s="13" t="n"/>
      <c r="G813" s="11" t="n"/>
      <c r="H813" s="12" t="n"/>
      <c r="I813" s="12" t="n"/>
      <c r="J813" s="12" t="n"/>
      <c r="K813" s="27">
        <f>IF(ISBLANK(C813),"",VALUE(TEXT(YEAR(TODAY())-YEAR(C813),"00")))</f>
        <v/>
      </c>
      <c r="L813" s="6">
        <f>IF(OR(ISBLANK(C813)),"",IF(ISBLANK(H813),IF(ISBLANK(I813),IF(ISBLANK(F813),"",IF(AND(OR(F813="m",F813="f"),OR(K813=16,K813=15)),IF(F813="m","B+","G+"),IF(AND(OR(F813="m",F813="f"),GESTEP(K813,16)),IF(F813="m","B++","G++"),IF(F813="m","B","G")))),UPPER(IF(ISBLANK(F813),"",IF(F813="m","M","W"))&amp;N813)),IF(ISBLANK(F813),"",IF(F813="M","C","D"))))</f>
        <v/>
      </c>
      <c r="M813" s="8">
        <f>IF(L813="","",VLOOKUP(L813,'Classes cup'!$A$3:$B$51,2,FALSE))</f>
        <v/>
      </c>
      <c r="N813" s="6">
        <f>IF(AND(I813="x",ISBLANK(H813)),IF(K813*1&gt;=23,"E",IF(AND(K813*1&gt;=19,K813*1&lt;=22,J813="x"),"U",IF(AND(K813*1&gt;=17,K813*1&lt;=18),"J",IF(K813*1&gt;=19,"E","")))),"")</f>
        <v/>
      </c>
      <c r="O813" s="1">
        <f>IF(K813*1&gt;=$O$2,"x","")</f>
        <v/>
      </c>
    </row>
    <row r="814">
      <c r="A814" s="5">
        <f>IF(ISBLANK(C814),"",ROW(A813)-1)</f>
        <v/>
      </c>
      <c r="B814" s="14" t="n"/>
      <c r="C814" s="20" t="n"/>
      <c r="D814" s="10" t="n"/>
      <c r="E814" s="10" t="n"/>
      <c r="F814" s="13" t="n"/>
      <c r="G814" s="11" t="n"/>
      <c r="H814" s="12" t="n"/>
      <c r="I814" s="12" t="n"/>
      <c r="J814" s="12" t="n"/>
      <c r="K814" s="27">
        <f>IF(ISBLANK(C814),"",VALUE(TEXT(YEAR(TODAY())-YEAR(C814),"00")))</f>
        <v/>
      </c>
      <c r="L814" s="6">
        <f>IF(OR(ISBLANK(C814)),"",IF(ISBLANK(H814),IF(ISBLANK(I814),IF(ISBLANK(F814),"",IF(AND(OR(F814="m",F814="f"),OR(K814=16,K814=15)),IF(F814="m","B+","G+"),IF(AND(OR(F814="m",F814="f"),GESTEP(K814,16)),IF(F814="m","B++","G++"),IF(F814="m","B","G")))),UPPER(IF(ISBLANK(F814),"",IF(F814="m","M","W"))&amp;N814)),IF(ISBLANK(F814),"",IF(F814="M","C","D"))))</f>
        <v/>
      </c>
      <c r="M814" s="8">
        <f>IF(L814="","",VLOOKUP(L814,'Classes cup'!$A$3:$B$51,2,FALSE))</f>
        <v/>
      </c>
      <c r="N814" s="6">
        <f>IF(AND(I814="x",ISBLANK(H814)),IF(K814*1&gt;=23,"E",IF(AND(K814*1&gt;=19,K814*1&lt;=22,J814="x"),"U",IF(AND(K814*1&gt;=17,K814*1&lt;=18),"J",IF(K814*1&gt;=19,"E","")))),"")</f>
        <v/>
      </c>
      <c r="O814" s="1">
        <f>IF(K814*1&gt;=$O$2,"x","")</f>
        <v/>
      </c>
    </row>
    <row r="815">
      <c r="A815" s="5">
        <f>IF(ISBLANK(C815),"",ROW(A814)-1)</f>
        <v/>
      </c>
      <c r="B815" s="14" t="n"/>
      <c r="C815" s="20" t="n"/>
      <c r="D815" s="10" t="n"/>
      <c r="E815" s="10" t="n"/>
      <c r="F815" s="13" t="n"/>
      <c r="G815" s="11" t="n"/>
      <c r="H815" s="12" t="n"/>
      <c r="I815" s="12" t="n"/>
      <c r="J815" s="12" t="n"/>
      <c r="K815" s="27">
        <f>IF(ISBLANK(C815),"",VALUE(TEXT(YEAR(TODAY())-YEAR(C815),"00")))</f>
        <v/>
      </c>
      <c r="L815" s="6">
        <f>IF(OR(ISBLANK(C815)),"",IF(ISBLANK(H815),IF(ISBLANK(I815),IF(ISBLANK(F815),"",IF(AND(OR(F815="m",F815="f"),OR(K815=16,K815=15)),IF(F815="m","B+","G+"),IF(AND(OR(F815="m",F815="f"),GESTEP(K815,16)),IF(F815="m","B++","G++"),IF(F815="m","B","G")))),UPPER(IF(ISBLANK(F815),"",IF(F815="m","M","W"))&amp;N815)),IF(ISBLANK(F815),"",IF(F815="M","C","D"))))</f>
        <v/>
      </c>
      <c r="M815" s="8">
        <f>IF(L815="","",VLOOKUP(L815,'Classes cup'!$A$3:$B$51,2,FALSE))</f>
        <v/>
      </c>
      <c r="N815" s="6">
        <f>IF(AND(I815="x",ISBLANK(H815)),IF(K815*1&gt;=23,"E",IF(AND(K815*1&gt;=19,K815*1&lt;=22,J815="x"),"U",IF(AND(K815*1&gt;=17,K815*1&lt;=18),"J",IF(K815*1&gt;=19,"E","")))),"")</f>
        <v/>
      </c>
      <c r="O815" s="1">
        <f>IF(K815*1&gt;=$O$2,"x","")</f>
        <v/>
      </c>
    </row>
    <row r="816">
      <c r="A816" s="5">
        <f>IF(ISBLANK(C816),"",ROW(A815)-1)</f>
        <v/>
      </c>
      <c r="B816" s="14" t="n"/>
      <c r="C816" s="20" t="n"/>
      <c r="D816" s="10" t="n"/>
      <c r="E816" s="10" t="n"/>
      <c r="F816" s="13" t="n"/>
      <c r="G816" s="11" t="n"/>
      <c r="H816" s="12" t="n"/>
      <c r="I816" s="12" t="n"/>
      <c r="J816" s="12" t="n"/>
      <c r="K816" s="27">
        <f>IF(ISBLANK(C816),"",VALUE(TEXT(YEAR(TODAY())-YEAR(C816),"00")))</f>
        <v/>
      </c>
      <c r="L816" s="6">
        <f>IF(OR(ISBLANK(C816)),"",IF(ISBLANK(H816),IF(ISBLANK(I816),IF(ISBLANK(F816),"",IF(AND(OR(F816="m",F816="f"),OR(K816=16,K816=15)),IF(F816="m","B+","G+"),IF(AND(OR(F816="m",F816="f"),GESTEP(K816,16)),IF(F816="m","B++","G++"),IF(F816="m","B","G")))),UPPER(IF(ISBLANK(F816),"",IF(F816="m","M","W"))&amp;N816)),IF(ISBLANK(F816),"",IF(F816="M","C","D"))))</f>
        <v/>
      </c>
      <c r="M816" s="8">
        <f>IF(L816="","",VLOOKUP(L816,'Classes cup'!$A$3:$B$51,2,FALSE))</f>
        <v/>
      </c>
      <c r="N816" s="6">
        <f>IF(AND(I816="x",ISBLANK(H816)),IF(K816*1&gt;=23,"E",IF(AND(K816*1&gt;=19,K816*1&lt;=22,J816="x"),"U",IF(AND(K816*1&gt;=17,K816*1&lt;=18),"J",IF(K816*1&gt;=19,"E","")))),"")</f>
        <v/>
      </c>
      <c r="O816" s="1">
        <f>IF(K816*1&gt;=$O$2,"x","")</f>
        <v/>
      </c>
    </row>
    <row r="817">
      <c r="A817" s="5">
        <f>IF(ISBLANK(C817),"",ROW(A816)-1)</f>
        <v/>
      </c>
      <c r="B817" s="14" t="n"/>
      <c r="C817" s="20" t="n"/>
      <c r="D817" s="10" t="n"/>
      <c r="E817" s="10" t="n"/>
      <c r="F817" s="13" t="n"/>
      <c r="G817" s="11" t="n"/>
      <c r="H817" s="12" t="n"/>
      <c r="I817" s="12" t="n"/>
      <c r="J817" s="12" t="n"/>
      <c r="K817" s="27">
        <f>IF(ISBLANK(C817),"",VALUE(TEXT(YEAR(TODAY())-YEAR(C817),"00")))</f>
        <v/>
      </c>
      <c r="L817" s="6">
        <f>IF(OR(ISBLANK(C817)),"",IF(ISBLANK(H817),IF(ISBLANK(I817),IF(ISBLANK(F817),"",IF(AND(OR(F817="m",F817="f"),OR(K817=16,K817=15)),IF(F817="m","B+","G+"),IF(AND(OR(F817="m",F817="f"),GESTEP(K817,16)),IF(F817="m","B++","G++"),IF(F817="m","B","G")))),UPPER(IF(ISBLANK(F817),"",IF(F817="m","M","W"))&amp;N817)),IF(ISBLANK(F817),"",IF(F817="M","C","D"))))</f>
        <v/>
      </c>
      <c r="M817" s="8">
        <f>IF(L817="","",VLOOKUP(L817,'Classes cup'!$A$3:$B$51,2,FALSE))</f>
        <v/>
      </c>
      <c r="N817" s="6">
        <f>IF(AND(I817="x",ISBLANK(H817)),IF(K817*1&gt;=23,"E",IF(AND(K817*1&gt;=19,K817*1&lt;=22,J817="x"),"U",IF(AND(K817*1&gt;=17,K817*1&lt;=18),"J",IF(K817*1&gt;=19,"E","")))),"")</f>
        <v/>
      </c>
      <c r="O817" s="1">
        <f>IF(K817*1&gt;=$O$2,"x","")</f>
        <v/>
      </c>
    </row>
    <row r="818">
      <c r="A818" s="5">
        <f>IF(ISBLANK(C818),"",ROW(A817)-1)</f>
        <v/>
      </c>
      <c r="B818" s="14" t="n"/>
      <c r="C818" s="20" t="n"/>
      <c r="D818" s="10" t="n"/>
      <c r="E818" s="10" t="n"/>
      <c r="F818" s="13" t="n"/>
      <c r="G818" s="11" t="n"/>
      <c r="H818" s="12" t="n"/>
      <c r="I818" s="12" t="n"/>
      <c r="J818" s="12" t="n"/>
      <c r="K818" s="27">
        <f>IF(ISBLANK(C818),"",VALUE(TEXT(YEAR(TODAY())-YEAR(C818),"00")))</f>
        <v/>
      </c>
      <c r="L818" s="6">
        <f>IF(OR(ISBLANK(C818)),"",IF(ISBLANK(H818),IF(ISBLANK(I818),IF(ISBLANK(F818),"",IF(AND(OR(F818="m",F818="f"),OR(K818=16,K818=15)),IF(F818="m","B+","G+"),IF(AND(OR(F818="m",F818="f"),GESTEP(K818,16)),IF(F818="m","B++","G++"),IF(F818="m","B","G")))),UPPER(IF(ISBLANK(F818),"",IF(F818="m","M","W"))&amp;N818)),IF(ISBLANK(F818),"",IF(F818="M","C","D"))))</f>
        <v/>
      </c>
      <c r="M818" s="8">
        <f>IF(L818="","",VLOOKUP(L818,'Classes cup'!$A$3:$B$51,2,FALSE))</f>
        <v/>
      </c>
      <c r="N818" s="6">
        <f>IF(AND(I818="x",ISBLANK(H818)),IF(K818*1&gt;=23,"E",IF(AND(K818*1&gt;=19,K818*1&lt;=22,J818="x"),"U",IF(AND(K818*1&gt;=17,K818*1&lt;=18),"J",IF(K818*1&gt;=19,"E","")))),"")</f>
        <v/>
      </c>
      <c r="O818" s="1">
        <f>IF(K818*1&gt;=$O$2,"x","")</f>
        <v/>
      </c>
    </row>
    <row r="819">
      <c r="A819" s="5">
        <f>IF(ISBLANK(C819),"",ROW(A818)-1)</f>
        <v/>
      </c>
      <c r="B819" s="14" t="n"/>
      <c r="C819" s="20" t="n"/>
      <c r="D819" s="10" t="n"/>
      <c r="E819" s="10" t="n"/>
      <c r="F819" s="13" t="n"/>
      <c r="G819" s="11" t="n"/>
      <c r="H819" s="12" t="n"/>
      <c r="I819" s="12" t="n"/>
      <c r="J819" s="12" t="n"/>
      <c r="K819" s="27">
        <f>IF(ISBLANK(C819),"",VALUE(TEXT(YEAR(TODAY())-YEAR(C819),"00")))</f>
        <v/>
      </c>
      <c r="L819" s="6">
        <f>IF(OR(ISBLANK(C819)),"",IF(ISBLANK(H819),IF(ISBLANK(I819),IF(ISBLANK(F819),"",IF(AND(OR(F819="m",F819="f"),OR(K819=16,K819=15)),IF(F819="m","B+","G+"),IF(AND(OR(F819="m",F819="f"),GESTEP(K819,16)),IF(F819="m","B++","G++"),IF(F819="m","B","G")))),UPPER(IF(ISBLANK(F819),"",IF(F819="m","M","W"))&amp;N819)),IF(ISBLANK(F819),"",IF(F819="M","C","D"))))</f>
        <v/>
      </c>
      <c r="M819" s="8">
        <f>IF(L819="","",VLOOKUP(L819,'Classes cup'!$A$3:$B$51,2,FALSE))</f>
        <v/>
      </c>
      <c r="N819" s="6">
        <f>IF(AND(I819="x",ISBLANK(H819)),IF(K819*1&gt;=23,"E",IF(AND(K819*1&gt;=19,K819*1&lt;=22,J819="x"),"U",IF(AND(K819*1&gt;=17,K819*1&lt;=18),"J",IF(K819*1&gt;=19,"E","")))),"")</f>
        <v/>
      </c>
      <c r="O819" s="1">
        <f>IF(K819*1&gt;=$O$2,"x","")</f>
        <v/>
      </c>
    </row>
    <row r="820">
      <c r="A820" s="5">
        <f>IF(ISBLANK(C820),"",ROW(A819)-1)</f>
        <v/>
      </c>
      <c r="B820" s="14" t="n"/>
      <c r="C820" s="20" t="n"/>
      <c r="D820" s="10" t="n"/>
      <c r="E820" s="10" t="n"/>
      <c r="F820" s="13" t="n"/>
      <c r="G820" s="11" t="n"/>
      <c r="H820" s="12" t="n"/>
      <c r="I820" s="12" t="n"/>
      <c r="J820" s="12" t="n"/>
      <c r="K820" s="27">
        <f>IF(ISBLANK(C820),"",VALUE(TEXT(YEAR(TODAY())-YEAR(C820),"00")))</f>
        <v/>
      </c>
      <c r="L820" s="6">
        <f>IF(OR(ISBLANK(C820)),"",IF(ISBLANK(H820),IF(ISBLANK(I820),IF(ISBLANK(F820),"",IF(AND(OR(F820="m",F820="f"),OR(K820=16,K820=15)),IF(F820="m","B+","G+"),IF(AND(OR(F820="m",F820="f"),GESTEP(K820,16)),IF(F820="m","B++","G++"),IF(F820="m","B","G")))),UPPER(IF(ISBLANK(F820),"",IF(F820="m","M","W"))&amp;N820)),IF(ISBLANK(F820),"",IF(F820="M","C","D"))))</f>
        <v/>
      </c>
      <c r="M820" s="8">
        <f>IF(L820="","",VLOOKUP(L820,'Classes cup'!$A$3:$B$51,2,FALSE))</f>
        <v/>
      </c>
      <c r="N820" s="6">
        <f>IF(AND(I820="x",ISBLANK(H820)),IF(K820*1&gt;=23,"E",IF(AND(K820*1&gt;=19,K820*1&lt;=22,J820="x"),"U",IF(AND(K820*1&gt;=17,K820*1&lt;=18),"J",IF(K820*1&gt;=19,"E","")))),"")</f>
        <v/>
      </c>
      <c r="O820" s="1">
        <f>IF(K820*1&gt;=$O$2,"x","")</f>
        <v/>
      </c>
    </row>
    <row r="821">
      <c r="A821" s="5">
        <f>IF(ISBLANK(C821),"",ROW(A820)-1)</f>
        <v/>
      </c>
      <c r="B821" s="14" t="n"/>
      <c r="C821" s="20" t="n"/>
      <c r="D821" s="10" t="n"/>
      <c r="E821" s="10" t="n"/>
      <c r="F821" s="13" t="n"/>
      <c r="G821" s="11" t="n"/>
      <c r="H821" s="12" t="n"/>
      <c r="I821" s="12" t="n"/>
      <c r="J821" s="12" t="n"/>
      <c r="K821" s="27">
        <f>IF(ISBLANK(C821),"",VALUE(TEXT(YEAR(TODAY())-YEAR(C821),"00")))</f>
        <v/>
      </c>
      <c r="L821" s="6">
        <f>IF(OR(ISBLANK(C821)),"",IF(ISBLANK(H821),IF(ISBLANK(I821),IF(ISBLANK(F821),"",IF(AND(OR(F821="m",F821="f"),OR(K821=16,K821=15)),IF(F821="m","B+","G+"),IF(AND(OR(F821="m",F821="f"),GESTEP(K821,16)),IF(F821="m","B++","G++"),IF(F821="m","B","G")))),UPPER(IF(ISBLANK(F821),"",IF(F821="m","M","W"))&amp;N821)),IF(ISBLANK(F821),"",IF(F821="M","C","D"))))</f>
        <v/>
      </c>
      <c r="M821" s="8">
        <f>IF(L821="","",VLOOKUP(L821,'Classes cup'!$A$3:$B$51,2,FALSE))</f>
        <v/>
      </c>
      <c r="N821" s="6">
        <f>IF(AND(I821="x",ISBLANK(H821)),IF(K821*1&gt;=23,"E",IF(AND(K821*1&gt;=19,K821*1&lt;=22,J821="x"),"U",IF(AND(K821*1&gt;=17,K821*1&lt;=18),"J",IF(K821*1&gt;=19,"E","")))),"")</f>
        <v/>
      </c>
      <c r="O821" s="1">
        <f>IF(K821*1&gt;=$O$2,"x","")</f>
        <v/>
      </c>
    </row>
    <row r="822">
      <c r="A822" s="5">
        <f>IF(ISBLANK(C822),"",ROW(A821)-1)</f>
        <v/>
      </c>
      <c r="B822" s="14" t="n"/>
      <c r="C822" s="20" t="n"/>
      <c r="D822" s="10" t="n"/>
      <c r="E822" s="10" t="n"/>
      <c r="F822" s="13" t="n"/>
      <c r="G822" s="11" t="n"/>
      <c r="H822" s="12" t="n"/>
      <c r="I822" s="12" t="n"/>
      <c r="J822" s="12" t="n"/>
      <c r="K822" s="27">
        <f>IF(ISBLANK(C822),"",VALUE(TEXT(YEAR(TODAY())-YEAR(C822),"00")))</f>
        <v/>
      </c>
      <c r="L822" s="6">
        <f>IF(OR(ISBLANK(C822)),"",IF(ISBLANK(H822),IF(ISBLANK(I822),IF(ISBLANK(F822),"",IF(AND(OR(F822="m",F822="f"),OR(K822=16,K822=15)),IF(F822="m","B+","G+"),IF(AND(OR(F822="m",F822="f"),GESTEP(K822,16)),IF(F822="m","B++","G++"),IF(F822="m","B","G")))),UPPER(IF(ISBLANK(F822),"",IF(F822="m","M","W"))&amp;N822)),IF(ISBLANK(F822),"",IF(F822="M","C","D"))))</f>
        <v/>
      </c>
      <c r="M822" s="8">
        <f>IF(L822="","",VLOOKUP(L822,'Classes cup'!$A$3:$B$51,2,FALSE))</f>
        <v/>
      </c>
      <c r="N822" s="6">
        <f>IF(AND(I822="x",ISBLANK(H822)),IF(K822*1&gt;=23,"E",IF(AND(K822*1&gt;=19,K822*1&lt;=22,J822="x"),"U",IF(AND(K822*1&gt;=17,K822*1&lt;=18),"J",IF(K822*1&gt;=19,"E","")))),"")</f>
        <v/>
      </c>
      <c r="O822" s="1">
        <f>IF(K822*1&gt;=$O$2,"x","")</f>
        <v/>
      </c>
    </row>
    <row r="823">
      <c r="A823" s="5">
        <f>IF(ISBLANK(C823),"",ROW(A822)-1)</f>
        <v/>
      </c>
      <c r="B823" s="14" t="n"/>
      <c r="C823" s="20" t="n"/>
      <c r="D823" s="10" t="n"/>
      <c r="E823" s="10" t="n"/>
      <c r="F823" s="13" t="n"/>
      <c r="G823" s="11" t="n"/>
      <c r="H823" s="12" t="n"/>
      <c r="I823" s="12" t="n"/>
      <c r="J823" s="12" t="n"/>
      <c r="K823" s="27">
        <f>IF(ISBLANK(C823),"",VALUE(TEXT(YEAR(TODAY())-YEAR(C823),"00")))</f>
        <v/>
      </c>
      <c r="L823" s="6">
        <f>IF(OR(ISBLANK(C823)),"",IF(ISBLANK(H823),IF(ISBLANK(I823),IF(ISBLANK(F823),"",IF(AND(OR(F823="m",F823="f"),OR(K823=16,K823=15)),IF(F823="m","B+","G+"),IF(AND(OR(F823="m",F823="f"),GESTEP(K823,16)),IF(F823="m","B++","G++"),IF(F823="m","B","G")))),UPPER(IF(ISBLANK(F823),"",IF(F823="m","M","W"))&amp;N823)),IF(ISBLANK(F823),"",IF(F823="M","C","D"))))</f>
        <v/>
      </c>
      <c r="M823" s="8">
        <f>IF(L823="","",VLOOKUP(L823,'Classes cup'!$A$3:$B$51,2,FALSE))</f>
        <v/>
      </c>
      <c r="N823" s="6">
        <f>IF(AND(I823="x",ISBLANK(H823)),IF(K823*1&gt;=23,"E",IF(AND(K823*1&gt;=19,K823*1&lt;=22,J823="x"),"U",IF(AND(K823*1&gt;=17,K823*1&lt;=18),"J",IF(K823*1&gt;=19,"E","")))),"")</f>
        <v/>
      </c>
      <c r="O823" s="1">
        <f>IF(K823*1&gt;=$O$2,"x","")</f>
        <v/>
      </c>
    </row>
    <row r="824">
      <c r="A824" s="5">
        <f>IF(ISBLANK(C824),"",ROW(A823)-1)</f>
        <v/>
      </c>
      <c r="B824" s="14" t="n"/>
      <c r="C824" s="20" t="n"/>
      <c r="D824" s="10" t="n"/>
      <c r="E824" s="10" t="n"/>
      <c r="F824" s="13" t="n"/>
      <c r="G824" s="11" t="n"/>
      <c r="H824" s="12" t="n"/>
      <c r="I824" s="12" t="n"/>
      <c r="J824" s="12" t="n"/>
      <c r="K824" s="27">
        <f>IF(ISBLANK(C824),"",VALUE(TEXT(YEAR(TODAY())-YEAR(C824),"00")))</f>
        <v/>
      </c>
      <c r="L824" s="6">
        <f>IF(OR(ISBLANK(C824)),"",IF(ISBLANK(H824),IF(ISBLANK(I824),IF(ISBLANK(F824),"",IF(AND(OR(F824="m",F824="f"),OR(K824=16,K824=15)),IF(F824="m","B+","G+"),IF(AND(OR(F824="m",F824="f"),GESTEP(K824,16)),IF(F824="m","B++","G++"),IF(F824="m","B","G")))),UPPER(IF(ISBLANK(F824),"",IF(F824="m","M","W"))&amp;N824)),IF(ISBLANK(F824),"",IF(F824="M","C","D"))))</f>
        <v/>
      </c>
      <c r="M824" s="8">
        <f>IF(L824="","",VLOOKUP(L824,'Classes cup'!$A$3:$B$51,2,FALSE))</f>
        <v/>
      </c>
      <c r="N824" s="6">
        <f>IF(AND(I824="x",ISBLANK(H824)),IF(K824*1&gt;=23,"E",IF(AND(K824*1&gt;=19,K824*1&lt;=22,J824="x"),"U",IF(AND(K824*1&gt;=17,K824*1&lt;=18),"J",IF(K824*1&gt;=19,"E","")))),"")</f>
        <v/>
      </c>
      <c r="O824" s="1">
        <f>IF(K824*1&gt;=$O$2,"x","")</f>
        <v/>
      </c>
    </row>
    <row r="825">
      <c r="A825" s="5">
        <f>IF(ISBLANK(C825),"",ROW(A824)-1)</f>
        <v/>
      </c>
      <c r="B825" s="14" t="n"/>
      <c r="C825" s="20" t="n"/>
      <c r="D825" s="10" t="n"/>
      <c r="E825" s="10" t="n"/>
      <c r="F825" s="13" t="n"/>
      <c r="G825" s="11" t="n"/>
      <c r="H825" s="12" t="n"/>
      <c r="I825" s="12" t="n"/>
      <c r="J825" s="12" t="n"/>
      <c r="K825" s="27">
        <f>IF(ISBLANK(C825),"",VALUE(TEXT(YEAR(TODAY())-YEAR(C825),"00")))</f>
        <v/>
      </c>
      <c r="L825" s="6">
        <f>IF(OR(ISBLANK(C825)),"",IF(ISBLANK(H825),IF(ISBLANK(I825),IF(ISBLANK(F825),"",IF(AND(OR(F825="m",F825="f"),OR(K825=16,K825=15)),IF(F825="m","B+","G+"),IF(AND(OR(F825="m",F825="f"),GESTEP(K825,16)),IF(F825="m","B++","G++"),IF(F825="m","B","G")))),UPPER(IF(ISBLANK(F825),"",IF(F825="m","M","W"))&amp;N825)),IF(ISBLANK(F825),"",IF(F825="M","C","D"))))</f>
        <v/>
      </c>
      <c r="M825" s="8">
        <f>IF(L825="","",VLOOKUP(L825,'Classes cup'!$A$3:$B$51,2,FALSE))</f>
        <v/>
      </c>
      <c r="N825" s="6">
        <f>IF(AND(I825="x",ISBLANK(H825)),IF(K825*1&gt;=23,"E",IF(AND(K825*1&gt;=19,K825*1&lt;=22,J825="x"),"U",IF(AND(K825*1&gt;=17,K825*1&lt;=18),"J",IF(K825*1&gt;=19,"E","")))),"")</f>
        <v/>
      </c>
      <c r="O825" s="1">
        <f>IF(K825*1&gt;=$O$2,"x","")</f>
        <v/>
      </c>
    </row>
    <row r="826">
      <c r="A826" s="5">
        <f>IF(ISBLANK(C826),"",ROW(A825)-1)</f>
        <v/>
      </c>
      <c r="B826" s="14" t="n"/>
      <c r="C826" s="20" t="n"/>
      <c r="D826" s="10" t="n"/>
      <c r="E826" s="10" t="n"/>
      <c r="F826" s="13" t="n"/>
      <c r="G826" s="11" t="n"/>
      <c r="H826" s="12" t="n"/>
      <c r="I826" s="12" t="n"/>
      <c r="J826" s="12" t="n"/>
      <c r="K826" s="27">
        <f>IF(ISBLANK(C826),"",VALUE(TEXT(YEAR(TODAY())-YEAR(C826),"00")))</f>
        <v/>
      </c>
      <c r="L826" s="6">
        <f>IF(OR(ISBLANK(C826)),"",IF(ISBLANK(H826),IF(ISBLANK(I826),IF(ISBLANK(F826),"",IF(AND(OR(F826="m",F826="f"),OR(K826=16,K826=15)),IF(F826="m","B+","G+"),IF(AND(OR(F826="m",F826="f"),GESTEP(K826,16)),IF(F826="m","B++","G++"),IF(F826="m","B","G")))),UPPER(IF(ISBLANK(F826),"",IF(F826="m","M","W"))&amp;N826)),IF(ISBLANK(F826),"",IF(F826="M","C","D"))))</f>
        <v/>
      </c>
      <c r="M826" s="8">
        <f>IF(L826="","",VLOOKUP(L826,'Classes cup'!$A$3:$B$51,2,FALSE))</f>
        <v/>
      </c>
      <c r="N826" s="6">
        <f>IF(AND(I826="x",ISBLANK(H826)),IF(K826*1&gt;=23,"E",IF(AND(K826*1&gt;=19,K826*1&lt;=22,J826="x"),"U",IF(AND(K826*1&gt;=17,K826*1&lt;=18),"J",IF(K826*1&gt;=19,"E","")))),"")</f>
        <v/>
      </c>
      <c r="O826" s="1">
        <f>IF(K826*1&gt;=$O$2,"x","")</f>
        <v/>
      </c>
    </row>
    <row r="827">
      <c r="A827" s="5">
        <f>IF(ISBLANK(C827),"",ROW(A826)-1)</f>
        <v/>
      </c>
      <c r="B827" s="14" t="n"/>
      <c r="C827" s="20" t="n"/>
      <c r="D827" s="10" t="n"/>
      <c r="E827" s="10" t="n"/>
      <c r="F827" s="13" t="n"/>
      <c r="G827" s="11" t="n"/>
      <c r="H827" s="12" t="n"/>
      <c r="I827" s="12" t="n"/>
      <c r="J827" s="12" t="n"/>
      <c r="K827" s="27">
        <f>IF(ISBLANK(C827),"",VALUE(TEXT(YEAR(TODAY())-YEAR(C827),"00")))</f>
        <v/>
      </c>
      <c r="L827" s="6">
        <f>IF(OR(ISBLANK(C827)),"",IF(ISBLANK(H827),IF(ISBLANK(I827),IF(ISBLANK(F827),"",IF(AND(OR(F827="m",F827="f"),OR(K827=16,K827=15)),IF(F827="m","B+","G+"),IF(AND(OR(F827="m",F827="f"),GESTEP(K827,16)),IF(F827="m","B++","G++"),IF(F827="m","B","G")))),UPPER(IF(ISBLANK(F827),"",IF(F827="m","M","W"))&amp;N827)),IF(ISBLANK(F827),"",IF(F827="M","C","D"))))</f>
        <v/>
      </c>
      <c r="M827" s="8">
        <f>IF(L827="","",VLOOKUP(L827,'Classes cup'!$A$3:$B$51,2,FALSE))</f>
        <v/>
      </c>
      <c r="N827" s="6">
        <f>IF(AND(I827="x",ISBLANK(H827)),IF(K827*1&gt;=23,"E",IF(AND(K827*1&gt;=19,K827*1&lt;=22,J827="x"),"U",IF(AND(K827*1&gt;=17,K827*1&lt;=18),"J",IF(K827*1&gt;=19,"E","")))),"")</f>
        <v/>
      </c>
      <c r="O827" s="1">
        <f>IF(K827*1&gt;=$O$2,"x","")</f>
        <v/>
      </c>
    </row>
    <row r="828">
      <c r="A828" s="5">
        <f>IF(ISBLANK(C828),"",ROW(A827)-1)</f>
        <v/>
      </c>
      <c r="B828" s="14" t="n"/>
      <c r="C828" s="20" t="n"/>
      <c r="D828" s="10" t="n"/>
      <c r="E828" s="10" t="n"/>
      <c r="F828" s="13" t="n"/>
      <c r="G828" s="11" t="n"/>
      <c r="H828" s="12" t="n"/>
      <c r="I828" s="12" t="n"/>
      <c r="J828" s="12" t="n"/>
      <c r="K828" s="27">
        <f>IF(ISBLANK(C828),"",VALUE(TEXT(YEAR(TODAY())-YEAR(C828),"00")))</f>
        <v/>
      </c>
      <c r="L828" s="6">
        <f>IF(OR(ISBLANK(C828)),"",IF(ISBLANK(H828),IF(ISBLANK(I828),IF(ISBLANK(F828),"",IF(AND(OR(F828="m",F828="f"),OR(K828=16,K828=15)),IF(F828="m","B+","G+"),IF(AND(OR(F828="m",F828="f"),GESTEP(K828,16)),IF(F828="m","B++","G++"),IF(F828="m","B","G")))),UPPER(IF(ISBLANK(F828),"",IF(F828="m","M","W"))&amp;N828)),IF(ISBLANK(F828),"",IF(F828="M","C","D"))))</f>
        <v/>
      </c>
      <c r="M828" s="8">
        <f>IF(L828="","",VLOOKUP(L828,'Classes cup'!$A$3:$B$51,2,FALSE))</f>
        <v/>
      </c>
      <c r="N828" s="6">
        <f>IF(AND(I828="x",ISBLANK(H828)),IF(K828*1&gt;=23,"E",IF(AND(K828*1&gt;=19,K828*1&lt;=22,J828="x"),"U",IF(AND(K828*1&gt;=17,K828*1&lt;=18),"J",IF(K828*1&gt;=19,"E","")))),"")</f>
        <v/>
      </c>
      <c r="O828" s="1">
        <f>IF(K828*1&gt;=$O$2,"x","")</f>
        <v/>
      </c>
    </row>
    <row r="829">
      <c r="A829" s="5">
        <f>IF(ISBLANK(C829),"",ROW(A828)-1)</f>
        <v/>
      </c>
      <c r="B829" s="14" t="n"/>
      <c r="C829" s="20" t="n"/>
      <c r="D829" s="10" t="n"/>
      <c r="E829" s="10" t="n"/>
      <c r="F829" s="13" t="n"/>
      <c r="G829" s="11" t="n"/>
      <c r="H829" s="12" t="n"/>
      <c r="I829" s="12" t="n"/>
      <c r="J829" s="12" t="n"/>
      <c r="K829" s="27">
        <f>IF(ISBLANK(C829),"",VALUE(TEXT(YEAR(TODAY())-YEAR(C829),"00")))</f>
        <v/>
      </c>
      <c r="L829" s="6">
        <f>IF(OR(ISBLANK(C829)),"",IF(ISBLANK(H829),IF(ISBLANK(I829),IF(ISBLANK(F829),"",IF(AND(OR(F829="m",F829="f"),OR(K829=16,K829=15)),IF(F829="m","B+","G+"),IF(AND(OR(F829="m",F829="f"),GESTEP(K829,16)),IF(F829="m","B++","G++"),IF(F829="m","B","G")))),UPPER(IF(ISBLANK(F829),"",IF(F829="m","M","W"))&amp;N829)),IF(ISBLANK(F829),"",IF(F829="M","C","D"))))</f>
        <v/>
      </c>
      <c r="M829" s="8">
        <f>IF(L829="","",VLOOKUP(L829,'Classes cup'!$A$3:$B$51,2,FALSE))</f>
        <v/>
      </c>
      <c r="N829" s="6">
        <f>IF(AND(I829="x",ISBLANK(H829)),IF(K829*1&gt;=23,"E",IF(AND(K829*1&gt;=19,K829*1&lt;=22,J829="x"),"U",IF(AND(K829*1&gt;=17,K829*1&lt;=18),"J",IF(K829*1&gt;=19,"E","")))),"")</f>
        <v/>
      </c>
      <c r="O829" s="1">
        <f>IF(K829*1&gt;=$O$2,"x","")</f>
        <v/>
      </c>
    </row>
    <row r="830">
      <c r="A830" s="5">
        <f>IF(ISBLANK(C830),"",ROW(A829)-1)</f>
        <v/>
      </c>
      <c r="B830" s="14" t="n"/>
      <c r="C830" s="20" t="n"/>
      <c r="D830" s="10" t="n"/>
      <c r="E830" s="10" t="n"/>
      <c r="F830" s="13" t="n"/>
      <c r="G830" s="11" t="n"/>
      <c r="H830" s="12" t="n"/>
      <c r="I830" s="12" t="n"/>
      <c r="J830" s="12" t="n"/>
      <c r="K830" s="27">
        <f>IF(ISBLANK(C830),"",VALUE(TEXT(YEAR(TODAY())-YEAR(C830),"00")))</f>
        <v/>
      </c>
      <c r="L830" s="6">
        <f>IF(OR(ISBLANK(C830)),"",IF(ISBLANK(H830),IF(ISBLANK(I830),IF(ISBLANK(F830),"",IF(AND(OR(F830="m",F830="f"),OR(K830=16,K830=15)),IF(F830="m","B+","G+"),IF(AND(OR(F830="m",F830="f"),GESTEP(K830,16)),IF(F830="m","B++","G++"),IF(F830="m","B","G")))),UPPER(IF(ISBLANK(F830),"",IF(F830="m","M","W"))&amp;N830)),IF(ISBLANK(F830),"",IF(F830="M","C","D"))))</f>
        <v/>
      </c>
      <c r="M830" s="8">
        <f>IF(L830="","",VLOOKUP(L830,'Classes cup'!$A$3:$B$51,2,FALSE))</f>
        <v/>
      </c>
      <c r="N830" s="6">
        <f>IF(AND(I830="x",ISBLANK(H830)),IF(K830*1&gt;=23,"E",IF(AND(K830*1&gt;=19,K830*1&lt;=22,J830="x"),"U",IF(AND(K830*1&gt;=17,K830*1&lt;=18),"J",IF(K830*1&gt;=19,"E","")))),"")</f>
        <v/>
      </c>
      <c r="O830" s="1">
        <f>IF(K830*1&gt;=$O$2,"x","")</f>
        <v/>
      </c>
    </row>
    <row r="831">
      <c r="A831" s="5">
        <f>IF(ISBLANK(C831),"",ROW(A830)-1)</f>
        <v/>
      </c>
      <c r="B831" s="14" t="n"/>
      <c r="C831" s="20" t="n"/>
      <c r="D831" s="10" t="n"/>
      <c r="E831" s="10" t="n"/>
      <c r="F831" s="13" t="n"/>
      <c r="G831" s="11" t="n"/>
      <c r="H831" s="12" t="n"/>
      <c r="I831" s="12" t="n"/>
      <c r="J831" s="12" t="n"/>
      <c r="K831" s="27">
        <f>IF(ISBLANK(C831),"",VALUE(TEXT(YEAR(TODAY())-YEAR(C831),"00")))</f>
        <v/>
      </c>
      <c r="L831" s="6">
        <f>IF(OR(ISBLANK(C831)),"",IF(ISBLANK(H831),IF(ISBLANK(I831),IF(ISBLANK(F831),"",IF(AND(OR(F831="m",F831="f"),OR(K831=16,K831=15)),IF(F831="m","B+","G+"),IF(AND(OR(F831="m",F831="f"),GESTEP(K831,16)),IF(F831="m","B++","G++"),IF(F831="m","B","G")))),UPPER(IF(ISBLANK(F831),"",IF(F831="m","M","W"))&amp;N831)),IF(ISBLANK(F831),"",IF(F831="M","C","D"))))</f>
        <v/>
      </c>
      <c r="M831" s="8">
        <f>IF(L831="","",VLOOKUP(L831,'Classes cup'!$A$3:$B$51,2,FALSE))</f>
        <v/>
      </c>
      <c r="N831" s="6">
        <f>IF(AND(I831="x",ISBLANK(H831)),IF(K831*1&gt;=23,"E",IF(AND(K831*1&gt;=19,K831*1&lt;=22,J831="x"),"U",IF(AND(K831*1&gt;=17,K831*1&lt;=18),"J",IF(K831*1&gt;=19,"E","")))),"")</f>
        <v/>
      </c>
      <c r="O831" s="1">
        <f>IF(K831*1&gt;=$O$2,"x","")</f>
        <v/>
      </c>
    </row>
    <row r="832">
      <c r="A832" s="5">
        <f>IF(ISBLANK(C832),"",ROW(A831)-1)</f>
        <v/>
      </c>
      <c r="B832" s="14" t="n"/>
      <c r="C832" s="20" t="n"/>
      <c r="D832" s="10" t="n"/>
      <c r="E832" s="10" t="n"/>
      <c r="F832" s="13" t="n"/>
      <c r="G832" s="11" t="n"/>
      <c r="H832" s="12" t="n"/>
      <c r="I832" s="12" t="n"/>
      <c r="J832" s="12" t="n"/>
      <c r="K832" s="27">
        <f>IF(ISBLANK(C832),"",VALUE(TEXT(YEAR(TODAY())-YEAR(C832),"00")))</f>
        <v/>
      </c>
      <c r="L832" s="6">
        <f>IF(OR(ISBLANK(C832)),"",IF(ISBLANK(H832),IF(ISBLANK(I832),IF(ISBLANK(F832),"",IF(AND(OR(F832="m",F832="f"),OR(K832=16,K832=15)),IF(F832="m","B+","G+"),IF(AND(OR(F832="m",F832="f"),GESTEP(K832,16)),IF(F832="m","B++","G++"),IF(F832="m","B","G")))),UPPER(IF(ISBLANK(F832),"",IF(F832="m","M","W"))&amp;N832)),IF(ISBLANK(F832),"",IF(F832="M","C","D"))))</f>
        <v/>
      </c>
      <c r="M832" s="8">
        <f>IF(L832="","",VLOOKUP(L832,'Classes cup'!$A$3:$B$51,2,FALSE))</f>
        <v/>
      </c>
      <c r="N832" s="6">
        <f>IF(AND(I832="x",ISBLANK(H832)),IF(K832*1&gt;=23,"E",IF(AND(K832*1&gt;=19,K832*1&lt;=22,J832="x"),"U",IF(AND(K832*1&gt;=17,K832*1&lt;=18),"J",IF(K832*1&gt;=19,"E","")))),"")</f>
        <v/>
      </c>
      <c r="O832" s="1">
        <f>IF(K832*1&gt;=$O$2,"x","")</f>
        <v/>
      </c>
    </row>
    <row r="833">
      <c r="A833" s="5">
        <f>IF(ISBLANK(C833),"",ROW(A832)-1)</f>
        <v/>
      </c>
      <c r="B833" s="14" t="n"/>
      <c r="C833" s="20" t="n"/>
      <c r="D833" s="10" t="n"/>
      <c r="E833" s="10" t="n"/>
      <c r="F833" s="13" t="n"/>
      <c r="G833" s="11" t="n"/>
      <c r="H833" s="12" t="n"/>
      <c r="I833" s="12" t="n"/>
      <c r="J833" s="12" t="n"/>
      <c r="K833" s="27">
        <f>IF(ISBLANK(C833),"",VALUE(TEXT(YEAR(TODAY())-YEAR(C833),"00")))</f>
        <v/>
      </c>
      <c r="L833" s="6">
        <f>IF(OR(ISBLANK(C833)),"",IF(ISBLANK(H833),IF(ISBLANK(I833),IF(ISBLANK(F833),"",IF(AND(OR(F833="m",F833="f"),OR(K833=16,K833=15)),IF(F833="m","B+","G+"),IF(AND(OR(F833="m",F833="f"),GESTEP(K833,16)),IF(F833="m","B++","G++"),IF(F833="m","B","G")))),UPPER(IF(ISBLANK(F833),"",IF(F833="m","M","W"))&amp;N833)),IF(ISBLANK(F833),"",IF(F833="M","C","D"))))</f>
        <v/>
      </c>
      <c r="M833" s="8">
        <f>IF(L833="","",VLOOKUP(L833,'Classes cup'!$A$3:$B$51,2,FALSE))</f>
        <v/>
      </c>
      <c r="N833" s="6">
        <f>IF(AND(I833="x",ISBLANK(H833)),IF(K833*1&gt;=23,"E",IF(AND(K833*1&gt;=19,K833*1&lt;=22,J833="x"),"U",IF(AND(K833*1&gt;=17,K833*1&lt;=18),"J",IF(K833*1&gt;=19,"E","")))),"")</f>
        <v/>
      </c>
      <c r="O833" s="1">
        <f>IF(K833*1&gt;=$O$2,"x","")</f>
        <v/>
      </c>
    </row>
    <row r="834">
      <c r="A834" s="5">
        <f>IF(ISBLANK(C834),"",ROW(A833)-1)</f>
        <v/>
      </c>
      <c r="B834" s="14" t="n"/>
      <c r="C834" s="20" t="n"/>
      <c r="D834" s="10" t="n"/>
      <c r="E834" s="10" t="n"/>
      <c r="F834" s="13" t="n"/>
      <c r="G834" s="11" t="n"/>
      <c r="H834" s="12" t="n"/>
      <c r="I834" s="12" t="n"/>
      <c r="J834" s="12" t="n"/>
      <c r="K834" s="27">
        <f>IF(ISBLANK(C834),"",VALUE(TEXT(YEAR(TODAY())-YEAR(C834),"00")))</f>
        <v/>
      </c>
      <c r="L834" s="6">
        <f>IF(OR(ISBLANK(C834)),"",IF(ISBLANK(H834),IF(ISBLANK(I834),IF(ISBLANK(F834),"",IF(AND(OR(F834="m",F834="f"),OR(K834=16,K834=15)),IF(F834="m","B+","G+"),IF(AND(OR(F834="m",F834="f"),GESTEP(K834,16)),IF(F834="m","B++","G++"),IF(F834="m","B","G")))),UPPER(IF(ISBLANK(F834),"",IF(F834="m","M","W"))&amp;N834)),IF(ISBLANK(F834),"",IF(F834="M","C","D"))))</f>
        <v/>
      </c>
      <c r="M834" s="8">
        <f>IF(L834="","",VLOOKUP(L834,'Classes cup'!$A$3:$B$51,2,FALSE))</f>
        <v/>
      </c>
      <c r="N834" s="6">
        <f>IF(AND(I834="x",ISBLANK(H834)),IF(K834*1&gt;=23,"E",IF(AND(K834*1&gt;=19,K834*1&lt;=22,J834="x"),"U",IF(AND(K834*1&gt;=17,K834*1&lt;=18),"J",IF(K834*1&gt;=19,"E","")))),"")</f>
        <v/>
      </c>
      <c r="O834" s="1">
        <f>IF(K834*1&gt;=$O$2,"x","")</f>
        <v/>
      </c>
    </row>
    <row r="835">
      <c r="A835" s="5">
        <f>IF(ISBLANK(C835),"",ROW(A834)-1)</f>
        <v/>
      </c>
      <c r="B835" s="14" t="n"/>
      <c r="C835" s="20" t="n"/>
      <c r="D835" s="10" t="n"/>
      <c r="E835" s="10" t="n"/>
      <c r="F835" s="13" t="n"/>
      <c r="G835" s="11" t="n"/>
      <c r="H835" s="12" t="n"/>
      <c r="I835" s="12" t="n"/>
      <c r="J835" s="12" t="n"/>
      <c r="K835" s="27">
        <f>IF(ISBLANK(C835),"",VALUE(TEXT(YEAR(TODAY())-YEAR(C835),"00")))</f>
        <v/>
      </c>
      <c r="L835" s="6">
        <f>IF(OR(ISBLANK(C835)),"",IF(ISBLANK(H835),IF(ISBLANK(I835),IF(ISBLANK(F835),"",IF(AND(OR(F835="m",F835="f"),OR(K835=16,K835=15)),IF(F835="m","B+","G+"),IF(AND(OR(F835="m",F835="f"),GESTEP(K835,16)),IF(F835="m","B++","G++"),IF(F835="m","B","G")))),UPPER(IF(ISBLANK(F835),"",IF(F835="m","M","W"))&amp;N835)),IF(ISBLANK(F835),"",IF(F835="M","C","D"))))</f>
        <v/>
      </c>
      <c r="M835" s="8">
        <f>IF(L835="","",VLOOKUP(L835,'Classes cup'!$A$3:$B$51,2,FALSE))</f>
        <v/>
      </c>
      <c r="N835" s="6">
        <f>IF(AND(I835="x",ISBLANK(H835)),IF(K835*1&gt;=23,"E",IF(AND(K835*1&gt;=19,K835*1&lt;=22,J835="x"),"U",IF(AND(K835*1&gt;=17,K835*1&lt;=18),"J",IF(K835*1&gt;=19,"E","")))),"")</f>
        <v/>
      </c>
      <c r="O835" s="1">
        <f>IF(K835*1&gt;=$O$2,"x","")</f>
        <v/>
      </c>
    </row>
    <row r="836">
      <c r="A836" s="5">
        <f>IF(ISBLANK(C836),"",ROW(A835)-1)</f>
        <v/>
      </c>
      <c r="B836" s="14" t="n"/>
      <c r="C836" s="20" t="n"/>
      <c r="D836" s="10" t="n"/>
      <c r="E836" s="10" t="n"/>
      <c r="F836" s="13" t="n"/>
      <c r="G836" s="11" t="n"/>
      <c r="H836" s="12" t="n"/>
      <c r="I836" s="12" t="n"/>
      <c r="J836" s="12" t="n"/>
      <c r="K836" s="27">
        <f>IF(ISBLANK(C836),"",VALUE(TEXT(YEAR(TODAY())-YEAR(C836),"00")))</f>
        <v/>
      </c>
      <c r="L836" s="6">
        <f>IF(OR(ISBLANK(C836)),"",IF(ISBLANK(H836),IF(ISBLANK(I836),IF(ISBLANK(F836),"",IF(AND(OR(F836="m",F836="f"),OR(K836=16,K836=15)),IF(F836="m","B+","G+"),IF(AND(OR(F836="m",F836="f"),GESTEP(K836,16)),IF(F836="m","B++","G++"),IF(F836="m","B","G")))),UPPER(IF(ISBLANK(F836),"",IF(F836="m","M","W"))&amp;N836)),IF(ISBLANK(F836),"",IF(F836="M","C","D"))))</f>
        <v/>
      </c>
      <c r="M836" s="8">
        <f>IF(L836="","",VLOOKUP(L836,'Classes cup'!$A$3:$B$51,2,FALSE))</f>
        <v/>
      </c>
      <c r="N836" s="6">
        <f>IF(AND(I836="x",ISBLANK(H836)),IF(K836*1&gt;=23,"E",IF(AND(K836*1&gt;=19,K836*1&lt;=22,J836="x"),"U",IF(AND(K836*1&gt;=17,K836*1&lt;=18),"J",IF(K836*1&gt;=19,"E","")))),"")</f>
        <v/>
      </c>
      <c r="O836" s="1">
        <f>IF(K836*1&gt;=$O$2,"x","")</f>
        <v/>
      </c>
    </row>
    <row r="837">
      <c r="A837" s="5">
        <f>IF(ISBLANK(C837),"",ROW(A836)-1)</f>
        <v/>
      </c>
      <c r="B837" s="14" t="n"/>
      <c r="C837" s="20" t="n"/>
      <c r="D837" s="10" t="n"/>
      <c r="E837" s="10" t="n"/>
      <c r="F837" s="13" t="n"/>
      <c r="G837" s="11" t="n"/>
      <c r="H837" s="12" t="n"/>
      <c r="I837" s="12" t="n"/>
      <c r="J837" s="12" t="n"/>
      <c r="K837" s="27">
        <f>IF(ISBLANK(C837),"",VALUE(TEXT(YEAR(TODAY())-YEAR(C837),"00")))</f>
        <v/>
      </c>
      <c r="L837" s="6">
        <f>IF(OR(ISBLANK(C837)),"",IF(ISBLANK(H837),IF(ISBLANK(I837),IF(ISBLANK(F837),"",IF(AND(OR(F837="m",F837="f"),OR(K837=16,K837=15)),IF(F837="m","B+","G+"),IF(AND(OR(F837="m",F837="f"),GESTEP(K837,16)),IF(F837="m","B++","G++"),IF(F837="m","B","G")))),UPPER(IF(ISBLANK(F837),"",IF(F837="m","M","W"))&amp;N837)),IF(ISBLANK(F837),"",IF(F837="M","C","D"))))</f>
        <v/>
      </c>
      <c r="M837" s="8">
        <f>IF(L837="","",VLOOKUP(L837,'Classes cup'!$A$3:$B$51,2,FALSE))</f>
        <v/>
      </c>
      <c r="N837" s="6">
        <f>IF(AND(I837="x",ISBLANK(H837)),IF(K837*1&gt;=23,"E",IF(AND(K837*1&gt;=19,K837*1&lt;=22,J837="x"),"U",IF(AND(K837*1&gt;=17,K837*1&lt;=18),"J",IF(K837*1&gt;=19,"E","")))),"")</f>
        <v/>
      </c>
      <c r="O837" s="1">
        <f>IF(K837*1&gt;=$O$2,"x","")</f>
        <v/>
      </c>
    </row>
    <row r="838">
      <c r="A838" s="5">
        <f>IF(ISBLANK(C838),"",ROW(A837)-1)</f>
        <v/>
      </c>
      <c r="B838" s="14" t="n"/>
      <c r="C838" s="20" t="n"/>
      <c r="D838" s="10" t="n"/>
      <c r="E838" s="10" t="n"/>
      <c r="F838" s="13" t="n"/>
      <c r="G838" s="11" t="n"/>
      <c r="H838" s="12" t="n"/>
      <c r="I838" s="12" t="n"/>
      <c r="J838" s="12" t="n"/>
      <c r="K838" s="27">
        <f>IF(ISBLANK(C838),"",VALUE(TEXT(YEAR(TODAY())-YEAR(C838),"00")))</f>
        <v/>
      </c>
      <c r="L838" s="6">
        <f>IF(OR(ISBLANK(C838)),"",IF(ISBLANK(H838),IF(ISBLANK(I838),IF(ISBLANK(F838),"",IF(AND(OR(F838="m",F838="f"),OR(K838=16,K838=15)),IF(F838="m","B+","G+"),IF(AND(OR(F838="m",F838="f"),GESTEP(K838,16)),IF(F838="m","B++","G++"),IF(F838="m","B","G")))),UPPER(IF(ISBLANK(F838),"",IF(F838="m","M","W"))&amp;N838)),IF(ISBLANK(F838),"",IF(F838="M","C","D"))))</f>
        <v/>
      </c>
      <c r="M838" s="8">
        <f>IF(L838="","",VLOOKUP(L838,'Classes cup'!$A$3:$B$51,2,FALSE))</f>
        <v/>
      </c>
      <c r="N838" s="6">
        <f>IF(AND(I838="x",ISBLANK(H838)),IF(K838*1&gt;=23,"E",IF(AND(K838*1&gt;=19,K838*1&lt;=22,J838="x"),"U",IF(AND(K838*1&gt;=17,K838*1&lt;=18),"J",IF(K838*1&gt;=19,"E","")))),"")</f>
        <v/>
      </c>
      <c r="O838" s="1">
        <f>IF(K838*1&gt;=$O$2,"x","")</f>
        <v/>
      </c>
    </row>
    <row r="839">
      <c r="A839" s="5">
        <f>IF(ISBLANK(C839),"",ROW(A838)-1)</f>
        <v/>
      </c>
      <c r="B839" s="14" t="n"/>
      <c r="C839" s="20" t="n"/>
      <c r="D839" s="10" t="n"/>
      <c r="E839" s="10" t="n"/>
      <c r="F839" s="13" t="n"/>
      <c r="G839" s="11" t="n"/>
      <c r="H839" s="12" t="n"/>
      <c r="I839" s="12" t="n"/>
      <c r="J839" s="12" t="n"/>
      <c r="K839" s="27">
        <f>IF(ISBLANK(C839),"",VALUE(TEXT(YEAR(TODAY())-YEAR(C839),"00")))</f>
        <v/>
      </c>
      <c r="L839" s="6">
        <f>IF(OR(ISBLANK(C839)),"",IF(ISBLANK(H839),IF(ISBLANK(I839),IF(ISBLANK(F839),"",IF(AND(OR(F839="m",F839="f"),OR(K839=16,K839=15)),IF(F839="m","B+","G+"),IF(AND(OR(F839="m",F839="f"),GESTEP(K839,16)),IF(F839="m","B++","G++"),IF(F839="m","B","G")))),UPPER(IF(ISBLANK(F839),"",IF(F839="m","M","W"))&amp;N839)),IF(ISBLANK(F839),"",IF(F839="M","C","D"))))</f>
        <v/>
      </c>
      <c r="M839" s="8">
        <f>IF(L839="","",VLOOKUP(L839,'Classes cup'!$A$3:$B$51,2,FALSE))</f>
        <v/>
      </c>
      <c r="N839" s="6">
        <f>IF(AND(I839="x",ISBLANK(H839)),IF(K839*1&gt;=23,"E",IF(AND(K839*1&gt;=19,K839*1&lt;=22,J839="x"),"U",IF(AND(K839*1&gt;=17,K839*1&lt;=18),"J",IF(K839*1&gt;=19,"E","")))),"")</f>
        <v/>
      </c>
      <c r="O839" s="1">
        <f>IF(K839*1&gt;=$O$2,"x","")</f>
        <v/>
      </c>
    </row>
    <row r="840">
      <c r="A840" s="5">
        <f>IF(ISBLANK(C840),"",ROW(A839)-1)</f>
        <v/>
      </c>
      <c r="B840" s="14" t="n"/>
      <c r="C840" s="20" t="n"/>
      <c r="D840" s="10" t="n"/>
      <c r="E840" s="10" t="n"/>
      <c r="F840" s="13" t="n"/>
      <c r="G840" s="11" t="n"/>
      <c r="H840" s="12" t="n"/>
      <c r="I840" s="12" t="n"/>
      <c r="J840" s="12" t="n"/>
      <c r="K840" s="27">
        <f>IF(ISBLANK(C840),"",VALUE(TEXT(YEAR(TODAY())-YEAR(C840),"00")))</f>
        <v/>
      </c>
      <c r="L840" s="6">
        <f>IF(OR(ISBLANK(C840)),"",IF(ISBLANK(H840),IF(ISBLANK(I840),IF(ISBLANK(F840),"",IF(AND(OR(F840="m",F840="f"),OR(K840=16,K840=15)),IF(F840="m","B+","G+"),IF(AND(OR(F840="m",F840="f"),GESTEP(K840,16)),IF(F840="m","B++","G++"),IF(F840="m","B","G")))),UPPER(IF(ISBLANK(F840),"",IF(F840="m","M","W"))&amp;N840)),IF(ISBLANK(F840),"",IF(F840="M","C","D"))))</f>
        <v/>
      </c>
      <c r="M840" s="8">
        <f>IF(L840="","",VLOOKUP(L840,'Classes cup'!$A$3:$B$51,2,FALSE))</f>
        <v/>
      </c>
      <c r="N840" s="6">
        <f>IF(AND(I840="x",ISBLANK(H840)),IF(K840*1&gt;=23,"E",IF(AND(K840*1&gt;=19,K840*1&lt;=22,J840="x"),"U",IF(AND(K840*1&gt;=17,K840*1&lt;=18),"J",IF(K840*1&gt;=19,"E","")))),"")</f>
        <v/>
      </c>
      <c r="O840" s="1">
        <f>IF(K840*1&gt;=$O$2,"x","")</f>
        <v/>
      </c>
    </row>
    <row r="841">
      <c r="A841" s="5">
        <f>IF(ISBLANK(C841),"",ROW(A840)-1)</f>
        <v/>
      </c>
      <c r="B841" s="14" t="n"/>
      <c r="C841" s="20" t="n"/>
      <c r="D841" s="10" t="n"/>
      <c r="E841" s="10" t="n"/>
      <c r="F841" s="13" t="n"/>
      <c r="G841" s="11" t="n"/>
      <c r="H841" s="12" t="n"/>
      <c r="I841" s="12" t="n"/>
      <c r="J841" s="12" t="n"/>
      <c r="K841" s="27">
        <f>IF(ISBLANK(C841),"",VALUE(TEXT(YEAR(TODAY())-YEAR(C841),"00")))</f>
        <v/>
      </c>
      <c r="L841" s="6">
        <f>IF(OR(ISBLANK(C841)),"",IF(ISBLANK(H841),IF(ISBLANK(I841),IF(ISBLANK(F841),"",IF(AND(OR(F841="m",F841="f"),OR(K841=16,K841=15)),IF(F841="m","B+","G+"),IF(AND(OR(F841="m",F841="f"),GESTEP(K841,16)),IF(F841="m","B++","G++"),IF(F841="m","B","G")))),UPPER(IF(ISBLANK(F841),"",IF(F841="m","M","W"))&amp;N841)),IF(ISBLANK(F841),"",IF(F841="M","C","D"))))</f>
        <v/>
      </c>
      <c r="M841" s="8">
        <f>IF(L841="","",VLOOKUP(L841,'Classes cup'!$A$3:$B$51,2,FALSE))</f>
        <v/>
      </c>
      <c r="N841" s="6">
        <f>IF(AND(I841="x",ISBLANK(H841)),IF(K841*1&gt;=23,"E",IF(AND(K841*1&gt;=19,K841*1&lt;=22,J841="x"),"U",IF(AND(K841*1&gt;=17,K841*1&lt;=18),"J",IF(K841*1&gt;=19,"E","")))),"")</f>
        <v/>
      </c>
      <c r="O841" s="1">
        <f>IF(K841*1&gt;=$O$2,"x","")</f>
        <v/>
      </c>
    </row>
    <row r="842">
      <c r="A842" s="5">
        <f>IF(ISBLANK(C842),"",ROW(A841)-1)</f>
        <v/>
      </c>
      <c r="B842" s="14" t="n"/>
      <c r="C842" s="20" t="n"/>
      <c r="D842" s="10" t="n"/>
      <c r="E842" s="10" t="n"/>
      <c r="F842" s="13" t="n"/>
      <c r="G842" s="11" t="n"/>
      <c r="H842" s="12" t="n"/>
      <c r="I842" s="12" t="n"/>
      <c r="J842" s="12" t="n"/>
      <c r="K842" s="27">
        <f>IF(ISBLANK(C842),"",VALUE(TEXT(YEAR(TODAY())-YEAR(C842),"00")))</f>
        <v/>
      </c>
      <c r="L842" s="6">
        <f>IF(OR(ISBLANK(C842)),"",IF(ISBLANK(H842),IF(ISBLANK(I842),IF(ISBLANK(F842),"",IF(AND(OR(F842="m",F842="f"),OR(K842=16,K842=15)),IF(F842="m","B+","G+"),IF(AND(OR(F842="m",F842="f"),GESTEP(K842,16)),IF(F842="m","B++","G++"),IF(F842="m","B","G")))),UPPER(IF(ISBLANK(F842),"",IF(F842="m","M","W"))&amp;N842)),IF(ISBLANK(F842),"",IF(F842="M","C","D"))))</f>
        <v/>
      </c>
      <c r="M842" s="8">
        <f>IF(L842="","",VLOOKUP(L842,'Classes cup'!$A$3:$B$51,2,FALSE))</f>
        <v/>
      </c>
      <c r="N842" s="6">
        <f>IF(AND(I842="x",ISBLANK(H842)),IF(K842*1&gt;=23,"E",IF(AND(K842*1&gt;=19,K842*1&lt;=22,J842="x"),"U",IF(AND(K842*1&gt;=17,K842*1&lt;=18),"J",IF(K842*1&gt;=19,"E","")))),"")</f>
        <v/>
      </c>
      <c r="O842" s="1">
        <f>IF(K842*1&gt;=$O$2,"x","")</f>
        <v/>
      </c>
    </row>
    <row r="843">
      <c r="A843" s="5">
        <f>IF(ISBLANK(C843),"",ROW(A842)-1)</f>
        <v/>
      </c>
      <c r="B843" s="14" t="n"/>
      <c r="C843" s="20" t="n"/>
      <c r="D843" s="10" t="n"/>
      <c r="E843" s="10" t="n"/>
      <c r="F843" s="13" t="n"/>
      <c r="G843" s="11" t="n"/>
      <c r="H843" s="12" t="n"/>
      <c r="I843" s="12" t="n"/>
      <c r="J843" s="12" t="n"/>
      <c r="K843" s="27">
        <f>IF(ISBLANK(C843),"",VALUE(TEXT(YEAR(TODAY())-YEAR(C843),"00")))</f>
        <v/>
      </c>
      <c r="L843" s="6">
        <f>IF(OR(ISBLANK(C843)),"",IF(ISBLANK(H843),IF(ISBLANK(I843),IF(ISBLANK(F843),"",IF(AND(OR(F843="m",F843="f"),OR(K843=16,K843=15)),IF(F843="m","B+","G+"),IF(AND(OR(F843="m",F843="f"),GESTEP(K843,16)),IF(F843="m","B++","G++"),IF(F843="m","B","G")))),UPPER(IF(ISBLANK(F843),"",IF(F843="m","M","W"))&amp;N843)),IF(ISBLANK(F843),"",IF(F843="M","C","D"))))</f>
        <v/>
      </c>
      <c r="M843" s="8">
        <f>IF(L843="","",VLOOKUP(L843,'Classes cup'!$A$3:$B$51,2,FALSE))</f>
        <v/>
      </c>
      <c r="N843" s="6">
        <f>IF(AND(I843="x",ISBLANK(H843)),IF(K843*1&gt;=23,"E",IF(AND(K843*1&gt;=19,K843*1&lt;=22,J843="x"),"U",IF(AND(K843*1&gt;=17,K843*1&lt;=18),"J",IF(K843*1&gt;=19,"E","")))),"")</f>
        <v/>
      </c>
      <c r="O843" s="1">
        <f>IF(K843*1&gt;=$O$2,"x","")</f>
        <v/>
      </c>
    </row>
    <row r="844">
      <c r="A844" s="5">
        <f>IF(ISBLANK(C844),"",ROW(A843)-1)</f>
        <v/>
      </c>
      <c r="B844" s="14" t="n"/>
      <c r="C844" s="20" t="n"/>
      <c r="D844" s="10" t="n"/>
      <c r="E844" s="10" t="n"/>
      <c r="F844" s="13" t="n"/>
      <c r="G844" s="11" t="n"/>
      <c r="H844" s="12" t="n"/>
      <c r="I844" s="12" t="n"/>
      <c r="J844" s="12" t="n"/>
      <c r="K844" s="27">
        <f>IF(ISBLANK(C844),"",VALUE(TEXT(YEAR(TODAY())-YEAR(C844),"00")))</f>
        <v/>
      </c>
      <c r="L844" s="6">
        <f>IF(OR(ISBLANK(C844)),"",IF(ISBLANK(H844),IF(ISBLANK(I844),IF(ISBLANK(F844),"",IF(AND(OR(F844="m",F844="f"),OR(K844=16,K844=15)),IF(F844="m","B+","G+"),IF(AND(OR(F844="m",F844="f"),GESTEP(K844,16)),IF(F844="m","B++","G++"),IF(F844="m","B","G")))),UPPER(IF(ISBLANK(F844),"",IF(F844="m","M","W"))&amp;N844)),IF(ISBLANK(F844),"",IF(F844="M","C","D"))))</f>
        <v/>
      </c>
      <c r="M844" s="8">
        <f>IF(L844="","",VLOOKUP(L844,'Classes cup'!$A$3:$B$51,2,FALSE))</f>
        <v/>
      </c>
      <c r="N844" s="6">
        <f>IF(AND(I844="x",ISBLANK(H844)),IF(K844*1&gt;=23,"E",IF(AND(K844*1&gt;=19,K844*1&lt;=22,J844="x"),"U",IF(AND(K844*1&gt;=17,K844*1&lt;=18),"J",IF(K844*1&gt;=19,"E","")))),"")</f>
        <v/>
      </c>
      <c r="O844" s="1">
        <f>IF(K844*1&gt;=$O$2,"x","")</f>
        <v/>
      </c>
    </row>
    <row r="845">
      <c r="A845" s="5">
        <f>IF(ISBLANK(C845),"",ROW(A844)-1)</f>
        <v/>
      </c>
      <c r="B845" s="14" t="n"/>
      <c r="C845" s="20" t="n"/>
      <c r="D845" s="10" t="n"/>
      <c r="E845" s="10" t="n"/>
      <c r="F845" s="13" t="n"/>
      <c r="G845" s="11" t="n"/>
      <c r="H845" s="12" t="n"/>
      <c r="I845" s="12" t="n"/>
      <c r="J845" s="12" t="n"/>
      <c r="K845" s="27">
        <f>IF(ISBLANK(C845),"",VALUE(TEXT(YEAR(TODAY())-YEAR(C845),"00")))</f>
        <v/>
      </c>
      <c r="L845" s="6">
        <f>IF(OR(ISBLANK(C845)),"",IF(ISBLANK(H845),IF(ISBLANK(I845),IF(ISBLANK(F845),"",IF(AND(OR(F845="m",F845="f"),OR(K845=16,K845=15)),IF(F845="m","B+","G+"),IF(AND(OR(F845="m",F845="f"),GESTEP(K845,16)),IF(F845="m","B++","G++"),IF(F845="m","B","G")))),UPPER(IF(ISBLANK(F845),"",IF(F845="m","M","W"))&amp;N845)),IF(ISBLANK(F845),"",IF(F845="M","C","D"))))</f>
        <v/>
      </c>
      <c r="M845" s="8">
        <f>IF(L845="","",VLOOKUP(L845,'Classes cup'!$A$3:$B$51,2,FALSE))</f>
        <v/>
      </c>
      <c r="N845" s="6">
        <f>IF(AND(I845="x",ISBLANK(H845)),IF(K845*1&gt;=23,"E",IF(AND(K845*1&gt;=19,K845*1&lt;=22,J845="x"),"U",IF(AND(K845*1&gt;=17,K845*1&lt;=18),"J",IF(K845*1&gt;=19,"E","")))),"")</f>
        <v/>
      </c>
      <c r="O845" s="1">
        <f>IF(K845*1&gt;=$O$2,"x","")</f>
        <v/>
      </c>
    </row>
    <row r="846">
      <c r="A846" s="5">
        <f>IF(ISBLANK(C846),"",ROW(A845)-1)</f>
        <v/>
      </c>
      <c r="B846" s="14" t="n"/>
      <c r="C846" s="20" t="n"/>
      <c r="D846" s="10" t="n"/>
      <c r="E846" s="10" t="n"/>
      <c r="F846" s="13" t="n"/>
      <c r="G846" s="11" t="n"/>
      <c r="H846" s="12" t="n"/>
      <c r="I846" s="12" t="n"/>
      <c r="J846" s="12" t="n"/>
      <c r="K846" s="27">
        <f>IF(ISBLANK(C846),"",VALUE(TEXT(YEAR(TODAY())-YEAR(C846),"00")))</f>
        <v/>
      </c>
      <c r="L846" s="6">
        <f>IF(OR(ISBLANK(C846)),"",IF(ISBLANK(H846),IF(ISBLANK(I846),IF(ISBLANK(F846),"",IF(AND(OR(F846="m",F846="f"),OR(K846=16,K846=15)),IF(F846="m","B+","G+"),IF(AND(OR(F846="m",F846="f"),GESTEP(K846,16)),IF(F846="m","B++","G++"),IF(F846="m","B","G")))),UPPER(IF(ISBLANK(F846),"",IF(F846="m","M","W"))&amp;N846)),IF(ISBLANK(F846),"",IF(F846="M","C","D"))))</f>
        <v/>
      </c>
      <c r="M846" s="8">
        <f>IF(L846="","",VLOOKUP(L846,'Classes cup'!$A$3:$B$51,2,FALSE))</f>
        <v/>
      </c>
      <c r="N846" s="6">
        <f>IF(AND(I846="x",ISBLANK(H846)),IF(K846*1&gt;=23,"E",IF(AND(K846*1&gt;=19,K846*1&lt;=22,J846="x"),"U",IF(AND(K846*1&gt;=17,K846*1&lt;=18),"J",IF(K846*1&gt;=19,"E","")))),"")</f>
        <v/>
      </c>
      <c r="O846" s="1">
        <f>IF(K846*1&gt;=$O$2,"x","")</f>
        <v/>
      </c>
    </row>
    <row r="847">
      <c r="A847" s="5">
        <f>IF(ISBLANK(C847),"",ROW(A846)-1)</f>
        <v/>
      </c>
      <c r="B847" s="14" t="n"/>
      <c r="C847" s="20" t="n"/>
      <c r="D847" s="10" t="n"/>
      <c r="E847" s="10" t="n"/>
      <c r="F847" s="13" t="n"/>
      <c r="G847" s="11" t="n"/>
      <c r="H847" s="12" t="n"/>
      <c r="I847" s="12" t="n"/>
      <c r="J847" s="12" t="n"/>
      <c r="K847" s="27">
        <f>IF(ISBLANK(C847),"",VALUE(TEXT(YEAR(TODAY())-YEAR(C847),"00")))</f>
        <v/>
      </c>
      <c r="L847" s="6">
        <f>IF(OR(ISBLANK(C847)),"",IF(ISBLANK(H847),IF(ISBLANK(I847),IF(ISBLANK(F847),"",IF(AND(OR(F847="m",F847="f"),OR(K847=16,K847=15)),IF(F847="m","B+","G+"),IF(AND(OR(F847="m",F847="f"),GESTEP(K847,16)),IF(F847="m","B++","G++"),IF(F847="m","B","G")))),UPPER(IF(ISBLANK(F847),"",IF(F847="m","M","W"))&amp;N847)),IF(ISBLANK(F847),"",IF(F847="M","C","D"))))</f>
        <v/>
      </c>
      <c r="M847" s="8">
        <f>IF(L847="","",VLOOKUP(L847,'Classes cup'!$A$3:$B$51,2,FALSE))</f>
        <v/>
      </c>
      <c r="N847" s="6">
        <f>IF(AND(I847="x",ISBLANK(H847)),IF(K847*1&gt;=23,"E",IF(AND(K847*1&gt;=19,K847*1&lt;=22,J847="x"),"U",IF(AND(K847*1&gt;=17,K847*1&lt;=18),"J",IF(K847*1&gt;=19,"E","")))),"")</f>
        <v/>
      </c>
      <c r="O847" s="1">
        <f>IF(K847*1&gt;=$O$2,"x","")</f>
        <v/>
      </c>
    </row>
    <row r="848">
      <c r="A848" s="5">
        <f>IF(ISBLANK(C848),"",ROW(A847)-1)</f>
        <v/>
      </c>
      <c r="B848" s="14" t="n"/>
      <c r="C848" s="20" t="n"/>
      <c r="D848" s="10" t="n"/>
      <c r="E848" s="10" t="n"/>
      <c r="F848" s="13" t="n"/>
      <c r="G848" s="11" t="n"/>
      <c r="H848" s="12" t="n"/>
      <c r="I848" s="12" t="n"/>
      <c r="J848" s="12" t="n"/>
      <c r="K848" s="27">
        <f>IF(ISBLANK(C848),"",VALUE(TEXT(YEAR(TODAY())-YEAR(C848),"00")))</f>
        <v/>
      </c>
      <c r="L848" s="6">
        <f>IF(OR(ISBLANK(C848)),"",IF(ISBLANK(H848),IF(ISBLANK(I848),IF(ISBLANK(F848),"",IF(AND(OR(F848="m",F848="f"),OR(K848=16,K848=15)),IF(F848="m","B+","G+"),IF(AND(OR(F848="m",F848="f"),GESTEP(K848,16)),IF(F848="m","B++","G++"),IF(F848="m","B","G")))),UPPER(IF(ISBLANK(F848),"",IF(F848="m","M","W"))&amp;N848)),IF(ISBLANK(F848),"",IF(F848="M","C","D"))))</f>
        <v/>
      </c>
      <c r="M848" s="8">
        <f>IF(L848="","",VLOOKUP(L848,'Classes cup'!$A$3:$B$51,2,FALSE))</f>
        <v/>
      </c>
      <c r="N848" s="6">
        <f>IF(AND(I848="x",ISBLANK(H848)),IF(K848*1&gt;=23,"E",IF(AND(K848*1&gt;=19,K848*1&lt;=22,J848="x"),"U",IF(AND(K848*1&gt;=17,K848*1&lt;=18),"J",IF(K848*1&gt;=19,"E","")))),"")</f>
        <v/>
      </c>
      <c r="O848" s="1">
        <f>IF(K848*1&gt;=$O$2,"x","")</f>
        <v/>
      </c>
    </row>
    <row r="849">
      <c r="A849" s="5">
        <f>IF(ISBLANK(C849),"",ROW(A848)-1)</f>
        <v/>
      </c>
      <c r="B849" s="14" t="n"/>
      <c r="C849" s="20" t="n"/>
      <c r="D849" s="10" t="n"/>
      <c r="E849" s="10" t="n"/>
      <c r="F849" s="13" t="n"/>
      <c r="G849" s="11" t="n"/>
      <c r="H849" s="12" t="n"/>
      <c r="I849" s="12" t="n"/>
      <c r="J849" s="12" t="n"/>
      <c r="K849" s="27">
        <f>IF(ISBLANK(C849),"",VALUE(TEXT(YEAR(TODAY())-YEAR(C849),"00")))</f>
        <v/>
      </c>
      <c r="L849" s="6">
        <f>IF(OR(ISBLANK(C849)),"",IF(ISBLANK(H849),IF(ISBLANK(I849),IF(ISBLANK(F849),"",IF(AND(OR(F849="m",F849="f"),OR(K849=16,K849=15)),IF(F849="m","B+","G+"),IF(AND(OR(F849="m",F849="f"),GESTEP(K849,16)),IF(F849="m","B++","G++"),IF(F849="m","B","G")))),UPPER(IF(ISBLANK(F849),"",IF(F849="m","M","W"))&amp;N849)),IF(ISBLANK(F849),"",IF(F849="M","C","D"))))</f>
        <v/>
      </c>
      <c r="M849" s="8">
        <f>IF(L849="","",VLOOKUP(L849,'Classes cup'!$A$3:$B$51,2,FALSE))</f>
        <v/>
      </c>
      <c r="N849" s="6">
        <f>IF(AND(I849="x",ISBLANK(H849)),IF(K849*1&gt;=23,"E",IF(AND(K849*1&gt;=19,K849*1&lt;=22,J849="x"),"U",IF(AND(K849*1&gt;=17,K849*1&lt;=18),"J",IF(K849*1&gt;=19,"E","")))),"")</f>
        <v/>
      </c>
      <c r="O849" s="1">
        <f>IF(K849*1&gt;=$O$2,"x","")</f>
        <v/>
      </c>
    </row>
    <row r="850">
      <c r="A850" s="5">
        <f>IF(ISBLANK(C850),"",ROW(A849)-1)</f>
        <v/>
      </c>
      <c r="B850" s="14" t="n"/>
      <c r="C850" s="20" t="n"/>
      <c r="D850" s="10" t="n"/>
      <c r="E850" s="10" t="n"/>
      <c r="F850" s="13" t="n"/>
      <c r="G850" s="11" t="n"/>
      <c r="H850" s="12" t="n"/>
      <c r="I850" s="12" t="n"/>
      <c r="J850" s="12" t="n"/>
      <c r="K850" s="27">
        <f>IF(ISBLANK(C850),"",VALUE(TEXT(YEAR(TODAY())-YEAR(C850),"00")))</f>
        <v/>
      </c>
      <c r="L850" s="6">
        <f>IF(OR(ISBLANK(C850)),"",IF(ISBLANK(H850),IF(ISBLANK(I850),IF(ISBLANK(F850),"",IF(AND(OR(F850="m",F850="f"),OR(K850=16,K850=15)),IF(F850="m","B+","G+"),IF(AND(OR(F850="m",F850="f"),GESTEP(K850,16)),IF(F850="m","B++","G++"),IF(F850="m","B","G")))),UPPER(IF(ISBLANK(F850),"",IF(F850="m","M","W"))&amp;N850)),IF(ISBLANK(F850),"",IF(F850="M","C","D"))))</f>
        <v/>
      </c>
      <c r="M850" s="8">
        <f>IF(L850="","",VLOOKUP(L850,'Classes cup'!$A$3:$B$51,2,FALSE))</f>
        <v/>
      </c>
      <c r="N850" s="6">
        <f>IF(AND(I850="x",ISBLANK(H850)),IF(K850*1&gt;=23,"E",IF(AND(K850*1&gt;=19,K850*1&lt;=22,J850="x"),"U",IF(AND(K850*1&gt;=17,K850*1&lt;=18),"J",IF(K850*1&gt;=19,"E","")))),"")</f>
        <v/>
      </c>
      <c r="O850" s="1">
        <f>IF(K850*1&gt;=$O$2,"x","")</f>
        <v/>
      </c>
    </row>
    <row r="851">
      <c r="A851" s="5">
        <f>IF(ISBLANK(C851),"",ROW(A850)-1)</f>
        <v/>
      </c>
      <c r="B851" s="14" t="n"/>
      <c r="C851" s="20" t="n"/>
      <c r="D851" s="10" t="n"/>
      <c r="E851" s="10" t="n"/>
      <c r="F851" s="13" t="n"/>
      <c r="G851" s="11" t="n"/>
      <c r="H851" s="12" t="n"/>
      <c r="I851" s="12" t="n"/>
      <c r="J851" s="12" t="n"/>
      <c r="K851" s="27">
        <f>IF(ISBLANK(C851),"",VALUE(TEXT(YEAR(TODAY())-YEAR(C851),"00")))</f>
        <v/>
      </c>
      <c r="L851" s="6">
        <f>IF(OR(ISBLANK(C851)),"",IF(ISBLANK(H851),IF(ISBLANK(I851),IF(ISBLANK(F851),"",IF(AND(OR(F851="m",F851="f"),OR(K851=16,K851=15)),IF(F851="m","B+","G+"),IF(AND(OR(F851="m",F851="f"),GESTEP(K851,16)),IF(F851="m","B++","G++"),IF(F851="m","B","G")))),UPPER(IF(ISBLANK(F851),"",IF(F851="m","M","W"))&amp;N851)),IF(ISBLANK(F851),"",IF(F851="M","C","D"))))</f>
        <v/>
      </c>
      <c r="M851" s="8">
        <f>IF(L851="","",VLOOKUP(L851,'Classes cup'!$A$3:$B$51,2,FALSE))</f>
        <v/>
      </c>
      <c r="N851" s="6">
        <f>IF(AND(I851="x",ISBLANK(H851)),IF(K851*1&gt;=23,"E",IF(AND(K851*1&gt;=19,K851*1&lt;=22,J851="x"),"U",IF(AND(K851*1&gt;=17,K851*1&lt;=18),"J",IF(K851*1&gt;=19,"E","")))),"")</f>
        <v/>
      </c>
      <c r="O851" s="1">
        <f>IF(K851*1&gt;=$O$2,"x","")</f>
        <v/>
      </c>
    </row>
    <row r="852">
      <c r="A852" s="5">
        <f>IF(ISBLANK(C852),"",ROW(A851)-1)</f>
        <v/>
      </c>
      <c r="B852" s="14" t="n"/>
      <c r="C852" s="20" t="n"/>
      <c r="D852" s="10" t="n"/>
      <c r="E852" s="10" t="n"/>
      <c r="F852" s="13" t="n"/>
      <c r="G852" s="11" t="n"/>
      <c r="H852" s="12" t="n"/>
      <c r="I852" s="12" t="n"/>
      <c r="J852" s="12" t="n"/>
      <c r="K852" s="27">
        <f>IF(ISBLANK(C852),"",VALUE(TEXT(YEAR(TODAY())-YEAR(C852),"00")))</f>
        <v/>
      </c>
      <c r="L852" s="6">
        <f>IF(OR(ISBLANK(C852)),"",IF(ISBLANK(H852),IF(ISBLANK(I852),IF(ISBLANK(F852),"",IF(AND(OR(F852="m",F852="f"),OR(K852=16,K852=15)),IF(F852="m","B+","G+"),IF(AND(OR(F852="m",F852="f"),GESTEP(K852,16)),IF(F852="m","B++","G++"),IF(F852="m","B","G")))),UPPER(IF(ISBLANK(F852),"",IF(F852="m","M","W"))&amp;N852)),IF(ISBLANK(F852),"",IF(F852="M","C","D"))))</f>
        <v/>
      </c>
      <c r="M852" s="8">
        <f>IF(L852="","",VLOOKUP(L852,'Classes cup'!$A$3:$B$51,2,FALSE))</f>
        <v/>
      </c>
      <c r="N852" s="6">
        <f>IF(AND(I852="x",ISBLANK(H852)),IF(K852*1&gt;=23,"E",IF(AND(K852*1&gt;=19,K852*1&lt;=22,J852="x"),"U",IF(AND(K852*1&gt;=17,K852*1&lt;=18),"J",IF(K852*1&gt;=19,"E","")))),"")</f>
        <v/>
      </c>
      <c r="O852" s="1">
        <f>IF(K852*1&gt;=$O$2,"x","")</f>
        <v/>
      </c>
    </row>
    <row r="853">
      <c r="A853" s="5">
        <f>IF(ISBLANK(C853),"",ROW(A852)-1)</f>
        <v/>
      </c>
      <c r="B853" s="14" t="n"/>
      <c r="C853" s="20" t="n"/>
      <c r="D853" s="10" t="n"/>
      <c r="E853" s="10" t="n"/>
      <c r="F853" s="13" t="n"/>
      <c r="G853" s="11" t="n"/>
      <c r="H853" s="12" t="n"/>
      <c r="I853" s="12" t="n"/>
      <c r="J853" s="12" t="n"/>
      <c r="K853" s="27">
        <f>IF(ISBLANK(C853),"",VALUE(TEXT(YEAR(TODAY())-YEAR(C853),"00")))</f>
        <v/>
      </c>
      <c r="L853" s="6">
        <f>IF(OR(ISBLANK(C853)),"",IF(ISBLANK(H853),IF(ISBLANK(I853),IF(ISBLANK(F853),"",IF(AND(OR(F853="m",F853="f"),OR(K853=16,K853=15)),IF(F853="m","B+","G+"),IF(AND(OR(F853="m",F853="f"),GESTEP(K853,16)),IF(F853="m","B++","G++"),IF(F853="m","B","G")))),UPPER(IF(ISBLANK(F853),"",IF(F853="m","M","W"))&amp;N853)),IF(ISBLANK(F853),"",IF(F853="M","C","D"))))</f>
        <v/>
      </c>
      <c r="M853" s="8">
        <f>IF(L853="","",VLOOKUP(L853,'Classes cup'!$A$3:$B$51,2,FALSE))</f>
        <v/>
      </c>
      <c r="N853" s="6">
        <f>IF(AND(I853="x",ISBLANK(H853)),IF(K853*1&gt;=23,"E",IF(AND(K853*1&gt;=19,K853*1&lt;=22,J853="x"),"U",IF(AND(K853*1&gt;=17,K853*1&lt;=18),"J",IF(K853*1&gt;=19,"E","")))),"")</f>
        <v/>
      </c>
      <c r="O853" s="1">
        <f>IF(K853*1&gt;=$O$2,"x","")</f>
        <v/>
      </c>
    </row>
    <row r="854">
      <c r="A854" s="5">
        <f>IF(ISBLANK(C854),"",ROW(A853)-1)</f>
        <v/>
      </c>
      <c r="B854" s="14" t="n"/>
      <c r="C854" s="20" t="n"/>
      <c r="D854" s="10" t="n"/>
      <c r="E854" s="10" t="n"/>
      <c r="F854" s="13" t="n"/>
      <c r="G854" s="11" t="n"/>
      <c r="H854" s="12" t="n"/>
      <c r="I854" s="12" t="n"/>
      <c r="J854" s="12" t="n"/>
      <c r="K854" s="27">
        <f>IF(ISBLANK(C854),"",VALUE(TEXT(YEAR(TODAY())-YEAR(C854),"00")))</f>
        <v/>
      </c>
      <c r="L854" s="6">
        <f>IF(OR(ISBLANK(C854)),"",IF(ISBLANK(H854),IF(ISBLANK(I854),IF(ISBLANK(F854),"",IF(AND(OR(F854="m",F854="f"),OR(K854=16,K854=15)),IF(F854="m","B+","G+"),IF(AND(OR(F854="m",F854="f"),GESTEP(K854,16)),IF(F854="m","B++","G++"),IF(F854="m","B","G")))),UPPER(IF(ISBLANK(F854),"",IF(F854="m","M","W"))&amp;N854)),IF(ISBLANK(F854),"",IF(F854="M","C","D"))))</f>
        <v/>
      </c>
      <c r="M854" s="8">
        <f>IF(L854="","",VLOOKUP(L854,'Classes cup'!$A$3:$B$51,2,FALSE))</f>
        <v/>
      </c>
      <c r="N854" s="6">
        <f>IF(AND(I854="x",ISBLANK(H854)),IF(K854*1&gt;=23,"E",IF(AND(K854*1&gt;=19,K854*1&lt;=22,J854="x"),"U",IF(AND(K854*1&gt;=17,K854*1&lt;=18),"J",IF(K854*1&gt;=19,"E","")))),"")</f>
        <v/>
      </c>
      <c r="O854" s="1">
        <f>IF(K854*1&gt;=$O$2,"x","")</f>
        <v/>
      </c>
    </row>
    <row r="855">
      <c r="A855" s="5">
        <f>IF(ISBLANK(C855),"",ROW(A854)-1)</f>
        <v/>
      </c>
      <c r="B855" s="14" t="n"/>
      <c r="C855" s="20" t="n"/>
      <c r="D855" s="10" t="n"/>
      <c r="E855" s="10" t="n"/>
      <c r="F855" s="13" t="n"/>
      <c r="G855" s="11" t="n"/>
      <c r="H855" s="12" t="n"/>
      <c r="I855" s="12" t="n"/>
      <c r="J855" s="12" t="n"/>
      <c r="K855" s="27">
        <f>IF(ISBLANK(C855),"",VALUE(TEXT(YEAR(TODAY())-YEAR(C855),"00")))</f>
        <v/>
      </c>
      <c r="L855" s="6">
        <f>IF(OR(ISBLANK(C855)),"",IF(ISBLANK(H855),IF(ISBLANK(I855),IF(ISBLANK(F855),"",IF(AND(OR(F855="m",F855="f"),OR(K855=16,K855=15)),IF(F855="m","B+","G+"),IF(AND(OR(F855="m",F855="f"),GESTEP(K855,16)),IF(F855="m","B++","G++"),IF(F855="m","B","G")))),UPPER(IF(ISBLANK(F855),"",IF(F855="m","M","W"))&amp;N855)),IF(ISBLANK(F855),"",IF(F855="M","C","D"))))</f>
        <v/>
      </c>
      <c r="M855" s="8">
        <f>IF(L855="","",VLOOKUP(L855,'Classes cup'!$A$3:$B$51,2,FALSE))</f>
        <v/>
      </c>
      <c r="N855" s="6">
        <f>IF(AND(I855="x",ISBLANK(H855)),IF(K855*1&gt;=23,"E",IF(AND(K855*1&gt;=19,K855*1&lt;=22,J855="x"),"U",IF(AND(K855*1&gt;=17,K855*1&lt;=18),"J",IF(K855*1&gt;=19,"E","")))),"")</f>
        <v/>
      </c>
      <c r="O855" s="1">
        <f>IF(K855*1&gt;=$O$2,"x","")</f>
        <v/>
      </c>
    </row>
    <row r="856">
      <c r="A856" s="5">
        <f>IF(ISBLANK(C856),"",ROW(A855)-1)</f>
        <v/>
      </c>
      <c r="B856" s="14" t="n"/>
      <c r="C856" s="20" t="n"/>
      <c r="D856" s="10" t="n"/>
      <c r="E856" s="10" t="n"/>
      <c r="F856" s="13" t="n"/>
      <c r="G856" s="11" t="n"/>
      <c r="H856" s="12" t="n"/>
      <c r="I856" s="12" t="n"/>
      <c r="J856" s="12" t="n"/>
      <c r="K856" s="27">
        <f>IF(ISBLANK(C856),"",VALUE(TEXT(YEAR(TODAY())-YEAR(C856),"00")))</f>
        <v/>
      </c>
      <c r="L856" s="6">
        <f>IF(OR(ISBLANK(C856)),"",IF(ISBLANK(H856),IF(ISBLANK(I856),IF(ISBLANK(F856),"",IF(AND(OR(F856="m",F856="f"),OR(K856=16,K856=15)),IF(F856="m","B+","G+"),IF(AND(OR(F856="m",F856="f"),GESTEP(K856,16)),IF(F856="m","B++","G++"),IF(F856="m","B","G")))),UPPER(IF(ISBLANK(F856),"",IF(F856="m","M","W"))&amp;N856)),IF(ISBLANK(F856),"",IF(F856="M","C","D"))))</f>
        <v/>
      </c>
      <c r="M856" s="8">
        <f>IF(L856="","",VLOOKUP(L856,'Classes cup'!$A$3:$B$51,2,FALSE))</f>
        <v/>
      </c>
      <c r="N856" s="6">
        <f>IF(AND(I856="x",ISBLANK(H856)),IF(K856*1&gt;=23,"E",IF(AND(K856*1&gt;=19,K856*1&lt;=22,J856="x"),"U",IF(AND(K856*1&gt;=17,K856*1&lt;=18),"J",IF(K856*1&gt;=19,"E","")))),"")</f>
        <v/>
      </c>
      <c r="O856" s="1">
        <f>IF(K856*1&gt;=$O$2,"x","")</f>
        <v/>
      </c>
    </row>
    <row r="857">
      <c r="A857" s="5">
        <f>IF(ISBLANK(C857),"",ROW(A856)-1)</f>
        <v/>
      </c>
      <c r="B857" s="14" t="n"/>
      <c r="C857" s="20" t="n"/>
      <c r="D857" s="10" t="n"/>
      <c r="E857" s="10" t="n"/>
      <c r="F857" s="13" t="n"/>
      <c r="G857" s="11" t="n"/>
      <c r="H857" s="12" t="n"/>
      <c r="I857" s="12" t="n"/>
      <c r="J857" s="12" t="n"/>
      <c r="K857" s="27">
        <f>IF(ISBLANK(C857),"",VALUE(TEXT(YEAR(TODAY())-YEAR(C857),"00")))</f>
        <v/>
      </c>
      <c r="L857" s="6">
        <f>IF(OR(ISBLANK(C857)),"",IF(ISBLANK(H857),IF(ISBLANK(I857),IF(ISBLANK(F857),"",IF(AND(OR(F857="m",F857="f"),OR(K857=16,K857=15)),IF(F857="m","B+","G+"),IF(AND(OR(F857="m",F857="f"),GESTEP(K857,16)),IF(F857="m","B++","G++"),IF(F857="m","B","G")))),UPPER(IF(ISBLANK(F857),"",IF(F857="m","M","W"))&amp;N857)),IF(ISBLANK(F857),"",IF(F857="M","C","D"))))</f>
        <v/>
      </c>
      <c r="M857" s="8">
        <f>IF(L857="","",VLOOKUP(L857,'Classes cup'!$A$3:$B$51,2,FALSE))</f>
        <v/>
      </c>
      <c r="N857" s="6">
        <f>IF(AND(I857="x",ISBLANK(H857)),IF(K857*1&gt;=23,"E",IF(AND(K857*1&gt;=19,K857*1&lt;=22,J857="x"),"U",IF(AND(K857*1&gt;=17,K857*1&lt;=18),"J",IF(K857*1&gt;=19,"E","")))),"")</f>
        <v/>
      </c>
      <c r="O857" s="1">
        <f>IF(K857*1&gt;=$O$2,"x","")</f>
        <v/>
      </c>
    </row>
    <row r="858">
      <c r="A858" s="5">
        <f>IF(ISBLANK(C858),"",ROW(A857)-1)</f>
        <v/>
      </c>
      <c r="B858" s="14" t="n"/>
      <c r="C858" s="20" t="n"/>
      <c r="D858" s="10" t="n"/>
      <c r="E858" s="10" t="n"/>
      <c r="F858" s="13" t="n"/>
      <c r="G858" s="11" t="n"/>
      <c r="H858" s="12" t="n"/>
      <c r="I858" s="12" t="n"/>
      <c r="J858" s="12" t="n"/>
      <c r="K858" s="27">
        <f>IF(ISBLANK(C858),"",VALUE(TEXT(YEAR(TODAY())-YEAR(C858),"00")))</f>
        <v/>
      </c>
      <c r="L858" s="6">
        <f>IF(OR(ISBLANK(C858)),"",IF(ISBLANK(H858),IF(ISBLANK(I858),IF(ISBLANK(F858),"",IF(AND(OR(F858="m",F858="f"),OR(K858=16,K858=15)),IF(F858="m","B+","G+"),IF(AND(OR(F858="m",F858="f"),GESTEP(K858,16)),IF(F858="m","B++","G++"),IF(F858="m","B","G")))),UPPER(IF(ISBLANK(F858),"",IF(F858="m","M","W"))&amp;N858)),IF(ISBLANK(F858),"",IF(F858="M","C","D"))))</f>
        <v/>
      </c>
      <c r="M858" s="8">
        <f>IF(L858="","",VLOOKUP(L858,'Classes cup'!$A$3:$B$51,2,FALSE))</f>
        <v/>
      </c>
      <c r="N858" s="6">
        <f>IF(AND(I858="x",ISBLANK(H858)),IF(K858*1&gt;=23,"E",IF(AND(K858*1&gt;=19,K858*1&lt;=22,J858="x"),"U",IF(AND(K858*1&gt;=17,K858*1&lt;=18),"J",IF(K858*1&gt;=19,"E","")))),"")</f>
        <v/>
      </c>
      <c r="O858" s="1">
        <f>IF(K858*1&gt;=$O$2,"x","")</f>
        <v/>
      </c>
    </row>
    <row r="859">
      <c r="A859" s="5">
        <f>IF(ISBLANK(C859),"",ROW(A858)-1)</f>
        <v/>
      </c>
      <c r="B859" s="14" t="n"/>
      <c r="C859" s="20" t="n"/>
      <c r="D859" s="10" t="n"/>
      <c r="E859" s="10" t="n"/>
      <c r="F859" s="13" t="n"/>
      <c r="G859" s="11" t="n"/>
      <c r="H859" s="12" t="n"/>
      <c r="I859" s="12" t="n"/>
      <c r="J859" s="12" t="n"/>
      <c r="K859" s="27">
        <f>IF(ISBLANK(C859),"",VALUE(TEXT(YEAR(TODAY())-YEAR(C859),"00")))</f>
        <v/>
      </c>
      <c r="L859" s="6">
        <f>IF(OR(ISBLANK(C859)),"",IF(ISBLANK(H859),IF(ISBLANK(I859),IF(ISBLANK(F859),"",IF(AND(OR(F859="m",F859="f"),OR(K859=16,K859=15)),IF(F859="m","B+","G+"),IF(AND(OR(F859="m",F859="f"),GESTEP(K859,16)),IF(F859="m","B++","G++"),IF(F859="m","B","G")))),UPPER(IF(ISBLANK(F859),"",IF(F859="m","M","W"))&amp;N859)),IF(ISBLANK(F859),"",IF(F859="M","C","D"))))</f>
        <v/>
      </c>
      <c r="M859" s="8">
        <f>IF(L859="","",VLOOKUP(L859,'Classes cup'!$A$3:$B$51,2,FALSE))</f>
        <v/>
      </c>
      <c r="N859" s="6">
        <f>IF(AND(I859="x",ISBLANK(H859)),IF(K859*1&gt;=23,"E",IF(AND(K859*1&gt;=19,K859*1&lt;=22,J859="x"),"U",IF(AND(K859*1&gt;=17,K859*1&lt;=18),"J",IF(K859*1&gt;=19,"E","")))),"")</f>
        <v/>
      </c>
      <c r="O859" s="1">
        <f>IF(K859*1&gt;=$O$2,"x","")</f>
        <v/>
      </c>
    </row>
    <row r="860">
      <c r="A860" s="5">
        <f>IF(ISBLANK(C860),"",ROW(A859)-1)</f>
        <v/>
      </c>
      <c r="B860" s="14" t="n"/>
      <c r="C860" s="20" t="n"/>
      <c r="D860" s="10" t="n"/>
      <c r="E860" s="10" t="n"/>
      <c r="F860" s="13" t="n"/>
      <c r="G860" s="11" t="n"/>
      <c r="H860" s="12" t="n"/>
      <c r="I860" s="12" t="n"/>
      <c r="J860" s="12" t="n"/>
      <c r="K860" s="27">
        <f>IF(ISBLANK(C860),"",VALUE(TEXT(YEAR(TODAY())-YEAR(C860),"00")))</f>
        <v/>
      </c>
      <c r="L860" s="6">
        <f>IF(OR(ISBLANK(C860)),"",IF(ISBLANK(H860),IF(ISBLANK(I860),IF(ISBLANK(F860),"",IF(AND(OR(F860="m",F860="f"),OR(K860=16,K860=15)),IF(F860="m","B+","G+"),IF(AND(OR(F860="m",F860="f"),GESTEP(K860,16)),IF(F860="m","B++","G++"),IF(F860="m","B","G")))),UPPER(IF(ISBLANK(F860),"",IF(F860="m","M","W"))&amp;N860)),IF(ISBLANK(F860),"",IF(F860="M","C","D"))))</f>
        <v/>
      </c>
      <c r="M860" s="8">
        <f>IF(L860="","",VLOOKUP(L860,'Classes cup'!$A$3:$B$51,2,FALSE))</f>
        <v/>
      </c>
      <c r="N860" s="6">
        <f>IF(AND(I860="x",ISBLANK(H860)),IF(K860*1&gt;=23,"E",IF(AND(K860*1&gt;=19,K860*1&lt;=22,J860="x"),"U",IF(AND(K860*1&gt;=17,K860*1&lt;=18),"J",IF(K860*1&gt;=19,"E","")))),"")</f>
        <v/>
      </c>
      <c r="O860" s="1">
        <f>IF(K860*1&gt;=$O$2,"x","")</f>
        <v/>
      </c>
    </row>
    <row r="861">
      <c r="A861" s="5">
        <f>IF(ISBLANK(C861),"",ROW(A860)-1)</f>
        <v/>
      </c>
      <c r="B861" s="14" t="n"/>
      <c r="C861" s="20" t="n"/>
      <c r="D861" s="10" t="n"/>
      <c r="E861" s="10" t="n"/>
      <c r="F861" s="13" t="n"/>
      <c r="G861" s="11" t="n"/>
      <c r="H861" s="12" t="n"/>
      <c r="I861" s="12" t="n"/>
      <c r="J861" s="12" t="n"/>
      <c r="K861" s="27">
        <f>IF(ISBLANK(C861),"",VALUE(TEXT(YEAR(TODAY())-YEAR(C861),"00")))</f>
        <v/>
      </c>
      <c r="L861" s="6">
        <f>IF(OR(ISBLANK(C861)),"",IF(ISBLANK(H861),IF(ISBLANK(I861),IF(ISBLANK(F861),"",IF(AND(OR(F861="m",F861="f"),OR(K861=16,K861=15)),IF(F861="m","B+","G+"),IF(AND(OR(F861="m",F861="f"),GESTEP(K861,16)),IF(F861="m","B++","G++"),IF(F861="m","B","G")))),UPPER(IF(ISBLANK(F861),"",IF(F861="m","M","W"))&amp;N861)),IF(ISBLANK(F861),"",IF(F861="M","C","D"))))</f>
        <v/>
      </c>
      <c r="M861" s="8">
        <f>IF(L861="","",VLOOKUP(L861,'Classes cup'!$A$3:$B$51,2,FALSE))</f>
        <v/>
      </c>
      <c r="N861" s="6">
        <f>IF(AND(I861="x",ISBLANK(H861)),IF(K861*1&gt;=23,"E",IF(AND(K861*1&gt;=19,K861*1&lt;=22,J861="x"),"U",IF(AND(K861*1&gt;=17,K861*1&lt;=18),"J",IF(K861*1&gt;=19,"E","")))),"")</f>
        <v/>
      </c>
      <c r="O861" s="1">
        <f>IF(K861*1&gt;=$O$2,"x","")</f>
        <v/>
      </c>
    </row>
    <row r="862">
      <c r="A862" s="5">
        <f>IF(ISBLANK(C862),"",ROW(A861)-1)</f>
        <v/>
      </c>
      <c r="B862" s="14" t="n"/>
      <c r="C862" s="20" t="n"/>
      <c r="D862" s="10" t="n"/>
      <c r="E862" s="10" t="n"/>
      <c r="F862" s="13" t="n"/>
      <c r="G862" s="11" t="n"/>
      <c r="H862" s="12" t="n"/>
      <c r="I862" s="12" t="n"/>
      <c r="J862" s="12" t="n"/>
      <c r="K862" s="27">
        <f>IF(ISBLANK(C862),"",VALUE(TEXT(YEAR(TODAY())-YEAR(C862),"00")))</f>
        <v/>
      </c>
      <c r="L862" s="6">
        <f>IF(OR(ISBLANK(C862)),"",IF(ISBLANK(H862),IF(ISBLANK(I862),IF(ISBLANK(F862),"",IF(AND(OR(F862="m",F862="f"),OR(K862=16,K862=15)),IF(F862="m","B+","G+"),IF(AND(OR(F862="m",F862="f"),GESTEP(K862,16)),IF(F862="m","B++","G++"),IF(F862="m","B","G")))),UPPER(IF(ISBLANK(F862),"",IF(F862="m","M","W"))&amp;N862)),IF(ISBLANK(F862),"",IF(F862="M","C","D"))))</f>
        <v/>
      </c>
      <c r="M862" s="8">
        <f>IF(L862="","",VLOOKUP(L862,'Classes cup'!$A$3:$B$51,2,FALSE))</f>
        <v/>
      </c>
      <c r="N862" s="6">
        <f>IF(AND(I862="x",ISBLANK(H862)),IF(K862*1&gt;=23,"E",IF(AND(K862*1&gt;=19,K862*1&lt;=22,J862="x"),"U",IF(AND(K862*1&gt;=17,K862*1&lt;=18),"J",IF(K862*1&gt;=19,"E","")))),"")</f>
        <v/>
      </c>
      <c r="O862" s="1">
        <f>IF(K862*1&gt;=$O$2,"x","")</f>
        <v/>
      </c>
    </row>
    <row r="863">
      <c r="A863" s="5">
        <f>IF(ISBLANK(C863),"",ROW(A862)-1)</f>
        <v/>
      </c>
      <c r="B863" s="14" t="n"/>
      <c r="C863" s="20" t="n"/>
      <c r="D863" s="10" t="n"/>
      <c r="E863" s="10" t="n"/>
      <c r="F863" s="13" t="n"/>
      <c r="G863" s="11" t="n"/>
      <c r="H863" s="12" t="n"/>
      <c r="I863" s="12" t="n"/>
      <c r="J863" s="12" t="n"/>
      <c r="K863" s="27">
        <f>IF(ISBLANK(C863),"",VALUE(TEXT(YEAR(TODAY())-YEAR(C863),"00")))</f>
        <v/>
      </c>
      <c r="L863" s="6">
        <f>IF(OR(ISBLANK(C863)),"",IF(ISBLANK(H863),IF(ISBLANK(I863),IF(ISBLANK(F863),"",IF(AND(OR(F863="m",F863="f"),OR(K863=16,K863=15)),IF(F863="m","B+","G+"),IF(AND(OR(F863="m",F863="f"),GESTEP(K863,16)),IF(F863="m","B++","G++"),IF(F863="m","B","G")))),UPPER(IF(ISBLANK(F863),"",IF(F863="m","M","W"))&amp;N863)),IF(ISBLANK(F863),"",IF(F863="M","C","D"))))</f>
        <v/>
      </c>
      <c r="M863" s="8">
        <f>IF(L863="","",VLOOKUP(L863,'Classes cup'!$A$3:$B$51,2,FALSE))</f>
        <v/>
      </c>
      <c r="N863" s="6">
        <f>IF(AND(I863="x",ISBLANK(H863)),IF(K863*1&gt;=23,"E",IF(AND(K863*1&gt;=19,K863*1&lt;=22,J863="x"),"U",IF(AND(K863*1&gt;=17,K863*1&lt;=18),"J",IF(K863*1&gt;=19,"E","")))),"")</f>
        <v/>
      </c>
      <c r="O863" s="1">
        <f>IF(K863*1&gt;=$O$2,"x","")</f>
        <v/>
      </c>
    </row>
    <row r="864">
      <c r="A864" s="5">
        <f>IF(ISBLANK(C864),"",ROW(A863)-1)</f>
        <v/>
      </c>
      <c r="B864" s="14" t="n"/>
      <c r="C864" s="20" t="n"/>
      <c r="D864" s="10" t="n"/>
      <c r="E864" s="10" t="n"/>
      <c r="F864" s="13" t="n"/>
      <c r="G864" s="11" t="n"/>
      <c r="H864" s="12" t="n"/>
      <c r="I864" s="12" t="n"/>
      <c r="J864" s="12" t="n"/>
      <c r="K864" s="27">
        <f>IF(ISBLANK(C864),"",VALUE(TEXT(YEAR(TODAY())-YEAR(C864),"00")))</f>
        <v/>
      </c>
      <c r="L864" s="6">
        <f>IF(OR(ISBLANK(C864)),"",IF(ISBLANK(H864),IF(ISBLANK(I864),IF(ISBLANK(F864),"",IF(AND(OR(F864="m",F864="f"),OR(K864=16,K864=15)),IF(F864="m","B+","G+"),IF(AND(OR(F864="m",F864="f"),GESTEP(K864,16)),IF(F864="m","B++","G++"),IF(F864="m","B","G")))),UPPER(IF(ISBLANK(F864),"",IF(F864="m","M","W"))&amp;N864)),IF(ISBLANK(F864),"",IF(F864="M","C","D"))))</f>
        <v/>
      </c>
      <c r="M864" s="8">
        <f>IF(L864="","",VLOOKUP(L864,'Classes cup'!$A$3:$B$51,2,FALSE))</f>
        <v/>
      </c>
      <c r="N864" s="6">
        <f>IF(AND(I864="x",ISBLANK(H864)),IF(K864*1&gt;=23,"E",IF(AND(K864*1&gt;=19,K864*1&lt;=22,J864="x"),"U",IF(AND(K864*1&gt;=17,K864*1&lt;=18),"J",IF(K864*1&gt;=19,"E","")))),"")</f>
        <v/>
      </c>
      <c r="O864" s="1">
        <f>IF(K864*1&gt;=$O$2,"x","")</f>
        <v/>
      </c>
    </row>
    <row r="865">
      <c r="A865" s="5">
        <f>IF(ISBLANK(C865),"",ROW(A864)-1)</f>
        <v/>
      </c>
      <c r="B865" s="14" t="n"/>
      <c r="C865" s="20" t="n"/>
      <c r="D865" s="10" t="n"/>
      <c r="E865" s="10" t="n"/>
      <c r="F865" s="13" t="n"/>
      <c r="G865" s="11" t="n"/>
      <c r="H865" s="12" t="n"/>
      <c r="I865" s="12" t="n"/>
      <c r="J865" s="12" t="n"/>
      <c r="K865" s="27">
        <f>IF(ISBLANK(C865),"",VALUE(TEXT(YEAR(TODAY())-YEAR(C865),"00")))</f>
        <v/>
      </c>
      <c r="L865" s="6">
        <f>IF(OR(ISBLANK(C865)),"",IF(ISBLANK(H865),IF(ISBLANK(I865),IF(ISBLANK(F865),"",IF(AND(OR(F865="m",F865="f"),OR(K865=16,K865=15)),IF(F865="m","B+","G+"),IF(AND(OR(F865="m",F865="f"),GESTEP(K865,16)),IF(F865="m","B++","G++"),IF(F865="m","B","G")))),UPPER(IF(ISBLANK(F865),"",IF(F865="m","M","W"))&amp;N865)),IF(ISBLANK(F865),"",IF(F865="M","C","D"))))</f>
        <v/>
      </c>
      <c r="M865" s="8">
        <f>IF(L865="","",VLOOKUP(L865,'Classes cup'!$A$3:$B$51,2,FALSE))</f>
        <v/>
      </c>
      <c r="N865" s="6">
        <f>IF(AND(I865="x",ISBLANK(H865)),IF(K865*1&gt;=23,"E",IF(AND(K865*1&gt;=19,K865*1&lt;=22,J865="x"),"U",IF(AND(K865*1&gt;=17,K865*1&lt;=18),"J",IF(K865*1&gt;=19,"E","")))),"")</f>
        <v/>
      </c>
      <c r="O865" s="1">
        <f>IF(K865*1&gt;=$O$2,"x","")</f>
        <v/>
      </c>
    </row>
    <row r="866">
      <c r="A866" s="5">
        <f>IF(ISBLANK(C866),"",ROW(A865)-1)</f>
        <v/>
      </c>
      <c r="B866" s="14" t="n"/>
      <c r="C866" s="20" t="n"/>
      <c r="D866" s="10" t="n"/>
      <c r="E866" s="10" t="n"/>
      <c r="F866" s="13" t="n"/>
      <c r="G866" s="11" t="n"/>
      <c r="H866" s="12" t="n"/>
      <c r="I866" s="12" t="n"/>
      <c r="J866" s="12" t="n"/>
      <c r="K866" s="27">
        <f>IF(ISBLANK(C866),"",VALUE(TEXT(YEAR(TODAY())-YEAR(C866),"00")))</f>
        <v/>
      </c>
      <c r="L866" s="6">
        <f>IF(OR(ISBLANK(C866)),"",IF(ISBLANK(H866),IF(ISBLANK(I866),IF(ISBLANK(F866),"",IF(AND(OR(F866="m",F866="f"),OR(K866=16,K866=15)),IF(F866="m","B+","G+"),IF(AND(OR(F866="m",F866="f"),GESTEP(K866,16)),IF(F866="m","B++","G++"),IF(F866="m","B","G")))),UPPER(IF(ISBLANK(F866),"",IF(F866="m","M","W"))&amp;N866)),IF(ISBLANK(F866),"",IF(F866="M","C","D"))))</f>
        <v/>
      </c>
      <c r="M866" s="8">
        <f>IF(L866="","",VLOOKUP(L866,'Classes cup'!$A$3:$B$51,2,FALSE))</f>
        <v/>
      </c>
      <c r="N866" s="6">
        <f>IF(AND(I866="x",ISBLANK(H866)),IF(K866*1&gt;=23,"E",IF(AND(K866*1&gt;=19,K866*1&lt;=22,J866="x"),"U",IF(AND(K866*1&gt;=17,K866*1&lt;=18),"J",IF(K866*1&gt;=19,"E","")))),"")</f>
        <v/>
      </c>
      <c r="O866" s="1">
        <f>IF(K866*1&gt;=$O$2,"x","")</f>
        <v/>
      </c>
    </row>
    <row r="867">
      <c r="A867" s="5">
        <f>IF(ISBLANK(C867),"",ROW(A866)-1)</f>
        <v/>
      </c>
      <c r="B867" s="14" t="n"/>
      <c r="C867" s="20" t="n"/>
      <c r="D867" s="10" t="n"/>
      <c r="E867" s="10" t="n"/>
      <c r="F867" s="13" t="n"/>
      <c r="G867" s="11" t="n"/>
      <c r="H867" s="12" t="n"/>
      <c r="I867" s="12" t="n"/>
      <c r="J867" s="12" t="n"/>
      <c r="K867" s="27">
        <f>IF(ISBLANK(C867),"",VALUE(TEXT(YEAR(TODAY())-YEAR(C867),"00")))</f>
        <v/>
      </c>
      <c r="L867" s="6">
        <f>IF(OR(ISBLANK(C867)),"",IF(ISBLANK(H867),IF(ISBLANK(I867),IF(ISBLANK(F867),"",IF(AND(OR(F867="m",F867="f"),OR(K867=16,K867=15)),IF(F867="m","B+","G+"),IF(AND(OR(F867="m",F867="f"),GESTEP(K867,16)),IF(F867="m","B++","G++"),IF(F867="m","B","G")))),UPPER(IF(ISBLANK(F867),"",IF(F867="m","M","W"))&amp;N867)),IF(ISBLANK(F867),"",IF(F867="M","C","D"))))</f>
        <v/>
      </c>
      <c r="M867" s="8">
        <f>IF(L867="","",VLOOKUP(L867,'Classes cup'!$A$3:$B$51,2,FALSE))</f>
        <v/>
      </c>
      <c r="N867" s="6">
        <f>IF(AND(I867="x",ISBLANK(H867)),IF(K867*1&gt;=23,"E",IF(AND(K867*1&gt;=19,K867*1&lt;=22,J867="x"),"U",IF(AND(K867*1&gt;=17,K867*1&lt;=18),"J",IF(K867*1&gt;=19,"E","")))),"")</f>
        <v/>
      </c>
      <c r="O867" s="1">
        <f>IF(K867*1&gt;=$O$2,"x","")</f>
        <v/>
      </c>
    </row>
    <row r="868">
      <c r="A868" s="5">
        <f>IF(ISBLANK(C868),"",ROW(A867)-1)</f>
        <v/>
      </c>
      <c r="B868" s="14" t="n"/>
      <c r="C868" s="20" t="n"/>
      <c r="D868" s="10" t="n"/>
      <c r="E868" s="10" t="n"/>
      <c r="F868" s="13" t="n"/>
      <c r="G868" s="11" t="n"/>
      <c r="H868" s="12" t="n"/>
      <c r="I868" s="12" t="n"/>
      <c r="J868" s="12" t="n"/>
      <c r="K868" s="27">
        <f>IF(ISBLANK(C868),"",VALUE(TEXT(YEAR(TODAY())-YEAR(C868),"00")))</f>
        <v/>
      </c>
      <c r="L868" s="6">
        <f>IF(OR(ISBLANK(C868)),"",IF(ISBLANK(H868),IF(ISBLANK(I868),IF(ISBLANK(F868),"",IF(AND(OR(F868="m",F868="f"),OR(K868=16,K868=15)),IF(F868="m","B+","G+"),IF(AND(OR(F868="m",F868="f"),GESTEP(K868,16)),IF(F868="m","B++","G++"),IF(F868="m","B","G")))),UPPER(IF(ISBLANK(F868),"",IF(F868="m","M","W"))&amp;N868)),IF(ISBLANK(F868),"",IF(F868="M","C","D"))))</f>
        <v/>
      </c>
      <c r="M868" s="8">
        <f>IF(L868="","",VLOOKUP(L868,'Classes cup'!$A$3:$B$51,2,FALSE))</f>
        <v/>
      </c>
      <c r="N868" s="6">
        <f>IF(AND(I868="x",ISBLANK(H868)),IF(K868*1&gt;=23,"E",IF(AND(K868*1&gt;=19,K868*1&lt;=22,J868="x"),"U",IF(AND(K868*1&gt;=17,K868*1&lt;=18),"J",IF(K868*1&gt;=19,"E","")))),"")</f>
        <v/>
      </c>
      <c r="O868" s="1">
        <f>IF(K868*1&gt;=$O$2,"x","")</f>
        <v/>
      </c>
    </row>
    <row r="869">
      <c r="A869" s="5">
        <f>IF(ISBLANK(C869),"",ROW(A868)-1)</f>
        <v/>
      </c>
      <c r="B869" s="14" t="n"/>
      <c r="C869" s="20" t="n"/>
      <c r="D869" s="10" t="n"/>
      <c r="E869" s="10" t="n"/>
      <c r="F869" s="13" t="n"/>
      <c r="G869" s="11" t="n"/>
      <c r="H869" s="12" t="n"/>
      <c r="I869" s="12" t="n"/>
      <c r="J869" s="12" t="n"/>
      <c r="K869" s="27">
        <f>IF(ISBLANK(C869),"",VALUE(TEXT(YEAR(TODAY())-YEAR(C869),"00")))</f>
        <v/>
      </c>
      <c r="L869" s="6">
        <f>IF(OR(ISBLANK(C869)),"",IF(ISBLANK(H869),IF(ISBLANK(I869),IF(ISBLANK(F869),"",IF(AND(OR(F869="m",F869="f"),OR(K869=16,K869=15)),IF(F869="m","B+","G+"),IF(AND(OR(F869="m",F869="f"),GESTEP(K869,16)),IF(F869="m","B++","G++"),IF(F869="m","B","G")))),UPPER(IF(ISBLANK(F869),"",IF(F869="m","M","W"))&amp;N869)),IF(ISBLANK(F869),"",IF(F869="M","C","D"))))</f>
        <v/>
      </c>
      <c r="M869" s="8">
        <f>IF(L869="","",VLOOKUP(L869,'Classes cup'!$A$3:$B$51,2,FALSE))</f>
        <v/>
      </c>
      <c r="N869" s="6">
        <f>IF(AND(I869="x",ISBLANK(H869)),IF(K869*1&gt;=23,"E",IF(AND(K869*1&gt;=19,K869*1&lt;=22,J869="x"),"U",IF(AND(K869*1&gt;=17,K869*1&lt;=18),"J",IF(K869*1&gt;=19,"E","")))),"")</f>
        <v/>
      </c>
      <c r="O869" s="1">
        <f>IF(K869*1&gt;=$O$2,"x","")</f>
        <v/>
      </c>
    </row>
    <row r="870">
      <c r="A870" s="5">
        <f>IF(ISBLANK(C870),"",ROW(A869)-1)</f>
        <v/>
      </c>
      <c r="B870" s="14" t="n"/>
      <c r="C870" s="20" t="n"/>
      <c r="D870" s="10" t="n"/>
      <c r="E870" s="10" t="n"/>
      <c r="F870" s="13" t="n"/>
      <c r="G870" s="11" t="n"/>
      <c r="H870" s="12" t="n"/>
      <c r="I870" s="12" t="n"/>
      <c r="J870" s="12" t="n"/>
      <c r="K870" s="27">
        <f>IF(ISBLANK(C870),"",VALUE(TEXT(YEAR(TODAY())-YEAR(C870),"00")))</f>
        <v/>
      </c>
      <c r="L870" s="6">
        <f>IF(OR(ISBLANK(C870)),"",IF(ISBLANK(H870),IF(ISBLANK(I870),IF(ISBLANK(F870),"",IF(AND(OR(F870="m",F870="f"),OR(K870=16,K870=15)),IF(F870="m","B+","G+"),IF(AND(OR(F870="m",F870="f"),GESTEP(K870,16)),IF(F870="m","B++","G++"),IF(F870="m","B","G")))),UPPER(IF(ISBLANK(F870),"",IF(F870="m","M","W"))&amp;N870)),IF(ISBLANK(F870),"",IF(F870="M","C","D"))))</f>
        <v/>
      </c>
      <c r="M870" s="8">
        <f>IF(L870="","",VLOOKUP(L870,'Classes cup'!$A$3:$B$51,2,FALSE))</f>
        <v/>
      </c>
      <c r="N870" s="6">
        <f>IF(AND(I870="x",ISBLANK(H870)),IF(K870*1&gt;=23,"E",IF(AND(K870*1&gt;=19,K870*1&lt;=22,J870="x"),"U",IF(AND(K870*1&gt;=17,K870*1&lt;=18),"J",IF(K870*1&gt;=19,"E","")))),"")</f>
        <v/>
      </c>
      <c r="O870" s="1">
        <f>IF(K870*1&gt;=$O$2,"x","")</f>
        <v/>
      </c>
    </row>
    <row r="871">
      <c r="A871" s="5">
        <f>IF(ISBLANK(C871),"",ROW(A870)-1)</f>
        <v/>
      </c>
      <c r="B871" s="14" t="n"/>
      <c r="C871" s="20" t="n"/>
      <c r="D871" s="10" t="n"/>
      <c r="E871" s="10" t="n"/>
      <c r="F871" s="13" t="n"/>
      <c r="G871" s="11" t="n"/>
      <c r="H871" s="12" t="n"/>
      <c r="I871" s="12" t="n"/>
      <c r="J871" s="12" t="n"/>
      <c r="K871" s="27">
        <f>IF(ISBLANK(C871),"",VALUE(TEXT(YEAR(TODAY())-YEAR(C871),"00")))</f>
        <v/>
      </c>
      <c r="L871" s="6">
        <f>IF(OR(ISBLANK(C871)),"",IF(ISBLANK(H871),IF(ISBLANK(I871),IF(ISBLANK(F871),"",IF(AND(OR(F871="m",F871="f"),OR(K871=16,K871=15)),IF(F871="m","B+","G+"),IF(AND(OR(F871="m",F871="f"),GESTEP(K871,16)),IF(F871="m","B++","G++"),IF(F871="m","B","G")))),UPPER(IF(ISBLANK(F871),"",IF(F871="m","M","W"))&amp;N871)),IF(ISBLANK(F871),"",IF(F871="M","C","D"))))</f>
        <v/>
      </c>
      <c r="M871" s="8">
        <f>IF(L871="","",VLOOKUP(L871,'Classes cup'!$A$3:$B$51,2,FALSE))</f>
        <v/>
      </c>
      <c r="N871" s="6">
        <f>IF(AND(I871="x",ISBLANK(H871)),IF(K871*1&gt;=23,"E",IF(AND(K871*1&gt;=19,K871*1&lt;=22,J871="x"),"U",IF(AND(K871*1&gt;=17,K871*1&lt;=18),"J",IF(K871*1&gt;=19,"E","")))),"")</f>
        <v/>
      </c>
      <c r="O871" s="1">
        <f>IF(K871*1&gt;=$O$2,"x","")</f>
        <v/>
      </c>
    </row>
    <row r="872">
      <c r="A872" s="5">
        <f>IF(ISBLANK(C872),"",ROW(A871)-1)</f>
        <v/>
      </c>
      <c r="B872" s="14" t="n"/>
      <c r="C872" s="20" t="n"/>
      <c r="D872" s="10" t="n"/>
      <c r="E872" s="10" t="n"/>
      <c r="F872" s="13" t="n"/>
      <c r="G872" s="11" t="n"/>
      <c r="H872" s="12" t="n"/>
      <c r="I872" s="12" t="n"/>
      <c r="J872" s="12" t="n"/>
      <c r="K872" s="27">
        <f>IF(ISBLANK(C872),"",VALUE(TEXT(YEAR(TODAY())-YEAR(C872),"00")))</f>
        <v/>
      </c>
      <c r="L872" s="6">
        <f>IF(OR(ISBLANK(C872)),"",IF(ISBLANK(H872),IF(ISBLANK(I872),IF(ISBLANK(F872),"",IF(AND(OR(F872="m",F872="f"),OR(K872=16,K872=15)),IF(F872="m","B+","G+"),IF(AND(OR(F872="m",F872="f"),GESTEP(K872,16)),IF(F872="m","B++","G++"),IF(F872="m","B","G")))),UPPER(IF(ISBLANK(F872),"",IF(F872="m","M","W"))&amp;N872)),IF(ISBLANK(F872),"",IF(F872="M","C","D"))))</f>
        <v/>
      </c>
      <c r="M872" s="8">
        <f>IF(L872="","",VLOOKUP(L872,'Classes cup'!$A$3:$B$51,2,FALSE))</f>
        <v/>
      </c>
      <c r="N872" s="6">
        <f>IF(AND(I872="x",ISBLANK(H872)),IF(K872*1&gt;=23,"E",IF(AND(K872*1&gt;=19,K872*1&lt;=22,J872="x"),"U",IF(AND(K872*1&gt;=17,K872*1&lt;=18),"J",IF(K872*1&gt;=19,"E","")))),"")</f>
        <v/>
      </c>
      <c r="O872" s="1">
        <f>IF(K872*1&gt;=$O$2,"x","")</f>
        <v/>
      </c>
    </row>
    <row r="873">
      <c r="A873" s="5">
        <f>IF(ISBLANK(C873),"",ROW(A872)-1)</f>
        <v/>
      </c>
      <c r="B873" s="14" t="n"/>
      <c r="C873" s="20" t="n"/>
      <c r="D873" s="10" t="n"/>
      <c r="E873" s="10" t="n"/>
      <c r="F873" s="13" t="n"/>
      <c r="G873" s="11" t="n"/>
      <c r="H873" s="12" t="n"/>
      <c r="I873" s="12" t="n"/>
      <c r="J873" s="12" t="n"/>
      <c r="K873" s="27">
        <f>IF(ISBLANK(C873),"",VALUE(TEXT(YEAR(TODAY())-YEAR(C873),"00")))</f>
        <v/>
      </c>
      <c r="L873" s="6">
        <f>IF(OR(ISBLANK(C873)),"",IF(ISBLANK(H873),IF(ISBLANK(I873),IF(ISBLANK(F873),"",IF(AND(OR(F873="m",F873="f"),OR(K873=16,K873=15)),IF(F873="m","B+","G+"),IF(AND(OR(F873="m",F873="f"),GESTEP(K873,16)),IF(F873="m","B++","G++"),IF(F873="m","B","G")))),UPPER(IF(ISBLANK(F873),"",IF(F873="m","M","W"))&amp;N873)),IF(ISBLANK(F873),"",IF(F873="M","C","D"))))</f>
        <v/>
      </c>
      <c r="M873" s="8">
        <f>IF(L873="","",VLOOKUP(L873,'Classes cup'!$A$3:$B$51,2,FALSE))</f>
        <v/>
      </c>
      <c r="N873" s="6">
        <f>IF(AND(I873="x",ISBLANK(H873)),IF(K873*1&gt;=23,"E",IF(AND(K873*1&gt;=19,K873*1&lt;=22,J873="x"),"U",IF(AND(K873*1&gt;=17,K873*1&lt;=18),"J",IF(K873*1&gt;=19,"E","")))),"")</f>
        <v/>
      </c>
      <c r="O873" s="1">
        <f>IF(K873*1&gt;=$O$2,"x","")</f>
        <v/>
      </c>
    </row>
    <row r="874">
      <c r="A874" s="5">
        <f>IF(ISBLANK(C874),"",ROW(A873)-1)</f>
        <v/>
      </c>
      <c r="B874" s="14" t="n"/>
      <c r="C874" s="20" t="n"/>
      <c r="D874" s="10" t="n"/>
      <c r="E874" s="10" t="n"/>
      <c r="F874" s="13" t="n"/>
      <c r="G874" s="11" t="n"/>
      <c r="H874" s="12" t="n"/>
      <c r="I874" s="12" t="n"/>
      <c r="J874" s="12" t="n"/>
      <c r="K874" s="27">
        <f>IF(ISBLANK(C874),"",VALUE(TEXT(YEAR(TODAY())-YEAR(C874),"00")))</f>
        <v/>
      </c>
      <c r="L874" s="6">
        <f>IF(OR(ISBLANK(C874)),"",IF(ISBLANK(H874),IF(ISBLANK(I874),IF(ISBLANK(F874),"",IF(AND(OR(F874="m",F874="f"),OR(K874=16,K874=15)),IF(F874="m","B+","G+"),IF(AND(OR(F874="m",F874="f"),GESTEP(K874,16)),IF(F874="m","B++","G++"),IF(F874="m","B","G")))),UPPER(IF(ISBLANK(F874),"",IF(F874="m","M","W"))&amp;N874)),IF(ISBLANK(F874),"",IF(F874="M","C","D"))))</f>
        <v/>
      </c>
      <c r="M874" s="8">
        <f>IF(L874="","",VLOOKUP(L874,'Classes cup'!$A$3:$B$51,2,FALSE))</f>
        <v/>
      </c>
      <c r="N874" s="6">
        <f>IF(AND(I874="x",ISBLANK(H874)),IF(K874*1&gt;=23,"E",IF(AND(K874*1&gt;=19,K874*1&lt;=22,J874="x"),"U",IF(AND(K874*1&gt;=17,K874*1&lt;=18),"J",IF(K874*1&gt;=19,"E","")))),"")</f>
        <v/>
      </c>
      <c r="O874" s="1">
        <f>IF(K874*1&gt;=$O$2,"x","")</f>
        <v/>
      </c>
    </row>
    <row r="875">
      <c r="A875" s="5">
        <f>IF(ISBLANK(C875),"",ROW(A874)-1)</f>
        <v/>
      </c>
      <c r="B875" s="14" t="n"/>
      <c r="C875" s="20" t="n"/>
      <c r="D875" s="10" t="n"/>
      <c r="E875" s="10" t="n"/>
      <c r="F875" s="13" t="n"/>
      <c r="G875" s="11" t="n"/>
      <c r="H875" s="12" t="n"/>
      <c r="I875" s="12" t="n"/>
      <c r="J875" s="12" t="n"/>
      <c r="K875" s="27">
        <f>IF(ISBLANK(C875),"",VALUE(TEXT(YEAR(TODAY())-YEAR(C875),"00")))</f>
        <v/>
      </c>
      <c r="L875" s="6">
        <f>IF(OR(ISBLANK(C875)),"",IF(ISBLANK(H875),IF(ISBLANK(I875),IF(ISBLANK(F875),"",IF(AND(OR(F875="m",F875="f"),OR(K875=16,K875=15)),IF(F875="m","B+","G+"),IF(AND(OR(F875="m",F875="f"),GESTEP(K875,16)),IF(F875="m","B++","G++"),IF(F875="m","B","G")))),UPPER(IF(ISBLANK(F875),"",IF(F875="m","M","W"))&amp;N875)),IF(ISBLANK(F875),"",IF(F875="M","C","D"))))</f>
        <v/>
      </c>
      <c r="M875" s="8">
        <f>IF(L875="","",VLOOKUP(L875,'Classes cup'!$A$3:$B$51,2,FALSE))</f>
        <v/>
      </c>
      <c r="N875" s="6">
        <f>IF(AND(I875="x",ISBLANK(H875)),IF(K875*1&gt;=23,"E",IF(AND(K875*1&gt;=19,K875*1&lt;=22,J875="x"),"U",IF(AND(K875*1&gt;=17,K875*1&lt;=18),"J",IF(K875*1&gt;=19,"E","")))),"")</f>
        <v/>
      </c>
      <c r="O875" s="1">
        <f>IF(K875*1&gt;=$O$2,"x","")</f>
        <v/>
      </c>
    </row>
    <row r="876">
      <c r="A876" s="5">
        <f>IF(ISBLANK(C876),"",ROW(A875)-1)</f>
        <v/>
      </c>
      <c r="B876" s="14" t="n"/>
      <c r="C876" s="20" t="n"/>
      <c r="D876" s="10" t="n"/>
      <c r="E876" s="10" t="n"/>
      <c r="F876" s="13" t="n"/>
      <c r="G876" s="11" t="n"/>
      <c r="H876" s="12" t="n"/>
      <c r="I876" s="12" t="n"/>
      <c r="J876" s="12" t="n"/>
      <c r="K876" s="27">
        <f>IF(ISBLANK(C876),"",VALUE(TEXT(YEAR(TODAY())-YEAR(C876),"00")))</f>
        <v/>
      </c>
      <c r="L876" s="6">
        <f>IF(OR(ISBLANK(C876)),"",IF(ISBLANK(H876),IF(ISBLANK(I876),IF(ISBLANK(F876),"",IF(AND(OR(F876="m",F876="f"),OR(K876=16,K876=15)),IF(F876="m","B+","G+"),IF(AND(OR(F876="m",F876="f"),GESTEP(K876,16)),IF(F876="m","B++","G++"),IF(F876="m","B","G")))),UPPER(IF(ISBLANK(F876),"",IF(F876="m","M","W"))&amp;N876)),IF(ISBLANK(F876),"",IF(F876="M","C","D"))))</f>
        <v/>
      </c>
      <c r="M876" s="8">
        <f>IF(L876="","",VLOOKUP(L876,'Classes cup'!$A$3:$B$51,2,FALSE))</f>
        <v/>
      </c>
      <c r="N876" s="6">
        <f>IF(AND(I876="x",ISBLANK(H876)),IF(K876*1&gt;=23,"E",IF(AND(K876*1&gt;=19,K876*1&lt;=22,J876="x"),"U",IF(AND(K876*1&gt;=17,K876*1&lt;=18),"J",IF(K876*1&gt;=19,"E","")))),"")</f>
        <v/>
      </c>
      <c r="O876" s="1">
        <f>IF(K876*1&gt;=$O$2,"x","")</f>
        <v/>
      </c>
    </row>
    <row r="877">
      <c r="A877" s="5">
        <f>IF(ISBLANK(C877),"",ROW(A876)-1)</f>
        <v/>
      </c>
      <c r="B877" s="14" t="n"/>
      <c r="C877" s="20" t="n"/>
      <c r="D877" s="10" t="n"/>
      <c r="E877" s="10" t="n"/>
      <c r="F877" s="13" t="n"/>
      <c r="G877" s="11" t="n"/>
      <c r="H877" s="12" t="n"/>
      <c r="I877" s="12" t="n"/>
      <c r="J877" s="12" t="n"/>
      <c r="K877" s="27">
        <f>IF(ISBLANK(C877),"",VALUE(TEXT(YEAR(TODAY())-YEAR(C877),"00")))</f>
        <v/>
      </c>
      <c r="L877" s="6">
        <f>IF(OR(ISBLANK(C877)),"",IF(ISBLANK(H877),IF(ISBLANK(I877),IF(ISBLANK(F877),"",IF(AND(OR(F877="m",F877="f"),OR(K877=16,K877=15)),IF(F877="m","B+","G+"),IF(AND(OR(F877="m",F877="f"),GESTEP(K877,16)),IF(F877="m","B++","G++"),IF(F877="m","B","G")))),UPPER(IF(ISBLANK(F877),"",IF(F877="m","M","W"))&amp;N877)),IF(ISBLANK(F877),"",IF(F877="M","C","D"))))</f>
        <v/>
      </c>
      <c r="M877" s="8">
        <f>IF(L877="","",VLOOKUP(L877,'Classes cup'!$A$3:$B$51,2,FALSE))</f>
        <v/>
      </c>
      <c r="N877" s="6">
        <f>IF(AND(I877="x",ISBLANK(H877)),IF(K877*1&gt;=23,"E",IF(AND(K877*1&gt;=19,K877*1&lt;=22,J877="x"),"U",IF(AND(K877*1&gt;=17,K877*1&lt;=18),"J",IF(K877*1&gt;=19,"E","")))),"")</f>
        <v/>
      </c>
      <c r="O877" s="1">
        <f>IF(K877*1&gt;=$O$2,"x","")</f>
        <v/>
      </c>
    </row>
    <row r="878">
      <c r="A878" s="5">
        <f>IF(ISBLANK(C878),"",ROW(A877)-1)</f>
        <v/>
      </c>
      <c r="B878" s="14" t="n"/>
      <c r="C878" s="20" t="n"/>
      <c r="D878" s="10" t="n"/>
      <c r="E878" s="10" t="n"/>
      <c r="F878" s="13" t="n"/>
      <c r="G878" s="11" t="n"/>
      <c r="H878" s="12" t="n"/>
      <c r="I878" s="12" t="n"/>
      <c r="J878" s="12" t="n"/>
      <c r="K878" s="27">
        <f>IF(ISBLANK(C878),"",VALUE(TEXT(YEAR(TODAY())-YEAR(C878),"00")))</f>
        <v/>
      </c>
      <c r="L878" s="6">
        <f>IF(OR(ISBLANK(C878)),"",IF(ISBLANK(H878),IF(ISBLANK(I878),IF(ISBLANK(F878),"",IF(AND(OR(F878="m",F878="f"),OR(K878=16,K878=15)),IF(F878="m","B+","G+"),IF(AND(OR(F878="m",F878="f"),GESTEP(K878,16)),IF(F878="m","B++","G++"),IF(F878="m","B","G")))),UPPER(IF(ISBLANK(F878),"",IF(F878="m","M","W"))&amp;N878)),IF(ISBLANK(F878),"",IF(F878="M","C","D"))))</f>
        <v/>
      </c>
      <c r="M878" s="8">
        <f>IF(L878="","",VLOOKUP(L878,'Classes cup'!$A$3:$B$51,2,FALSE))</f>
        <v/>
      </c>
      <c r="N878" s="6">
        <f>IF(AND(I878="x",ISBLANK(H878)),IF(K878*1&gt;=23,"E",IF(AND(K878*1&gt;=19,K878*1&lt;=22,J878="x"),"U",IF(AND(K878*1&gt;=17,K878*1&lt;=18),"J",IF(K878*1&gt;=19,"E","")))),"")</f>
        <v/>
      </c>
      <c r="O878" s="1">
        <f>IF(K878*1&gt;=$O$2,"x","")</f>
        <v/>
      </c>
    </row>
    <row r="879">
      <c r="A879" s="5">
        <f>IF(ISBLANK(C879),"",ROW(A878)-1)</f>
        <v/>
      </c>
      <c r="B879" s="14" t="n"/>
      <c r="C879" s="20" t="n"/>
      <c r="D879" s="10" t="n"/>
      <c r="E879" s="10" t="n"/>
      <c r="F879" s="13" t="n"/>
      <c r="G879" s="11" t="n"/>
      <c r="H879" s="12" t="n"/>
      <c r="I879" s="12" t="n"/>
      <c r="J879" s="12" t="n"/>
      <c r="K879" s="27">
        <f>IF(ISBLANK(C879),"",VALUE(TEXT(YEAR(TODAY())-YEAR(C879),"00")))</f>
        <v/>
      </c>
      <c r="L879" s="6">
        <f>IF(OR(ISBLANK(C879)),"",IF(ISBLANK(H879),IF(ISBLANK(I879),IF(ISBLANK(F879),"",IF(AND(OR(F879="m",F879="f"),OR(K879=16,K879=15)),IF(F879="m","B+","G+"),IF(AND(OR(F879="m",F879="f"),GESTEP(K879,16)),IF(F879="m","B++","G++"),IF(F879="m","B","G")))),UPPER(IF(ISBLANK(F879),"",IF(F879="m","M","W"))&amp;N879)),IF(ISBLANK(F879),"",IF(F879="M","C","D"))))</f>
        <v/>
      </c>
      <c r="M879" s="8">
        <f>IF(L879="","",VLOOKUP(L879,'Classes cup'!$A$3:$B$51,2,FALSE))</f>
        <v/>
      </c>
      <c r="N879" s="6">
        <f>IF(AND(I879="x",ISBLANK(H879)),IF(K879*1&gt;=23,"E",IF(AND(K879*1&gt;=19,K879*1&lt;=22,J879="x"),"U",IF(AND(K879*1&gt;=17,K879*1&lt;=18),"J",IF(K879*1&gt;=19,"E","")))),"")</f>
        <v/>
      </c>
      <c r="O879" s="1">
        <f>IF(K879*1&gt;=$O$2,"x","")</f>
        <v/>
      </c>
    </row>
    <row r="880">
      <c r="A880" s="5">
        <f>IF(ISBLANK(C880),"",ROW(A879)-1)</f>
        <v/>
      </c>
      <c r="B880" s="14" t="n"/>
      <c r="C880" s="20" t="n"/>
      <c r="D880" s="10" t="n"/>
      <c r="E880" s="10" t="n"/>
      <c r="F880" s="13" t="n"/>
      <c r="G880" s="11" t="n"/>
      <c r="H880" s="12" t="n"/>
      <c r="I880" s="12" t="n"/>
      <c r="J880" s="12" t="n"/>
      <c r="K880" s="27">
        <f>IF(ISBLANK(C880),"",VALUE(TEXT(YEAR(TODAY())-YEAR(C880),"00")))</f>
        <v/>
      </c>
      <c r="L880" s="6">
        <f>IF(OR(ISBLANK(C880)),"",IF(ISBLANK(H880),IF(ISBLANK(I880),IF(ISBLANK(F880),"",IF(AND(OR(F880="m",F880="f"),OR(K880=16,K880=15)),IF(F880="m","B+","G+"),IF(AND(OR(F880="m",F880="f"),GESTEP(K880,16)),IF(F880="m","B++","G++"),IF(F880="m","B","G")))),UPPER(IF(ISBLANK(F880),"",IF(F880="m","M","W"))&amp;N880)),IF(ISBLANK(F880),"",IF(F880="M","C","D"))))</f>
        <v/>
      </c>
      <c r="M880" s="8">
        <f>IF(L880="","",VLOOKUP(L880,'Classes cup'!$A$3:$B$51,2,FALSE))</f>
        <v/>
      </c>
      <c r="N880" s="6">
        <f>IF(AND(I880="x",ISBLANK(H880)),IF(K880*1&gt;=23,"E",IF(AND(K880*1&gt;=19,K880*1&lt;=22,J880="x"),"U",IF(AND(K880*1&gt;=17,K880*1&lt;=18),"J",IF(K880*1&gt;=19,"E","")))),"")</f>
        <v/>
      </c>
      <c r="O880" s="1">
        <f>IF(K880*1&gt;=$O$2,"x","")</f>
        <v/>
      </c>
    </row>
    <row r="881">
      <c r="A881" s="5">
        <f>IF(ISBLANK(C881),"",ROW(A880)-1)</f>
        <v/>
      </c>
      <c r="B881" s="14" t="n"/>
      <c r="C881" s="20" t="n"/>
      <c r="D881" s="10" t="n"/>
      <c r="E881" s="10" t="n"/>
      <c r="F881" s="13" t="n"/>
      <c r="G881" s="11" t="n"/>
      <c r="H881" s="12" t="n"/>
      <c r="I881" s="12" t="n"/>
      <c r="J881" s="12" t="n"/>
      <c r="K881" s="27">
        <f>IF(ISBLANK(C881),"",VALUE(TEXT(YEAR(TODAY())-YEAR(C881),"00")))</f>
        <v/>
      </c>
      <c r="L881" s="6">
        <f>IF(OR(ISBLANK(C881)),"",IF(ISBLANK(H881),IF(ISBLANK(I881),IF(ISBLANK(F881),"",IF(AND(OR(F881="m",F881="f"),OR(K881=16,K881=15)),IF(F881="m","B+","G+"),IF(AND(OR(F881="m",F881="f"),GESTEP(K881,16)),IF(F881="m","B++","G++"),IF(F881="m","B","G")))),UPPER(IF(ISBLANK(F881),"",IF(F881="m","M","W"))&amp;N881)),IF(ISBLANK(F881),"",IF(F881="M","C","D"))))</f>
        <v/>
      </c>
      <c r="M881" s="8">
        <f>IF(L881="","",VLOOKUP(L881,'Classes cup'!$A$3:$B$51,2,FALSE))</f>
        <v/>
      </c>
      <c r="N881" s="6">
        <f>IF(AND(I881="x",ISBLANK(H881)),IF(K881*1&gt;=23,"E",IF(AND(K881*1&gt;=19,K881*1&lt;=22,J881="x"),"U",IF(AND(K881*1&gt;=17,K881*1&lt;=18),"J",IF(K881*1&gt;=19,"E","")))),"")</f>
        <v/>
      </c>
      <c r="O881" s="1">
        <f>IF(K881*1&gt;=$O$2,"x","")</f>
        <v/>
      </c>
    </row>
    <row r="882">
      <c r="A882" s="5">
        <f>IF(ISBLANK(C882),"",ROW(A881)-1)</f>
        <v/>
      </c>
      <c r="B882" s="14" t="n"/>
      <c r="C882" s="20" t="n"/>
      <c r="D882" s="10" t="n"/>
      <c r="E882" s="10" t="n"/>
      <c r="F882" s="13" t="n"/>
      <c r="G882" s="11" t="n"/>
      <c r="H882" s="12" t="n"/>
      <c r="I882" s="12" t="n"/>
      <c r="J882" s="12" t="n"/>
      <c r="K882" s="27">
        <f>IF(ISBLANK(C882),"",VALUE(TEXT(YEAR(TODAY())-YEAR(C882),"00")))</f>
        <v/>
      </c>
      <c r="L882" s="6">
        <f>IF(OR(ISBLANK(C882)),"",IF(ISBLANK(H882),IF(ISBLANK(I882),IF(ISBLANK(F882),"",IF(AND(OR(F882="m",F882="f"),OR(K882=16,K882=15)),IF(F882="m","B+","G+"),IF(AND(OR(F882="m",F882="f"),GESTEP(K882,16)),IF(F882="m","B++","G++"),IF(F882="m","B","G")))),UPPER(IF(ISBLANK(F882),"",IF(F882="m","M","W"))&amp;N882)),IF(ISBLANK(F882),"",IF(F882="M","C","D"))))</f>
        <v/>
      </c>
      <c r="M882" s="8">
        <f>IF(L882="","",VLOOKUP(L882,'Classes cup'!$A$3:$B$51,2,FALSE))</f>
        <v/>
      </c>
      <c r="N882" s="6">
        <f>IF(AND(I882="x",ISBLANK(H882)),IF(K882*1&gt;=23,"E",IF(AND(K882*1&gt;=19,K882*1&lt;=22,J882="x"),"U",IF(AND(K882*1&gt;=17,K882*1&lt;=18),"J",IF(K882*1&gt;=19,"E","")))),"")</f>
        <v/>
      </c>
      <c r="O882" s="1">
        <f>IF(K882*1&gt;=$O$2,"x","")</f>
        <v/>
      </c>
    </row>
    <row r="883">
      <c r="A883" s="5">
        <f>IF(ISBLANK(C883),"",ROW(A882)-1)</f>
        <v/>
      </c>
      <c r="B883" s="14" t="n"/>
      <c r="C883" s="20" t="n"/>
      <c r="D883" s="10" t="n"/>
      <c r="E883" s="10" t="n"/>
      <c r="F883" s="13" t="n"/>
      <c r="G883" s="11" t="n"/>
      <c r="H883" s="12" t="n"/>
      <c r="I883" s="12" t="n"/>
      <c r="J883" s="12" t="n"/>
      <c r="K883" s="27">
        <f>IF(ISBLANK(C883),"",VALUE(TEXT(YEAR(TODAY())-YEAR(C883),"00")))</f>
        <v/>
      </c>
      <c r="L883" s="6">
        <f>IF(OR(ISBLANK(C883)),"",IF(ISBLANK(H883),IF(ISBLANK(I883),IF(ISBLANK(F883),"",IF(AND(OR(F883="m",F883="f"),OR(K883=16,K883=15)),IF(F883="m","B+","G+"),IF(AND(OR(F883="m",F883="f"),GESTEP(K883,16)),IF(F883="m","B++","G++"),IF(F883="m","B","G")))),UPPER(IF(ISBLANK(F883),"",IF(F883="m","M","W"))&amp;N883)),IF(ISBLANK(F883),"",IF(F883="M","C","D"))))</f>
        <v/>
      </c>
      <c r="M883" s="8">
        <f>IF(L883="","",VLOOKUP(L883,'Classes cup'!$A$3:$B$51,2,FALSE))</f>
        <v/>
      </c>
      <c r="N883" s="6">
        <f>IF(AND(I883="x",ISBLANK(H883)),IF(K883*1&gt;=23,"E",IF(AND(K883*1&gt;=19,K883*1&lt;=22,J883="x"),"U",IF(AND(K883*1&gt;=17,K883*1&lt;=18),"J",IF(K883*1&gt;=19,"E","")))),"")</f>
        <v/>
      </c>
      <c r="O883" s="1">
        <f>IF(K883*1&gt;=$O$2,"x","")</f>
        <v/>
      </c>
    </row>
    <row r="884">
      <c r="A884" s="5">
        <f>IF(ISBLANK(C884),"",ROW(A883)-1)</f>
        <v/>
      </c>
      <c r="B884" s="14" t="n"/>
      <c r="C884" s="20" t="n"/>
      <c r="D884" s="10" t="n"/>
      <c r="E884" s="10" t="n"/>
      <c r="F884" s="13" t="n"/>
      <c r="G884" s="11" t="n"/>
      <c r="H884" s="12" t="n"/>
      <c r="I884" s="12" t="n"/>
      <c r="J884" s="12" t="n"/>
      <c r="K884" s="27">
        <f>IF(ISBLANK(C884),"",VALUE(TEXT(YEAR(TODAY())-YEAR(C884),"00")))</f>
        <v/>
      </c>
      <c r="L884" s="6">
        <f>IF(OR(ISBLANK(C884)),"",IF(ISBLANK(H884),IF(ISBLANK(I884),IF(ISBLANK(F884),"",IF(AND(OR(F884="m",F884="f"),OR(K884=16,K884=15)),IF(F884="m","B+","G+"),IF(AND(OR(F884="m",F884="f"),GESTEP(K884,16)),IF(F884="m","B++","G++"),IF(F884="m","B","G")))),UPPER(IF(ISBLANK(F884),"",IF(F884="m","M","W"))&amp;N884)),IF(ISBLANK(F884),"",IF(F884="M","C","D"))))</f>
        <v/>
      </c>
      <c r="M884" s="8">
        <f>IF(L884="","",VLOOKUP(L884,'Classes cup'!$A$3:$B$51,2,FALSE))</f>
        <v/>
      </c>
      <c r="N884" s="6">
        <f>IF(AND(I884="x",ISBLANK(H884)),IF(K884*1&gt;=23,"E",IF(AND(K884*1&gt;=19,K884*1&lt;=22,J884="x"),"U",IF(AND(K884*1&gt;=17,K884*1&lt;=18),"J",IF(K884*1&gt;=19,"E","")))),"")</f>
        <v/>
      </c>
      <c r="O884" s="1">
        <f>IF(K884*1&gt;=$O$2,"x","")</f>
        <v/>
      </c>
    </row>
    <row r="885">
      <c r="A885" s="5">
        <f>IF(ISBLANK(C885),"",ROW(A884)-1)</f>
        <v/>
      </c>
      <c r="B885" s="14" t="n"/>
      <c r="C885" s="20" t="n"/>
      <c r="D885" s="10" t="n"/>
      <c r="E885" s="10" t="n"/>
      <c r="F885" s="13" t="n"/>
      <c r="G885" s="11" t="n"/>
      <c r="H885" s="12" t="n"/>
      <c r="I885" s="12" t="n"/>
      <c r="J885" s="12" t="n"/>
      <c r="K885" s="27">
        <f>IF(ISBLANK(C885),"",VALUE(TEXT(YEAR(TODAY())-YEAR(C885),"00")))</f>
        <v/>
      </c>
      <c r="L885" s="6">
        <f>IF(OR(ISBLANK(C885)),"",IF(ISBLANK(H885),IF(ISBLANK(I885),IF(ISBLANK(F885),"",IF(AND(OR(F885="m",F885="f"),OR(K885=16,K885=15)),IF(F885="m","B+","G+"),IF(AND(OR(F885="m",F885="f"),GESTEP(K885,16)),IF(F885="m","B++","G++"),IF(F885="m","B","G")))),UPPER(IF(ISBLANK(F885),"",IF(F885="m","M","W"))&amp;N885)),IF(ISBLANK(F885),"",IF(F885="M","C","D"))))</f>
        <v/>
      </c>
      <c r="M885" s="8">
        <f>IF(L885="","",VLOOKUP(L885,'Classes cup'!$A$3:$B$51,2,FALSE))</f>
        <v/>
      </c>
      <c r="N885" s="6">
        <f>IF(AND(I885="x",ISBLANK(H885)),IF(K885*1&gt;=23,"E",IF(AND(K885*1&gt;=19,K885*1&lt;=22,J885="x"),"U",IF(AND(K885*1&gt;=17,K885*1&lt;=18),"J",IF(K885*1&gt;=19,"E","")))),"")</f>
        <v/>
      </c>
      <c r="O885" s="1">
        <f>IF(K885*1&gt;=$O$2,"x","")</f>
        <v/>
      </c>
    </row>
    <row r="886">
      <c r="A886" s="5">
        <f>IF(ISBLANK(C886),"",ROW(A885)-1)</f>
        <v/>
      </c>
      <c r="B886" s="14" t="n"/>
      <c r="C886" s="20" t="n"/>
      <c r="D886" s="10" t="n"/>
      <c r="E886" s="10" t="n"/>
      <c r="F886" s="13" t="n"/>
      <c r="G886" s="11" t="n"/>
      <c r="H886" s="12" t="n"/>
      <c r="I886" s="12" t="n"/>
      <c r="J886" s="12" t="n"/>
      <c r="K886" s="27">
        <f>IF(ISBLANK(C886),"",VALUE(TEXT(YEAR(TODAY())-YEAR(C886),"00")))</f>
        <v/>
      </c>
      <c r="L886" s="6">
        <f>IF(OR(ISBLANK(C886)),"",IF(ISBLANK(H886),IF(ISBLANK(I886),IF(ISBLANK(F886),"",IF(AND(OR(F886="m",F886="f"),OR(K886=16,K886=15)),IF(F886="m","B+","G+"),IF(AND(OR(F886="m",F886="f"),GESTEP(K886,16)),IF(F886="m","B++","G++"),IF(F886="m","B","G")))),UPPER(IF(ISBLANK(F886),"",IF(F886="m","M","W"))&amp;N886)),IF(ISBLANK(F886),"",IF(F886="M","C","D"))))</f>
        <v/>
      </c>
      <c r="M886" s="8">
        <f>IF(L886="","",VLOOKUP(L886,'Classes cup'!$A$3:$B$51,2,FALSE))</f>
        <v/>
      </c>
      <c r="N886" s="6">
        <f>IF(AND(I886="x",ISBLANK(H886)),IF(K886*1&gt;=23,"E",IF(AND(K886*1&gt;=19,K886*1&lt;=22,J886="x"),"U",IF(AND(K886*1&gt;=17,K886*1&lt;=18),"J",IF(K886*1&gt;=19,"E","")))),"")</f>
        <v/>
      </c>
      <c r="O886" s="1">
        <f>IF(K886*1&gt;=$O$2,"x","")</f>
        <v/>
      </c>
    </row>
    <row r="887">
      <c r="A887" s="5">
        <f>IF(ISBLANK(C887),"",ROW(A886)-1)</f>
        <v/>
      </c>
      <c r="B887" s="14" t="n"/>
      <c r="C887" s="20" t="n"/>
      <c r="D887" s="10" t="n"/>
      <c r="E887" s="10" t="n"/>
      <c r="F887" s="13" t="n"/>
      <c r="G887" s="11" t="n"/>
      <c r="H887" s="12" t="n"/>
      <c r="I887" s="12" t="n"/>
      <c r="J887" s="12" t="n"/>
      <c r="K887" s="27">
        <f>IF(ISBLANK(C887),"",VALUE(TEXT(YEAR(TODAY())-YEAR(C887),"00")))</f>
        <v/>
      </c>
      <c r="L887" s="6">
        <f>IF(OR(ISBLANK(C887)),"",IF(ISBLANK(H887),IF(ISBLANK(I887),IF(ISBLANK(F887),"",IF(AND(OR(F887="m",F887="f"),OR(K887=16,K887=15)),IF(F887="m","B+","G+"),IF(AND(OR(F887="m",F887="f"),GESTEP(K887,16)),IF(F887="m","B++","G++"),IF(F887="m","B","G")))),UPPER(IF(ISBLANK(F887),"",IF(F887="m","M","W"))&amp;N887)),IF(ISBLANK(F887),"",IF(F887="M","C","D"))))</f>
        <v/>
      </c>
      <c r="M887" s="8">
        <f>IF(L887="","",VLOOKUP(L887,'Classes cup'!$A$3:$B$51,2,FALSE))</f>
        <v/>
      </c>
      <c r="N887" s="6">
        <f>IF(AND(I887="x",ISBLANK(H887)),IF(K887*1&gt;=23,"E",IF(AND(K887*1&gt;=19,K887*1&lt;=22,J887="x"),"U",IF(AND(K887*1&gt;=17,K887*1&lt;=18),"J",IF(K887*1&gt;=19,"E","")))),"")</f>
        <v/>
      </c>
      <c r="O887" s="1">
        <f>IF(K887*1&gt;=$O$2,"x","")</f>
        <v/>
      </c>
    </row>
    <row r="888">
      <c r="A888" s="5">
        <f>IF(ISBLANK(C888),"",ROW(A887)-1)</f>
        <v/>
      </c>
      <c r="B888" s="14" t="n"/>
      <c r="C888" s="20" t="n"/>
      <c r="D888" s="10" t="n"/>
      <c r="E888" s="10" t="n"/>
      <c r="F888" s="13" t="n"/>
      <c r="G888" s="11" t="n"/>
      <c r="H888" s="12" t="n"/>
      <c r="I888" s="12" t="n"/>
      <c r="J888" s="12" t="n"/>
      <c r="K888" s="27">
        <f>IF(ISBLANK(C888),"",VALUE(TEXT(YEAR(TODAY())-YEAR(C888),"00")))</f>
        <v/>
      </c>
      <c r="L888" s="6">
        <f>IF(OR(ISBLANK(C888)),"",IF(ISBLANK(H888),IF(ISBLANK(I888),IF(ISBLANK(F888),"",IF(AND(OR(F888="m",F888="f"),OR(K888=16,K888=15)),IF(F888="m","B+","G+"),IF(AND(OR(F888="m",F888="f"),GESTEP(K888,16)),IF(F888="m","B++","G++"),IF(F888="m","B","G")))),UPPER(IF(ISBLANK(F888),"",IF(F888="m","M","W"))&amp;N888)),IF(ISBLANK(F888),"",IF(F888="M","C","D"))))</f>
        <v/>
      </c>
      <c r="M888" s="8">
        <f>IF(L888="","",VLOOKUP(L888,'Classes cup'!$A$3:$B$51,2,FALSE))</f>
        <v/>
      </c>
      <c r="N888" s="6">
        <f>IF(AND(I888="x",ISBLANK(H888)),IF(K888*1&gt;=23,"E",IF(AND(K888*1&gt;=19,K888*1&lt;=22,J888="x"),"U",IF(AND(K888*1&gt;=17,K888*1&lt;=18),"J",IF(K888*1&gt;=19,"E","")))),"")</f>
        <v/>
      </c>
      <c r="O888" s="1">
        <f>IF(K888*1&gt;=$O$2,"x","")</f>
        <v/>
      </c>
    </row>
    <row r="889">
      <c r="A889" s="5">
        <f>IF(ISBLANK(C889),"",ROW(A888)-1)</f>
        <v/>
      </c>
      <c r="B889" s="14" t="n"/>
      <c r="C889" s="20" t="n"/>
      <c r="D889" s="10" t="n"/>
      <c r="E889" s="10" t="n"/>
      <c r="F889" s="13" t="n"/>
      <c r="G889" s="11" t="n"/>
      <c r="H889" s="12" t="n"/>
      <c r="I889" s="12" t="n"/>
      <c r="J889" s="12" t="n"/>
      <c r="K889" s="27">
        <f>IF(ISBLANK(C889),"",VALUE(TEXT(YEAR(TODAY())-YEAR(C889),"00")))</f>
        <v/>
      </c>
      <c r="L889" s="6">
        <f>IF(OR(ISBLANK(C889)),"",IF(ISBLANK(H889),IF(ISBLANK(I889),IF(ISBLANK(F889),"",IF(AND(OR(F889="m",F889="f"),OR(K889=16,K889=15)),IF(F889="m","B+","G+"),IF(AND(OR(F889="m",F889="f"),GESTEP(K889,16)),IF(F889="m","B++","G++"),IF(F889="m","B","G")))),UPPER(IF(ISBLANK(F889),"",IF(F889="m","M","W"))&amp;N889)),IF(ISBLANK(F889),"",IF(F889="M","C","D"))))</f>
        <v/>
      </c>
      <c r="M889" s="8">
        <f>IF(L889="","",VLOOKUP(L889,'Classes cup'!$A$3:$B$51,2,FALSE))</f>
        <v/>
      </c>
      <c r="N889" s="6">
        <f>IF(AND(I889="x",ISBLANK(H889)),IF(K889*1&gt;=23,"E",IF(AND(K889*1&gt;=19,K889*1&lt;=22,J889="x"),"U",IF(AND(K889*1&gt;=17,K889*1&lt;=18),"J",IF(K889*1&gt;=19,"E","")))),"")</f>
        <v/>
      </c>
      <c r="O889" s="1">
        <f>IF(K889*1&gt;=$O$2,"x","")</f>
        <v/>
      </c>
    </row>
    <row r="890">
      <c r="A890" s="5">
        <f>IF(ISBLANK(C890),"",ROW(A889)-1)</f>
        <v/>
      </c>
      <c r="B890" s="14" t="n"/>
      <c r="C890" s="20" t="n"/>
      <c r="D890" s="10" t="n"/>
      <c r="E890" s="10" t="n"/>
      <c r="F890" s="13" t="n"/>
      <c r="G890" s="11" t="n"/>
      <c r="H890" s="12" t="n"/>
      <c r="I890" s="12" t="n"/>
      <c r="J890" s="12" t="n"/>
      <c r="K890" s="27">
        <f>IF(ISBLANK(C890),"",VALUE(TEXT(YEAR(TODAY())-YEAR(C890),"00")))</f>
        <v/>
      </c>
      <c r="L890" s="6">
        <f>IF(OR(ISBLANK(C890)),"",IF(ISBLANK(H890),IF(ISBLANK(I890),IF(ISBLANK(F890),"",IF(AND(OR(F890="m",F890="f"),OR(K890=16,K890=15)),IF(F890="m","B+","G+"),IF(AND(OR(F890="m",F890="f"),GESTEP(K890,16)),IF(F890="m","B++","G++"),IF(F890="m","B","G")))),UPPER(IF(ISBLANK(F890),"",IF(F890="m","M","W"))&amp;N890)),IF(ISBLANK(F890),"",IF(F890="M","C","D"))))</f>
        <v/>
      </c>
      <c r="M890" s="8">
        <f>IF(L890="","",VLOOKUP(L890,'Classes cup'!$A$3:$B$51,2,FALSE))</f>
        <v/>
      </c>
      <c r="N890" s="6">
        <f>IF(AND(I890="x",ISBLANK(H890)),IF(K890*1&gt;=23,"E",IF(AND(K890*1&gt;=19,K890*1&lt;=22,J890="x"),"U",IF(AND(K890*1&gt;=17,K890*1&lt;=18),"J",IF(K890*1&gt;=19,"E","")))),"")</f>
        <v/>
      </c>
      <c r="O890" s="1">
        <f>IF(K890*1&gt;=$O$2,"x","")</f>
        <v/>
      </c>
    </row>
    <row r="891">
      <c r="A891" s="5">
        <f>IF(ISBLANK(C891),"",ROW(A890)-1)</f>
        <v/>
      </c>
      <c r="B891" s="14" t="n"/>
      <c r="C891" s="20" t="n"/>
      <c r="D891" s="10" t="n"/>
      <c r="E891" s="10" t="n"/>
      <c r="F891" s="13" t="n"/>
      <c r="G891" s="11" t="n"/>
      <c r="H891" s="12" t="n"/>
      <c r="I891" s="12" t="n"/>
      <c r="J891" s="12" t="n"/>
      <c r="K891" s="27">
        <f>IF(ISBLANK(C891),"",VALUE(TEXT(YEAR(TODAY())-YEAR(C891),"00")))</f>
        <v/>
      </c>
      <c r="L891" s="6">
        <f>IF(OR(ISBLANK(C891)),"",IF(ISBLANK(H891),IF(ISBLANK(I891),IF(ISBLANK(F891),"",IF(AND(OR(F891="m",F891="f"),OR(K891=16,K891=15)),IF(F891="m","B+","G+"),IF(AND(OR(F891="m",F891="f"),GESTEP(K891,16)),IF(F891="m","B++","G++"),IF(F891="m","B","G")))),UPPER(IF(ISBLANK(F891),"",IF(F891="m","M","W"))&amp;N891)),IF(ISBLANK(F891),"",IF(F891="M","C","D"))))</f>
        <v/>
      </c>
      <c r="M891" s="8">
        <f>IF(L891="","",VLOOKUP(L891,'Classes cup'!$A$3:$B$51,2,FALSE))</f>
        <v/>
      </c>
      <c r="N891" s="6">
        <f>IF(AND(I891="x",ISBLANK(H891)),IF(K891*1&gt;=23,"E",IF(AND(K891*1&gt;=19,K891*1&lt;=22,J891="x"),"U",IF(AND(K891*1&gt;=17,K891*1&lt;=18),"J",IF(K891*1&gt;=19,"E","")))),"")</f>
        <v/>
      </c>
      <c r="O891" s="1">
        <f>IF(K891*1&gt;=$O$2,"x","")</f>
        <v/>
      </c>
    </row>
    <row r="892">
      <c r="A892" s="5">
        <f>IF(ISBLANK(C892),"",ROW(A891)-1)</f>
        <v/>
      </c>
      <c r="B892" s="14" t="n"/>
      <c r="C892" s="20" t="n"/>
      <c r="D892" s="10" t="n"/>
      <c r="E892" s="10" t="n"/>
      <c r="F892" s="13" t="n"/>
      <c r="G892" s="11" t="n"/>
      <c r="H892" s="12" t="n"/>
      <c r="I892" s="12" t="n"/>
      <c r="J892" s="12" t="n"/>
      <c r="K892" s="27">
        <f>IF(ISBLANK(C892),"",VALUE(TEXT(YEAR(TODAY())-YEAR(C892),"00")))</f>
        <v/>
      </c>
      <c r="L892" s="6">
        <f>IF(OR(ISBLANK(C892)),"",IF(ISBLANK(H892),IF(ISBLANK(I892),IF(ISBLANK(F892),"",IF(AND(OR(F892="m",F892="f"),OR(K892=16,K892=15)),IF(F892="m","B+","G+"),IF(AND(OR(F892="m",F892="f"),GESTEP(K892,16)),IF(F892="m","B++","G++"),IF(F892="m","B","G")))),UPPER(IF(ISBLANK(F892),"",IF(F892="m","M","W"))&amp;N892)),IF(ISBLANK(F892),"",IF(F892="M","C","D"))))</f>
        <v/>
      </c>
      <c r="M892" s="8">
        <f>IF(L892="","",VLOOKUP(L892,'Classes cup'!$A$3:$B$51,2,FALSE))</f>
        <v/>
      </c>
      <c r="N892" s="6">
        <f>IF(AND(I892="x",ISBLANK(H892)),IF(K892*1&gt;=23,"E",IF(AND(K892*1&gt;=19,K892*1&lt;=22,J892="x"),"U",IF(AND(K892*1&gt;=17,K892*1&lt;=18),"J",IF(K892*1&gt;=19,"E","")))),"")</f>
        <v/>
      </c>
      <c r="O892" s="1">
        <f>IF(K892*1&gt;=$O$2,"x","")</f>
        <v/>
      </c>
    </row>
    <row r="893">
      <c r="A893" s="5">
        <f>IF(ISBLANK(C893),"",ROW(A892)-1)</f>
        <v/>
      </c>
      <c r="B893" s="14" t="n"/>
      <c r="C893" s="20" t="n"/>
      <c r="D893" s="10" t="n"/>
      <c r="E893" s="10" t="n"/>
      <c r="F893" s="13" t="n"/>
      <c r="G893" s="11" t="n"/>
      <c r="H893" s="12" t="n"/>
      <c r="I893" s="12" t="n"/>
      <c r="J893" s="12" t="n"/>
      <c r="K893" s="27">
        <f>IF(ISBLANK(C893),"",VALUE(TEXT(YEAR(TODAY())-YEAR(C893),"00")))</f>
        <v/>
      </c>
      <c r="L893" s="6">
        <f>IF(OR(ISBLANK(C893)),"",IF(ISBLANK(H893),IF(ISBLANK(I893),IF(ISBLANK(F893),"",IF(AND(OR(F893="m",F893="f"),OR(K893=16,K893=15)),IF(F893="m","B+","G+"),IF(AND(OR(F893="m",F893="f"),GESTEP(K893,16)),IF(F893="m","B++","G++"),IF(F893="m","B","G")))),UPPER(IF(ISBLANK(F893),"",IF(F893="m","M","W"))&amp;N893)),IF(ISBLANK(F893),"",IF(F893="M","C","D"))))</f>
        <v/>
      </c>
      <c r="M893" s="8">
        <f>IF(L893="","",VLOOKUP(L893,'Classes cup'!$A$3:$B$51,2,FALSE))</f>
        <v/>
      </c>
      <c r="N893" s="6">
        <f>IF(AND(I893="x",ISBLANK(H893)),IF(K893*1&gt;=23,"E",IF(AND(K893*1&gt;=19,K893*1&lt;=22,J893="x"),"U",IF(AND(K893*1&gt;=17,K893*1&lt;=18),"J",IF(K893*1&gt;=19,"E","")))),"")</f>
        <v/>
      </c>
      <c r="O893" s="1">
        <f>IF(K893*1&gt;=$O$2,"x","")</f>
        <v/>
      </c>
    </row>
    <row r="894">
      <c r="A894" s="5">
        <f>IF(ISBLANK(C894),"",ROW(A893)-1)</f>
        <v/>
      </c>
      <c r="B894" s="14" t="n"/>
      <c r="C894" s="20" t="n"/>
      <c r="D894" s="10" t="n"/>
      <c r="E894" s="10" t="n"/>
      <c r="F894" s="13" t="n"/>
      <c r="G894" s="11" t="n"/>
      <c r="H894" s="12" t="n"/>
      <c r="I894" s="12" t="n"/>
      <c r="J894" s="12" t="n"/>
      <c r="K894" s="27">
        <f>IF(ISBLANK(C894),"",VALUE(TEXT(YEAR(TODAY())-YEAR(C894),"00")))</f>
        <v/>
      </c>
      <c r="L894" s="6">
        <f>IF(OR(ISBLANK(C894)),"",IF(ISBLANK(H894),IF(ISBLANK(I894),IF(ISBLANK(F894),"",IF(AND(OR(F894="m",F894="f"),OR(K894=16,K894=15)),IF(F894="m","B+","G+"),IF(AND(OR(F894="m",F894="f"),GESTEP(K894,16)),IF(F894="m","B++","G++"),IF(F894="m","B","G")))),UPPER(IF(ISBLANK(F894),"",IF(F894="m","M","W"))&amp;N894)),IF(ISBLANK(F894),"",IF(F894="M","C","D"))))</f>
        <v/>
      </c>
      <c r="M894" s="8">
        <f>IF(L894="","",VLOOKUP(L894,'Classes cup'!$A$3:$B$51,2,FALSE))</f>
        <v/>
      </c>
      <c r="N894" s="6">
        <f>IF(AND(I894="x",ISBLANK(H894)),IF(K894*1&gt;=23,"E",IF(AND(K894*1&gt;=19,K894*1&lt;=22,J894="x"),"U",IF(AND(K894*1&gt;=17,K894*1&lt;=18),"J",IF(K894*1&gt;=19,"E","")))),"")</f>
        <v/>
      </c>
      <c r="O894" s="1">
        <f>IF(K894*1&gt;=$O$2,"x","")</f>
        <v/>
      </c>
    </row>
    <row r="895">
      <c r="A895" s="5">
        <f>IF(ISBLANK(C895),"",ROW(A894)-1)</f>
        <v/>
      </c>
      <c r="B895" s="14" t="n"/>
      <c r="C895" s="20" t="n"/>
      <c r="D895" s="10" t="n"/>
      <c r="E895" s="10" t="n"/>
      <c r="F895" s="13" t="n"/>
      <c r="G895" s="11" t="n"/>
      <c r="H895" s="12" t="n"/>
      <c r="I895" s="12" t="n"/>
      <c r="J895" s="12" t="n"/>
      <c r="K895" s="27">
        <f>IF(ISBLANK(C895),"",VALUE(TEXT(YEAR(TODAY())-YEAR(C895),"00")))</f>
        <v/>
      </c>
      <c r="L895" s="6">
        <f>IF(OR(ISBLANK(C895)),"",IF(ISBLANK(H895),IF(ISBLANK(I895),IF(ISBLANK(F895),"",IF(AND(OR(F895="m",F895="f"),OR(K895=16,K895=15)),IF(F895="m","B+","G+"),IF(AND(OR(F895="m",F895="f"),GESTEP(K895,16)),IF(F895="m","B++","G++"),IF(F895="m","B","G")))),UPPER(IF(ISBLANK(F895),"",IF(F895="m","M","W"))&amp;N895)),IF(ISBLANK(F895),"",IF(F895="M","C","D"))))</f>
        <v/>
      </c>
      <c r="M895" s="8">
        <f>IF(L895="","",VLOOKUP(L895,'Classes cup'!$A$3:$B$51,2,FALSE))</f>
        <v/>
      </c>
      <c r="N895" s="6">
        <f>IF(AND(I895="x",ISBLANK(H895)),IF(K895*1&gt;=23,"E",IF(AND(K895*1&gt;=19,K895*1&lt;=22,J895="x"),"U",IF(AND(K895*1&gt;=17,K895*1&lt;=18),"J",IF(K895*1&gt;=19,"E","")))),"")</f>
        <v/>
      </c>
      <c r="O895" s="1">
        <f>IF(K895*1&gt;=$O$2,"x","")</f>
        <v/>
      </c>
    </row>
    <row r="896">
      <c r="A896" s="5">
        <f>IF(ISBLANK(C896),"",ROW(A895)-1)</f>
        <v/>
      </c>
      <c r="B896" s="14" t="n"/>
      <c r="C896" s="20" t="n"/>
      <c r="D896" s="10" t="n"/>
      <c r="E896" s="10" t="n"/>
      <c r="F896" s="13" t="n"/>
      <c r="G896" s="11" t="n"/>
      <c r="H896" s="12" t="n"/>
      <c r="I896" s="12" t="n"/>
      <c r="J896" s="12" t="n"/>
      <c r="K896" s="27">
        <f>IF(ISBLANK(C896),"",VALUE(TEXT(YEAR(TODAY())-YEAR(C896),"00")))</f>
        <v/>
      </c>
      <c r="L896" s="6">
        <f>IF(OR(ISBLANK(C896)),"",IF(ISBLANK(H896),IF(ISBLANK(I896),IF(ISBLANK(F896),"",IF(AND(OR(F896="m",F896="f"),OR(K896=16,K896=15)),IF(F896="m","B+","G+"),IF(AND(OR(F896="m",F896="f"),GESTEP(K896,16)),IF(F896="m","B++","G++"),IF(F896="m","B","G")))),UPPER(IF(ISBLANK(F896),"",IF(F896="m","M","W"))&amp;N896)),IF(ISBLANK(F896),"",IF(F896="M","C","D"))))</f>
        <v/>
      </c>
      <c r="M896" s="8">
        <f>IF(L896="","",VLOOKUP(L896,'Classes cup'!$A$3:$B$51,2,FALSE))</f>
        <v/>
      </c>
      <c r="N896" s="6">
        <f>IF(AND(I896="x",ISBLANK(H896)),IF(K896*1&gt;=23,"E",IF(AND(K896*1&gt;=19,K896*1&lt;=22,J896="x"),"U",IF(AND(K896*1&gt;=17,K896*1&lt;=18),"J",IF(K896*1&gt;=19,"E","")))),"")</f>
        <v/>
      </c>
      <c r="O896" s="1">
        <f>IF(K896*1&gt;=$O$2,"x","")</f>
        <v/>
      </c>
    </row>
    <row r="897">
      <c r="A897" s="5">
        <f>IF(ISBLANK(C897),"",ROW(A896)-1)</f>
        <v/>
      </c>
      <c r="B897" s="14" t="n"/>
      <c r="C897" s="20" t="n"/>
      <c r="D897" s="10" t="n"/>
      <c r="E897" s="10" t="n"/>
      <c r="F897" s="13" t="n"/>
      <c r="G897" s="11" t="n"/>
      <c r="H897" s="12" t="n"/>
      <c r="I897" s="12" t="n"/>
      <c r="J897" s="12" t="n"/>
      <c r="K897" s="27">
        <f>IF(ISBLANK(C897),"",VALUE(TEXT(YEAR(TODAY())-YEAR(C897),"00")))</f>
        <v/>
      </c>
      <c r="L897" s="6">
        <f>IF(OR(ISBLANK(C897)),"",IF(ISBLANK(H897),IF(ISBLANK(I897),IF(ISBLANK(F897),"",IF(AND(OR(F897="m",F897="f"),OR(K897=16,K897=15)),IF(F897="m","B+","G+"),IF(AND(OR(F897="m",F897="f"),GESTEP(K897,16)),IF(F897="m","B++","G++"),IF(F897="m","B","G")))),UPPER(IF(ISBLANK(F897),"",IF(F897="m","M","W"))&amp;N897)),IF(ISBLANK(F897),"",IF(F897="M","C","D"))))</f>
        <v/>
      </c>
      <c r="M897" s="8">
        <f>IF(L897="","",VLOOKUP(L897,'Classes cup'!$A$3:$B$51,2,FALSE))</f>
        <v/>
      </c>
      <c r="N897" s="6">
        <f>IF(AND(I897="x",ISBLANK(H897)),IF(K897*1&gt;=23,"E",IF(AND(K897*1&gt;=19,K897*1&lt;=22,J897="x"),"U",IF(AND(K897*1&gt;=17,K897*1&lt;=18),"J",IF(K897*1&gt;=19,"E","")))),"")</f>
        <v/>
      </c>
      <c r="O897" s="1">
        <f>IF(K897*1&gt;=$O$2,"x","")</f>
        <v/>
      </c>
    </row>
    <row r="898">
      <c r="A898" s="5">
        <f>IF(ISBLANK(C898),"",ROW(A897)-1)</f>
        <v/>
      </c>
      <c r="B898" s="14" t="n"/>
      <c r="C898" s="20" t="n"/>
      <c r="D898" s="10" t="n"/>
      <c r="E898" s="10" t="n"/>
      <c r="F898" s="13" t="n"/>
      <c r="G898" s="11" t="n"/>
      <c r="H898" s="12" t="n"/>
      <c r="I898" s="12" t="n"/>
      <c r="J898" s="12" t="n"/>
      <c r="K898" s="27">
        <f>IF(ISBLANK(C898),"",VALUE(TEXT(YEAR(TODAY())-YEAR(C898),"00")))</f>
        <v/>
      </c>
      <c r="L898" s="6">
        <f>IF(OR(ISBLANK(C898)),"",IF(ISBLANK(H898),IF(ISBLANK(I898),IF(ISBLANK(F898),"",IF(AND(OR(F898="m",F898="f"),OR(K898=16,K898=15)),IF(F898="m","B+","G+"),IF(AND(OR(F898="m",F898="f"),GESTEP(K898,16)),IF(F898="m","B++","G++"),IF(F898="m","B","G")))),UPPER(IF(ISBLANK(F898),"",IF(F898="m","M","W"))&amp;N898)),IF(ISBLANK(F898),"",IF(F898="M","C","D"))))</f>
        <v/>
      </c>
      <c r="M898" s="8">
        <f>IF(L898="","",VLOOKUP(L898,'Classes cup'!$A$3:$B$51,2,FALSE))</f>
        <v/>
      </c>
      <c r="N898" s="6">
        <f>IF(AND(I898="x",ISBLANK(H898)),IF(K898*1&gt;=23,"E",IF(AND(K898*1&gt;=19,K898*1&lt;=22,J898="x"),"U",IF(AND(K898*1&gt;=17,K898*1&lt;=18),"J",IF(K898*1&gt;=19,"E","")))),"")</f>
        <v/>
      </c>
      <c r="O898" s="1">
        <f>IF(K898*1&gt;=$O$2,"x","")</f>
        <v/>
      </c>
    </row>
    <row r="899">
      <c r="A899" s="5">
        <f>IF(ISBLANK(C899),"",ROW(A898)-1)</f>
        <v/>
      </c>
      <c r="B899" s="14" t="n"/>
      <c r="C899" s="20" t="n"/>
      <c r="D899" s="10" t="n"/>
      <c r="E899" s="10" t="n"/>
      <c r="F899" s="13" t="n"/>
      <c r="G899" s="11" t="n"/>
      <c r="H899" s="12" t="n"/>
      <c r="I899" s="12" t="n"/>
      <c r="J899" s="12" t="n"/>
      <c r="K899" s="27">
        <f>IF(ISBLANK(C899),"",VALUE(TEXT(YEAR(TODAY())-YEAR(C899),"00")))</f>
        <v/>
      </c>
      <c r="L899" s="6">
        <f>IF(OR(ISBLANK(C899)),"",IF(ISBLANK(H899),IF(ISBLANK(I899),IF(ISBLANK(F899),"",IF(AND(OR(F899="m",F899="f"),OR(K899=16,K899=15)),IF(F899="m","B+","G+"),IF(AND(OR(F899="m",F899="f"),GESTEP(K899,16)),IF(F899="m","B++","G++"),IF(F899="m","B","G")))),UPPER(IF(ISBLANK(F899),"",IF(F899="m","M","W"))&amp;N899)),IF(ISBLANK(F899),"",IF(F899="M","C","D"))))</f>
        <v/>
      </c>
      <c r="M899" s="8">
        <f>IF(L899="","",VLOOKUP(L899,'Classes cup'!$A$3:$B$51,2,FALSE))</f>
        <v/>
      </c>
      <c r="N899" s="6">
        <f>IF(AND(I899="x",ISBLANK(H899)),IF(K899*1&gt;=23,"E",IF(AND(K899*1&gt;=19,K899*1&lt;=22,J899="x"),"U",IF(AND(K899*1&gt;=17,K899*1&lt;=18),"J",IF(K899*1&gt;=19,"E","")))),"")</f>
        <v/>
      </c>
      <c r="O899" s="1">
        <f>IF(K899*1&gt;=$O$2,"x","")</f>
        <v/>
      </c>
    </row>
    <row r="900">
      <c r="A900" s="5">
        <f>IF(ISBLANK(C900),"",ROW(A899)-1)</f>
        <v/>
      </c>
      <c r="B900" s="14" t="n"/>
      <c r="C900" s="20" t="n"/>
      <c r="D900" s="10" t="n"/>
      <c r="E900" s="10" t="n"/>
      <c r="F900" s="13" t="n"/>
      <c r="G900" s="11" t="n"/>
      <c r="H900" s="12" t="n"/>
      <c r="I900" s="12" t="n"/>
      <c r="J900" s="12" t="n"/>
      <c r="K900" s="27">
        <f>IF(ISBLANK(C900),"",VALUE(TEXT(YEAR(TODAY())-YEAR(C900),"00")))</f>
        <v/>
      </c>
      <c r="L900" s="6">
        <f>IF(OR(ISBLANK(C900)),"",IF(ISBLANK(H900),IF(ISBLANK(I900),IF(ISBLANK(F900),"",IF(AND(OR(F900="m",F900="f"),OR(K900=16,K900=15)),IF(F900="m","B+","G+"),IF(AND(OR(F900="m",F900="f"),GESTEP(K900,16)),IF(F900="m","B++","G++"),IF(F900="m","B","G")))),UPPER(IF(ISBLANK(F900),"",IF(F900="m","M","W"))&amp;N900)),IF(ISBLANK(F900),"",IF(F900="M","C","D"))))</f>
        <v/>
      </c>
      <c r="M900" s="8">
        <f>IF(L900="","",VLOOKUP(L900,'Classes cup'!$A$3:$B$51,2,FALSE))</f>
        <v/>
      </c>
      <c r="N900" s="6">
        <f>IF(AND(I900="x",ISBLANK(H900)),IF(K900*1&gt;=23,"E",IF(AND(K900*1&gt;=19,K900*1&lt;=22,J900="x"),"U",IF(AND(K900*1&gt;=17,K900*1&lt;=18),"J",IF(K900*1&gt;=19,"E","")))),"")</f>
        <v/>
      </c>
      <c r="O900" s="1">
        <f>IF(K900*1&gt;=$O$2,"x","")</f>
        <v/>
      </c>
    </row>
    <row r="901">
      <c r="A901" s="5">
        <f>IF(ISBLANK(C901),"",ROW(A900)-1)</f>
        <v/>
      </c>
      <c r="B901" s="14" t="n"/>
      <c r="C901" s="20" t="n"/>
      <c r="D901" s="10" t="n"/>
      <c r="E901" s="10" t="n"/>
      <c r="F901" s="13" t="n"/>
      <c r="G901" s="11" t="n"/>
      <c r="H901" s="12" t="n"/>
      <c r="I901" s="12" t="n"/>
      <c r="J901" s="12" t="n"/>
      <c r="K901" s="27">
        <f>IF(ISBLANK(C901),"",VALUE(TEXT(YEAR(TODAY())-YEAR(C901),"00")))</f>
        <v/>
      </c>
      <c r="L901" s="6">
        <f>IF(OR(ISBLANK(C901)),"",IF(ISBLANK(H901),IF(ISBLANK(I901),IF(ISBLANK(F901),"",IF(AND(OR(F901="m",F901="f"),OR(K901=16,K901=15)),IF(F901="m","B+","G+"),IF(AND(OR(F901="m",F901="f"),GESTEP(K901,16)),IF(F901="m","B++","G++"),IF(F901="m","B","G")))),UPPER(IF(ISBLANK(F901),"",IF(F901="m","M","W"))&amp;N901)),IF(ISBLANK(F901),"",IF(F901="M","C","D"))))</f>
        <v/>
      </c>
      <c r="M901" s="8">
        <f>IF(L901="","",VLOOKUP(L901,'Classes cup'!$A$3:$B$51,2,FALSE))</f>
        <v/>
      </c>
      <c r="N901" s="6">
        <f>IF(AND(I901="x",ISBLANK(H901)),IF(K901*1&gt;=23,"E",IF(AND(K901*1&gt;=19,K901*1&lt;=22,J901="x"),"U",IF(AND(K901*1&gt;=17,K901*1&lt;=18),"J",IF(K901*1&gt;=19,"E","")))),"")</f>
        <v/>
      </c>
      <c r="O901" s="1">
        <f>IF(K901*1&gt;=$O$2,"x","")</f>
        <v/>
      </c>
    </row>
    <row r="902">
      <c r="A902" s="5">
        <f>IF(ISBLANK(C902),"",ROW(A901)-1)</f>
        <v/>
      </c>
      <c r="B902" s="14" t="n"/>
      <c r="C902" s="20" t="n"/>
      <c r="D902" s="10" t="n"/>
      <c r="E902" s="10" t="n"/>
      <c r="F902" s="13" t="n"/>
      <c r="G902" s="11" t="n"/>
      <c r="H902" s="12" t="n"/>
      <c r="I902" s="12" t="n"/>
      <c r="J902" s="12" t="n"/>
      <c r="K902" s="27">
        <f>IF(ISBLANK(C902),"",VALUE(TEXT(YEAR(TODAY())-YEAR(C902),"00")))</f>
        <v/>
      </c>
      <c r="L902" s="6">
        <f>IF(OR(ISBLANK(C902)),"",IF(ISBLANK(H902),IF(ISBLANK(I902),IF(ISBLANK(F902),"",IF(AND(OR(F902="m",F902="f"),OR(K902=16,K902=15)),IF(F902="m","B+","G+"),IF(AND(OR(F902="m",F902="f"),GESTEP(K902,16)),IF(F902="m","B++","G++"),IF(F902="m","B","G")))),UPPER(IF(ISBLANK(F902),"",IF(F902="m","M","W"))&amp;N902)),IF(ISBLANK(F902),"",IF(F902="M","C","D"))))</f>
        <v/>
      </c>
      <c r="M902" s="8">
        <f>IF(L902="","",VLOOKUP(L902,'Classes cup'!$A$3:$B$51,2,FALSE))</f>
        <v/>
      </c>
      <c r="N902" s="6">
        <f>IF(AND(I902="x",ISBLANK(H902)),IF(K902*1&gt;=23,"E",IF(AND(K902*1&gt;=19,K902*1&lt;=22,J902="x"),"U",IF(AND(K902*1&gt;=17,K902*1&lt;=18),"J",IF(K902*1&gt;=19,"E","")))),"")</f>
        <v/>
      </c>
      <c r="O902" s="1">
        <f>IF(K902*1&gt;=$O$2,"x","")</f>
        <v/>
      </c>
    </row>
    <row r="903">
      <c r="A903" s="5">
        <f>IF(ISBLANK(C903),"",ROW(A902)-1)</f>
        <v/>
      </c>
      <c r="B903" s="14" t="n"/>
      <c r="C903" s="20" t="n"/>
      <c r="D903" s="10" t="n"/>
      <c r="E903" s="10" t="n"/>
      <c r="F903" s="13" t="n"/>
      <c r="G903" s="11" t="n"/>
      <c r="H903" s="12" t="n"/>
      <c r="I903" s="12" t="n"/>
      <c r="J903" s="12" t="n"/>
      <c r="K903" s="27">
        <f>IF(ISBLANK(C903),"",VALUE(TEXT(YEAR(TODAY())-YEAR(C903),"00")))</f>
        <v/>
      </c>
      <c r="L903" s="6">
        <f>IF(OR(ISBLANK(C903)),"",IF(ISBLANK(H903),IF(ISBLANK(I903),IF(ISBLANK(F903),"",IF(AND(OR(F903="m",F903="f"),OR(K903=16,K903=15)),IF(F903="m","B+","G+"),IF(AND(OR(F903="m",F903="f"),GESTEP(K903,16)),IF(F903="m","B++","G++"),IF(F903="m","B","G")))),UPPER(IF(ISBLANK(F903),"",IF(F903="m","M","W"))&amp;N903)),IF(ISBLANK(F903),"",IF(F903="M","C","D"))))</f>
        <v/>
      </c>
      <c r="M903" s="8">
        <f>IF(L903="","",VLOOKUP(L903,'Classes cup'!$A$3:$B$51,2,FALSE))</f>
        <v/>
      </c>
      <c r="N903" s="6">
        <f>IF(AND(I903="x",ISBLANK(H903)),IF(K903*1&gt;=23,"E",IF(AND(K903*1&gt;=19,K903*1&lt;=22,J903="x"),"U",IF(AND(K903*1&gt;=17,K903*1&lt;=18),"J",IF(K903*1&gt;=19,"E","")))),"")</f>
        <v/>
      </c>
      <c r="O903" s="1">
        <f>IF(K903*1&gt;=$O$2,"x","")</f>
        <v/>
      </c>
    </row>
    <row r="904">
      <c r="A904" s="5">
        <f>IF(ISBLANK(C904),"",ROW(A903)-1)</f>
        <v/>
      </c>
      <c r="B904" s="14" t="n"/>
      <c r="C904" s="20" t="n"/>
      <c r="D904" s="10" t="n"/>
      <c r="E904" s="10" t="n"/>
      <c r="F904" s="13" t="n"/>
      <c r="G904" s="11" t="n"/>
      <c r="H904" s="12" t="n"/>
      <c r="I904" s="12" t="n"/>
      <c r="J904" s="12" t="n"/>
      <c r="K904" s="27">
        <f>IF(ISBLANK(C904),"",VALUE(TEXT(YEAR(TODAY())-YEAR(C904),"00")))</f>
        <v/>
      </c>
      <c r="L904" s="6">
        <f>IF(OR(ISBLANK(C904)),"",IF(ISBLANK(H904),IF(ISBLANK(I904),IF(ISBLANK(F904),"",IF(AND(OR(F904="m",F904="f"),OR(K904=16,K904=15)),IF(F904="m","B+","G+"),IF(AND(OR(F904="m",F904="f"),GESTEP(K904,16)),IF(F904="m","B++","G++"),IF(F904="m","B","G")))),UPPER(IF(ISBLANK(F904),"",IF(F904="m","M","W"))&amp;N904)),IF(ISBLANK(F904),"",IF(F904="M","C","D"))))</f>
        <v/>
      </c>
      <c r="M904" s="8">
        <f>IF(L904="","",VLOOKUP(L904,'Classes cup'!$A$3:$B$51,2,FALSE))</f>
        <v/>
      </c>
      <c r="N904" s="6">
        <f>IF(AND(I904="x",ISBLANK(H904)),IF(K904*1&gt;=23,"E",IF(AND(K904*1&gt;=19,K904*1&lt;=22,J904="x"),"U",IF(AND(K904*1&gt;=17,K904*1&lt;=18),"J",IF(K904*1&gt;=19,"E","")))),"")</f>
        <v/>
      </c>
      <c r="O904" s="1">
        <f>IF(K904*1&gt;=$O$2,"x","")</f>
        <v/>
      </c>
    </row>
    <row r="905">
      <c r="A905" s="5">
        <f>IF(ISBLANK(C905),"",ROW(A904)-1)</f>
        <v/>
      </c>
      <c r="B905" s="14" t="n"/>
      <c r="C905" s="20" t="n"/>
      <c r="D905" s="10" t="n"/>
      <c r="E905" s="10" t="n"/>
      <c r="F905" s="13" t="n"/>
      <c r="G905" s="11" t="n"/>
      <c r="H905" s="12" t="n"/>
      <c r="I905" s="12" t="n"/>
      <c r="J905" s="12" t="n"/>
      <c r="K905" s="27">
        <f>IF(ISBLANK(C905),"",VALUE(TEXT(YEAR(TODAY())-YEAR(C905),"00")))</f>
        <v/>
      </c>
      <c r="L905" s="6">
        <f>IF(OR(ISBLANK(C905)),"",IF(ISBLANK(H905),IF(ISBLANK(I905),IF(ISBLANK(F905),"",IF(AND(OR(F905="m",F905="f"),OR(K905=16,K905=15)),IF(F905="m","B+","G+"),IF(AND(OR(F905="m",F905="f"),GESTEP(K905,16)),IF(F905="m","B++","G++"),IF(F905="m","B","G")))),UPPER(IF(ISBLANK(F905),"",IF(F905="m","M","W"))&amp;N905)),IF(ISBLANK(F905),"",IF(F905="M","C","D"))))</f>
        <v/>
      </c>
      <c r="M905" s="8">
        <f>IF(L905="","",VLOOKUP(L905,'Classes cup'!$A$3:$B$51,2,FALSE))</f>
        <v/>
      </c>
      <c r="N905" s="6">
        <f>IF(AND(I905="x",ISBLANK(H905)),IF(K905*1&gt;=23,"E",IF(AND(K905*1&gt;=19,K905*1&lt;=22,J905="x"),"U",IF(AND(K905*1&gt;=17,K905*1&lt;=18),"J",IF(K905*1&gt;=19,"E","")))),"")</f>
        <v/>
      </c>
      <c r="O905" s="1">
        <f>IF(K905*1&gt;=$O$2,"x","")</f>
        <v/>
      </c>
    </row>
    <row r="906">
      <c r="A906" s="5">
        <f>IF(ISBLANK(C906),"",ROW(A905)-1)</f>
        <v/>
      </c>
      <c r="B906" s="14" t="n"/>
      <c r="C906" s="20" t="n"/>
      <c r="D906" s="10" t="n"/>
      <c r="E906" s="10" t="n"/>
      <c r="F906" s="13" t="n"/>
      <c r="G906" s="11" t="n"/>
      <c r="H906" s="12" t="n"/>
      <c r="I906" s="12" t="n"/>
      <c r="J906" s="12" t="n"/>
      <c r="K906" s="27">
        <f>IF(ISBLANK(C906),"",VALUE(TEXT(YEAR(TODAY())-YEAR(C906),"00")))</f>
        <v/>
      </c>
      <c r="L906" s="6">
        <f>IF(OR(ISBLANK(C906)),"",IF(ISBLANK(H906),IF(ISBLANK(I906),IF(ISBLANK(F906),"",IF(AND(OR(F906="m",F906="f"),OR(K906=16,K906=15)),IF(F906="m","B+","G+"),IF(AND(OR(F906="m",F906="f"),GESTEP(K906,16)),IF(F906="m","B++","G++"),IF(F906="m","B","G")))),UPPER(IF(ISBLANK(F906),"",IF(F906="m","M","W"))&amp;N906)),IF(ISBLANK(F906),"",IF(F906="M","C","D"))))</f>
        <v/>
      </c>
      <c r="M906" s="8">
        <f>IF(L906="","",VLOOKUP(L906,'Classes cup'!$A$3:$B$51,2,FALSE))</f>
        <v/>
      </c>
      <c r="N906" s="6">
        <f>IF(AND(I906="x",ISBLANK(H906)),IF(K906*1&gt;=23,"E",IF(AND(K906*1&gt;=19,K906*1&lt;=22,J906="x"),"U",IF(AND(K906*1&gt;=17,K906*1&lt;=18),"J",IF(K906*1&gt;=19,"E","")))),"")</f>
        <v/>
      </c>
      <c r="O906" s="1">
        <f>IF(K906*1&gt;=$O$2,"x","")</f>
        <v/>
      </c>
    </row>
    <row r="907">
      <c r="A907" s="5">
        <f>IF(ISBLANK(C907),"",ROW(A906)-1)</f>
        <v/>
      </c>
      <c r="B907" s="14" t="n"/>
      <c r="C907" s="20" t="n"/>
      <c r="D907" s="10" t="n"/>
      <c r="E907" s="10" t="n"/>
      <c r="F907" s="13" t="n"/>
      <c r="G907" s="11" t="n"/>
      <c r="H907" s="12" t="n"/>
      <c r="I907" s="12" t="n"/>
      <c r="J907" s="12" t="n"/>
      <c r="K907" s="27">
        <f>IF(ISBLANK(C907),"",VALUE(TEXT(YEAR(TODAY())-YEAR(C907),"00")))</f>
        <v/>
      </c>
      <c r="L907" s="6">
        <f>IF(OR(ISBLANK(C907)),"",IF(ISBLANK(H907),IF(ISBLANK(I907),IF(ISBLANK(F907),"",IF(AND(OR(F907="m",F907="f"),OR(K907=16,K907=15)),IF(F907="m","B+","G+"),IF(AND(OR(F907="m",F907="f"),GESTEP(K907,16)),IF(F907="m","B++","G++"),IF(F907="m","B","G")))),UPPER(IF(ISBLANK(F907),"",IF(F907="m","M","W"))&amp;N907)),IF(ISBLANK(F907),"",IF(F907="M","C","D"))))</f>
        <v/>
      </c>
      <c r="M907" s="8">
        <f>IF(L907="","",VLOOKUP(L907,'Classes cup'!$A$3:$B$51,2,FALSE))</f>
        <v/>
      </c>
      <c r="N907" s="6">
        <f>IF(AND(I907="x",ISBLANK(H907)),IF(K907*1&gt;=23,"E",IF(AND(K907*1&gt;=19,K907*1&lt;=22,J907="x"),"U",IF(AND(K907*1&gt;=17,K907*1&lt;=18),"J",IF(K907*1&gt;=19,"E","")))),"")</f>
        <v/>
      </c>
      <c r="O907" s="1">
        <f>IF(K907*1&gt;=$O$2,"x","")</f>
        <v/>
      </c>
    </row>
    <row r="908">
      <c r="A908" s="5">
        <f>IF(ISBLANK(C908),"",ROW(A907)-1)</f>
        <v/>
      </c>
      <c r="B908" s="14" t="n"/>
      <c r="C908" s="20" t="n"/>
      <c r="D908" s="10" t="n"/>
      <c r="E908" s="10" t="n"/>
      <c r="F908" s="13" t="n"/>
      <c r="G908" s="11" t="n"/>
      <c r="H908" s="12" t="n"/>
      <c r="I908" s="12" t="n"/>
      <c r="J908" s="12" t="n"/>
      <c r="K908" s="27">
        <f>IF(ISBLANK(C908),"",VALUE(TEXT(YEAR(TODAY())-YEAR(C908),"00")))</f>
        <v/>
      </c>
      <c r="L908" s="6">
        <f>IF(OR(ISBLANK(C908)),"",IF(ISBLANK(H908),IF(ISBLANK(I908),IF(ISBLANK(F908),"",IF(AND(OR(F908="m",F908="f"),OR(K908=16,K908=15)),IF(F908="m","B+","G+"),IF(AND(OR(F908="m",F908="f"),GESTEP(K908,16)),IF(F908="m","B++","G++"),IF(F908="m","B","G")))),UPPER(IF(ISBLANK(F908),"",IF(F908="m","M","W"))&amp;N908)),IF(ISBLANK(F908),"",IF(F908="M","C","D"))))</f>
        <v/>
      </c>
      <c r="M908" s="8">
        <f>IF(L908="","",VLOOKUP(L908,'Classes cup'!$A$3:$B$51,2,FALSE))</f>
        <v/>
      </c>
      <c r="N908" s="6">
        <f>IF(AND(I908="x",ISBLANK(H908)),IF(K908*1&gt;=23,"E",IF(AND(K908*1&gt;=19,K908*1&lt;=22,J908="x"),"U",IF(AND(K908*1&gt;=17,K908*1&lt;=18),"J",IF(K908*1&gt;=19,"E","")))),"")</f>
        <v/>
      </c>
      <c r="O908" s="1">
        <f>IF(K908*1&gt;=$O$2,"x","")</f>
        <v/>
      </c>
    </row>
    <row r="909">
      <c r="A909" s="5">
        <f>IF(ISBLANK(C909),"",ROW(A908)-1)</f>
        <v/>
      </c>
      <c r="B909" s="14" t="n"/>
      <c r="C909" s="20" t="n"/>
      <c r="D909" s="10" t="n"/>
      <c r="E909" s="10" t="n"/>
      <c r="F909" s="13" t="n"/>
      <c r="G909" s="11" t="n"/>
      <c r="H909" s="12" t="n"/>
      <c r="I909" s="12" t="n"/>
      <c r="J909" s="12" t="n"/>
      <c r="K909" s="27">
        <f>IF(ISBLANK(C909),"",VALUE(TEXT(YEAR(TODAY())-YEAR(C909),"00")))</f>
        <v/>
      </c>
      <c r="L909" s="6">
        <f>IF(OR(ISBLANK(C909)),"",IF(ISBLANK(H909),IF(ISBLANK(I909),IF(ISBLANK(F909),"",IF(AND(OR(F909="m",F909="f"),OR(K909=16,K909=15)),IF(F909="m","B+","G+"),IF(AND(OR(F909="m",F909="f"),GESTEP(K909,16)),IF(F909="m","B++","G++"),IF(F909="m","B","G")))),UPPER(IF(ISBLANK(F909),"",IF(F909="m","M","W"))&amp;N909)),IF(ISBLANK(F909),"",IF(F909="M","C","D"))))</f>
        <v/>
      </c>
      <c r="M909" s="8">
        <f>IF(L909="","",VLOOKUP(L909,'Classes cup'!$A$3:$B$51,2,FALSE))</f>
        <v/>
      </c>
      <c r="N909" s="6">
        <f>IF(AND(I909="x",ISBLANK(H909)),IF(K909*1&gt;=23,"E",IF(AND(K909*1&gt;=19,K909*1&lt;=22,J909="x"),"U",IF(AND(K909*1&gt;=17,K909*1&lt;=18),"J",IF(K909*1&gt;=19,"E","")))),"")</f>
        <v/>
      </c>
      <c r="O909" s="1">
        <f>IF(K909*1&gt;=$O$2,"x","")</f>
        <v/>
      </c>
    </row>
    <row r="910">
      <c r="A910" s="5">
        <f>IF(ISBLANK(C910),"",ROW(A909)-1)</f>
        <v/>
      </c>
      <c r="B910" s="14" t="n"/>
      <c r="C910" s="20" t="n"/>
      <c r="D910" s="10" t="n"/>
      <c r="E910" s="10" t="n"/>
      <c r="F910" s="13" t="n"/>
      <c r="G910" s="11" t="n"/>
      <c r="H910" s="12" t="n"/>
      <c r="I910" s="12" t="n"/>
      <c r="J910" s="12" t="n"/>
      <c r="K910" s="27">
        <f>IF(ISBLANK(C910),"",VALUE(TEXT(YEAR(TODAY())-YEAR(C910),"00")))</f>
        <v/>
      </c>
      <c r="L910" s="6">
        <f>IF(OR(ISBLANK(C910)),"",IF(ISBLANK(H910),IF(ISBLANK(I910),IF(ISBLANK(F910),"",IF(AND(OR(F910="m",F910="f"),OR(K910=16,K910=15)),IF(F910="m","B+","G+"),IF(AND(OR(F910="m",F910="f"),GESTEP(K910,16)),IF(F910="m","B++","G++"),IF(F910="m","B","G")))),UPPER(IF(ISBLANK(F910),"",IF(F910="m","M","W"))&amp;N910)),IF(ISBLANK(F910),"",IF(F910="M","C","D"))))</f>
        <v/>
      </c>
      <c r="M910" s="8">
        <f>IF(L910="","",VLOOKUP(L910,'Classes cup'!$A$3:$B$51,2,FALSE))</f>
        <v/>
      </c>
      <c r="N910" s="6">
        <f>IF(AND(I910="x",ISBLANK(H910)),IF(K910*1&gt;=23,"E",IF(AND(K910*1&gt;=19,K910*1&lt;=22,J910="x"),"U",IF(AND(K910*1&gt;=17,K910*1&lt;=18),"J",IF(K910*1&gt;=19,"E","")))),"")</f>
        <v/>
      </c>
      <c r="O910" s="1">
        <f>IF(K910*1&gt;=$O$2,"x","")</f>
        <v/>
      </c>
    </row>
    <row r="911">
      <c r="A911" s="5">
        <f>IF(ISBLANK(C911),"",ROW(A910)-1)</f>
        <v/>
      </c>
      <c r="B911" s="14" t="n"/>
      <c r="C911" s="20" t="n"/>
      <c r="D911" s="10" t="n"/>
      <c r="E911" s="10" t="n"/>
      <c r="F911" s="13" t="n"/>
      <c r="G911" s="11" t="n"/>
      <c r="H911" s="12" t="n"/>
      <c r="I911" s="12" t="n"/>
      <c r="J911" s="12" t="n"/>
      <c r="K911" s="27">
        <f>IF(ISBLANK(C911),"",VALUE(TEXT(YEAR(TODAY())-YEAR(C911),"00")))</f>
        <v/>
      </c>
      <c r="L911" s="6">
        <f>IF(OR(ISBLANK(C911)),"",IF(ISBLANK(H911),IF(ISBLANK(I911),IF(ISBLANK(F911),"",IF(AND(OR(F911="m",F911="f"),OR(K911=16,K911=15)),IF(F911="m","B+","G+"),IF(AND(OR(F911="m",F911="f"),GESTEP(K911,16)),IF(F911="m","B++","G++"),IF(F911="m","B","G")))),UPPER(IF(ISBLANK(F911),"",IF(F911="m","M","W"))&amp;N911)),IF(ISBLANK(F911),"",IF(F911="M","C","D"))))</f>
        <v/>
      </c>
      <c r="M911" s="8">
        <f>IF(L911="","",VLOOKUP(L911,'Classes cup'!$A$3:$B$51,2,FALSE))</f>
        <v/>
      </c>
      <c r="N911" s="6">
        <f>IF(AND(I911="x",ISBLANK(H911)),IF(K911*1&gt;=23,"E",IF(AND(K911*1&gt;=19,K911*1&lt;=22,J911="x"),"U",IF(AND(K911*1&gt;=17,K911*1&lt;=18),"J",IF(K911*1&gt;=19,"E","")))),"")</f>
        <v/>
      </c>
      <c r="O911" s="1">
        <f>IF(K911*1&gt;=$O$2,"x","")</f>
        <v/>
      </c>
    </row>
    <row r="912">
      <c r="A912" s="5">
        <f>IF(ISBLANK(C912),"",ROW(A911)-1)</f>
        <v/>
      </c>
      <c r="B912" s="14" t="n"/>
      <c r="C912" s="20" t="n"/>
      <c r="D912" s="10" t="n"/>
      <c r="E912" s="10" t="n"/>
      <c r="F912" s="13" t="n"/>
      <c r="G912" s="11" t="n"/>
      <c r="H912" s="12" t="n"/>
      <c r="I912" s="12" t="n"/>
      <c r="J912" s="12" t="n"/>
      <c r="K912" s="27">
        <f>IF(ISBLANK(C912),"",VALUE(TEXT(YEAR(TODAY())-YEAR(C912),"00")))</f>
        <v/>
      </c>
      <c r="L912" s="6">
        <f>IF(OR(ISBLANK(C912)),"",IF(ISBLANK(H912),IF(ISBLANK(I912),IF(ISBLANK(F912),"",IF(AND(OR(F912="m",F912="f"),OR(K912=16,K912=15)),IF(F912="m","B+","G+"),IF(AND(OR(F912="m",F912="f"),GESTEP(K912,16)),IF(F912="m","B++","G++"),IF(F912="m","B","G")))),UPPER(IF(ISBLANK(F912),"",IF(F912="m","M","W"))&amp;N912)),IF(ISBLANK(F912),"",IF(F912="M","C","D"))))</f>
        <v/>
      </c>
      <c r="M912" s="8">
        <f>IF(L912="","",VLOOKUP(L912,'Classes cup'!$A$3:$B$51,2,FALSE))</f>
        <v/>
      </c>
      <c r="N912" s="6">
        <f>IF(AND(I912="x",ISBLANK(H912)),IF(K912*1&gt;=23,"E",IF(AND(K912*1&gt;=19,K912*1&lt;=22,J912="x"),"U",IF(AND(K912*1&gt;=17,K912*1&lt;=18),"J",IF(K912*1&gt;=19,"E","")))),"")</f>
        <v/>
      </c>
      <c r="O912" s="1">
        <f>IF(K912*1&gt;=$O$2,"x","")</f>
        <v/>
      </c>
    </row>
    <row r="913">
      <c r="A913" s="5">
        <f>IF(ISBLANK(C913),"",ROW(A912)-1)</f>
        <v/>
      </c>
      <c r="B913" s="14" t="n"/>
      <c r="C913" s="20" t="n"/>
      <c r="D913" s="10" t="n"/>
      <c r="E913" s="10" t="n"/>
      <c r="F913" s="13" t="n"/>
      <c r="G913" s="11" t="n"/>
      <c r="H913" s="12" t="n"/>
      <c r="I913" s="12" t="n"/>
      <c r="J913" s="12" t="n"/>
      <c r="K913" s="27">
        <f>IF(ISBLANK(C913),"",VALUE(TEXT(YEAR(TODAY())-YEAR(C913),"00")))</f>
        <v/>
      </c>
      <c r="L913" s="6">
        <f>IF(OR(ISBLANK(C913)),"",IF(ISBLANK(H913),IF(ISBLANK(I913),IF(ISBLANK(F913),"",IF(AND(OR(F913="m",F913="f"),OR(K913=16,K913=15)),IF(F913="m","B+","G+"),IF(AND(OR(F913="m",F913="f"),GESTEP(K913,16)),IF(F913="m","B++","G++"),IF(F913="m","B","G")))),UPPER(IF(ISBLANK(F913),"",IF(F913="m","M","W"))&amp;N913)),IF(ISBLANK(F913),"",IF(F913="M","C","D"))))</f>
        <v/>
      </c>
      <c r="M913" s="8">
        <f>IF(L913="","",VLOOKUP(L913,'Classes cup'!$A$3:$B$51,2,FALSE))</f>
        <v/>
      </c>
      <c r="N913" s="6">
        <f>IF(AND(I913="x",ISBLANK(H913)),IF(K913*1&gt;=23,"E",IF(AND(K913*1&gt;=19,K913*1&lt;=22,J913="x"),"U",IF(AND(K913*1&gt;=17,K913*1&lt;=18),"J",IF(K913*1&gt;=19,"E","")))),"")</f>
        <v/>
      </c>
      <c r="O913" s="1">
        <f>IF(K913*1&gt;=$O$2,"x","")</f>
        <v/>
      </c>
    </row>
    <row r="914">
      <c r="A914" s="5">
        <f>IF(ISBLANK(C914),"",ROW(A913)-1)</f>
        <v/>
      </c>
      <c r="B914" s="14" t="n"/>
      <c r="C914" s="20" t="n"/>
      <c r="D914" s="10" t="n"/>
      <c r="E914" s="10" t="n"/>
      <c r="F914" s="13" t="n"/>
      <c r="G914" s="11" t="n"/>
      <c r="H914" s="12" t="n"/>
      <c r="I914" s="12" t="n"/>
      <c r="J914" s="12" t="n"/>
      <c r="K914" s="27">
        <f>IF(ISBLANK(C914),"",VALUE(TEXT(YEAR(TODAY())-YEAR(C914),"00")))</f>
        <v/>
      </c>
      <c r="L914" s="6">
        <f>IF(OR(ISBLANK(C914)),"",IF(ISBLANK(H914),IF(ISBLANK(I914),IF(ISBLANK(F914),"",IF(AND(OR(F914="m",F914="f"),OR(K914=16,K914=15)),IF(F914="m","B+","G+"),IF(AND(OR(F914="m",F914="f"),GESTEP(K914,16)),IF(F914="m","B++","G++"),IF(F914="m","B","G")))),UPPER(IF(ISBLANK(F914),"",IF(F914="m","M","W"))&amp;N914)),IF(ISBLANK(F914),"",IF(F914="M","C","D"))))</f>
        <v/>
      </c>
      <c r="M914" s="8">
        <f>IF(L914="","",VLOOKUP(L914,'Classes cup'!$A$3:$B$51,2,FALSE))</f>
        <v/>
      </c>
      <c r="N914" s="6">
        <f>IF(AND(I914="x",ISBLANK(H914)),IF(K914*1&gt;=23,"E",IF(AND(K914*1&gt;=19,K914*1&lt;=22,J914="x"),"U",IF(AND(K914*1&gt;=17,K914*1&lt;=18),"J",IF(K914*1&gt;=19,"E","")))),"")</f>
        <v/>
      </c>
      <c r="O914" s="1">
        <f>IF(K914*1&gt;=$O$2,"x","")</f>
        <v/>
      </c>
    </row>
    <row r="915">
      <c r="A915" s="5">
        <f>IF(ISBLANK(C915),"",ROW(A914)-1)</f>
        <v/>
      </c>
      <c r="B915" s="14" t="n"/>
      <c r="C915" s="20" t="n"/>
      <c r="D915" s="10" t="n"/>
      <c r="E915" s="10" t="n"/>
      <c r="F915" s="13" t="n"/>
      <c r="G915" s="11" t="n"/>
      <c r="H915" s="12" t="n"/>
      <c r="I915" s="12" t="n"/>
      <c r="J915" s="12" t="n"/>
      <c r="K915" s="27">
        <f>IF(ISBLANK(C915),"",VALUE(TEXT(YEAR(TODAY())-YEAR(C915),"00")))</f>
        <v/>
      </c>
      <c r="L915" s="6">
        <f>IF(OR(ISBLANK(C915)),"",IF(ISBLANK(H915),IF(ISBLANK(I915),IF(ISBLANK(F915),"",IF(AND(OR(F915="m",F915="f"),OR(K915=16,K915=15)),IF(F915="m","B+","G+"),IF(AND(OR(F915="m",F915="f"),GESTEP(K915,16)),IF(F915="m","B++","G++"),IF(F915="m","B","G")))),UPPER(IF(ISBLANK(F915),"",IF(F915="m","M","W"))&amp;N915)),IF(ISBLANK(F915),"",IF(F915="M","C","D"))))</f>
        <v/>
      </c>
      <c r="M915" s="8">
        <f>IF(L915="","",VLOOKUP(L915,'Classes cup'!$A$3:$B$51,2,FALSE))</f>
        <v/>
      </c>
      <c r="N915" s="6">
        <f>IF(AND(I915="x",ISBLANK(H915)),IF(K915*1&gt;=23,"E",IF(AND(K915*1&gt;=19,K915*1&lt;=22,J915="x"),"U",IF(AND(K915*1&gt;=17,K915*1&lt;=18),"J",IF(K915*1&gt;=19,"E","")))),"")</f>
        <v/>
      </c>
      <c r="O915" s="1">
        <f>IF(K915*1&gt;=$O$2,"x","")</f>
        <v/>
      </c>
    </row>
    <row r="916">
      <c r="A916" s="5">
        <f>IF(ISBLANK(C916),"",ROW(A915)-1)</f>
        <v/>
      </c>
      <c r="B916" s="14" t="n"/>
      <c r="C916" s="20" t="n"/>
      <c r="D916" s="10" t="n"/>
      <c r="E916" s="10" t="n"/>
      <c r="F916" s="13" t="n"/>
      <c r="G916" s="11" t="n"/>
      <c r="H916" s="12" t="n"/>
      <c r="I916" s="12" t="n"/>
      <c r="J916" s="12" t="n"/>
      <c r="K916" s="27">
        <f>IF(ISBLANK(C916),"",VALUE(TEXT(YEAR(TODAY())-YEAR(C916),"00")))</f>
        <v/>
      </c>
      <c r="L916" s="6">
        <f>IF(OR(ISBLANK(C916)),"",IF(ISBLANK(H916),IF(ISBLANK(I916),IF(ISBLANK(F916),"",IF(AND(OR(F916="m",F916="f"),OR(K916=16,K916=15)),IF(F916="m","B+","G+"),IF(AND(OR(F916="m",F916="f"),GESTEP(K916,16)),IF(F916="m","B++","G++"),IF(F916="m","B","G")))),UPPER(IF(ISBLANK(F916),"",IF(F916="m","M","W"))&amp;N916)),IF(ISBLANK(F916),"",IF(F916="M","C","D"))))</f>
        <v/>
      </c>
      <c r="M916" s="8">
        <f>IF(L916="","",VLOOKUP(L916,'Classes cup'!$A$3:$B$51,2,FALSE))</f>
        <v/>
      </c>
      <c r="N916" s="6">
        <f>IF(AND(I916="x",ISBLANK(H916)),IF(K916*1&gt;=23,"E",IF(AND(K916*1&gt;=19,K916*1&lt;=22,J916="x"),"U",IF(AND(K916*1&gt;=17,K916*1&lt;=18),"J",IF(K916*1&gt;=19,"E","")))),"")</f>
        <v/>
      </c>
      <c r="O916" s="1">
        <f>IF(K916*1&gt;=$O$2,"x","")</f>
        <v/>
      </c>
    </row>
    <row r="917">
      <c r="A917" s="5">
        <f>IF(ISBLANK(C917),"",ROW(A916)-1)</f>
        <v/>
      </c>
      <c r="B917" s="14" t="n"/>
      <c r="C917" s="20" t="n"/>
      <c r="D917" s="10" t="n"/>
      <c r="E917" s="10" t="n"/>
      <c r="F917" s="13" t="n"/>
      <c r="G917" s="11" t="n"/>
      <c r="H917" s="12" t="n"/>
      <c r="I917" s="12" t="n"/>
      <c r="J917" s="12" t="n"/>
      <c r="K917" s="27">
        <f>IF(ISBLANK(C917),"",VALUE(TEXT(YEAR(TODAY())-YEAR(C917),"00")))</f>
        <v/>
      </c>
      <c r="L917" s="6">
        <f>IF(OR(ISBLANK(C917)),"",IF(ISBLANK(H917),IF(ISBLANK(I917),IF(ISBLANK(F917),"",IF(AND(OR(F917="m",F917="f"),OR(K917=16,K917=15)),IF(F917="m","B+","G+"),IF(AND(OR(F917="m",F917="f"),GESTEP(K917,16)),IF(F917="m","B++","G++"),IF(F917="m","B","G")))),UPPER(IF(ISBLANK(F917),"",IF(F917="m","M","W"))&amp;N917)),IF(ISBLANK(F917),"",IF(F917="M","C","D"))))</f>
        <v/>
      </c>
      <c r="M917" s="8">
        <f>IF(L917="","",VLOOKUP(L917,'Classes cup'!$A$3:$B$51,2,FALSE))</f>
        <v/>
      </c>
      <c r="N917" s="6">
        <f>IF(AND(I917="x",ISBLANK(H917)),IF(K917*1&gt;=23,"E",IF(AND(K917*1&gt;=19,K917*1&lt;=22,J917="x"),"U",IF(AND(K917*1&gt;=17,K917*1&lt;=18),"J",IF(K917*1&gt;=19,"E","")))),"")</f>
        <v/>
      </c>
      <c r="O917" s="1">
        <f>IF(K917*1&gt;=$O$2,"x","")</f>
        <v/>
      </c>
    </row>
    <row r="918">
      <c r="A918" s="5">
        <f>IF(ISBLANK(C918),"",ROW(A917)-1)</f>
        <v/>
      </c>
      <c r="B918" s="14" t="n"/>
      <c r="C918" s="20" t="n"/>
      <c r="D918" s="10" t="n"/>
      <c r="E918" s="10" t="n"/>
      <c r="F918" s="13" t="n"/>
      <c r="G918" s="11" t="n"/>
      <c r="H918" s="12" t="n"/>
      <c r="I918" s="12" t="n"/>
      <c r="J918" s="12" t="n"/>
      <c r="K918" s="27">
        <f>IF(ISBLANK(C918),"",VALUE(TEXT(YEAR(TODAY())-YEAR(C918),"00")))</f>
        <v/>
      </c>
      <c r="L918" s="6">
        <f>IF(OR(ISBLANK(C918)),"",IF(ISBLANK(H918),IF(ISBLANK(I918),IF(ISBLANK(F918),"",IF(AND(OR(F918="m",F918="f"),OR(K918=16,K918=15)),IF(F918="m","B+","G+"),IF(AND(OR(F918="m",F918="f"),GESTEP(K918,16)),IF(F918="m","B++","G++"),IF(F918="m","B","G")))),UPPER(IF(ISBLANK(F918),"",IF(F918="m","M","W"))&amp;N918)),IF(ISBLANK(F918),"",IF(F918="M","C","D"))))</f>
        <v/>
      </c>
      <c r="M918" s="8">
        <f>IF(L918="","",VLOOKUP(L918,'Classes cup'!$A$3:$B$51,2,FALSE))</f>
        <v/>
      </c>
      <c r="N918" s="6">
        <f>IF(AND(I918="x",ISBLANK(H918)),IF(K918*1&gt;=23,"E",IF(AND(K918*1&gt;=19,K918*1&lt;=22,J918="x"),"U",IF(AND(K918*1&gt;=17,K918*1&lt;=18),"J",IF(K918*1&gt;=19,"E","")))),"")</f>
        <v/>
      </c>
      <c r="O918" s="1">
        <f>IF(K918*1&gt;=$O$2,"x","")</f>
        <v/>
      </c>
    </row>
    <row r="919">
      <c r="A919" s="5">
        <f>IF(ISBLANK(C919),"",ROW(A918)-1)</f>
        <v/>
      </c>
      <c r="B919" s="14" t="n"/>
      <c r="C919" s="20" t="n"/>
      <c r="D919" s="10" t="n"/>
      <c r="E919" s="10" t="n"/>
      <c r="F919" s="13" t="n"/>
      <c r="G919" s="11" t="n"/>
      <c r="H919" s="12" t="n"/>
      <c r="I919" s="12" t="n"/>
      <c r="J919" s="12" t="n"/>
      <c r="K919" s="27">
        <f>IF(ISBLANK(C919),"",VALUE(TEXT(YEAR(TODAY())-YEAR(C919),"00")))</f>
        <v/>
      </c>
      <c r="L919" s="6">
        <f>IF(OR(ISBLANK(C919)),"",IF(ISBLANK(H919),IF(ISBLANK(I919),IF(ISBLANK(F919),"",IF(AND(OR(F919="m",F919="f"),OR(K919=16,K919=15)),IF(F919="m","B+","G+"),IF(AND(OR(F919="m",F919="f"),GESTEP(K919,16)),IF(F919="m","B++","G++"),IF(F919="m","B","G")))),UPPER(IF(ISBLANK(F919),"",IF(F919="m","M","W"))&amp;N919)),IF(ISBLANK(F919),"",IF(F919="M","C","D"))))</f>
        <v/>
      </c>
      <c r="M919" s="8">
        <f>IF(L919="","",VLOOKUP(L919,'Classes cup'!$A$3:$B$51,2,FALSE))</f>
        <v/>
      </c>
      <c r="N919" s="6">
        <f>IF(AND(I919="x",ISBLANK(H919)),IF(K919*1&gt;=23,"E",IF(AND(K919*1&gt;=19,K919*1&lt;=22,J919="x"),"U",IF(AND(K919*1&gt;=17,K919*1&lt;=18),"J",IF(K919*1&gt;=19,"E","")))),"")</f>
        <v/>
      </c>
      <c r="O919" s="1">
        <f>IF(K919*1&gt;=$O$2,"x","")</f>
        <v/>
      </c>
    </row>
    <row r="920">
      <c r="A920" s="5">
        <f>IF(ISBLANK(C920),"",ROW(A919)-1)</f>
        <v/>
      </c>
      <c r="B920" s="14" t="n"/>
      <c r="C920" s="20" t="n"/>
      <c r="D920" s="10" t="n"/>
      <c r="E920" s="10" t="n"/>
      <c r="F920" s="13" t="n"/>
      <c r="G920" s="11" t="n"/>
      <c r="H920" s="12" t="n"/>
      <c r="I920" s="12" t="n"/>
      <c r="J920" s="12" t="n"/>
      <c r="K920" s="27">
        <f>IF(ISBLANK(C920),"",VALUE(TEXT(YEAR(TODAY())-YEAR(C920),"00")))</f>
        <v/>
      </c>
      <c r="L920" s="6">
        <f>IF(OR(ISBLANK(C920)),"",IF(ISBLANK(H920),IF(ISBLANK(I920),IF(ISBLANK(F920),"",IF(AND(OR(F920="m",F920="f"),OR(K920=16,K920=15)),IF(F920="m","B+","G+"),IF(AND(OR(F920="m",F920="f"),GESTEP(K920,16)),IF(F920="m","B++","G++"),IF(F920="m","B","G")))),UPPER(IF(ISBLANK(F920),"",IF(F920="m","M","W"))&amp;N920)),IF(ISBLANK(F920),"",IF(F920="M","C","D"))))</f>
        <v/>
      </c>
      <c r="M920" s="8">
        <f>IF(L920="","",VLOOKUP(L920,'Classes cup'!$A$3:$B$51,2,FALSE))</f>
        <v/>
      </c>
      <c r="N920" s="6">
        <f>IF(AND(I920="x",ISBLANK(H920)),IF(K920*1&gt;=23,"E",IF(AND(K920*1&gt;=19,K920*1&lt;=22,J920="x"),"U",IF(AND(K920*1&gt;=17,K920*1&lt;=18),"J",IF(K920*1&gt;=19,"E","")))),"")</f>
        <v/>
      </c>
      <c r="O920" s="1">
        <f>IF(K920*1&gt;=$O$2,"x","")</f>
        <v/>
      </c>
    </row>
    <row r="921">
      <c r="A921" s="5">
        <f>IF(ISBLANK(C921),"",ROW(A920)-1)</f>
        <v/>
      </c>
      <c r="B921" s="14" t="n"/>
      <c r="C921" s="20" t="n"/>
      <c r="D921" s="10" t="n"/>
      <c r="E921" s="10" t="n"/>
      <c r="F921" s="13" t="n"/>
      <c r="G921" s="11" t="n"/>
      <c r="H921" s="12" t="n"/>
      <c r="I921" s="12" t="n"/>
      <c r="J921" s="12" t="n"/>
      <c r="K921" s="27">
        <f>IF(ISBLANK(C921),"",VALUE(TEXT(YEAR(TODAY())-YEAR(C921),"00")))</f>
        <v/>
      </c>
      <c r="L921" s="6">
        <f>IF(OR(ISBLANK(C921)),"",IF(ISBLANK(H921),IF(ISBLANK(I921),IF(ISBLANK(F921),"",IF(AND(OR(F921="m",F921="f"),OR(K921=16,K921=15)),IF(F921="m","B+","G+"),IF(AND(OR(F921="m",F921="f"),GESTEP(K921,16)),IF(F921="m","B++","G++"),IF(F921="m","B","G")))),UPPER(IF(ISBLANK(F921),"",IF(F921="m","M","W"))&amp;N921)),IF(ISBLANK(F921),"",IF(F921="M","C","D"))))</f>
        <v/>
      </c>
      <c r="M921" s="8">
        <f>IF(L921="","",VLOOKUP(L921,'Classes cup'!$A$3:$B$51,2,FALSE))</f>
        <v/>
      </c>
      <c r="N921" s="6">
        <f>IF(AND(I921="x",ISBLANK(H921)),IF(K921*1&gt;=23,"E",IF(AND(K921*1&gt;=19,K921*1&lt;=22,J921="x"),"U",IF(AND(K921*1&gt;=17,K921*1&lt;=18),"J",IF(K921*1&gt;=19,"E","")))),"")</f>
        <v/>
      </c>
      <c r="O921" s="1">
        <f>IF(K921*1&gt;=$O$2,"x","")</f>
        <v/>
      </c>
    </row>
    <row r="922">
      <c r="A922" s="5">
        <f>IF(ISBLANK(C922),"",ROW(A921)-1)</f>
        <v/>
      </c>
      <c r="B922" s="14" t="n"/>
      <c r="C922" s="20" t="n"/>
      <c r="D922" s="10" t="n"/>
      <c r="E922" s="10" t="n"/>
      <c r="F922" s="13" t="n"/>
      <c r="G922" s="11" t="n"/>
      <c r="H922" s="12" t="n"/>
      <c r="I922" s="12" t="n"/>
      <c r="J922" s="12" t="n"/>
      <c r="K922" s="27">
        <f>IF(ISBLANK(C922),"",VALUE(TEXT(YEAR(TODAY())-YEAR(C922),"00")))</f>
        <v/>
      </c>
      <c r="L922" s="6">
        <f>IF(OR(ISBLANK(C922)),"",IF(ISBLANK(H922),IF(ISBLANK(I922),IF(ISBLANK(F922),"",IF(AND(OR(F922="m",F922="f"),OR(K922=16,K922=15)),IF(F922="m","B+","G+"),IF(AND(OR(F922="m",F922="f"),GESTEP(K922,16)),IF(F922="m","B++","G++"),IF(F922="m","B","G")))),UPPER(IF(ISBLANK(F922),"",IF(F922="m","M","W"))&amp;N922)),IF(ISBLANK(F922),"",IF(F922="M","C","D"))))</f>
        <v/>
      </c>
      <c r="M922" s="8">
        <f>IF(L922="","",VLOOKUP(L922,'Classes cup'!$A$3:$B$51,2,FALSE))</f>
        <v/>
      </c>
      <c r="N922" s="6">
        <f>IF(AND(I922="x",ISBLANK(H922)),IF(K922*1&gt;=23,"E",IF(AND(K922*1&gt;=19,K922*1&lt;=22,J922="x"),"U",IF(AND(K922*1&gt;=17,K922*1&lt;=18),"J",IF(K922*1&gt;=19,"E","")))),"")</f>
        <v/>
      </c>
      <c r="O922" s="1">
        <f>IF(K922*1&gt;=$O$2,"x","")</f>
        <v/>
      </c>
    </row>
    <row r="923">
      <c r="A923" s="5">
        <f>IF(ISBLANK(C923),"",ROW(A922)-1)</f>
        <v/>
      </c>
      <c r="B923" s="14" t="n"/>
      <c r="C923" s="20" t="n"/>
      <c r="D923" s="10" t="n"/>
      <c r="E923" s="10" t="n"/>
      <c r="F923" s="13" t="n"/>
      <c r="G923" s="11" t="n"/>
      <c r="H923" s="12" t="n"/>
      <c r="I923" s="12" t="n"/>
      <c r="J923" s="12" t="n"/>
      <c r="K923" s="27">
        <f>IF(ISBLANK(C923),"",VALUE(TEXT(YEAR(TODAY())-YEAR(C923),"00")))</f>
        <v/>
      </c>
      <c r="L923" s="6">
        <f>IF(OR(ISBLANK(C923)),"",IF(ISBLANK(H923),IF(ISBLANK(I923),IF(ISBLANK(F923),"",IF(AND(OR(F923="m",F923="f"),OR(K923=16,K923=15)),IF(F923="m","B+","G+"),IF(AND(OR(F923="m",F923="f"),GESTEP(K923,16)),IF(F923="m","B++","G++"),IF(F923="m","B","G")))),UPPER(IF(ISBLANK(F923),"",IF(F923="m","M","W"))&amp;N923)),IF(ISBLANK(F923),"",IF(F923="M","C","D"))))</f>
        <v/>
      </c>
      <c r="M923" s="8">
        <f>IF(L923="","",VLOOKUP(L923,'Classes cup'!$A$3:$B$51,2,FALSE))</f>
        <v/>
      </c>
      <c r="N923" s="6">
        <f>IF(AND(I923="x",ISBLANK(H923)),IF(K923*1&gt;=23,"E",IF(AND(K923*1&gt;=19,K923*1&lt;=22,J923="x"),"U",IF(AND(K923*1&gt;=17,K923*1&lt;=18),"J",IF(K923*1&gt;=19,"E","")))),"")</f>
        <v/>
      </c>
      <c r="O923" s="1">
        <f>IF(K923*1&gt;=$O$2,"x","")</f>
        <v/>
      </c>
    </row>
    <row r="924">
      <c r="A924" s="5">
        <f>IF(ISBLANK(C924),"",ROW(A923)-1)</f>
        <v/>
      </c>
      <c r="B924" s="14" t="n"/>
      <c r="C924" s="20" t="n"/>
      <c r="D924" s="10" t="n"/>
      <c r="E924" s="10" t="n"/>
      <c r="F924" s="13" t="n"/>
      <c r="G924" s="11" t="n"/>
      <c r="H924" s="12" t="n"/>
      <c r="I924" s="12" t="n"/>
      <c r="J924" s="12" t="n"/>
      <c r="K924" s="27">
        <f>IF(ISBLANK(C924),"",VALUE(TEXT(YEAR(TODAY())-YEAR(C924),"00")))</f>
        <v/>
      </c>
      <c r="L924" s="6">
        <f>IF(OR(ISBLANK(C924)),"",IF(ISBLANK(H924),IF(ISBLANK(I924),IF(ISBLANK(F924),"",IF(AND(OR(F924="m",F924="f"),OR(K924=16,K924=15)),IF(F924="m","B+","G+"),IF(AND(OR(F924="m",F924="f"),GESTEP(K924,16)),IF(F924="m","B++","G++"),IF(F924="m","B","G")))),UPPER(IF(ISBLANK(F924),"",IF(F924="m","M","W"))&amp;N924)),IF(ISBLANK(F924),"",IF(F924="M","C","D"))))</f>
        <v/>
      </c>
      <c r="M924" s="8">
        <f>IF(L924="","",VLOOKUP(L924,'Classes cup'!$A$3:$B$51,2,FALSE))</f>
        <v/>
      </c>
      <c r="N924" s="6">
        <f>IF(AND(I924="x",ISBLANK(H924)),IF(K924*1&gt;=23,"E",IF(AND(K924*1&gt;=19,K924*1&lt;=22,J924="x"),"U",IF(AND(K924*1&gt;=17,K924*1&lt;=18),"J",IF(K924*1&gt;=19,"E","")))),"")</f>
        <v/>
      </c>
      <c r="O924" s="1">
        <f>IF(K924*1&gt;=$O$2,"x","")</f>
        <v/>
      </c>
    </row>
    <row r="925">
      <c r="A925" s="5">
        <f>IF(ISBLANK(C925),"",ROW(A924)-1)</f>
        <v/>
      </c>
      <c r="B925" s="14" t="n"/>
      <c r="C925" s="20" t="n"/>
      <c r="D925" s="10" t="n"/>
      <c r="E925" s="10" t="n"/>
      <c r="F925" s="13" t="n"/>
      <c r="G925" s="11" t="n"/>
      <c r="H925" s="12" t="n"/>
      <c r="I925" s="12" t="n"/>
      <c r="J925" s="12" t="n"/>
      <c r="K925" s="27">
        <f>IF(ISBLANK(C925),"",VALUE(TEXT(YEAR(TODAY())-YEAR(C925),"00")))</f>
        <v/>
      </c>
      <c r="L925" s="6">
        <f>IF(OR(ISBLANK(C925)),"",IF(ISBLANK(H925),IF(ISBLANK(I925),IF(ISBLANK(F925),"",IF(AND(OR(F925="m",F925="f"),OR(K925=16,K925=15)),IF(F925="m","B+","G+"),IF(AND(OR(F925="m",F925="f"),GESTEP(K925,16)),IF(F925="m","B++","G++"),IF(F925="m","B","G")))),UPPER(IF(ISBLANK(F925),"",IF(F925="m","M","W"))&amp;N925)),IF(ISBLANK(F925),"",IF(F925="M","C","D"))))</f>
        <v/>
      </c>
      <c r="M925" s="8">
        <f>IF(L925="","",VLOOKUP(L925,'Classes cup'!$A$3:$B$51,2,FALSE))</f>
        <v/>
      </c>
      <c r="N925" s="6">
        <f>IF(AND(I925="x",ISBLANK(H925)),IF(K925*1&gt;=23,"E",IF(AND(K925*1&gt;=19,K925*1&lt;=22,J925="x"),"U",IF(AND(K925*1&gt;=17,K925*1&lt;=18),"J",IF(K925*1&gt;=19,"E","")))),"")</f>
        <v/>
      </c>
      <c r="O925" s="1">
        <f>IF(K925*1&gt;=$O$2,"x","")</f>
        <v/>
      </c>
    </row>
    <row r="926">
      <c r="A926" s="5">
        <f>IF(ISBLANK(C926),"",ROW(A925)-1)</f>
        <v/>
      </c>
      <c r="B926" s="14" t="n"/>
      <c r="C926" s="20" t="n"/>
      <c r="D926" s="10" t="n"/>
      <c r="E926" s="10" t="n"/>
      <c r="F926" s="13" t="n"/>
      <c r="G926" s="11" t="n"/>
      <c r="H926" s="12" t="n"/>
      <c r="I926" s="12" t="n"/>
      <c r="J926" s="12" t="n"/>
      <c r="K926" s="27">
        <f>IF(ISBLANK(C926),"",VALUE(TEXT(YEAR(TODAY())-YEAR(C926),"00")))</f>
        <v/>
      </c>
      <c r="L926" s="6">
        <f>IF(OR(ISBLANK(C926)),"",IF(ISBLANK(H926),IF(ISBLANK(I926),IF(ISBLANK(F926),"",IF(AND(OR(F926="m",F926="f"),OR(K926=16,K926=15)),IF(F926="m","B+","G+"),IF(AND(OR(F926="m",F926="f"),GESTEP(K926,16)),IF(F926="m","B++","G++"),IF(F926="m","B","G")))),UPPER(IF(ISBLANK(F926),"",IF(F926="m","M","W"))&amp;N926)),IF(ISBLANK(F926),"",IF(F926="M","C","D"))))</f>
        <v/>
      </c>
      <c r="M926" s="8">
        <f>IF(L926="","",VLOOKUP(L926,'Classes cup'!$A$3:$B$51,2,FALSE))</f>
        <v/>
      </c>
      <c r="N926" s="6">
        <f>IF(AND(I926="x",ISBLANK(H926)),IF(K926*1&gt;=23,"E",IF(AND(K926*1&gt;=19,K926*1&lt;=22,J926="x"),"U",IF(AND(K926*1&gt;=17,K926*1&lt;=18),"J",IF(K926*1&gt;=19,"E","")))),"")</f>
        <v/>
      </c>
      <c r="O926" s="1">
        <f>IF(K926*1&gt;=$O$2,"x","")</f>
        <v/>
      </c>
    </row>
    <row r="927">
      <c r="A927" s="5">
        <f>IF(ISBLANK(C927),"",ROW(A926)-1)</f>
        <v/>
      </c>
      <c r="B927" s="14" t="n"/>
      <c r="C927" s="20" t="n"/>
      <c r="D927" s="10" t="n"/>
      <c r="E927" s="10" t="n"/>
      <c r="F927" s="13" t="n"/>
      <c r="G927" s="11" t="n"/>
      <c r="H927" s="12" t="n"/>
      <c r="I927" s="12" t="n"/>
      <c r="J927" s="12" t="n"/>
      <c r="K927" s="27">
        <f>IF(ISBLANK(C927),"",VALUE(TEXT(YEAR(TODAY())-YEAR(C927),"00")))</f>
        <v/>
      </c>
      <c r="L927" s="6">
        <f>IF(OR(ISBLANK(C927)),"",IF(ISBLANK(H927),IF(ISBLANK(I927),IF(ISBLANK(F927),"",IF(AND(OR(F927="m",F927="f"),OR(K927=16,K927=15)),IF(F927="m","B+","G+"),IF(AND(OR(F927="m",F927="f"),GESTEP(K927,16)),IF(F927="m","B++","G++"),IF(F927="m","B","G")))),UPPER(IF(ISBLANK(F927),"",IF(F927="m","M","W"))&amp;N927)),IF(ISBLANK(F927),"",IF(F927="M","C","D"))))</f>
        <v/>
      </c>
      <c r="M927" s="8">
        <f>IF(L927="","",VLOOKUP(L927,'Classes cup'!$A$3:$B$51,2,FALSE))</f>
        <v/>
      </c>
      <c r="N927" s="6">
        <f>IF(AND(I927="x",ISBLANK(H927)),IF(K927*1&gt;=23,"E",IF(AND(K927*1&gt;=19,K927*1&lt;=22,J927="x"),"U",IF(AND(K927*1&gt;=17,K927*1&lt;=18),"J",IF(K927*1&gt;=19,"E","")))),"")</f>
        <v/>
      </c>
      <c r="O927" s="1">
        <f>IF(K927*1&gt;=$O$2,"x","")</f>
        <v/>
      </c>
    </row>
    <row r="928">
      <c r="A928" s="5">
        <f>IF(ISBLANK(C928),"",ROW(A927)-1)</f>
        <v/>
      </c>
      <c r="B928" s="14" t="n"/>
      <c r="C928" s="20" t="n"/>
      <c r="D928" s="10" t="n"/>
      <c r="E928" s="10" t="n"/>
      <c r="F928" s="13" t="n"/>
      <c r="G928" s="11" t="n"/>
      <c r="H928" s="12" t="n"/>
      <c r="I928" s="12" t="n"/>
      <c r="J928" s="12" t="n"/>
      <c r="K928" s="27">
        <f>IF(ISBLANK(C928),"",VALUE(TEXT(YEAR(TODAY())-YEAR(C928),"00")))</f>
        <v/>
      </c>
      <c r="L928" s="6">
        <f>IF(OR(ISBLANK(C928)),"",IF(ISBLANK(H928),IF(ISBLANK(I928),IF(ISBLANK(F928),"",IF(AND(OR(F928="m",F928="f"),OR(K928=16,K928=15)),IF(F928="m","B+","G+"),IF(AND(OR(F928="m",F928="f"),GESTEP(K928,16)),IF(F928="m","B++","G++"),IF(F928="m","B","G")))),UPPER(IF(ISBLANK(F928),"",IF(F928="m","M","W"))&amp;N928)),IF(ISBLANK(F928),"",IF(F928="M","C","D"))))</f>
        <v/>
      </c>
      <c r="M928" s="8">
        <f>IF(L928="","",VLOOKUP(L928,'Classes cup'!$A$3:$B$51,2,FALSE))</f>
        <v/>
      </c>
      <c r="N928" s="6">
        <f>IF(AND(I928="x",ISBLANK(H928)),IF(K928*1&gt;=23,"E",IF(AND(K928*1&gt;=19,K928*1&lt;=22,J928="x"),"U",IF(AND(K928*1&gt;=17,K928*1&lt;=18),"J",IF(K928*1&gt;=19,"E","")))),"")</f>
        <v/>
      </c>
      <c r="O928" s="1">
        <f>IF(K928*1&gt;=$O$2,"x","")</f>
        <v/>
      </c>
    </row>
    <row r="929">
      <c r="A929" s="5">
        <f>IF(ISBLANK(C929),"",ROW(A928)-1)</f>
        <v/>
      </c>
      <c r="B929" s="14" t="n"/>
      <c r="C929" s="20" t="n"/>
      <c r="D929" s="10" t="n"/>
      <c r="E929" s="10" t="n"/>
      <c r="F929" s="13" t="n"/>
      <c r="G929" s="11" t="n"/>
      <c r="H929" s="12" t="n"/>
      <c r="I929" s="12" t="n"/>
      <c r="J929" s="12" t="n"/>
      <c r="K929" s="27">
        <f>IF(ISBLANK(C929),"",VALUE(TEXT(YEAR(TODAY())-YEAR(C929),"00")))</f>
        <v/>
      </c>
      <c r="L929" s="6">
        <f>IF(OR(ISBLANK(C929)),"",IF(ISBLANK(H929),IF(ISBLANK(I929),IF(ISBLANK(F929),"",IF(AND(OR(F929="m",F929="f"),OR(K929=16,K929=15)),IF(F929="m","B+","G+"),IF(AND(OR(F929="m",F929="f"),GESTEP(K929,16)),IF(F929="m","B++","G++"),IF(F929="m","B","G")))),UPPER(IF(ISBLANK(F929),"",IF(F929="m","M","W"))&amp;N929)),IF(ISBLANK(F929),"",IF(F929="M","C","D"))))</f>
        <v/>
      </c>
      <c r="M929" s="8">
        <f>IF(L929="","",VLOOKUP(L929,'Classes cup'!$A$3:$B$51,2,FALSE))</f>
        <v/>
      </c>
      <c r="N929" s="6">
        <f>IF(AND(I929="x",ISBLANK(H929)),IF(K929*1&gt;=23,"E",IF(AND(K929*1&gt;=19,K929*1&lt;=22,J929="x"),"U",IF(AND(K929*1&gt;=17,K929*1&lt;=18),"J",IF(K929*1&gt;=19,"E","")))),"")</f>
        <v/>
      </c>
      <c r="O929" s="1">
        <f>IF(K929*1&gt;=$O$2,"x","")</f>
        <v/>
      </c>
    </row>
    <row r="930">
      <c r="A930" s="5">
        <f>IF(ISBLANK(C930),"",ROW(A929)-1)</f>
        <v/>
      </c>
      <c r="B930" s="14" t="n"/>
      <c r="C930" s="20" t="n"/>
      <c r="D930" s="10" t="n"/>
      <c r="E930" s="10" t="n"/>
      <c r="F930" s="13" t="n"/>
      <c r="G930" s="11" t="n"/>
      <c r="H930" s="12" t="n"/>
      <c r="I930" s="12" t="n"/>
      <c r="J930" s="12" t="n"/>
      <c r="K930" s="27">
        <f>IF(ISBLANK(C930),"",VALUE(TEXT(YEAR(TODAY())-YEAR(C930),"00")))</f>
        <v/>
      </c>
      <c r="L930" s="6">
        <f>IF(OR(ISBLANK(C930)),"",IF(ISBLANK(H930),IF(ISBLANK(I930),IF(ISBLANK(F930),"",IF(AND(OR(F930="m",F930="f"),OR(K930=16,K930=15)),IF(F930="m","B+","G+"),IF(AND(OR(F930="m",F930="f"),GESTEP(K930,16)),IF(F930="m","B++","G++"),IF(F930="m","B","G")))),UPPER(IF(ISBLANK(F930),"",IF(F930="m","M","W"))&amp;N930)),IF(ISBLANK(F930),"",IF(F930="M","C","D"))))</f>
        <v/>
      </c>
      <c r="M930" s="8">
        <f>IF(L930="","",VLOOKUP(L930,'Classes cup'!$A$3:$B$51,2,FALSE))</f>
        <v/>
      </c>
      <c r="N930" s="6">
        <f>IF(AND(I930="x",ISBLANK(H930)),IF(K930*1&gt;=23,"E",IF(AND(K930*1&gt;=19,K930*1&lt;=22,J930="x"),"U",IF(AND(K930*1&gt;=17,K930*1&lt;=18),"J",IF(K930*1&gt;=19,"E","")))),"")</f>
        <v/>
      </c>
      <c r="O930" s="1">
        <f>IF(K930*1&gt;=$O$2,"x","")</f>
        <v/>
      </c>
    </row>
    <row r="931">
      <c r="A931" s="5">
        <f>IF(ISBLANK(C931),"",ROW(A930)-1)</f>
        <v/>
      </c>
      <c r="B931" s="14" t="n"/>
      <c r="C931" s="20" t="n"/>
      <c r="D931" s="10" t="n"/>
      <c r="E931" s="10" t="n"/>
      <c r="F931" s="13" t="n"/>
      <c r="G931" s="11" t="n"/>
      <c r="H931" s="12" t="n"/>
      <c r="I931" s="12" t="n"/>
      <c r="J931" s="12" t="n"/>
      <c r="K931" s="27">
        <f>IF(ISBLANK(C931),"",VALUE(TEXT(YEAR(TODAY())-YEAR(C931),"00")))</f>
        <v/>
      </c>
      <c r="L931" s="6">
        <f>IF(OR(ISBLANK(C931)),"",IF(ISBLANK(H931),IF(ISBLANK(I931),IF(ISBLANK(F931),"",IF(AND(OR(F931="m",F931="f"),OR(K931=16,K931=15)),IF(F931="m","B+","G+"),IF(AND(OR(F931="m",F931="f"),GESTEP(K931,16)),IF(F931="m","B++","G++"),IF(F931="m","B","G")))),UPPER(IF(ISBLANK(F931),"",IF(F931="m","M","W"))&amp;N931)),IF(ISBLANK(F931),"",IF(F931="M","C","D"))))</f>
        <v/>
      </c>
      <c r="M931" s="8">
        <f>IF(L931="","",VLOOKUP(L931,'Classes cup'!$A$3:$B$51,2,FALSE))</f>
        <v/>
      </c>
      <c r="N931" s="6">
        <f>IF(AND(I931="x",ISBLANK(H931)),IF(K931*1&gt;=23,"E",IF(AND(K931*1&gt;=19,K931*1&lt;=22,J931="x"),"U",IF(AND(K931*1&gt;=17,K931*1&lt;=18),"J",IF(K931*1&gt;=19,"E","")))),"")</f>
        <v/>
      </c>
      <c r="O931" s="1">
        <f>IF(K931*1&gt;=$O$2,"x","")</f>
        <v/>
      </c>
    </row>
    <row r="932">
      <c r="A932" s="5">
        <f>IF(ISBLANK(C932),"",ROW(A931)-1)</f>
        <v/>
      </c>
      <c r="B932" s="14" t="n"/>
      <c r="C932" s="20" t="n"/>
      <c r="D932" s="10" t="n"/>
      <c r="E932" s="10" t="n"/>
      <c r="F932" s="13" t="n"/>
      <c r="G932" s="11" t="n"/>
      <c r="H932" s="12" t="n"/>
      <c r="I932" s="12" t="n"/>
      <c r="J932" s="12" t="n"/>
      <c r="K932" s="27">
        <f>IF(ISBLANK(C932),"",VALUE(TEXT(YEAR(TODAY())-YEAR(C932),"00")))</f>
        <v/>
      </c>
      <c r="L932" s="6">
        <f>IF(OR(ISBLANK(C932)),"",IF(ISBLANK(H932),IF(ISBLANK(I932),IF(ISBLANK(F932),"",IF(AND(OR(F932="m",F932="f"),OR(K932=16,K932=15)),IF(F932="m","B+","G+"),IF(AND(OR(F932="m",F932="f"),GESTEP(K932,16)),IF(F932="m","B++","G++"),IF(F932="m","B","G")))),UPPER(IF(ISBLANK(F932),"",IF(F932="m","M","W"))&amp;N932)),IF(ISBLANK(F932),"",IF(F932="M","C","D"))))</f>
        <v/>
      </c>
      <c r="M932" s="8">
        <f>IF(L932="","",VLOOKUP(L932,'Classes cup'!$A$3:$B$51,2,FALSE))</f>
        <v/>
      </c>
      <c r="N932" s="6">
        <f>IF(AND(I932="x",ISBLANK(H932)),IF(K932*1&gt;=23,"E",IF(AND(K932*1&gt;=19,K932*1&lt;=22,J932="x"),"U",IF(AND(K932*1&gt;=17,K932*1&lt;=18),"J",IF(K932*1&gt;=19,"E","")))),"")</f>
        <v/>
      </c>
      <c r="O932" s="1">
        <f>IF(K932*1&gt;=$O$2,"x","")</f>
        <v/>
      </c>
    </row>
    <row r="933">
      <c r="A933" s="5">
        <f>IF(ISBLANK(C933),"",ROW(A932)-1)</f>
        <v/>
      </c>
      <c r="B933" s="14" t="n"/>
      <c r="C933" s="20" t="n"/>
      <c r="D933" s="10" t="n"/>
      <c r="E933" s="10" t="n"/>
      <c r="F933" s="13" t="n"/>
      <c r="G933" s="11" t="n"/>
      <c r="H933" s="12" t="n"/>
      <c r="I933" s="12" t="n"/>
      <c r="J933" s="12" t="n"/>
      <c r="K933" s="27">
        <f>IF(ISBLANK(C933),"",VALUE(TEXT(YEAR(TODAY())-YEAR(C933),"00")))</f>
        <v/>
      </c>
      <c r="L933" s="6">
        <f>IF(OR(ISBLANK(C933)),"",IF(ISBLANK(H933),IF(ISBLANK(I933),IF(ISBLANK(F933),"",IF(AND(OR(F933="m",F933="f"),OR(K933=16,K933=15)),IF(F933="m","B+","G+"),IF(AND(OR(F933="m",F933="f"),GESTEP(K933,16)),IF(F933="m","B++","G++"),IF(F933="m","B","G")))),UPPER(IF(ISBLANK(F933),"",IF(F933="m","M","W"))&amp;N933)),IF(ISBLANK(F933),"",IF(F933="M","C","D"))))</f>
        <v/>
      </c>
      <c r="M933" s="8">
        <f>IF(L933="","",VLOOKUP(L933,'Classes cup'!$A$3:$B$51,2,FALSE))</f>
        <v/>
      </c>
      <c r="N933" s="6">
        <f>IF(AND(I933="x",ISBLANK(H933)),IF(K933*1&gt;=23,"E",IF(AND(K933*1&gt;=19,K933*1&lt;=22,J933="x"),"U",IF(AND(K933*1&gt;=17,K933*1&lt;=18),"J",IF(K933*1&gt;=19,"E","")))),"")</f>
        <v/>
      </c>
      <c r="O933" s="1">
        <f>IF(K933*1&gt;=$O$2,"x","")</f>
        <v/>
      </c>
    </row>
    <row r="934">
      <c r="A934" s="5">
        <f>IF(ISBLANK(C934),"",ROW(A933)-1)</f>
        <v/>
      </c>
      <c r="B934" s="14" t="n"/>
      <c r="C934" s="20" t="n"/>
      <c r="D934" s="10" t="n"/>
      <c r="E934" s="10" t="n"/>
      <c r="F934" s="13" t="n"/>
      <c r="G934" s="11" t="n"/>
      <c r="H934" s="12" t="n"/>
      <c r="I934" s="12" t="n"/>
      <c r="J934" s="12" t="n"/>
      <c r="K934" s="27">
        <f>IF(ISBLANK(C934),"",VALUE(TEXT(YEAR(TODAY())-YEAR(C934),"00")))</f>
        <v/>
      </c>
      <c r="L934" s="6">
        <f>IF(OR(ISBLANK(C934)),"",IF(ISBLANK(H934),IF(ISBLANK(I934),IF(ISBLANK(F934),"",IF(AND(OR(F934="m",F934="f"),OR(K934=16,K934=15)),IF(F934="m","B+","G+"),IF(AND(OR(F934="m",F934="f"),GESTEP(K934,16)),IF(F934="m","B++","G++"),IF(F934="m","B","G")))),UPPER(IF(ISBLANK(F934),"",IF(F934="m","M","W"))&amp;N934)),IF(ISBLANK(F934),"",IF(F934="M","C","D"))))</f>
        <v/>
      </c>
      <c r="M934" s="8">
        <f>IF(L934="","",VLOOKUP(L934,'Classes cup'!$A$3:$B$51,2,FALSE))</f>
        <v/>
      </c>
      <c r="N934" s="6">
        <f>IF(AND(I934="x",ISBLANK(H934)),IF(K934*1&gt;=23,"E",IF(AND(K934*1&gt;=19,K934*1&lt;=22,J934="x"),"U",IF(AND(K934*1&gt;=17,K934*1&lt;=18),"J",IF(K934*1&gt;=19,"E","")))),"")</f>
        <v/>
      </c>
      <c r="O934" s="1">
        <f>IF(K934*1&gt;=$O$2,"x","")</f>
        <v/>
      </c>
    </row>
    <row r="935">
      <c r="A935" s="5">
        <f>IF(ISBLANK(C935),"",ROW(A934)-1)</f>
        <v/>
      </c>
      <c r="B935" s="14" t="n"/>
      <c r="C935" s="20" t="n"/>
      <c r="D935" s="10" t="n"/>
      <c r="E935" s="10" t="n"/>
      <c r="F935" s="13" t="n"/>
      <c r="G935" s="11" t="n"/>
      <c r="H935" s="12" t="n"/>
      <c r="I935" s="12" t="n"/>
      <c r="J935" s="12" t="n"/>
      <c r="K935" s="27">
        <f>IF(ISBLANK(C935),"",VALUE(TEXT(YEAR(TODAY())-YEAR(C935),"00")))</f>
        <v/>
      </c>
      <c r="L935" s="6">
        <f>IF(OR(ISBLANK(C935)),"",IF(ISBLANK(H935),IF(ISBLANK(I935),IF(ISBLANK(F935),"",IF(AND(OR(F935="m",F935="f"),OR(K935=16,K935=15)),IF(F935="m","B+","G+"),IF(AND(OR(F935="m",F935="f"),GESTEP(K935,16)),IF(F935="m","B++","G++"),IF(F935="m","B","G")))),UPPER(IF(ISBLANK(F935),"",IF(F935="m","M","W"))&amp;N935)),IF(ISBLANK(F935),"",IF(F935="M","C","D"))))</f>
        <v/>
      </c>
      <c r="M935" s="8">
        <f>IF(L935="","",VLOOKUP(L935,'Classes cup'!$A$3:$B$51,2,FALSE))</f>
        <v/>
      </c>
      <c r="N935" s="6">
        <f>IF(AND(I935="x",ISBLANK(H935)),IF(K935*1&gt;=23,"E",IF(AND(K935*1&gt;=19,K935*1&lt;=22,J935="x"),"U",IF(AND(K935*1&gt;=17,K935*1&lt;=18),"J",IF(K935*1&gt;=19,"E","")))),"")</f>
        <v/>
      </c>
      <c r="O935" s="1">
        <f>IF(K935*1&gt;=$O$2,"x","")</f>
        <v/>
      </c>
    </row>
    <row r="936">
      <c r="A936" s="5">
        <f>IF(ISBLANK(C936),"",ROW(A935)-1)</f>
        <v/>
      </c>
      <c r="B936" s="14" t="n"/>
      <c r="C936" s="20" t="n"/>
      <c r="D936" s="10" t="n"/>
      <c r="E936" s="10" t="n"/>
      <c r="F936" s="13" t="n"/>
      <c r="G936" s="11" t="n"/>
      <c r="H936" s="12" t="n"/>
      <c r="I936" s="12" t="n"/>
      <c r="J936" s="12" t="n"/>
      <c r="K936" s="27">
        <f>IF(ISBLANK(C936),"",VALUE(TEXT(YEAR(TODAY())-YEAR(C936),"00")))</f>
        <v/>
      </c>
      <c r="L936" s="6">
        <f>IF(OR(ISBLANK(C936)),"",IF(ISBLANK(H936),IF(ISBLANK(I936),IF(ISBLANK(F936),"",IF(AND(OR(F936="m",F936="f"),OR(K936=16,K936=15)),IF(F936="m","B+","G+"),IF(AND(OR(F936="m",F936="f"),GESTEP(K936,16)),IF(F936="m","B++","G++"),IF(F936="m","B","G")))),UPPER(IF(ISBLANK(F936),"",IF(F936="m","M","W"))&amp;N936)),IF(ISBLANK(F936),"",IF(F936="M","C","D"))))</f>
        <v/>
      </c>
      <c r="M936" s="8">
        <f>IF(L936="","",VLOOKUP(L936,'Classes cup'!$A$3:$B$51,2,FALSE))</f>
        <v/>
      </c>
      <c r="N936" s="6">
        <f>IF(AND(I936="x",ISBLANK(H936)),IF(K936*1&gt;=23,"E",IF(AND(K936*1&gt;=19,K936*1&lt;=22,J936="x"),"U",IF(AND(K936*1&gt;=17,K936*1&lt;=18),"J",IF(K936*1&gt;=19,"E","")))),"")</f>
        <v/>
      </c>
      <c r="O936" s="1">
        <f>IF(K936*1&gt;=$O$2,"x","")</f>
        <v/>
      </c>
    </row>
    <row r="937">
      <c r="A937" s="5">
        <f>IF(ISBLANK(C937),"",ROW(A936)-1)</f>
        <v/>
      </c>
      <c r="B937" s="14" t="n"/>
      <c r="C937" s="20" t="n"/>
      <c r="D937" s="10" t="n"/>
      <c r="E937" s="10" t="n"/>
      <c r="F937" s="13" t="n"/>
      <c r="G937" s="11" t="n"/>
      <c r="H937" s="12" t="n"/>
      <c r="I937" s="12" t="n"/>
      <c r="J937" s="12" t="n"/>
      <c r="K937" s="27">
        <f>IF(ISBLANK(C937),"",VALUE(TEXT(YEAR(TODAY())-YEAR(C937),"00")))</f>
        <v/>
      </c>
      <c r="L937" s="6">
        <f>IF(OR(ISBLANK(C937)),"",IF(ISBLANK(H937),IF(ISBLANK(I937),IF(ISBLANK(F937),"",IF(AND(OR(F937="m",F937="f"),OR(K937=16,K937=15)),IF(F937="m","B+","G+"),IF(AND(OR(F937="m",F937="f"),GESTEP(K937,16)),IF(F937="m","B++","G++"),IF(F937="m","B","G")))),UPPER(IF(ISBLANK(F937),"",IF(F937="m","M","W"))&amp;N937)),IF(ISBLANK(F937),"",IF(F937="M","C","D"))))</f>
        <v/>
      </c>
      <c r="M937" s="8">
        <f>IF(L937="","",VLOOKUP(L937,'Classes cup'!$A$3:$B$51,2,FALSE))</f>
        <v/>
      </c>
      <c r="N937" s="6">
        <f>IF(AND(I937="x",ISBLANK(H937)),IF(K937*1&gt;=23,"E",IF(AND(K937*1&gt;=19,K937*1&lt;=22,J937="x"),"U",IF(AND(K937*1&gt;=17,K937*1&lt;=18),"J",IF(K937*1&gt;=19,"E","")))),"")</f>
        <v/>
      </c>
      <c r="O937" s="1">
        <f>IF(K937*1&gt;=$O$2,"x","")</f>
        <v/>
      </c>
    </row>
    <row r="938">
      <c r="A938" s="5">
        <f>IF(ISBLANK(C938),"",ROW(A937)-1)</f>
        <v/>
      </c>
      <c r="B938" s="14" t="n"/>
      <c r="C938" s="20" t="n"/>
      <c r="D938" s="10" t="n"/>
      <c r="E938" s="10" t="n"/>
      <c r="F938" s="13" t="n"/>
      <c r="G938" s="11" t="n"/>
      <c r="H938" s="12" t="n"/>
      <c r="I938" s="12" t="n"/>
      <c r="J938" s="12" t="n"/>
      <c r="K938" s="27">
        <f>IF(ISBLANK(C938),"",VALUE(TEXT(YEAR(TODAY())-YEAR(C938),"00")))</f>
        <v/>
      </c>
      <c r="L938" s="6">
        <f>IF(OR(ISBLANK(C938)),"",IF(ISBLANK(H938),IF(ISBLANK(I938),IF(ISBLANK(F938),"",IF(AND(OR(F938="m",F938="f"),OR(K938=16,K938=15)),IF(F938="m","B+","G+"),IF(AND(OR(F938="m",F938="f"),GESTEP(K938,16)),IF(F938="m","B++","G++"),IF(F938="m","B","G")))),UPPER(IF(ISBLANK(F938),"",IF(F938="m","M","W"))&amp;N938)),IF(ISBLANK(F938),"",IF(F938="M","C","D"))))</f>
        <v/>
      </c>
      <c r="M938" s="8">
        <f>IF(L938="","",VLOOKUP(L938,'Classes cup'!$A$3:$B$51,2,FALSE))</f>
        <v/>
      </c>
      <c r="N938" s="6">
        <f>IF(AND(I938="x",ISBLANK(H938)),IF(K938*1&gt;=23,"E",IF(AND(K938*1&gt;=19,K938*1&lt;=22,J938="x"),"U",IF(AND(K938*1&gt;=17,K938*1&lt;=18),"J",IF(K938*1&gt;=19,"E","")))),"")</f>
        <v/>
      </c>
      <c r="O938" s="1">
        <f>IF(K938*1&gt;=$O$2,"x","")</f>
        <v/>
      </c>
    </row>
    <row r="939">
      <c r="A939" s="5">
        <f>IF(ISBLANK(C939),"",ROW(A938)-1)</f>
        <v/>
      </c>
      <c r="B939" s="14" t="n"/>
      <c r="C939" s="20" t="n"/>
      <c r="D939" s="10" t="n"/>
      <c r="E939" s="10" t="n"/>
      <c r="F939" s="13" t="n"/>
      <c r="G939" s="11" t="n"/>
      <c r="H939" s="12" t="n"/>
      <c r="I939" s="12" t="n"/>
      <c r="J939" s="12" t="n"/>
      <c r="K939" s="27">
        <f>IF(ISBLANK(C939),"",VALUE(TEXT(YEAR(TODAY())-YEAR(C939),"00")))</f>
        <v/>
      </c>
      <c r="L939" s="6">
        <f>IF(OR(ISBLANK(C939)),"",IF(ISBLANK(H939),IF(ISBLANK(I939),IF(ISBLANK(F939),"",IF(AND(OR(F939="m",F939="f"),OR(K939=16,K939=15)),IF(F939="m","B+","G+"),IF(AND(OR(F939="m",F939="f"),GESTEP(K939,16)),IF(F939="m","B++","G++"),IF(F939="m","B","G")))),UPPER(IF(ISBLANK(F939),"",IF(F939="m","M","W"))&amp;N939)),IF(ISBLANK(F939),"",IF(F939="M","C","D"))))</f>
        <v/>
      </c>
      <c r="M939" s="8">
        <f>IF(L939="","",VLOOKUP(L939,'Classes cup'!$A$3:$B$51,2,FALSE))</f>
        <v/>
      </c>
      <c r="N939" s="6">
        <f>IF(AND(I939="x",ISBLANK(H939)),IF(K939*1&gt;=23,"E",IF(AND(K939*1&gt;=19,K939*1&lt;=22,J939="x"),"U",IF(AND(K939*1&gt;=17,K939*1&lt;=18),"J",IF(K939*1&gt;=19,"E","")))),"")</f>
        <v/>
      </c>
      <c r="O939" s="1">
        <f>IF(K939*1&gt;=$O$2,"x","")</f>
        <v/>
      </c>
    </row>
    <row r="940">
      <c r="A940" s="5">
        <f>IF(ISBLANK(C940),"",ROW(A939)-1)</f>
        <v/>
      </c>
      <c r="B940" s="14" t="n"/>
      <c r="C940" s="20" t="n"/>
      <c r="D940" s="10" t="n"/>
      <c r="E940" s="10" t="n"/>
      <c r="F940" s="13" t="n"/>
      <c r="G940" s="11" t="n"/>
      <c r="H940" s="12" t="n"/>
      <c r="I940" s="12" t="n"/>
      <c r="J940" s="12" t="n"/>
      <c r="K940" s="27">
        <f>IF(ISBLANK(C940),"",VALUE(TEXT(YEAR(TODAY())-YEAR(C940),"00")))</f>
        <v/>
      </c>
      <c r="L940" s="6">
        <f>IF(OR(ISBLANK(C940)),"",IF(ISBLANK(H940),IF(ISBLANK(I940),IF(ISBLANK(F940),"",IF(AND(OR(F940="m",F940="f"),OR(K940=16,K940=15)),IF(F940="m","B+","G+"),IF(AND(OR(F940="m",F940="f"),GESTEP(K940,16)),IF(F940="m","B++","G++"),IF(F940="m","B","G")))),UPPER(IF(ISBLANK(F940),"",IF(F940="m","M","W"))&amp;N940)),IF(ISBLANK(F940),"",IF(F940="M","C","D"))))</f>
        <v/>
      </c>
      <c r="M940" s="8">
        <f>IF(L940="","",VLOOKUP(L940,'Classes cup'!$A$3:$B$51,2,FALSE))</f>
        <v/>
      </c>
      <c r="N940" s="6">
        <f>IF(AND(I940="x",ISBLANK(H940)),IF(K940*1&gt;=23,"E",IF(AND(K940*1&gt;=19,K940*1&lt;=22,J940="x"),"U",IF(AND(K940*1&gt;=17,K940*1&lt;=18),"J",IF(K940*1&gt;=19,"E","")))),"")</f>
        <v/>
      </c>
      <c r="O940" s="1">
        <f>IF(K940*1&gt;=$O$2,"x","")</f>
        <v/>
      </c>
    </row>
    <row r="941">
      <c r="A941" s="5">
        <f>IF(ISBLANK(C941),"",ROW(A940)-1)</f>
        <v/>
      </c>
      <c r="B941" s="14" t="n"/>
      <c r="C941" s="20" t="n"/>
      <c r="D941" s="10" t="n"/>
      <c r="E941" s="10" t="n"/>
      <c r="F941" s="13" t="n"/>
      <c r="G941" s="11" t="n"/>
      <c r="H941" s="12" t="n"/>
      <c r="I941" s="12" t="n"/>
      <c r="J941" s="12" t="n"/>
      <c r="K941" s="27">
        <f>IF(ISBLANK(C941),"",VALUE(TEXT(YEAR(TODAY())-YEAR(C941),"00")))</f>
        <v/>
      </c>
      <c r="L941" s="6">
        <f>IF(OR(ISBLANK(C941)),"",IF(ISBLANK(H941),IF(ISBLANK(I941),IF(ISBLANK(F941),"",IF(AND(OR(F941="m",F941="f"),OR(K941=16,K941=15)),IF(F941="m","B+","G+"),IF(AND(OR(F941="m",F941="f"),GESTEP(K941,16)),IF(F941="m","B++","G++"),IF(F941="m","B","G")))),UPPER(IF(ISBLANK(F941),"",IF(F941="m","M","W"))&amp;N941)),IF(ISBLANK(F941),"",IF(F941="M","C","D"))))</f>
        <v/>
      </c>
      <c r="M941" s="8">
        <f>IF(L941="","",VLOOKUP(L941,'Classes cup'!$A$3:$B$51,2,FALSE))</f>
        <v/>
      </c>
      <c r="N941" s="6">
        <f>IF(AND(I941="x",ISBLANK(H941)),IF(K941*1&gt;=23,"E",IF(AND(K941*1&gt;=19,K941*1&lt;=22,J941="x"),"U",IF(AND(K941*1&gt;=17,K941*1&lt;=18),"J",IF(K941*1&gt;=19,"E","")))),"")</f>
        <v/>
      </c>
      <c r="O941" s="1">
        <f>IF(K941*1&gt;=$O$2,"x","")</f>
        <v/>
      </c>
    </row>
    <row r="942">
      <c r="A942" s="5">
        <f>IF(ISBLANK(C942),"",ROW(A941)-1)</f>
        <v/>
      </c>
      <c r="B942" s="14" t="n"/>
      <c r="C942" s="20" t="n"/>
      <c r="D942" s="10" t="n"/>
      <c r="E942" s="10" t="n"/>
      <c r="F942" s="13" t="n"/>
      <c r="G942" s="11" t="n"/>
      <c r="H942" s="12" t="n"/>
      <c r="I942" s="12" t="n"/>
      <c r="J942" s="12" t="n"/>
      <c r="K942" s="27">
        <f>IF(ISBLANK(C942),"",VALUE(TEXT(YEAR(TODAY())-YEAR(C942),"00")))</f>
        <v/>
      </c>
      <c r="L942" s="6">
        <f>IF(OR(ISBLANK(C942)),"",IF(ISBLANK(H942),IF(ISBLANK(I942),IF(ISBLANK(F942),"",IF(AND(OR(F942="m",F942="f"),OR(K942=16,K942=15)),IF(F942="m","B+","G+"),IF(AND(OR(F942="m",F942="f"),GESTEP(K942,16)),IF(F942="m","B++","G++"),IF(F942="m","B","G")))),UPPER(IF(ISBLANK(F942),"",IF(F942="m","M","W"))&amp;N942)),IF(ISBLANK(F942),"",IF(F942="M","C","D"))))</f>
        <v/>
      </c>
      <c r="M942" s="8">
        <f>IF(L942="","",VLOOKUP(L942,'Classes cup'!$A$3:$B$51,2,FALSE))</f>
        <v/>
      </c>
      <c r="N942" s="6">
        <f>IF(AND(I942="x",ISBLANK(H942)),IF(K942*1&gt;=23,"E",IF(AND(K942*1&gt;=19,K942*1&lt;=22,J942="x"),"U",IF(AND(K942*1&gt;=17,K942*1&lt;=18),"J",IF(K942*1&gt;=19,"E","")))),"")</f>
        <v/>
      </c>
      <c r="O942" s="1">
        <f>IF(K942*1&gt;=$O$2,"x","")</f>
        <v/>
      </c>
    </row>
    <row r="943">
      <c r="A943" s="5">
        <f>IF(ISBLANK(C943),"",ROW(A942)-1)</f>
        <v/>
      </c>
      <c r="B943" s="14" t="n"/>
      <c r="C943" s="20" t="n"/>
      <c r="D943" s="10" t="n"/>
      <c r="E943" s="10" t="n"/>
      <c r="F943" s="13" t="n"/>
      <c r="G943" s="11" t="n"/>
      <c r="H943" s="12" t="n"/>
      <c r="I943" s="12" t="n"/>
      <c r="J943" s="12" t="n"/>
      <c r="K943" s="27">
        <f>IF(ISBLANK(C943),"",VALUE(TEXT(YEAR(TODAY())-YEAR(C943),"00")))</f>
        <v/>
      </c>
      <c r="L943" s="6">
        <f>IF(OR(ISBLANK(C943)),"",IF(ISBLANK(H943),IF(ISBLANK(I943),IF(ISBLANK(F943),"",IF(AND(OR(F943="m",F943="f"),OR(K943=16,K943=15)),IF(F943="m","B+","G+"),IF(AND(OR(F943="m",F943="f"),GESTEP(K943,16)),IF(F943="m","B++","G++"),IF(F943="m","B","G")))),UPPER(IF(ISBLANK(F943),"",IF(F943="m","M","W"))&amp;N943)),IF(ISBLANK(F943),"",IF(F943="M","C","D"))))</f>
        <v/>
      </c>
      <c r="M943" s="8">
        <f>IF(L943="","",VLOOKUP(L943,'Classes cup'!$A$3:$B$51,2,FALSE))</f>
        <v/>
      </c>
      <c r="N943" s="6">
        <f>IF(AND(I943="x",ISBLANK(H943)),IF(K943*1&gt;=23,"E",IF(AND(K943*1&gt;=19,K943*1&lt;=22,J943="x"),"U",IF(AND(K943*1&gt;=17,K943*1&lt;=18),"J",IF(K943*1&gt;=19,"E","")))),"")</f>
        <v/>
      </c>
      <c r="O943" s="1">
        <f>IF(K943*1&gt;=$O$2,"x","")</f>
        <v/>
      </c>
    </row>
    <row r="944">
      <c r="A944" s="5">
        <f>IF(ISBLANK(C944),"",ROW(A943)-1)</f>
        <v/>
      </c>
      <c r="B944" s="14" t="n"/>
      <c r="C944" s="20" t="n"/>
      <c r="D944" s="10" t="n"/>
      <c r="E944" s="10" t="n"/>
      <c r="F944" s="13" t="n"/>
      <c r="G944" s="11" t="n"/>
      <c r="H944" s="12" t="n"/>
      <c r="I944" s="12" t="n"/>
      <c r="J944" s="12" t="n"/>
      <c r="K944" s="27">
        <f>IF(ISBLANK(C944),"",VALUE(TEXT(YEAR(TODAY())-YEAR(C944),"00")))</f>
        <v/>
      </c>
      <c r="L944" s="6">
        <f>IF(OR(ISBLANK(C944)),"",IF(ISBLANK(H944),IF(ISBLANK(I944),IF(ISBLANK(F944),"",IF(AND(OR(F944="m",F944="f"),OR(K944=16,K944=15)),IF(F944="m","B+","G+"),IF(AND(OR(F944="m",F944="f"),GESTEP(K944,16)),IF(F944="m","B++","G++"),IF(F944="m","B","G")))),UPPER(IF(ISBLANK(F944),"",IF(F944="m","M","W"))&amp;N944)),IF(ISBLANK(F944),"",IF(F944="M","C","D"))))</f>
        <v/>
      </c>
      <c r="M944" s="8">
        <f>IF(L944="","",VLOOKUP(L944,'Classes cup'!$A$3:$B$51,2,FALSE))</f>
        <v/>
      </c>
      <c r="N944" s="6">
        <f>IF(AND(I944="x",ISBLANK(H944)),IF(K944*1&gt;=23,"E",IF(AND(K944*1&gt;=19,K944*1&lt;=22,J944="x"),"U",IF(AND(K944*1&gt;=17,K944*1&lt;=18),"J",IF(K944*1&gt;=19,"E","")))),"")</f>
        <v/>
      </c>
      <c r="O944" s="1">
        <f>IF(K944*1&gt;=$O$2,"x","")</f>
        <v/>
      </c>
    </row>
    <row r="945">
      <c r="A945" s="5">
        <f>IF(ISBLANK(C945),"",ROW(A944)-1)</f>
        <v/>
      </c>
      <c r="B945" s="14" t="n"/>
      <c r="C945" s="20" t="n"/>
      <c r="D945" s="10" t="n"/>
      <c r="E945" s="10" t="n"/>
      <c r="F945" s="13" t="n"/>
      <c r="G945" s="11" t="n"/>
      <c r="H945" s="12" t="n"/>
      <c r="I945" s="12" t="n"/>
      <c r="J945" s="12" t="n"/>
      <c r="K945" s="27">
        <f>IF(ISBLANK(C945),"",VALUE(TEXT(YEAR(TODAY())-YEAR(C945),"00")))</f>
        <v/>
      </c>
      <c r="L945" s="6">
        <f>IF(OR(ISBLANK(C945)),"",IF(ISBLANK(H945),IF(ISBLANK(I945),IF(ISBLANK(F945),"",IF(AND(OR(F945="m",F945="f"),OR(K945=16,K945=15)),IF(F945="m","B+","G+"),IF(AND(OR(F945="m",F945="f"),GESTEP(K945,16)),IF(F945="m","B++","G++"),IF(F945="m","B","G")))),UPPER(IF(ISBLANK(F945),"",IF(F945="m","M","W"))&amp;N945)),IF(ISBLANK(F945),"",IF(F945="M","C","D"))))</f>
        <v/>
      </c>
      <c r="M945" s="8">
        <f>IF(L945="","",VLOOKUP(L945,'Classes cup'!$A$3:$B$51,2,FALSE))</f>
        <v/>
      </c>
      <c r="N945" s="6">
        <f>IF(AND(I945="x",ISBLANK(H945)),IF(K945*1&gt;=23,"E",IF(AND(K945*1&gt;=19,K945*1&lt;=22,J945="x"),"U",IF(AND(K945*1&gt;=17,K945*1&lt;=18),"J",IF(K945*1&gt;=19,"E","")))),"")</f>
        <v/>
      </c>
      <c r="O945" s="1">
        <f>IF(K945*1&gt;=$O$2,"x","")</f>
        <v/>
      </c>
    </row>
    <row r="946">
      <c r="A946" s="5">
        <f>IF(ISBLANK(C946),"",ROW(A945)-1)</f>
        <v/>
      </c>
      <c r="B946" s="14" t="n"/>
      <c r="C946" s="20" t="n"/>
      <c r="D946" s="10" t="n"/>
      <c r="E946" s="10" t="n"/>
      <c r="F946" s="13" t="n"/>
      <c r="G946" s="11" t="n"/>
      <c r="H946" s="12" t="n"/>
      <c r="I946" s="12" t="n"/>
      <c r="J946" s="12" t="n"/>
      <c r="K946" s="27">
        <f>IF(ISBLANK(C946),"",VALUE(TEXT(YEAR(TODAY())-YEAR(C946),"00")))</f>
        <v/>
      </c>
      <c r="L946" s="6">
        <f>IF(OR(ISBLANK(C946)),"",IF(ISBLANK(H946),IF(ISBLANK(I946),IF(ISBLANK(F946),"",IF(AND(OR(F946="m",F946="f"),OR(K946=16,K946=15)),IF(F946="m","B+","G+"),IF(AND(OR(F946="m",F946="f"),GESTEP(K946,16)),IF(F946="m","B++","G++"),IF(F946="m","B","G")))),UPPER(IF(ISBLANK(F946),"",IF(F946="m","M","W"))&amp;N946)),IF(ISBLANK(F946),"",IF(F946="M","C","D"))))</f>
        <v/>
      </c>
      <c r="M946" s="8">
        <f>IF(L946="","",VLOOKUP(L946,'Classes cup'!$A$3:$B$51,2,FALSE))</f>
        <v/>
      </c>
      <c r="N946" s="6">
        <f>IF(AND(I946="x",ISBLANK(H946)),IF(K946*1&gt;=23,"E",IF(AND(K946*1&gt;=19,K946*1&lt;=22,J946="x"),"U",IF(AND(K946*1&gt;=17,K946*1&lt;=18),"J",IF(K946*1&gt;=19,"E","")))),"")</f>
        <v/>
      </c>
      <c r="O946" s="1">
        <f>IF(K946*1&gt;=$O$2,"x","")</f>
        <v/>
      </c>
    </row>
    <row r="947">
      <c r="A947" s="5">
        <f>IF(ISBLANK(C947),"",ROW(A946)-1)</f>
        <v/>
      </c>
      <c r="B947" s="14" t="n"/>
      <c r="C947" s="20" t="n"/>
      <c r="D947" s="10" t="n"/>
      <c r="E947" s="10" t="n"/>
      <c r="F947" s="13" t="n"/>
      <c r="G947" s="11" t="n"/>
      <c r="H947" s="12" t="n"/>
      <c r="I947" s="12" t="n"/>
      <c r="J947" s="12" t="n"/>
      <c r="K947" s="27">
        <f>IF(ISBLANK(C947),"",VALUE(TEXT(YEAR(TODAY())-YEAR(C947),"00")))</f>
        <v/>
      </c>
      <c r="L947" s="6">
        <f>IF(OR(ISBLANK(C947)),"",IF(ISBLANK(H947),IF(ISBLANK(I947),IF(ISBLANK(F947),"",IF(AND(OR(F947="m",F947="f"),OR(K947=16,K947=15)),IF(F947="m","B+","G+"),IF(AND(OR(F947="m",F947="f"),GESTEP(K947,16)),IF(F947="m","B++","G++"),IF(F947="m","B","G")))),UPPER(IF(ISBLANK(F947),"",IF(F947="m","M","W"))&amp;N947)),IF(ISBLANK(F947),"",IF(F947="M","C","D"))))</f>
        <v/>
      </c>
      <c r="M947" s="8">
        <f>IF(L947="","",VLOOKUP(L947,'Classes cup'!$A$3:$B$51,2,FALSE))</f>
        <v/>
      </c>
      <c r="N947" s="6">
        <f>IF(AND(I947="x",ISBLANK(H947)),IF(K947*1&gt;=23,"E",IF(AND(K947*1&gt;=19,K947*1&lt;=22,J947="x"),"U",IF(AND(K947*1&gt;=17,K947*1&lt;=18),"J",IF(K947*1&gt;=19,"E","")))),"")</f>
        <v/>
      </c>
      <c r="O947" s="1">
        <f>IF(K947*1&gt;=$O$2,"x","")</f>
        <v/>
      </c>
    </row>
    <row r="948">
      <c r="A948" s="5">
        <f>IF(ISBLANK(C948),"",ROW(A947)-1)</f>
        <v/>
      </c>
      <c r="B948" s="14" t="n"/>
      <c r="C948" s="20" t="n"/>
      <c r="D948" s="10" t="n"/>
      <c r="E948" s="10" t="n"/>
      <c r="F948" s="13" t="n"/>
      <c r="G948" s="11" t="n"/>
      <c r="H948" s="12" t="n"/>
      <c r="I948" s="12" t="n"/>
      <c r="J948" s="12" t="n"/>
      <c r="K948" s="27">
        <f>IF(ISBLANK(C948),"",VALUE(TEXT(YEAR(TODAY())-YEAR(C948),"00")))</f>
        <v/>
      </c>
      <c r="L948" s="6">
        <f>IF(OR(ISBLANK(C948)),"",IF(ISBLANK(H948),IF(ISBLANK(I948),IF(ISBLANK(F948),"",IF(AND(OR(F948="m",F948="f"),OR(K948=16,K948=15)),IF(F948="m","B+","G+"),IF(AND(OR(F948="m",F948="f"),GESTEP(K948,16)),IF(F948="m","B++","G++"),IF(F948="m","B","G")))),UPPER(IF(ISBLANK(F948),"",IF(F948="m","M","W"))&amp;N948)),IF(ISBLANK(F948),"",IF(F948="M","C","D"))))</f>
        <v/>
      </c>
      <c r="M948" s="8">
        <f>IF(L948="","",VLOOKUP(L948,'Classes cup'!$A$3:$B$51,2,FALSE))</f>
        <v/>
      </c>
      <c r="N948" s="6">
        <f>IF(AND(I948="x",ISBLANK(H948)),IF(K948*1&gt;=23,"E",IF(AND(K948*1&gt;=19,K948*1&lt;=22,J948="x"),"U",IF(AND(K948*1&gt;=17,K948*1&lt;=18),"J",IF(K948*1&gt;=19,"E","")))),"")</f>
        <v/>
      </c>
      <c r="O948" s="1">
        <f>IF(K948*1&gt;=$O$2,"x","")</f>
        <v/>
      </c>
    </row>
    <row r="949">
      <c r="A949" s="5">
        <f>IF(ISBLANK(C949),"",ROW(A948)-1)</f>
        <v/>
      </c>
      <c r="B949" s="14" t="n"/>
      <c r="C949" s="20" t="n"/>
      <c r="D949" s="10" t="n"/>
      <c r="E949" s="10" t="n"/>
      <c r="F949" s="13" t="n"/>
      <c r="G949" s="11" t="n"/>
      <c r="H949" s="12" t="n"/>
      <c r="I949" s="12" t="n"/>
      <c r="J949" s="12" t="n"/>
      <c r="K949" s="27">
        <f>IF(ISBLANK(C949),"",VALUE(TEXT(YEAR(TODAY())-YEAR(C949),"00")))</f>
        <v/>
      </c>
      <c r="L949" s="6">
        <f>IF(OR(ISBLANK(C949)),"",IF(ISBLANK(H949),IF(ISBLANK(I949),IF(ISBLANK(F949),"",IF(AND(OR(F949="m",F949="f"),OR(K949=16,K949=15)),IF(F949="m","B+","G+"),IF(AND(OR(F949="m",F949="f"),GESTEP(K949,16)),IF(F949="m","B++","G++"),IF(F949="m","B","G")))),UPPER(IF(ISBLANK(F949),"",IF(F949="m","M","W"))&amp;N949)),IF(ISBLANK(F949),"",IF(F949="M","C","D"))))</f>
        <v/>
      </c>
      <c r="M949" s="8">
        <f>IF(L949="","",VLOOKUP(L949,'Classes cup'!$A$3:$B$51,2,FALSE))</f>
        <v/>
      </c>
      <c r="N949" s="6">
        <f>IF(AND(I949="x",ISBLANK(H949)),IF(K949*1&gt;=23,"E",IF(AND(K949*1&gt;=19,K949*1&lt;=22,J949="x"),"U",IF(AND(K949*1&gt;=17,K949*1&lt;=18),"J",IF(K949*1&gt;=19,"E","")))),"")</f>
        <v/>
      </c>
      <c r="O949" s="1">
        <f>IF(K949*1&gt;=$O$2,"x","")</f>
        <v/>
      </c>
    </row>
    <row r="950">
      <c r="A950" s="5">
        <f>IF(ISBLANK(C950),"",ROW(A949)-1)</f>
        <v/>
      </c>
      <c r="B950" s="14" t="n"/>
      <c r="C950" s="20" t="n"/>
      <c r="D950" s="10" t="n"/>
      <c r="E950" s="10" t="n"/>
      <c r="F950" s="13" t="n"/>
      <c r="G950" s="11" t="n"/>
      <c r="H950" s="12" t="n"/>
      <c r="I950" s="12" t="n"/>
      <c r="J950" s="12" t="n"/>
      <c r="K950" s="27">
        <f>IF(ISBLANK(C950),"",VALUE(TEXT(YEAR(TODAY())-YEAR(C950),"00")))</f>
        <v/>
      </c>
      <c r="L950" s="6">
        <f>IF(OR(ISBLANK(C950)),"",IF(ISBLANK(H950),IF(ISBLANK(I950),IF(ISBLANK(F950),"",IF(AND(OR(F950="m",F950="f"),OR(K950=16,K950=15)),IF(F950="m","B+","G+"),IF(AND(OR(F950="m",F950="f"),GESTEP(K950,16)),IF(F950="m","B++","G++"),IF(F950="m","B","G")))),UPPER(IF(ISBLANK(F950),"",IF(F950="m","M","W"))&amp;N950)),IF(ISBLANK(F950),"",IF(F950="M","C","D"))))</f>
        <v/>
      </c>
      <c r="M950" s="8">
        <f>IF(L950="","",VLOOKUP(L950,'Classes cup'!$A$3:$B$51,2,FALSE))</f>
        <v/>
      </c>
      <c r="N950" s="6">
        <f>IF(AND(I950="x",ISBLANK(H950)),IF(K950*1&gt;=23,"E",IF(AND(K950*1&gt;=19,K950*1&lt;=22,J950="x"),"U",IF(AND(K950*1&gt;=17,K950*1&lt;=18),"J",IF(K950*1&gt;=19,"E","")))),"")</f>
        <v/>
      </c>
      <c r="O950" s="1">
        <f>IF(K950*1&gt;=$O$2,"x","")</f>
        <v/>
      </c>
    </row>
    <row r="951">
      <c r="A951" s="5">
        <f>IF(ISBLANK(C951),"",ROW(A950)-1)</f>
        <v/>
      </c>
      <c r="B951" s="14" t="n"/>
      <c r="C951" s="20" t="n"/>
      <c r="D951" s="10" t="n"/>
      <c r="E951" s="10" t="n"/>
      <c r="F951" s="13" t="n"/>
      <c r="G951" s="11" t="n"/>
      <c r="H951" s="12" t="n"/>
      <c r="I951" s="12" t="n"/>
      <c r="J951" s="12" t="n"/>
      <c r="K951" s="27">
        <f>IF(ISBLANK(C951),"",VALUE(TEXT(YEAR(TODAY())-YEAR(C951),"00")))</f>
        <v/>
      </c>
      <c r="L951" s="6">
        <f>IF(OR(ISBLANK(C951)),"",IF(ISBLANK(H951),IF(ISBLANK(I951),IF(ISBLANK(F951),"",IF(AND(OR(F951="m",F951="f"),OR(K951=16,K951=15)),IF(F951="m","B+","G+"),IF(AND(OR(F951="m",F951="f"),GESTEP(K951,16)),IF(F951="m","B++","G++"),IF(F951="m","B","G")))),UPPER(IF(ISBLANK(F951),"",IF(F951="m","M","W"))&amp;N951)),IF(ISBLANK(F951),"",IF(F951="M","C","D"))))</f>
        <v/>
      </c>
      <c r="M951" s="8">
        <f>IF(L951="","",VLOOKUP(L951,'Classes cup'!$A$3:$B$51,2,FALSE))</f>
        <v/>
      </c>
      <c r="N951" s="6">
        <f>IF(AND(I951="x",ISBLANK(H951)),IF(K951*1&gt;=23,"E",IF(AND(K951*1&gt;=19,K951*1&lt;=22,J951="x"),"U",IF(AND(K951*1&gt;=17,K951*1&lt;=18),"J",IF(K951*1&gt;=19,"E","")))),"")</f>
        <v/>
      </c>
      <c r="O951" s="1">
        <f>IF(K951*1&gt;=$O$2,"x","")</f>
        <v/>
      </c>
    </row>
    <row r="952">
      <c r="A952" s="5">
        <f>IF(ISBLANK(C952),"",ROW(A951)-1)</f>
        <v/>
      </c>
      <c r="B952" s="14" t="n"/>
      <c r="C952" s="20" t="n"/>
      <c r="D952" s="10" t="n"/>
      <c r="E952" s="10" t="n"/>
      <c r="F952" s="13" t="n"/>
      <c r="G952" s="11" t="n"/>
      <c r="H952" s="12" t="n"/>
      <c r="I952" s="12" t="n"/>
      <c r="J952" s="12" t="n"/>
      <c r="K952" s="27">
        <f>IF(ISBLANK(C952),"",VALUE(TEXT(YEAR(TODAY())-YEAR(C952),"00")))</f>
        <v/>
      </c>
      <c r="L952" s="6">
        <f>IF(OR(ISBLANK(C952)),"",IF(ISBLANK(H952),IF(ISBLANK(I952),IF(ISBLANK(F952),"",IF(AND(OR(F952="m",F952="f"),OR(K952=16,K952=15)),IF(F952="m","B+","G+"),IF(AND(OR(F952="m",F952="f"),GESTEP(K952,16)),IF(F952="m","B++","G++"),IF(F952="m","B","G")))),UPPER(IF(ISBLANK(F952),"",IF(F952="m","M","W"))&amp;N952)),IF(ISBLANK(F952),"",IF(F952="M","C","D"))))</f>
        <v/>
      </c>
      <c r="M952" s="8">
        <f>IF(L952="","",VLOOKUP(L952,'Classes cup'!$A$3:$B$51,2,FALSE))</f>
        <v/>
      </c>
      <c r="N952" s="6">
        <f>IF(AND(I952="x",ISBLANK(H952)),IF(K952*1&gt;=23,"E",IF(AND(K952*1&gt;=19,K952*1&lt;=22,J952="x"),"U",IF(AND(K952*1&gt;=17,K952*1&lt;=18),"J",IF(K952*1&gt;=19,"E","")))),"")</f>
        <v/>
      </c>
      <c r="O952" s="1">
        <f>IF(K952*1&gt;=$O$2,"x","")</f>
        <v/>
      </c>
    </row>
    <row r="953">
      <c r="A953" s="5">
        <f>IF(ISBLANK(C953),"",ROW(A952)-1)</f>
        <v/>
      </c>
      <c r="B953" s="14" t="n"/>
      <c r="C953" s="20" t="n"/>
      <c r="D953" s="10" t="n"/>
      <c r="E953" s="10" t="n"/>
      <c r="F953" s="13" t="n"/>
      <c r="G953" s="11" t="n"/>
      <c r="H953" s="12" t="n"/>
      <c r="I953" s="12" t="n"/>
      <c r="J953" s="12" t="n"/>
      <c r="K953" s="27">
        <f>IF(ISBLANK(C953),"",VALUE(TEXT(YEAR(TODAY())-YEAR(C953),"00")))</f>
        <v/>
      </c>
      <c r="L953" s="6">
        <f>IF(OR(ISBLANK(C953)),"",IF(ISBLANK(H953),IF(ISBLANK(I953),IF(ISBLANK(F953),"",IF(AND(OR(F953="m",F953="f"),OR(K953=16,K953=15)),IF(F953="m","B+","G+"),IF(AND(OR(F953="m",F953="f"),GESTEP(K953,16)),IF(F953="m","B++","G++"),IF(F953="m","B","G")))),UPPER(IF(ISBLANK(F953),"",IF(F953="m","M","W"))&amp;N953)),IF(ISBLANK(F953),"",IF(F953="M","C","D"))))</f>
        <v/>
      </c>
      <c r="M953" s="8">
        <f>IF(L953="","",VLOOKUP(L953,'Classes cup'!$A$3:$B$51,2,FALSE))</f>
        <v/>
      </c>
      <c r="N953" s="6">
        <f>IF(AND(I953="x",ISBLANK(H953)),IF(K953*1&gt;=23,"E",IF(AND(K953*1&gt;=19,K953*1&lt;=22,J953="x"),"U",IF(AND(K953*1&gt;=17,K953*1&lt;=18),"J",IF(K953*1&gt;=19,"E","")))),"")</f>
        <v/>
      </c>
      <c r="O953" s="1">
        <f>IF(K953*1&gt;=$O$2,"x","")</f>
        <v/>
      </c>
    </row>
    <row r="954">
      <c r="A954" s="5">
        <f>IF(ISBLANK(C954),"",ROW(A953)-1)</f>
        <v/>
      </c>
      <c r="B954" s="14" t="n"/>
      <c r="C954" s="20" t="n"/>
      <c r="D954" s="10" t="n"/>
      <c r="E954" s="10" t="n"/>
      <c r="F954" s="13" t="n"/>
      <c r="G954" s="11" t="n"/>
      <c r="H954" s="12" t="n"/>
      <c r="I954" s="12" t="n"/>
      <c r="J954" s="12" t="n"/>
      <c r="K954" s="27">
        <f>IF(ISBLANK(C954),"",VALUE(TEXT(YEAR(TODAY())-YEAR(C954),"00")))</f>
        <v/>
      </c>
      <c r="L954" s="6">
        <f>IF(OR(ISBLANK(C954)),"",IF(ISBLANK(H954),IF(ISBLANK(I954),IF(ISBLANK(F954),"",IF(AND(OR(F954="m",F954="f"),OR(K954=16,K954=15)),IF(F954="m","B+","G+"),IF(AND(OR(F954="m",F954="f"),GESTEP(K954,16)),IF(F954="m","B++","G++"),IF(F954="m","B","G")))),UPPER(IF(ISBLANK(F954),"",IF(F954="m","M","W"))&amp;N954)),IF(ISBLANK(F954),"",IF(F954="M","C","D"))))</f>
        <v/>
      </c>
      <c r="M954" s="8">
        <f>IF(L954="","",VLOOKUP(L954,'Classes cup'!$A$3:$B$51,2,FALSE))</f>
        <v/>
      </c>
      <c r="N954" s="6">
        <f>IF(AND(I954="x",ISBLANK(H954)),IF(K954*1&gt;=23,"E",IF(AND(K954*1&gt;=19,K954*1&lt;=22,J954="x"),"U",IF(AND(K954*1&gt;=17,K954*1&lt;=18),"J",IF(K954*1&gt;=19,"E","")))),"")</f>
        <v/>
      </c>
      <c r="O954" s="1">
        <f>IF(K954*1&gt;=$O$2,"x","")</f>
        <v/>
      </c>
    </row>
    <row r="955">
      <c r="A955" s="5">
        <f>IF(ISBLANK(C955),"",ROW(A954)-1)</f>
        <v/>
      </c>
      <c r="B955" s="14" t="n"/>
      <c r="C955" s="20" t="n"/>
      <c r="D955" s="10" t="n"/>
      <c r="E955" s="10" t="n"/>
      <c r="F955" s="13" t="n"/>
      <c r="G955" s="11" t="n"/>
      <c r="H955" s="12" t="n"/>
      <c r="I955" s="12" t="n"/>
      <c r="J955" s="12" t="n"/>
      <c r="K955" s="27">
        <f>IF(ISBLANK(C955),"",VALUE(TEXT(YEAR(TODAY())-YEAR(C955),"00")))</f>
        <v/>
      </c>
      <c r="L955" s="6">
        <f>IF(OR(ISBLANK(C955)),"",IF(ISBLANK(H955),IF(ISBLANK(I955),IF(ISBLANK(F955),"",IF(AND(OR(F955="m",F955="f"),OR(K955=16,K955=15)),IF(F955="m","B+","G+"),IF(AND(OR(F955="m",F955="f"),GESTEP(K955,16)),IF(F955="m","B++","G++"),IF(F955="m","B","G")))),UPPER(IF(ISBLANK(F955),"",IF(F955="m","M","W"))&amp;N955)),IF(ISBLANK(F955),"",IF(F955="M","C","D"))))</f>
        <v/>
      </c>
      <c r="M955" s="8">
        <f>IF(L955="","",VLOOKUP(L955,'Classes cup'!$A$3:$B$51,2,FALSE))</f>
        <v/>
      </c>
      <c r="N955" s="6">
        <f>IF(AND(I955="x",ISBLANK(H955)),IF(K955*1&gt;=23,"E",IF(AND(K955*1&gt;=19,K955*1&lt;=22,J955="x"),"U",IF(AND(K955*1&gt;=17,K955*1&lt;=18),"J",IF(K955*1&gt;=19,"E","")))),"")</f>
        <v/>
      </c>
      <c r="O955" s="1">
        <f>IF(K955*1&gt;=$O$2,"x","")</f>
        <v/>
      </c>
    </row>
    <row r="956">
      <c r="A956" s="5">
        <f>IF(ISBLANK(C956),"",ROW(A955)-1)</f>
        <v/>
      </c>
      <c r="B956" s="14" t="n"/>
      <c r="C956" s="20" t="n"/>
      <c r="D956" s="10" t="n"/>
      <c r="E956" s="10" t="n"/>
      <c r="F956" s="13" t="n"/>
      <c r="G956" s="11" t="n"/>
      <c r="H956" s="12" t="n"/>
      <c r="I956" s="12" t="n"/>
      <c r="J956" s="12" t="n"/>
      <c r="K956" s="27">
        <f>IF(ISBLANK(C956),"",VALUE(TEXT(YEAR(TODAY())-YEAR(C956),"00")))</f>
        <v/>
      </c>
      <c r="L956" s="6">
        <f>IF(OR(ISBLANK(C956)),"",IF(ISBLANK(H956),IF(ISBLANK(I956),IF(ISBLANK(F956),"",IF(AND(OR(F956="m",F956="f"),OR(K956=16,K956=15)),IF(F956="m","B+","G+"),IF(AND(OR(F956="m",F956="f"),GESTEP(K956,16)),IF(F956="m","B++","G++"),IF(F956="m","B","G")))),UPPER(IF(ISBLANK(F956),"",IF(F956="m","M","W"))&amp;N956)),IF(ISBLANK(F956),"",IF(F956="M","C","D"))))</f>
        <v/>
      </c>
      <c r="M956" s="8">
        <f>IF(L956="","",VLOOKUP(L956,'Classes cup'!$A$3:$B$51,2,FALSE))</f>
        <v/>
      </c>
      <c r="N956" s="6">
        <f>IF(AND(I956="x",ISBLANK(H956)),IF(K956*1&gt;=23,"E",IF(AND(K956*1&gt;=19,K956*1&lt;=22,J956="x"),"U",IF(AND(K956*1&gt;=17,K956*1&lt;=18),"J",IF(K956*1&gt;=19,"E","")))),"")</f>
        <v/>
      </c>
      <c r="O956" s="1">
        <f>IF(K956*1&gt;=$O$2,"x","")</f>
        <v/>
      </c>
    </row>
    <row r="957">
      <c r="A957" s="5">
        <f>IF(ISBLANK(C957),"",ROW(A956)-1)</f>
        <v/>
      </c>
      <c r="B957" s="14" t="n"/>
      <c r="C957" s="20" t="n"/>
      <c r="D957" s="10" t="n"/>
      <c r="E957" s="10" t="n"/>
      <c r="F957" s="13" t="n"/>
      <c r="G957" s="11" t="n"/>
      <c r="H957" s="12" t="n"/>
      <c r="I957" s="12" t="n"/>
      <c r="J957" s="12" t="n"/>
      <c r="K957" s="27">
        <f>IF(ISBLANK(C957),"",VALUE(TEXT(YEAR(TODAY())-YEAR(C957),"00")))</f>
        <v/>
      </c>
      <c r="L957" s="6">
        <f>IF(OR(ISBLANK(C957)),"",IF(ISBLANK(H957),IF(ISBLANK(I957),IF(ISBLANK(F957),"",IF(AND(OR(F957="m",F957="f"),OR(K957=16,K957=15)),IF(F957="m","B+","G+"),IF(AND(OR(F957="m",F957="f"),GESTEP(K957,16)),IF(F957="m","B++","G++"),IF(F957="m","B","G")))),UPPER(IF(ISBLANK(F957),"",IF(F957="m","M","W"))&amp;N957)),IF(ISBLANK(F957),"",IF(F957="M","C","D"))))</f>
        <v/>
      </c>
      <c r="M957" s="8">
        <f>IF(L957="","",VLOOKUP(L957,'Classes cup'!$A$3:$B$51,2,FALSE))</f>
        <v/>
      </c>
      <c r="N957" s="6">
        <f>IF(AND(I957="x",ISBLANK(H957)),IF(K957*1&gt;=23,"E",IF(AND(K957*1&gt;=19,K957*1&lt;=22,J957="x"),"U",IF(AND(K957*1&gt;=17,K957*1&lt;=18),"J",IF(K957*1&gt;=19,"E","")))),"")</f>
        <v/>
      </c>
      <c r="O957" s="1">
        <f>IF(K957*1&gt;=$O$2,"x","")</f>
        <v/>
      </c>
    </row>
    <row r="958">
      <c r="A958" s="5">
        <f>IF(ISBLANK(C958),"",ROW(A957)-1)</f>
        <v/>
      </c>
      <c r="B958" s="14" t="n"/>
      <c r="C958" s="20" t="n"/>
      <c r="D958" s="10" t="n"/>
      <c r="E958" s="10" t="n"/>
      <c r="F958" s="13" t="n"/>
      <c r="G958" s="11" t="n"/>
      <c r="H958" s="12" t="n"/>
      <c r="I958" s="12" t="n"/>
      <c r="J958" s="12" t="n"/>
      <c r="K958" s="27">
        <f>IF(ISBLANK(C958),"",VALUE(TEXT(YEAR(TODAY())-YEAR(C958),"00")))</f>
        <v/>
      </c>
      <c r="L958" s="6">
        <f>IF(OR(ISBLANK(C958)),"",IF(ISBLANK(H958),IF(ISBLANK(I958),IF(ISBLANK(F958),"",IF(AND(OR(F958="m",F958="f"),OR(K958=16,K958=15)),IF(F958="m","B+","G+"),IF(AND(OR(F958="m",F958="f"),GESTEP(K958,16)),IF(F958="m","B++","G++"),IF(F958="m","B","G")))),UPPER(IF(ISBLANK(F958),"",IF(F958="m","M","W"))&amp;N958)),IF(ISBLANK(F958),"",IF(F958="M","C","D"))))</f>
        <v/>
      </c>
      <c r="M958" s="8">
        <f>IF(L958="","",VLOOKUP(L958,'Classes cup'!$A$3:$B$51,2,FALSE))</f>
        <v/>
      </c>
      <c r="N958" s="6">
        <f>IF(AND(I958="x",ISBLANK(H958)),IF(K958*1&gt;=23,"E",IF(AND(K958*1&gt;=19,K958*1&lt;=22,J958="x"),"U",IF(AND(K958*1&gt;=17,K958*1&lt;=18),"J",IF(K958*1&gt;=19,"E","")))),"")</f>
        <v/>
      </c>
      <c r="O958" s="1">
        <f>IF(K958*1&gt;=$O$2,"x","")</f>
        <v/>
      </c>
    </row>
    <row r="959">
      <c r="A959" s="5">
        <f>IF(ISBLANK(C959),"",ROW(A958)-1)</f>
        <v/>
      </c>
      <c r="B959" s="14" t="n"/>
      <c r="C959" s="20" t="n"/>
      <c r="D959" s="10" t="n"/>
      <c r="E959" s="10" t="n"/>
      <c r="F959" s="13" t="n"/>
      <c r="G959" s="11" t="n"/>
      <c r="H959" s="12" t="n"/>
      <c r="I959" s="12" t="n"/>
      <c r="J959" s="12" t="n"/>
      <c r="K959" s="27">
        <f>IF(ISBLANK(C959),"",VALUE(TEXT(YEAR(TODAY())-YEAR(C959),"00")))</f>
        <v/>
      </c>
      <c r="L959" s="6">
        <f>IF(OR(ISBLANK(C959)),"",IF(ISBLANK(H959),IF(ISBLANK(I959),IF(ISBLANK(F959),"",IF(AND(OR(F959="m",F959="f"),OR(K959=16,K959=15)),IF(F959="m","B+","G+"),IF(AND(OR(F959="m",F959="f"),GESTEP(K959,16)),IF(F959="m","B++","G++"),IF(F959="m","B","G")))),UPPER(IF(ISBLANK(F959),"",IF(F959="m","M","W"))&amp;N959)),IF(ISBLANK(F959),"",IF(F959="M","C","D"))))</f>
        <v/>
      </c>
      <c r="M959" s="8">
        <f>IF(L959="","",VLOOKUP(L959,'Classes cup'!$A$3:$B$51,2,FALSE))</f>
        <v/>
      </c>
      <c r="N959" s="6">
        <f>IF(AND(I959="x",ISBLANK(H959)),IF(K959*1&gt;=23,"E",IF(AND(K959*1&gt;=19,K959*1&lt;=22,J959="x"),"U",IF(AND(K959*1&gt;=17,K959*1&lt;=18),"J",IF(K959*1&gt;=19,"E","")))),"")</f>
        <v/>
      </c>
      <c r="O959" s="1">
        <f>IF(K959*1&gt;=$O$2,"x","")</f>
        <v/>
      </c>
    </row>
    <row r="960">
      <c r="A960" s="5">
        <f>IF(ISBLANK(C960),"",ROW(A959)-1)</f>
        <v/>
      </c>
      <c r="B960" s="14" t="n"/>
      <c r="C960" s="20" t="n"/>
      <c r="D960" s="10" t="n"/>
      <c r="E960" s="10" t="n"/>
      <c r="F960" s="13" t="n"/>
      <c r="G960" s="11" t="n"/>
      <c r="H960" s="12" t="n"/>
      <c r="I960" s="12" t="n"/>
      <c r="J960" s="12" t="n"/>
      <c r="K960" s="27">
        <f>IF(ISBLANK(C960),"",VALUE(TEXT(YEAR(TODAY())-YEAR(C960),"00")))</f>
        <v/>
      </c>
      <c r="L960" s="6">
        <f>IF(OR(ISBLANK(C960)),"",IF(ISBLANK(H960),IF(ISBLANK(I960),IF(ISBLANK(F960),"",IF(AND(OR(F960="m",F960="f"),OR(K960=16,K960=15)),IF(F960="m","B+","G+"),IF(AND(OR(F960="m",F960="f"),GESTEP(K960,16)),IF(F960="m","B++","G++"),IF(F960="m","B","G")))),UPPER(IF(ISBLANK(F960),"",IF(F960="m","M","W"))&amp;N960)),IF(ISBLANK(F960),"",IF(F960="M","C","D"))))</f>
        <v/>
      </c>
      <c r="M960" s="8">
        <f>IF(L960="","",VLOOKUP(L960,'Classes cup'!$A$3:$B$51,2,FALSE))</f>
        <v/>
      </c>
      <c r="N960" s="6">
        <f>IF(AND(I960="x",ISBLANK(H960)),IF(K960*1&gt;=23,"E",IF(AND(K960*1&gt;=19,K960*1&lt;=22,J960="x"),"U",IF(AND(K960*1&gt;=17,K960*1&lt;=18),"J",IF(K960*1&gt;=19,"E","")))),"")</f>
        <v/>
      </c>
      <c r="O960" s="1">
        <f>IF(K960*1&gt;=$O$2,"x","")</f>
        <v/>
      </c>
    </row>
    <row r="961">
      <c r="A961" s="5">
        <f>IF(ISBLANK(C961),"",ROW(A960)-1)</f>
        <v/>
      </c>
      <c r="B961" s="14" t="n"/>
      <c r="C961" s="20" t="n"/>
      <c r="D961" s="10" t="n"/>
      <c r="E961" s="10" t="n"/>
      <c r="F961" s="13" t="n"/>
      <c r="G961" s="11" t="n"/>
      <c r="H961" s="12" t="n"/>
      <c r="I961" s="12" t="n"/>
      <c r="J961" s="12" t="n"/>
      <c r="K961" s="27">
        <f>IF(ISBLANK(C961),"",VALUE(TEXT(YEAR(TODAY())-YEAR(C961),"00")))</f>
        <v/>
      </c>
      <c r="L961" s="6">
        <f>IF(OR(ISBLANK(C961)),"",IF(ISBLANK(H961),IF(ISBLANK(I961),IF(ISBLANK(F961),"",IF(AND(OR(F961="m",F961="f"),OR(K961=16,K961=15)),IF(F961="m","B+","G+"),IF(AND(OR(F961="m",F961="f"),GESTEP(K961,16)),IF(F961="m","B++","G++"),IF(F961="m","B","G")))),UPPER(IF(ISBLANK(F961),"",IF(F961="m","M","W"))&amp;N961)),IF(ISBLANK(F961),"",IF(F961="M","C","D"))))</f>
        <v/>
      </c>
      <c r="M961" s="8">
        <f>IF(L961="","",VLOOKUP(L961,'Classes cup'!$A$3:$B$51,2,FALSE))</f>
        <v/>
      </c>
      <c r="N961" s="6">
        <f>IF(AND(I961="x",ISBLANK(H961)),IF(K961*1&gt;=23,"E",IF(AND(K961*1&gt;=19,K961*1&lt;=22,J961="x"),"U",IF(AND(K961*1&gt;=17,K961*1&lt;=18),"J",IF(K961*1&gt;=19,"E","")))),"")</f>
        <v/>
      </c>
      <c r="O961" s="1">
        <f>IF(K961*1&gt;=$O$2,"x","")</f>
        <v/>
      </c>
    </row>
    <row r="962">
      <c r="A962" s="5">
        <f>IF(ISBLANK(C962),"",ROW(A961)-1)</f>
        <v/>
      </c>
      <c r="B962" s="14" t="n"/>
      <c r="C962" s="20" t="n"/>
      <c r="D962" s="10" t="n"/>
      <c r="E962" s="10" t="n"/>
      <c r="F962" s="13" t="n"/>
      <c r="G962" s="11" t="n"/>
      <c r="H962" s="12" t="n"/>
      <c r="I962" s="12" t="n"/>
      <c r="J962" s="12" t="n"/>
      <c r="K962" s="27">
        <f>IF(ISBLANK(C962),"",VALUE(TEXT(YEAR(TODAY())-YEAR(C962),"00")))</f>
        <v/>
      </c>
      <c r="L962" s="6">
        <f>IF(OR(ISBLANK(C962)),"",IF(ISBLANK(H962),IF(ISBLANK(I962),IF(ISBLANK(F962),"",IF(AND(OR(F962="m",F962="f"),OR(K962=16,K962=15)),IF(F962="m","B+","G+"),IF(AND(OR(F962="m",F962="f"),GESTEP(K962,16)),IF(F962="m","B++","G++"),IF(F962="m","B","G")))),UPPER(IF(ISBLANK(F962),"",IF(F962="m","M","W"))&amp;N962)),IF(ISBLANK(F962),"",IF(F962="M","C","D"))))</f>
        <v/>
      </c>
      <c r="M962" s="8">
        <f>IF(L962="","",VLOOKUP(L962,'Classes cup'!$A$3:$B$51,2,FALSE))</f>
        <v/>
      </c>
      <c r="N962" s="6">
        <f>IF(AND(I962="x",ISBLANK(H962)),IF(K962*1&gt;=23,"E",IF(AND(K962*1&gt;=19,K962*1&lt;=22,J962="x"),"U",IF(AND(K962*1&gt;=17,K962*1&lt;=18),"J",IF(K962*1&gt;=19,"E","")))),"")</f>
        <v/>
      </c>
      <c r="O962" s="1">
        <f>IF(K962*1&gt;=$O$2,"x","")</f>
        <v/>
      </c>
    </row>
    <row r="963">
      <c r="A963" s="5">
        <f>IF(ISBLANK(C963),"",ROW(A962)-1)</f>
        <v/>
      </c>
      <c r="B963" s="14" t="n"/>
      <c r="C963" s="20" t="n"/>
      <c r="D963" s="10" t="n"/>
      <c r="E963" s="10" t="n"/>
      <c r="F963" s="13" t="n"/>
      <c r="G963" s="11" t="n"/>
      <c r="H963" s="12" t="n"/>
      <c r="I963" s="12" t="n"/>
      <c r="J963" s="12" t="n"/>
      <c r="K963" s="27">
        <f>IF(ISBLANK(C963),"",VALUE(TEXT(YEAR(TODAY())-YEAR(C963),"00")))</f>
        <v/>
      </c>
      <c r="L963" s="6">
        <f>IF(OR(ISBLANK(C963)),"",IF(ISBLANK(H963),IF(ISBLANK(I963),IF(ISBLANK(F963),"",IF(AND(OR(F963="m",F963="f"),OR(K963=16,K963=15)),IF(F963="m","B+","G+"),IF(AND(OR(F963="m",F963="f"),GESTEP(K963,16)),IF(F963="m","B++","G++"),IF(F963="m","B","G")))),UPPER(IF(ISBLANK(F963),"",IF(F963="m","M","W"))&amp;N963)),IF(ISBLANK(F963),"",IF(F963="M","C","D"))))</f>
        <v/>
      </c>
      <c r="M963" s="8">
        <f>IF(L963="","",VLOOKUP(L963,'Classes cup'!$A$3:$B$51,2,FALSE))</f>
        <v/>
      </c>
      <c r="N963" s="6">
        <f>IF(AND(I963="x",ISBLANK(H963)),IF(K963*1&gt;=23,"E",IF(AND(K963*1&gt;=19,K963*1&lt;=22,J963="x"),"U",IF(AND(K963*1&gt;=17,K963*1&lt;=18),"J",IF(K963*1&gt;=19,"E","")))),"")</f>
        <v/>
      </c>
      <c r="O963" s="1">
        <f>IF(K963*1&gt;=$O$2,"x","")</f>
        <v/>
      </c>
    </row>
    <row r="964">
      <c r="A964" s="5">
        <f>IF(ISBLANK(C964),"",ROW(A963)-1)</f>
        <v/>
      </c>
      <c r="B964" s="14" t="n"/>
      <c r="C964" s="20" t="n"/>
      <c r="D964" s="10" t="n"/>
      <c r="E964" s="10" t="n"/>
      <c r="F964" s="13" t="n"/>
      <c r="G964" s="11" t="n"/>
      <c r="H964" s="12" t="n"/>
      <c r="I964" s="12" t="n"/>
      <c r="J964" s="12" t="n"/>
      <c r="K964" s="27">
        <f>IF(ISBLANK(C964),"",VALUE(TEXT(YEAR(TODAY())-YEAR(C964),"00")))</f>
        <v/>
      </c>
      <c r="L964" s="6">
        <f>IF(OR(ISBLANK(C964)),"",IF(ISBLANK(H964),IF(ISBLANK(I964),IF(ISBLANK(F964),"",IF(AND(OR(F964="m",F964="f"),OR(K964=16,K964=15)),IF(F964="m","B+","G+"),IF(AND(OR(F964="m",F964="f"),GESTEP(K964,16)),IF(F964="m","B++","G++"),IF(F964="m","B","G")))),UPPER(IF(ISBLANK(F964),"",IF(F964="m","M","W"))&amp;N964)),IF(ISBLANK(F964),"",IF(F964="M","C","D"))))</f>
        <v/>
      </c>
      <c r="M964" s="8">
        <f>IF(L964="","",VLOOKUP(L964,'Classes cup'!$A$3:$B$51,2,FALSE))</f>
        <v/>
      </c>
      <c r="N964" s="6">
        <f>IF(AND(I964="x",ISBLANK(H964)),IF(K964*1&gt;=23,"E",IF(AND(K964*1&gt;=19,K964*1&lt;=22,J964="x"),"U",IF(AND(K964*1&gt;=17,K964*1&lt;=18),"J",IF(K964*1&gt;=19,"E","")))),"")</f>
        <v/>
      </c>
      <c r="O964" s="1">
        <f>IF(K964*1&gt;=$O$2,"x","")</f>
        <v/>
      </c>
    </row>
    <row r="965">
      <c r="A965" s="5">
        <f>IF(ISBLANK(C965),"",ROW(A964)-1)</f>
        <v/>
      </c>
      <c r="B965" s="14" t="n"/>
      <c r="C965" s="20" t="n"/>
      <c r="D965" s="10" t="n"/>
      <c r="E965" s="10" t="n"/>
      <c r="F965" s="13" t="n"/>
      <c r="G965" s="11" t="n"/>
      <c r="H965" s="12" t="n"/>
      <c r="I965" s="12" t="n"/>
      <c r="J965" s="12" t="n"/>
      <c r="K965" s="27">
        <f>IF(ISBLANK(C965),"",VALUE(TEXT(YEAR(TODAY())-YEAR(C965),"00")))</f>
        <v/>
      </c>
      <c r="L965" s="6">
        <f>IF(OR(ISBLANK(C965)),"",IF(ISBLANK(H965),IF(ISBLANK(I965),IF(ISBLANK(F965),"",IF(AND(OR(F965="m",F965="f"),OR(K965=16,K965=15)),IF(F965="m","B+","G+"),IF(AND(OR(F965="m",F965="f"),GESTEP(K965,16)),IF(F965="m","B++","G++"),IF(F965="m","B","G")))),UPPER(IF(ISBLANK(F965),"",IF(F965="m","M","W"))&amp;N965)),IF(ISBLANK(F965),"",IF(F965="M","C","D"))))</f>
        <v/>
      </c>
      <c r="M965" s="8">
        <f>IF(L965="","",VLOOKUP(L965,'Classes cup'!$A$3:$B$51,2,FALSE))</f>
        <v/>
      </c>
      <c r="N965" s="6">
        <f>IF(AND(I965="x",ISBLANK(H965)),IF(K965*1&gt;=23,"E",IF(AND(K965*1&gt;=19,K965*1&lt;=22,J965="x"),"U",IF(AND(K965*1&gt;=17,K965*1&lt;=18),"J",IF(K965*1&gt;=19,"E","")))),"")</f>
        <v/>
      </c>
      <c r="O965" s="1">
        <f>IF(K965*1&gt;=$O$2,"x","")</f>
        <v/>
      </c>
    </row>
    <row r="966">
      <c r="A966" s="5">
        <f>IF(ISBLANK(C966),"",ROW(A965)-1)</f>
        <v/>
      </c>
      <c r="B966" s="14" t="n"/>
      <c r="C966" s="20" t="n"/>
      <c r="D966" s="10" t="n"/>
      <c r="E966" s="10" t="n"/>
      <c r="F966" s="13" t="n"/>
      <c r="G966" s="11" t="n"/>
      <c r="H966" s="12" t="n"/>
      <c r="I966" s="12" t="n"/>
      <c r="J966" s="12" t="n"/>
      <c r="K966" s="27">
        <f>IF(ISBLANK(C966),"",VALUE(TEXT(YEAR(TODAY())-YEAR(C966),"00")))</f>
        <v/>
      </c>
      <c r="L966" s="6">
        <f>IF(OR(ISBLANK(C966)),"",IF(ISBLANK(H966),IF(ISBLANK(I966),IF(ISBLANK(F966),"",IF(AND(OR(F966="m",F966="f"),OR(K966=16,K966=15)),IF(F966="m","B+","G+"),IF(AND(OR(F966="m",F966="f"),GESTEP(K966,16)),IF(F966="m","B++","G++"),IF(F966="m","B","G")))),UPPER(IF(ISBLANK(F966),"",IF(F966="m","M","W"))&amp;N966)),IF(ISBLANK(F966),"",IF(F966="M","C","D"))))</f>
        <v/>
      </c>
      <c r="M966" s="8">
        <f>IF(L966="","",VLOOKUP(L966,'Classes cup'!$A$3:$B$51,2,FALSE))</f>
        <v/>
      </c>
      <c r="N966" s="6">
        <f>IF(AND(I966="x",ISBLANK(H966)),IF(K966*1&gt;=23,"E",IF(AND(K966*1&gt;=19,K966*1&lt;=22,J966="x"),"U",IF(AND(K966*1&gt;=17,K966*1&lt;=18),"J",IF(K966*1&gt;=19,"E","")))),"")</f>
        <v/>
      </c>
      <c r="O966" s="1">
        <f>IF(K966*1&gt;=$O$2,"x","")</f>
        <v/>
      </c>
    </row>
    <row r="967">
      <c r="A967" s="5">
        <f>IF(ISBLANK(C967),"",ROW(A966)-1)</f>
        <v/>
      </c>
      <c r="B967" s="14" t="n"/>
      <c r="C967" s="20" t="n"/>
      <c r="D967" s="10" t="n"/>
      <c r="E967" s="10" t="n"/>
      <c r="F967" s="13" t="n"/>
      <c r="G967" s="11" t="n"/>
      <c r="H967" s="12" t="n"/>
      <c r="I967" s="12" t="n"/>
      <c r="J967" s="12" t="n"/>
      <c r="K967" s="27">
        <f>IF(ISBLANK(C967),"",VALUE(TEXT(YEAR(TODAY())-YEAR(C967),"00")))</f>
        <v/>
      </c>
      <c r="L967" s="6">
        <f>IF(OR(ISBLANK(C967)),"",IF(ISBLANK(H967),IF(ISBLANK(I967),IF(ISBLANK(F967),"",IF(AND(OR(F967="m",F967="f"),OR(K967=16,K967=15)),IF(F967="m","B+","G+"),IF(AND(OR(F967="m",F967="f"),GESTEP(K967,16)),IF(F967="m","B++","G++"),IF(F967="m","B","G")))),UPPER(IF(ISBLANK(F967),"",IF(F967="m","M","W"))&amp;N967)),IF(ISBLANK(F967),"",IF(F967="M","C","D"))))</f>
        <v/>
      </c>
      <c r="M967" s="8">
        <f>IF(L967="","",VLOOKUP(L967,'Classes cup'!$A$3:$B$51,2,FALSE))</f>
        <v/>
      </c>
      <c r="N967" s="6">
        <f>IF(AND(I967="x",ISBLANK(H967)),IF(K967*1&gt;=23,"E",IF(AND(K967*1&gt;=19,K967*1&lt;=22,J967="x"),"U",IF(AND(K967*1&gt;=17,K967*1&lt;=18),"J",IF(K967*1&gt;=19,"E","")))),"")</f>
        <v/>
      </c>
      <c r="O967" s="1">
        <f>IF(K967*1&gt;=$O$2,"x","")</f>
        <v/>
      </c>
    </row>
    <row r="968">
      <c r="A968" s="5">
        <f>IF(ISBLANK(C968),"",ROW(A967)-1)</f>
        <v/>
      </c>
      <c r="B968" s="14" t="n"/>
      <c r="C968" s="20" t="n"/>
      <c r="D968" s="10" t="n"/>
      <c r="E968" s="10" t="n"/>
      <c r="F968" s="13" t="n"/>
      <c r="G968" s="11" t="n"/>
      <c r="H968" s="12" t="n"/>
      <c r="I968" s="12" t="n"/>
      <c r="J968" s="12" t="n"/>
      <c r="K968" s="27">
        <f>IF(ISBLANK(C968),"",VALUE(TEXT(YEAR(TODAY())-YEAR(C968),"00")))</f>
        <v/>
      </c>
      <c r="L968" s="6">
        <f>IF(OR(ISBLANK(C968)),"",IF(ISBLANK(H968),IF(ISBLANK(I968),IF(ISBLANK(F968),"",IF(AND(OR(F968="m",F968="f"),OR(K968=16,K968=15)),IF(F968="m","B+","G+"),IF(AND(OR(F968="m",F968="f"),GESTEP(K968,16)),IF(F968="m","B++","G++"),IF(F968="m","B","G")))),UPPER(IF(ISBLANK(F968),"",IF(F968="m","M","W"))&amp;N968)),IF(ISBLANK(F968),"",IF(F968="M","C","D"))))</f>
        <v/>
      </c>
      <c r="M968" s="8">
        <f>IF(L968="","",VLOOKUP(L968,'Classes cup'!$A$3:$B$51,2,FALSE))</f>
        <v/>
      </c>
      <c r="N968" s="6">
        <f>IF(AND(I968="x",ISBLANK(H968)),IF(K968*1&gt;=23,"E",IF(AND(K968*1&gt;=19,K968*1&lt;=22,J968="x"),"U",IF(AND(K968*1&gt;=17,K968*1&lt;=18),"J",IF(K968*1&gt;=19,"E","")))),"")</f>
        <v/>
      </c>
      <c r="O968" s="1">
        <f>IF(K968*1&gt;=$O$2,"x","")</f>
        <v/>
      </c>
    </row>
    <row r="969">
      <c r="A969" s="5">
        <f>IF(ISBLANK(C969),"",ROW(A968)-1)</f>
        <v/>
      </c>
      <c r="B969" s="14" t="n"/>
      <c r="C969" s="20" t="n"/>
      <c r="D969" s="10" t="n"/>
      <c r="E969" s="10" t="n"/>
      <c r="F969" s="13" t="n"/>
      <c r="G969" s="11" t="n"/>
      <c r="H969" s="12" t="n"/>
      <c r="I969" s="12" t="n"/>
      <c r="J969" s="12" t="n"/>
      <c r="K969" s="27">
        <f>IF(ISBLANK(C969),"",VALUE(TEXT(YEAR(TODAY())-YEAR(C969),"00")))</f>
        <v/>
      </c>
      <c r="L969" s="6">
        <f>IF(OR(ISBLANK(C969)),"",IF(ISBLANK(H969),IF(ISBLANK(I969),IF(ISBLANK(F969),"",IF(AND(OR(F969="m",F969="f"),OR(K969=16,K969=15)),IF(F969="m","B+","G+"),IF(AND(OR(F969="m",F969="f"),GESTEP(K969,16)),IF(F969="m","B++","G++"),IF(F969="m","B","G")))),UPPER(IF(ISBLANK(F969),"",IF(F969="m","M","W"))&amp;N969)),IF(ISBLANK(F969),"",IF(F969="M","C","D"))))</f>
        <v/>
      </c>
      <c r="M969" s="8">
        <f>IF(L969="","",VLOOKUP(L969,'Classes cup'!$A$3:$B$51,2,FALSE))</f>
        <v/>
      </c>
      <c r="N969" s="6">
        <f>IF(AND(I969="x",ISBLANK(H969)),IF(K969*1&gt;=23,"E",IF(AND(K969*1&gt;=19,K969*1&lt;=22,J969="x"),"U",IF(AND(K969*1&gt;=17,K969*1&lt;=18),"J",IF(K969*1&gt;=19,"E","")))),"")</f>
        <v/>
      </c>
      <c r="O969" s="1">
        <f>IF(K969*1&gt;=$O$2,"x","")</f>
        <v/>
      </c>
    </row>
    <row r="970">
      <c r="A970" s="5">
        <f>IF(ISBLANK(C970),"",ROW(A969)-1)</f>
        <v/>
      </c>
      <c r="B970" s="14" t="n"/>
      <c r="C970" s="20" t="n"/>
      <c r="D970" s="10" t="n"/>
      <c r="E970" s="10" t="n"/>
      <c r="F970" s="13" t="n"/>
      <c r="G970" s="11" t="n"/>
      <c r="H970" s="12" t="n"/>
      <c r="I970" s="12" t="n"/>
      <c r="J970" s="12" t="n"/>
      <c r="K970" s="27">
        <f>IF(ISBLANK(C970),"",VALUE(TEXT(YEAR(TODAY())-YEAR(C970),"00")))</f>
        <v/>
      </c>
      <c r="L970" s="6">
        <f>IF(OR(ISBLANK(C970)),"",IF(ISBLANK(H970),IF(ISBLANK(I970),IF(ISBLANK(F970),"",IF(AND(OR(F970="m",F970="f"),OR(K970=16,K970=15)),IF(F970="m","B+","G+"),IF(AND(OR(F970="m",F970="f"),GESTEP(K970,16)),IF(F970="m","B++","G++"),IF(F970="m","B","G")))),UPPER(IF(ISBLANK(F970),"",IF(F970="m","M","W"))&amp;N970)),IF(ISBLANK(F970),"",IF(F970="M","C","D"))))</f>
        <v/>
      </c>
      <c r="M970" s="8">
        <f>IF(L970="","",VLOOKUP(L970,'Classes cup'!$A$3:$B$51,2,FALSE))</f>
        <v/>
      </c>
      <c r="N970" s="6">
        <f>IF(AND(I970="x",ISBLANK(H970)),IF(K970*1&gt;=23,"E",IF(AND(K970*1&gt;=19,K970*1&lt;=22,J970="x"),"U",IF(AND(K970*1&gt;=17,K970*1&lt;=18),"J",IF(K970*1&gt;=19,"E","")))),"")</f>
        <v/>
      </c>
      <c r="O970" s="1">
        <f>IF(K970*1&gt;=$O$2,"x","")</f>
        <v/>
      </c>
    </row>
    <row r="971">
      <c r="A971" s="5">
        <f>IF(ISBLANK(C971),"",ROW(A970)-1)</f>
        <v/>
      </c>
      <c r="B971" s="14" t="n"/>
      <c r="C971" s="20" t="n"/>
      <c r="D971" s="10" t="n"/>
      <c r="E971" s="10" t="n"/>
      <c r="F971" s="13" t="n"/>
      <c r="G971" s="11" t="n"/>
      <c r="H971" s="12" t="n"/>
      <c r="I971" s="12" t="n"/>
      <c r="J971" s="12" t="n"/>
      <c r="K971" s="27">
        <f>IF(ISBLANK(C971),"",VALUE(TEXT(YEAR(TODAY())-YEAR(C971),"00")))</f>
        <v/>
      </c>
      <c r="L971" s="6">
        <f>IF(OR(ISBLANK(C971)),"",IF(ISBLANK(H971),IF(ISBLANK(I971),IF(ISBLANK(F971),"",IF(AND(OR(F971="m",F971="f"),OR(K971=16,K971=15)),IF(F971="m","B+","G+"),IF(AND(OR(F971="m",F971="f"),GESTEP(K971,16)),IF(F971="m","B++","G++"),IF(F971="m","B","G")))),UPPER(IF(ISBLANK(F971),"",IF(F971="m","M","W"))&amp;N971)),IF(ISBLANK(F971),"",IF(F971="M","C","D"))))</f>
        <v/>
      </c>
      <c r="M971" s="8">
        <f>IF(L971="","",VLOOKUP(L971,'Classes cup'!$A$3:$B$51,2,FALSE))</f>
        <v/>
      </c>
      <c r="N971" s="6">
        <f>IF(AND(I971="x",ISBLANK(H971)),IF(K971*1&gt;=23,"E",IF(AND(K971*1&gt;=19,K971*1&lt;=22,J971="x"),"U",IF(AND(K971*1&gt;=17,K971*1&lt;=18),"J",IF(K971*1&gt;=19,"E","")))),"")</f>
        <v/>
      </c>
      <c r="O971" s="1">
        <f>IF(K971*1&gt;=$O$2,"x","")</f>
        <v/>
      </c>
    </row>
    <row r="972">
      <c r="A972" s="5">
        <f>IF(ISBLANK(C972),"",ROW(A971)-1)</f>
        <v/>
      </c>
      <c r="B972" s="14" t="n"/>
      <c r="C972" s="20" t="n"/>
      <c r="D972" s="10" t="n"/>
      <c r="E972" s="10" t="n"/>
      <c r="F972" s="13" t="n"/>
      <c r="G972" s="11" t="n"/>
      <c r="H972" s="12" t="n"/>
      <c r="I972" s="12" t="n"/>
      <c r="J972" s="12" t="n"/>
      <c r="K972" s="27">
        <f>IF(ISBLANK(C972),"",VALUE(TEXT(YEAR(TODAY())-YEAR(C972),"00")))</f>
        <v/>
      </c>
      <c r="L972" s="6">
        <f>IF(OR(ISBLANK(C972)),"",IF(ISBLANK(H972),IF(ISBLANK(I972),IF(ISBLANK(F972),"",IF(AND(OR(F972="m",F972="f"),OR(K972=16,K972=15)),IF(F972="m","B+","G+"),IF(AND(OR(F972="m",F972="f"),GESTEP(K972,16)),IF(F972="m","B++","G++"),IF(F972="m","B","G")))),UPPER(IF(ISBLANK(F972),"",IF(F972="m","M","W"))&amp;N972)),IF(ISBLANK(F972),"",IF(F972="M","C","D"))))</f>
        <v/>
      </c>
      <c r="M972" s="8">
        <f>IF(L972="","",VLOOKUP(L972,'Classes cup'!$A$3:$B$51,2,FALSE))</f>
        <v/>
      </c>
      <c r="N972" s="6">
        <f>IF(AND(I972="x",ISBLANK(H972)),IF(K972*1&gt;=23,"E",IF(AND(K972*1&gt;=19,K972*1&lt;=22,J972="x"),"U",IF(AND(K972*1&gt;=17,K972*1&lt;=18),"J",IF(K972*1&gt;=19,"E","")))),"")</f>
        <v/>
      </c>
      <c r="O972" s="1">
        <f>IF(K972*1&gt;=$O$2,"x","")</f>
        <v/>
      </c>
    </row>
    <row r="973">
      <c r="A973" s="5">
        <f>IF(ISBLANK(C973),"",ROW(A972)-1)</f>
        <v/>
      </c>
      <c r="B973" s="14" t="n"/>
      <c r="C973" s="20" t="n"/>
      <c r="D973" s="10" t="n"/>
      <c r="E973" s="10" t="n"/>
      <c r="F973" s="13" t="n"/>
      <c r="G973" s="11" t="n"/>
      <c r="H973" s="12" t="n"/>
      <c r="I973" s="12" t="n"/>
      <c r="J973" s="12" t="n"/>
      <c r="K973" s="27">
        <f>IF(ISBLANK(C973),"",VALUE(TEXT(YEAR(TODAY())-YEAR(C973),"00")))</f>
        <v/>
      </c>
      <c r="L973" s="6">
        <f>IF(OR(ISBLANK(C973)),"",IF(ISBLANK(H973),IF(ISBLANK(I973),IF(ISBLANK(F973),"",IF(AND(OR(F973="m",F973="f"),OR(K973=16,K973=15)),IF(F973="m","B+","G+"),IF(AND(OR(F973="m",F973="f"),GESTEP(K973,16)),IF(F973="m","B++","G++"),IF(F973="m","B","G")))),UPPER(IF(ISBLANK(F973),"",IF(F973="m","M","W"))&amp;N973)),IF(ISBLANK(F973),"",IF(F973="M","C","D"))))</f>
        <v/>
      </c>
      <c r="M973" s="8">
        <f>IF(L973="","",VLOOKUP(L973,'Classes cup'!$A$3:$B$51,2,FALSE))</f>
        <v/>
      </c>
      <c r="N973" s="6">
        <f>IF(AND(I973="x",ISBLANK(H973)),IF(K973*1&gt;=23,"E",IF(AND(K973*1&gt;=19,K973*1&lt;=22,J973="x"),"U",IF(AND(K973*1&gt;=17,K973*1&lt;=18),"J",IF(K973*1&gt;=19,"E","")))),"")</f>
        <v/>
      </c>
      <c r="O973" s="1">
        <f>IF(K973*1&gt;=$O$2,"x","")</f>
        <v/>
      </c>
    </row>
    <row r="974">
      <c r="A974" s="5">
        <f>IF(ISBLANK(C974),"",ROW(A973)-1)</f>
        <v/>
      </c>
      <c r="B974" s="14" t="n"/>
      <c r="C974" s="20" t="n"/>
      <c r="D974" s="10" t="n"/>
      <c r="E974" s="10" t="n"/>
      <c r="F974" s="13" t="n"/>
      <c r="G974" s="11" t="n"/>
      <c r="H974" s="12" t="n"/>
      <c r="I974" s="12" t="n"/>
      <c r="J974" s="12" t="n"/>
      <c r="K974" s="27">
        <f>IF(ISBLANK(C974),"",VALUE(TEXT(YEAR(TODAY())-YEAR(C974),"00")))</f>
        <v/>
      </c>
      <c r="L974" s="6">
        <f>IF(OR(ISBLANK(C974)),"",IF(ISBLANK(H974),IF(ISBLANK(I974),IF(ISBLANK(F974),"",IF(AND(OR(F974="m",F974="f"),OR(K974=16,K974=15)),IF(F974="m","B+","G+"),IF(AND(OR(F974="m",F974="f"),GESTEP(K974,16)),IF(F974="m","B++","G++"),IF(F974="m","B","G")))),UPPER(IF(ISBLANK(F974),"",IF(F974="m","M","W"))&amp;N974)),IF(ISBLANK(F974),"",IF(F974="M","C","D"))))</f>
        <v/>
      </c>
      <c r="M974" s="8">
        <f>IF(L974="","",VLOOKUP(L974,'Classes cup'!$A$3:$B$51,2,FALSE))</f>
        <v/>
      </c>
      <c r="N974" s="6">
        <f>IF(AND(I974="x",ISBLANK(H974)),IF(K974*1&gt;=23,"E",IF(AND(K974*1&gt;=19,K974*1&lt;=22,J974="x"),"U",IF(AND(K974*1&gt;=17,K974*1&lt;=18),"J",IF(K974*1&gt;=19,"E","")))),"")</f>
        <v/>
      </c>
      <c r="O974" s="1">
        <f>IF(K974*1&gt;=$O$2,"x","")</f>
        <v/>
      </c>
    </row>
    <row r="975">
      <c r="A975" s="5">
        <f>IF(ISBLANK(C975),"",ROW(A974)-1)</f>
        <v/>
      </c>
      <c r="B975" s="14" t="n"/>
      <c r="C975" s="20" t="n"/>
      <c r="D975" s="10" t="n"/>
      <c r="E975" s="10" t="n"/>
      <c r="F975" s="13" t="n"/>
      <c r="G975" s="11" t="n"/>
      <c r="H975" s="12" t="n"/>
      <c r="I975" s="12" t="n"/>
      <c r="J975" s="12" t="n"/>
      <c r="K975" s="27">
        <f>IF(ISBLANK(C975),"",VALUE(TEXT(YEAR(TODAY())-YEAR(C975),"00")))</f>
        <v/>
      </c>
      <c r="L975" s="6">
        <f>IF(OR(ISBLANK(C975)),"",IF(ISBLANK(H975),IF(ISBLANK(I975),IF(ISBLANK(F975),"",IF(AND(OR(F975="m",F975="f"),OR(K975=16,K975=15)),IF(F975="m","B+","G+"),IF(AND(OR(F975="m",F975="f"),GESTEP(K975,16)),IF(F975="m","B++","G++"),IF(F975="m","B","G")))),UPPER(IF(ISBLANK(F975),"",IF(F975="m","M","W"))&amp;N975)),IF(ISBLANK(F975),"",IF(F975="M","C","D"))))</f>
        <v/>
      </c>
      <c r="M975" s="8">
        <f>IF(L975="","",VLOOKUP(L975,'Classes cup'!$A$3:$B$51,2,FALSE))</f>
        <v/>
      </c>
      <c r="N975" s="6">
        <f>IF(AND(I975="x",ISBLANK(H975)),IF(K975*1&gt;=23,"E",IF(AND(K975*1&gt;=19,K975*1&lt;=22,J975="x"),"U",IF(AND(K975*1&gt;=17,K975*1&lt;=18),"J",IF(K975*1&gt;=19,"E","")))),"")</f>
        <v/>
      </c>
      <c r="O975" s="1">
        <f>IF(K975*1&gt;=$O$2,"x","")</f>
        <v/>
      </c>
    </row>
    <row r="976">
      <c r="A976" s="5">
        <f>IF(ISBLANK(C976),"",ROW(A975)-1)</f>
        <v/>
      </c>
      <c r="B976" s="14" t="n"/>
      <c r="C976" s="20" t="n"/>
      <c r="D976" s="10" t="n"/>
      <c r="E976" s="10" t="n"/>
      <c r="F976" s="13" t="n"/>
      <c r="G976" s="11" t="n"/>
      <c r="H976" s="12" t="n"/>
      <c r="I976" s="12" t="n"/>
      <c r="J976" s="12" t="n"/>
      <c r="K976" s="27">
        <f>IF(ISBLANK(C976),"",VALUE(TEXT(YEAR(TODAY())-YEAR(C976),"00")))</f>
        <v/>
      </c>
      <c r="L976" s="6">
        <f>IF(OR(ISBLANK(C976)),"",IF(ISBLANK(H976),IF(ISBLANK(I976),IF(ISBLANK(F976),"",IF(AND(OR(F976="m",F976="f"),OR(K976=16,K976=15)),IF(F976="m","B+","G+"),IF(AND(OR(F976="m",F976="f"),GESTEP(K976,16)),IF(F976="m","B++","G++"),IF(F976="m","B","G")))),UPPER(IF(ISBLANK(F976),"",IF(F976="m","M","W"))&amp;N976)),IF(ISBLANK(F976),"",IF(F976="M","C","D"))))</f>
        <v/>
      </c>
      <c r="M976" s="8">
        <f>IF(L976="","",VLOOKUP(L976,'Classes cup'!$A$3:$B$51,2,FALSE))</f>
        <v/>
      </c>
      <c r="N976" s="6">
        <f>IF(AND(I976="x",ISBLANK(H976)),IF(K976*1&gt;=23,"E",IF(AND(K976*1&gt;=19,K976*1&lt;=22,J976="x"),"U",IF(AND(K976*1&gt;=17,K976*1&lt;=18),"J",IF(K976*1&gt;=19,"E","")))),"")</f>
        <v/>
      </c>
      <c r="O976" s="1">
        <f>IF(K976*1&gt;=$O$2,"x","")</f>
        <v/>
      </c>
    </row>
    <row r="977">
      <c r="A977" s="5">
        <f>IF(ISBLANK(C977),"",ROW(A976)-1)</f>
        <v/>
      </c>
      <c r="B977" s="14" t="n"/>
      <c r="C977" s="20" t="n"/>
      <c r="D977" s="10" t="n"/>
      <c r="E977" s="10" t="n"/>
      <c r="F977" s="13" t="n"/>
      <c r="G977" s="11" t="n"/>
      <c r="H977" s="12" t="n"/>
      <c r="I977" s="12" t="n"/>
      <c r="J977" s="12" t="n"/>
      <c r="K977" s="27">
        <f>IF(ISBLANK(C977),"",VALUE(TEXT(YEAR(TODAY())-YEAR(C977),"00")))</f>
        <v/>
      </c>
      <c r="L977" s="6">
        <f>IF(OR(ISBLANK(C977)),"",IF(ISBLANK(H977),IF(ISBLANK(I977),IF(ISBLANK(F977),"",IF(AND(OR(F977="m",F977="f"),OR(K977=16,K977=15)),IF(F977="m","B+","G+"),IF(AND(OR(F977="m",F977="f"),GESTEP(K977,16)),IF(F977="m","B++","G++"),IF(F977="m","B","G")))),UPPER(IF(ISBLANK(F977),"",IF(F977="m","M","W"))&amp;N977)),IF(ISBLANK(F977),"",IF(F977="M","C","D"))))</f>
        <v/>
      </c>
      <c r="M977" s="8">
        <f>IF(L977="","",VLOOKUP(L977,'Classes cup'!$A$3:$B$51,2,FALSE))</f>
        <v/>
      </c>
      <c r="N977" s="6">
        <f>IF(AND(I977="x",ISBLANK(H977)),IF(K977*1&gt;=23,"E",IF(AND(K977*1&gt;=19,K977*1&lt;=22,J977="x"),"U",IF(AND(K977*1&gt;=17,K977*1&lt;=18),"J",IF(K977*1&gt;=19,"E","")))),"")</f>
        <v/>
      </c>
      <c r="O977" s="1">
        <f>IF(K977*1&gt;=$O$2,"x","")</f>
        <v/>
      </c>
    </row>
    <row r="978">
      <c r="A978" s="5">
        <f>IF(ISBLANK(C978),"",ROW(A977)-1)</f>
        <v/>
      </c>
      <c r="B978" s="14" t="n"/>
      <c r="C978" s="20" t="n"/>
      <c r="D978" s="10" t="n"/>
      <c r="E978" s="10" t="n"/>
      <c r="F978" s="13" t="n"/>
      <c r="G978" s="11" t="n"/>
      <c r="H978" s="12" t="n"/>
      <c r="I978" s="12" t="n"/>
      <c r="J978" s="12" t="n"/>
      <c r="K978" s="27">
        <f>IF(ISBLANK(C978),"",VALUE(TEXT(YEAR(TODAY())-YEAR(C978),"00")))</f>
        <v/>
      </c>
      <c r="L978" s="6">
        <f>IF(OR(ISBLANK(C978)),"",IF(ISBLANK(H978),IF(ISBLANK(I978),IF(ISBLANK(F978),"",IF(AND(OR(F978="m",F978="f"),OR(K978=16,K978=15)),IF(F978="m","B+","G+"),IF(AND(OR(F978="m",F978="f"),GESTEP(K978,16)),IF(F978="m","B++","G++"),IF(F978="m","B","G")))),UPPER(IF(ISBLANK(F978),"",IF(F978="m","M","W"))&amp;N978)),IF(ISBLANK(F978),"",IF(F978="M","C","D"))))</f>
        <v/>
      </c>
      <c r="M978" s="8">
        <f>IF(L978="","",VLOOKUP(L978,'Classes cup'!$A$3:$B$51,2,FALSE))</f>
        <v/>
      </c>
      <c r="N978" s="6">
        <f>IF(AND(I978="x",ISBLANK(H978)),IF(K978*1&gt;=23,"E",IF(AND(K978*1&gt;=19,K978*1&lt;=22,J978="x"),"U",IF(AND(K978*1&gt;=17,K978*1&lt;=18),"J",IF(K978*1&gt;=19,"E","")))),"")</f>
        <v/>
      </c>
      <c r="O978" s="1">
        <f>IF(K978*1&gt;=$O$2,"x","")</f>
        <v/>
      </c>
    </row>
    <row r="979">
      <c r="A979" s="5">
        <f>IF(ISBLANK(C979),"",ROW(A978)-1)</f>
        <v/>
      </c>
      <c r="B979" s="14" t="n"/>
      <c r="C979" s="20" t="n"/>
      <c r="D979" s="10" t="n"/>
      <c r="E979" s="10" t="n"/>
      <c r="F979" s="13" t="n"/>
      <c r="G979" s="11" t="n"/>
      <c r="H979" s="12" t="n"/>
      <c r="I979" s="12" t="n"/>
      <c r="J979" s="12" t="n"/>
      <c r="K979" s="27">
        <f>IF(ISBLANK(C979),"",VALUE(TEXT(YEAR(TODAY())-YEAR(C979),"00")))</f>
        <v/>
      </c>
      <c r="L979" s="6">
        <f>IF(OR(ISBLANK(C979)),"",IF(ISBLANK(H979),IF(ISBLANK(I979),IF(ISBLANK(F979),"",IF(AND(OR(F979="m",F979="f"),OR(K979=16,K979=15)),IF(F979="m","B+","G+"),IF(AND(OR(F979="m",F979="f"),GESTEP(K979,16)),IF(F979="m","B++","G++"),IF(F979="m","B","G")))),UPPER(IF(ISBLANK(F979),"",IF(F979="m","M","W"))&amp;N979)),IF(ISBLANK(F979),"",IF(F979="M","C","D"))))</f>
        <v/>
      </c>
      <c r="M979" s="8">
        <f>IF(L979="","",VLOOKUP(L979,'Classes cup'!$A$3:$B$51,2,FALSE))</f>
        <v/>
      </c>
      <c r="N979" s="6">
        <f>IF(AND(I979="x",ISBLANK(H979)),IF(K979*1&gt;=23,"E",IF(AND(K979*1&gt;=19,K979*1&lt;=22,J979="x"),"U",IF(AND(K979*1&gt;=17,K979*1&lt;=18),"J",IF(K979*1&gt;=19,"E","")))),"")</f>
        <v/>
      </c>
      <c r="O979" s="1">
        <f>IF(K979*1&gt;=$O$2,"x","")</f>
        <v/>
      </c>
    </row>
    <row r="980">
      <c r="A980" s="5">
        <f>IF(ISBLANK(C980),"",ROW(A979)-1)</f>
        <v/>
      </c>
      <c r="B980" s="14" t="n"/>
      <c r="C980" s="20" t="n"/>
      <c r="D980" s="10" t="n"/>
      <c r="E980" s="10" t="n"/>
      <c r="F980" s="13" t="n"/>
      <c r="G980" s="11" t="n"/>
      <c r="H980" s="12" t="n"/>
      <c r="I980" s="12" t="n"/>
      <c r="J980" s="12" t="n"/>
      <c r="K980" s="27">
        <f>IF(ISBLANK(C980),"",VALUE(TEXT(YEAR(TODAY())-YEAR(C980),"00")))</f>
        <v/>
      </c>
      <c r="L980" s="6">
        <f>IF(OR(ISBLANK(C980)),"",IF(ISBLANK(H980),IF(ISBLANK(I980),IF(ISBLANK(F980),"",IF(AND(OR(F980="m",F980="f"),OR(K980=16,K980=15)),IF(F980="m","B+","G+"),IF(AND(OR(F980="m",F980="f"),GESTEP(K980,16)),IF(F980="m","B++","G++"),IF(F980="m","B","G")))),UPPER(IF(ISBLANK(F980),"",IF(F980="m","M","W"))&amp;N980)),IF(ISBLANK(F980),"",IF(F980="M","C","D"))))</f>
        <v/>
      </c>
      <c r="M980" s="8">
        <f>IF(L980="","",VLOOKUP(L980,'Classes cup'!$A$3:$B$51,2,FALSE))</f>
        <v/>
      </c>
      <c r="N980" s="6">
        <f>IF(AND(I980="x",ISBLANK(H980)),IF(K980*1&gt;=23,"E",IF(AND(K980*1&gt;=19,K980*1&lt;=22,J980="x"),"U",IF(AND(K980*1&gt;=17,K980*1&lt;=18),"J",IF(K980*1&gt;=19,"E","")))),"")</f>
        <v/>
      </c>
      <c r="O980" s="1">
        <f>IF(K980*1&gt;=$O$2,"x","")</f>
        <v/>
      </c>
    </row>
    <row r="981">
      <c r="A981" s="5">
        <f>IF(ISBLANK(C981),"",ROW(A980)-1)</f>
        <v/>
      </c>
      <c r="B981" s="14" t="n"/>
      <c r="C981" s="20" t="n"/>
      <c r="D981" s="10" t="n"/>
      <c r="E981" s="10" t="n"/>
      <c r="F981" s="13" t="n"/>
      <c r="G981" s="11" t="n"/>
      <c r="H981" s="12" t="n"/>
      <c r="I981" s="12" t="n"/>
      <c r="J981" s="12" t="n"/>
      <c r="K981" s="27">
        <f>IF(ISBLANK(C981),"",VALUE(TEXT(YEAR(TODAY())-YEAR(C981),"00")))</f>
        <v/>
      </c>
      <c r="L981" s="6">
        <f>IF(OR(ISBLANK(C981)),"",IF(ISBLANK(H981),IF(ISBLANK(I981),IF(ISBLANK(F981),"",IF(AND(OR(F981="m",F981="f"),OR(K981=16,K981=15)),IF(F981="m","B+","G+"),IF(AND(OR(F981="m",F981="f"),GESTEP(K981,16)),IF(F981="m","B++","G++"),IF(F981="m","B","G")))),UPPER(IF(ISBLANK(F981),"",IF(F981="m","M","W"))&amp;N981)),IF(ISBLANK(F981),"",IF(F981="M","C","D"))))</f>
        <v/>
      </c>
      <c r="M981" s="8">
        <f>IF(L981="","",VLOOKUP(L981,'Classes cup'!$A$3:$B$51,2,FALSE))</f>
        <v/>
      </c>
      <c r="N981" s="6">
        <f>IF(AND(I981="x",ISBLANK(H981)),IF(K981*1&gt;=23,"E",IF(AND(K981*1&gt;=19,K981*1&lt;=22,J981="x"),"U",IF(AND(K981*1&gt;=17,K981*1&lt;=18),"J",IF(K981*1&gt;=19,"E","")))),"")</f>
        <v/>
      </c>
      <c r="O981" s="1">
        <f>IF(K981*1&gt;=$O$2,"x","")</f>
        <v/>
      </c>
    </row>
    <row r="982">
      <c r="A982" s="5">
        <f>IF(ISBLANK(C982),"",ROW(A981)-1)</f>
        <v/>
      </c>
      <c r="B982" s="14" t="n"/>
      <c r="C982" s="20" t="n"/>
      <c r="D982" s="10" t="n"/>
      <c r="E982" s="10" t="n"/>
      <c r="F982" s="13" t="n"/>
      <c r="G982" s="11" t="n"/>
      <c r="H982" s="12" t="n"/>
      <c r="I982" s="12" t="n"/>
      <c r="J982" s="12" t="n"/>
      <c r="K982" s="27">
        <f>IF(ISBLANK(C982),"",VALUE(TEXT(YEAR(TODAY())-YEAR(C982),"00")))</f>
        <v/>
      </c>
      <c r="L982" s="6">
        <f>IF(OR(ISBLANK(C982)),"",IF(ISBLANK(H982),IF(ISBLANK(I982),IF(ISBLANK(F982),"",IF(AND(OR(F982="m",F982="f"),OR(K982=16,K982=15)),IF(F982="m","B+","G+"),IF(AND(OR(F982="m",F982="f"),GESTEP(K982,16)),IF(F982="m","B++","G++"),IF(F982="m","B","G")))),UPPER(IF(ISBLANK(F982),"",IF(F982="m","M","W"))&amp;N982)),IF(ISBLANK(F982),"",IF(F982="M","C","D"))))</f>
        <v/>
      </c>
      <c r="M982" s="8">
        <f>IF(L982="","",VLOOKUP(L982,'Classes cup'!$A$3:$B$51,2,FALSE))</f>
        <v/>
      </c>
      <c r="N982" s="6">
        <f>IF(AND(I982="x",ISBLANK(H982)),IF(K982*1&gt;=23,"E",IF(AND(K982*1&gt;=19,K982*1&lt;=22,J982="x"),"U",IF(AND(K982*1&gt;=17,K982*1&lt;=18),"J",IF(K982*1&gt;=19,"E","")))),"")</f>
        <v/>
      </c>
      <c r="O982" s="1">
        <f>IF(K982*1&gt;=$O$2,"x","")</f>
        <v/>
      </c>
    </row>
    <row r="983">
      <c r="A983" s="5">
        <f>IF(ISBLANK(C983),"",ROW(A982)-1)</f>
        <v/>
      </c>
      <c r="B983" s="14" t="n"/>
      <c r="C983" s="20" t="n"/>
      <c r="D983" s="10" t="n"/>
      <c r="E983" s="10" t="n"/>
      <c r="F983" s="13" t="n"/>
      <c r="G983" s="11" t="n"/>
      <c r="H983" s="12" t="n"/>
      <c r="I983" s="12" t="n"/>
      <c r="J983" s="12" t="n"/>
      <c r="K983" s="27">
        <f>IF(ISBLANK(C983),"",VALUE(TEXT(YEAR(TODAY())-YEAR(C983),"00")))</f>
        <v/>
      </c>
      <c r="L983" s="6">
        <f>IF(OR(ISBLANK(C983)),"",IF(ISBLANK(H983),IF(ISBLANK(I983),IF(ISBLANK(F983),"",IF(AND(OR(F983="m",F983="f"),OR(K983=16,K983=15)),IF(F983="m","B+","G+"),IF(AND(OR(F983="m",F983="f"),GESTEP(K983,16)),IF(F983="m","B++","G++"),IF(F983="m","B","G")))),UPPER(IF(ISBLANK(F983),"",IF(F983="m","M","W"))&amp;N983)),IF(ISBLANK(F983),"",IF(F983="M","C","D"))))</f>
        <v/>
      </c>
      <c r="M983" s="8">
        <f>IF(L983="","",VLOOKUP(L983,'Classes cup'!$A$3:$B$51,2,FALSE))</f>
        <v/>
      </c>
      <c r="N983" s="6">
        <f>IF(AND(I983="x",ISBLANK(H983)),IF(K983*1&gt;=23,"E",IF(AND(K983*1&gt;=19,K983*1&lt;=22,J983="x"),"U",IF(AND(K983*1&gt;=17,K983*1&lt;=18),"J",IF(K983*1&gt;=19,"E","")))),"")</f>
        <v/>
      </c>
      <c r="O983" s="1">
        <f>IF(K983*1&gt;=$O$2,"x","")</f>
        <v/>
      </c>
    </row>
    <row r="984">
      <c r="A984" s="5">
        <f>IF(ISBLANK(C984),"",ROW(A983)-1)</f>
        <v/>
      </c>
      <c r="B984" s="14" t="n"/>
      <c r="C984" s="20" t="n"/>
      <c r="D984" s="10" t="n"/>
      <c r="E984" s="10" t="n"/>
      <c r="F984" s="13" t="n"/>
      <c r="G984" s="11" t="n"/>
      <c r="H984" s="12" t="n"/>
      <c r="I984" s="12" t="n"/>
      <c r="J984" s="12" t="n"/>
      <c r="K984" s="27">
        <f>IF(ISBLANK(C984),"",VALUE(TEXT(YEAR(TODAY())-YEAR(C984),"00")))</f>
        <v/>
      </c>
      <c r="L984" s="6">
        <f>IF(OR(ISBLANK(C984)),"",IF(ISBLANK(H984),IF(ISBLANK(I984),IF(ISBLANK(F984),"",IF(AND(OR(F984="m",F984="f"),OR(K984=16,K984=15)),IF(F984="m","B+","G+"),IF(AND(OR(F984="m",F984="f"),GESTEP(K984,16)),IF(F984="m","B++","G++"),IF(F984="m","B","G")))),UPPER(IF(ISBLANK(F984),"",IF(F984="m","M","W"))&amp;N984)),IF(ISBLANK(F984),"",IF(F984="M","C","D"))))</f>
        <v/>
      </c>
      <c r="M984" s="8">
        <f>IF(L984="","",VLOOKUP(L984,'Classes cup'!$A$3:$B$51,2,FALSE))</f>
        <v/>
      </c>
      <c r="N984" s="6">
        <f>IF(AND(I984="x",ISBLANK(H984)),IF(K984*1&gt;=23,"E",IF(AND(K984*1&gt;=19,K984*1&lt;=22,J984="x"),"U",IF(AND(K984*1&gt;=17,K984*1&lt;=18),"J",IF(K984*1&gt;=19,"E","")))),"")</f>
        <v/>
      </c>
      <c r="O984" s="1">
        <f>IF(K984*1&gt;=$O$2,"x","")</f>
        <v/>
      </c>
    </row>
    <row r="985">
      <c r="A985" s="5">
        <f>IF(ISBLANK(C985),"",ROW(A984)-1)</f>
        <v/>
      </c>
      <c r="B985" s="14" t="n"/>
      <c r="C985" s="20" t="n"/>
      <c r="D985" s="10" t="n"/>
      <c r="E985" s="10" t="n"/>
      <c r="F985" s="13" t="n"/>
      <c r="G985" s="11" t="n"/>
      <c r="H985" s="12" t="n"/>
      <c r="I985" s="12" t="n"/>
      <c r="J985" s="12" t="n"/>
      <c r="K985" s="27">
        <f>IF(ISBLANK(C985),"",VALUE(TEXT(YEAR(TODAY())-YEAR(C985),"00")))</f>
        <v/>
      </c>
      <c r="L985" s="6">
        <f>IF(OR(ISBLANK(C985)),"",IF(ISBLANK(H985),IF(ISBLANK(I985),IF(ISBLANK(F985),"",IF(AND(OR(F985="m",F985="f"),OR(K985=16,K985=15)),IF(F985="m","B+","G+"),IF(AND(OR(F985="m",F985="f"),GESTEP(K985,16)),IF(F985="m","B++","G++"),IF(F985="m","B","G")))),UPPER(IF(ISBLANK(F985),"",IF(F985="m","M","W"))&amp;N985)),IF(ISBLANK(F985),"",IF(F985="M","C","D"))))</f>
        <v/>
      </c>
      <c r="M985" s="8">
        <f>IF(L985="","",VLOOKUP(L985,'Classes cup'!$A$3:$B$51,2,FALSE))</f>
        <v/>
      </c>
      <c r="N985" s="6">
        <f>IF(AND(I985="x",ISBLANK(H985)),IF(K985*1&gt;=23,"E",IF(AND(K985*1&gt;=19,K985*1&lt;=22,J985="x"),"U",IF(AND(K985*1&gt;=17,K985*1&lt;=18),"J",IF(K985*1&gt;=19,"E","")))),"")</f>
        <v/>
      </c>
      <c r="O985" s="1">
        <f>IF(K985*1&gt;=$O$2,"x","")</f>
        <v/>
      </c>
    </row>
    <row r="986">
      <c r="A986" s="5">
        <f>IF(ISBLANK(C986),"",ROW(A985)-1)</f>
        <v/>
      </c>
      <c r="B986" s="14" t="n"/>
      <c r="C986" s="20" t="n"/>
      <c r="D986" s="10" t="n"/>
      <c r="E986" s="10" t="n"/>
      <c r="F986" s="13" t="n"/>
      <c r="G986" s="11" t="n"/>
      <c r="H986" s="12" t="n"/>
      <c r="I986" s="12" t="n"/>
      <c r="J986" s="12" t="n"/>
      <c r="K986" s="27">
        <f>IF(ISBLANK(C986),"",VALUE(TEXT(YEAR(TODAY())-YEAR(C986),"00")))</f>
        <v/>
      </c>
      <c r="L986" s="6">
        <f>IF(OR(ISBLANK(C986)),"",IF(ISBLANK(H986),IF(ISBLANK(I986),IF(ISBLANK(F986),"",IF(AND(OR(F986="m",F986="f"),OR(K986=16,K986=15)),IF(F986="m","B+","G+"),IF(AND(OR(F986="m",F986="f"),GESTEP(K986,16)),IF(F986="m","B++","G++"),IF(F986="m","B","G")))),UPPER(IF(ISBLANK(F986),"",IF(F986="m","M","W"))&amp;N986)),IF(ISBLANK(F986),"",IF(F986="M","C","D"))))</f>
        <v/>
      </c>
      <c r="M986" s="8">
        <f>IF(L986="","",VLOOKUP(L986,'Classes cup'!$A$3:$B$51,2,FALSE))</f>
        <v/>
      </c>
      <c r="N986" s="6">
        <f>IF(AND(I986="x",ISBLANK(H986)),IF(K986*1&gt;=23,"E",IF(AND(K986*1&gt;=19,K986*1&lt;=22,J986="x"),"U",IF(AND(K986*1&gt;=17,K986*1&lt;=18),"J",IF(K986*1&gt;=19,"E","")))),"")</f>
        <v/>
      </c>
      <c r="O986" s="1">
        <f>IF(K986*1&gt;=$O$2,"x","")</f>
        <v/>
      </c>
    </row>
    <row r="987">
      <c r="A987" s="5">
        <f>IF(ISBLANK(C987),"",ROW(A986)-1)</f>
        <v/>
      </c>
      <c r="B987" s="14" t="n"/>
      <c r="C987" s="20" t="n"/>
      <c r="D987" s="10" t="n"/>
      <c r="E987" s="10" t="n"/>
      <c r="F987" s="13" t="n"/>
      <c r="G987" s="11" t="n"/>
      <c r="H987" s="12" t="n"/>
      <c r="I987" s="12" t="n"/>
      <c r="J987" s="12" t="n"/>
      <c r="K987" s="27">
        <f>IF(ISBLANK(C987),"",VALUE(TEXT(YEAR(TODAY())-YEAR(C987),"00")))</f>
        <v/>
      </c>
      <c r="L987" s="6">
        <f>IF(OR(ISBLANK(C987)),"",IF(ISBLANK(H987),IF(ISBLANK(I987),IF(ISBLANK(F987),"",IF(AND(OR(F987="m",F987="f"),OR(K987=16,K987=15)),IF(F987="m","B+","G+"),IF(AND(OR(F987="m",F987="f"),GESTEP(K987,16)),IF(F987="m","B++","G++"),IF(F987="m","B","G")))),UPPER(IF(ISBLANK(F987),"",IF(F987="m","M","W"))&amp;N987)),IF(ISBLANK(F987),"",IF(F987="M","C","D"))))</f>
        <v/>
      </c>
      <c r="M987" s="8">
        <f>IF(L987="","",VLOOKUP(L987,'Classes cup'!$A$3:$B$51,2,FALSE))</f>
        <v/>
      </c>
      <c r="N987" s="6">
        <f>IF(AND(I987="x",ISBLANK(H987)),IF(K987*1&gt;=23,"E",IF(AND(K987*1&gt;=19,K987*1&lt;=22,J987="x"),"U",IF(AND(K987*1&gt;=17,K987*1&lt;=18),"J",IF(K987*1&gt;=19,"E","")))),"")</f>
        <v/>
      </c>
      <c r="O987" s="1">
        <f>IF(K987*1&gt;=$O$2,"x","")</f>
        <v/>
      </c>
    </row>
    <row r="988">
      <c r="A988" s="5">
        <f>IF(ISBLANK(C988),"",ROW(A987)-1)</f>
        <v/>
      </c>
      <c r="B988" s="14" t="n"/>
      <c r="C988" s="20" t="n"/>
      <c r="D988" s="10" t="n"/>
      <c r="E988" s="10" t="n"/>
      <c r="F988" s="13" t="n"/>
      <c r="G988" s="11" t="n"/>
      <c r="H988" s="12" t="n"/>
      <c r="I988" s="12" t="n"/>
      <c r="J988" s="12" t="n"/>
      <c r="K988" s="27">
        <f>IF(ISBLANK(C988),"",VALUE(TEXT(YEAR(TODAY())-YEAR(C988),"00")))</f>
        <v/>
      </c>
      <c r="L988" s="6">
        <f>IF(OR(ISBLANK(C988)),"",IF(ISBLANK(H988),IF(ISBLANK(I988),IF(ISBLANK(F988),"",IF(AND(OR(F988="m",F988="f"),OR(K988=16,K988=15)),IF(F988="m","B+","G+"),IF(AND(OR(F988="m",F988="f"),GESTEP(K988,16)),IF(F988="m","B++","G++"),IF(F988="m","B","G")))),UPPER(IF(ISBLANK(F988),"",IF(F988="m","M","W"))&amp;N988)),IF(ISBLANK(F988),"",IF(F988="M","C","D"))))</f>
        <v/>
      </c>
      <c r="M988" s="8">
        <f>IF(L988="","",VLOOKUP(L988,'Classes cup'!$A$3:$B$51,2,FALSE))</f>
        <v/>
      </c>
      <c r="N988" s="6">
        <f>IF(AND(I988="x",ISBLANK(H988)),IF(K988*1&gt;=23,"E",IF(AND(K988*1&gt;=19,K988*1&lt;=22,J988="x"),"U",IF(AND(K988*1&gt;=17,K988*1&lt;=18),"J",IF(K988*1&gt;=19,"E","")))),"")</f>
        <v/>
      </c>
      <c r="O988" s="1">
        <f>IF(K988*1&gt;=$O$2,"x","")</f>
        <v/>
      </c>
    </row>
    <row r="989">
      <c r="A989" s="5">
        <f>IF(ISBLANK(C989),"",ROW(A988)-1)</f>
        <v/>
      </c>
      <c r="B989" s="14" t="n"/>
      <c r="C989" s="20" t="n"/>
      <c r="D989" s="10" t="n"/>
      <c r="E989" s="10" t="n"/>
      <c r="F989" s="13" t="n"/>
      <c r="G989" s="11" t="n"/>
      <c r="H989" s="12" t="n"/>
      <c r="I989" s="12" t="n"/>
      <c r="J989" s="12" t="n"/>
      <c r="K989" s="27">
        <f>IF(ISBLANK(C989),"",VALUE(TEXT(YEAR(TODAY())-YEAR(C989),"00")))</f>
        <v/>
      </c>
      <c r="L989" s="6">
        <f>IF(OR(ISBLANK(C989)),"",IF(ISBLANK(H989),IF(ISBLANK(I989),IF(ISBLANK(F989),"",IF(AND(OR(F989="m",F989="f"),OR(K989=16,K989=15)),IF(F989="m","B+","G+"),IF(AND(OR(F989="m",F989="f"),GESTEP(K989,16)),IF(F989="m","B++","G++"),IF(F989="m","B","G")))),UPPER(IF(ISBLANK(F989),"",IF(F989="m","M","W"))&amp;N989)),IF(ISBLANK(F989),"",IF(F989="M","C","D"))))</f>
        <v/>
      </c>
      <c r="M989" s="8">
        <f>IF(L989="","",VLOOKUP(L989,'Classes cup'!$A$3:$B$51,2,FALSE))</f>
        <v/>
      </c>
      <c r="N989" s="6">
        <f>IF(AND(I989="x",ISBLANK(H989)),IF(K989*1&gt;=23,"E",IF(AND(K989*1&gt;=19,K989*1&lt;=22,J989="x"),"U",IF(AND(K989*1&gt;=17,K989*1&lt;=18),"J",IF(K989*1&gt;=19,"E","")))),"")</f>
        <v/>
      </c>
      <c r="O989" s="1">
        <f>IF(K989*1&gt;=$O$2,"x","")</f>
        <v/>
      </c>
    </row>
    <row r="990">
      <c r="A990" s="5">
        <f>IF(ISBLANK(C990),"",ROW(A989)-1)</f>
        <v/>
      </c>
      <c r="B990" s="14" t="n"/>
      <c r="C990" s="20" t="n"/>
      <c r="D990" s="10" t="n"/>
      <c r="E990" s="10" t="n"/>
      <c r="F990" s="13" t="n"/>
      <c r="G990" s="11" t="n"/>
      <c r="H990" s="12" t="n"/>
      <c r="I990" s="12" t="n"/>
      <c r="J990" s="12" t="n"/>
      <c r="K990" s="27">
        <f>IF(ISBLANK(C990),"",VALUE(TEXT(YEAR(TODAY())-YEAR(C990),"00")))</f>
        <v/>
      </c>
      <c r="L990" s="6">
        <f>IF(OR(ISBLANK(C990)),"",IF(ISBLANK(H990),IF(ISBLANK(I990),IF(ISBLANK(F990),"",IF(AND(OR(F990="m",F990="f"),OR(K990=16,K990=15)),IF(F990="m","B+","G+"),IF(AND(OR(F990="m",F990="f"),GESTEP(K990,16)),IF(F990="m","B++","G++"),IF(F990="m","B","G")))),UPPER(IF(ISBLANK(F990),"",IF(F990="m","M","W"))&amp;N990)),IF(ISBLANK(F990),"",IF(F990="M","C","D"))))</f>
        <v/>
      </c>
      <c r="M990" s="8">
        <f>IF(L990="","",VLOOKUP(L990,'Classes cup'!$A$3:$B$51,2,FALSE))</f>
        <v/>
      </c>
      <c r="N990" s="6">
        <f>IF(AND(I990="x",ISBLANK(H990)),IF(K990*1&gt;=23,"E",IF(AND(K990*1&gt;=19,K990*1&lt;=22,J990="x"),"U",IF(AND(K990*1&gt;=17,K990*1&lt;=18),"J",IF(K990*1&gt;=19,"E","")))),"")</f>
        <v/>
      </c>
      <c r="O990" s="1">
        <f>IF(K990*1&gt;=$O$2,"x","")</f>
        <v/>
      </c>
    </row>
    <row r="991">
      <c r="A991" s="5">
        <f>IF(ISBLANK(C991),"",ROW(A990)-1)</f>
        <v/>
      </c>
      <c r="B991" s="14" t="n"/>
      <c r="C991" s="20" t="n"/>
      <c r="D991" s="10" t="n"/>
      <c r="E991" s="10" t="n"/>
      <c r="F991" s="13" t="n"/>
      <c r="G991" s="11" t="n"/>
      <c r="H991" s="12" t="n"/>
      <c r="I991" s="12" t="n"/>
      <c r="J991" s="12" t="n"/>
      <c r="K991" s="27">
        <f>IF(ISBLANK(C991),"",VALUE(TEXT(YEAR(TODAY())-YEAR(C991),"00")))</f>
        <v/>
      </c>
      <c r="L991" s="6">
        <f>IF(OR(ISBLANK(C991)),"",IF(ISBLANK(H991),IF(ISBLANK(I991),IF(ISBLANK(F991),"",IF(AND(OR(F991="m",F991="f"),OR(K991=16,K991=15)),IF(F991="m","B+","G+"),IF(AND(OR(F991="m",F991="f"),GESTEP(K991,16)),IF(F991="m","B++","G++"),IF(F991="m","B","G")))),UPPER(IF(ISBLANK(F991),"",IF(F991="m","M","W"))&amp;N991)),IF(ISBLANK(F991),"",IF(F991="M","C","D"))))</f>
        <v/>
      </c>
      <c r="M991" s="8">
        <f>IF(L991="","",VLOOKUP(L991,'Classes cup'!$A$3:$B$51,2,FALSE))</f>
        <v/>
      </c>
      <c r="N991" s="6">
        <f>IF(AND(I991="x",ISBLANK(H991)),IF(K991*1&gt;=23,"E",IF(AND(K991*1&gt;=19,K991*1&lt;=22,J991="x"),"U",IF(AND(K991*1&gt;=17,K991*1&lt;=18),"J",IF(K991*1&gt;=19,"E","")))),"")</f>
        <v/>
      </c>
      <c r="O991" s="1">
        <f>IF(K991*1&gt;=$O$2,"x","")</f>
        <v/>
      </c>
    </row>
    <row r="992">
      <c r="A992" s="5">
        <f>IF(ISBLANK(C992),"",ROW(A991)-1)</f>
        <v/>
      </c>
      <c r="B992" s="14" t="n"/>
      <c r="C992" s="20" t="n"/>
      <c r="D992" s="10" t="n"/>
      <c r="E992" s="10" t="n"/>
      <c r="F992" s="13" t="n"/>
      <c r="G992" s="11" t="n"/>
      <c r="H992" s="12" t="n"/>
      <c r="I992" s="12" t="n"/>
      <c r="J992" s="12" t="n"/>
      <c r="K992" s="27">
        <f>IF(ISBLANK(C992),"",VALUE(TEXT(YEAR(TODAY())-YEAR(C992),"00")))</f>
        <v/>
      </c>
      <c r="L992" s="6">
        <f>IF(OR(ISBLANK(C992)),"",IF(ISBLANK(H992),IF(ISBLANK(I992),IF(ISBLANK(F992),"",IF(AND(OR(F992="m",F992="f"),OR(K992=16,K992=15)),IF(F992="m","B+","G+"),IF(AND(OR(F992="m",F992="f"),GESTEP(K992,16)),IF(F992="m","B++","G++"),IF(F992="m","B","G")))),UPPER(IF(ISBLANK(F992),"",IF(F992="m","M","W"))&amp;N992)),IF(ISBLANK(F992),"",IF(F992="M","C","D"))))</f>
        <v/>
      </c>
      <c r="M992" s="8">
        <f>IF(L992="","",VLOOKUP(L992,'Classes cup'!$A$3:$B$51,2,FALSE))</f>
        <v/>
      </c>
      <c r="N992" s="6">
        <f>IF(AND(I992="x",ISBLANK(H992)),IF(K992*1&gt;=23,"E",IF(AND(K992*1&gt;=19,K992*1&lt;=22,J992="x"),"U",IF(AND(K992*1&gt;=17,K992*1&lt;=18),"J",IF(K992*1&gt;=19,"E","")))),"")</f>
        <v/>
      </c>
      <c r="O992" s="1">
        <f>IF(K992*1&gt;=$O$2,"x","")</f>
        <v/>
      </c>
    </row>
    <row r="993">
      <c r="A993" s="5">
        <f>IF(ISBLANK(C993),"",ROW(A992)-1)</f>
        <v/>
      </c>
      <c r="B993" s="14" t="n"/>
      <c r="C993" s="20" t="n"/>
      <c r="D993" s="10" t="n"/>
      <c r="E993" s="10" t="n"/>
      <c r="F993" s="13" t="n"/>
      <c r="G993" s="11" t="n"/>
      <c r="H993" s="12" t="n"/>
      <c r="I993" s="12" t="n"/>
      <c r="J993" s="12" t="n"/>
      <c r="K993" s="27">
        <f>IF(ISBLANK(C993),"",VALUE(TEXT(YEAR(TODAY())-YEAR(C993),"00")))</f>
        <v/>
      </c>
      <c r="L993" s="6">
        <f>IF(OR(ISBLANK(C993)),"",IF(ISBLANK(H993),IF(ISBLANK(I993),IF(ISBLANK(F993),"",IF(AND(OR(F993="m",F993="f"),OR(K993=16,K993=15)),IF(F993="m","B+","G+"),IF(AND(OR(F993="m",F993="f"),GESTEP(K993,16)),IF(F993="m","B++","G++"),IF(F993="m","B","G")))),UPPER(IF(ISBLANK(F993),"",IF(F993="m","M","W"))&amp;N993)),IF(ISBLANK(F993),"",IF(F993="M","C","D"))))</f>
        <v/>
      </c>
      <c r="M993" s="8">
        <f>IF(L993="","",VLOOKUP(L993,'Classes cup'!$A$3:$B$51,2,FALSE))</f>
        <v/>
      </c>
      <c r="N993" s="6">
        <f>IF(AND(I993="x",ISBLANK(H993)),IF(K993*1&gt;=23,"E",IF(AND(K993*1&gt;=19,K993*1&lt;=22,J993="x"),"U",IF(AND(K993*1&gt;=17,K993*1&lt;=18),"J",IF(K993*1&gt;=19,"E","")))),"")</f>
        <v/>
      </c>
      <c r="O993" s="1">
        <f>IF(K993*1&gt;=$O$2,"x","")</f>
        <v/>
      </c>
    </row>
    <row r="994">
      <c r="A994" s="5">
        <f>IF(ISBLANK(C994),"",ROW(A993)-1)</f>
        <v/>
      </c>
      <c r="B994" s="14" t="n"/>
      <c r="C994" s="20" t="n"/>
      <c r="D994" s="10" t="n"/>
      <c r="E994" s="10" t="n"/>
      <c r="F994" s="13" t="n"/>
      <c r="G994" s="11" t="n"/>
      <c r="H994" s="12" t="n"/>
      <c r="I994" s="12" t="n"/>
      <c r="J994" s="12" t="n"/>
      <c r="K994" s="27">
        <f>IF(ISBLANK(C994),"",VALUE(TEXT(YEAR(TODAY())-YEAR(C994),"00")))</f>
        <v/>
      </c>
      <c r="L994" s="6">
        <f>IF(OR(ISBLANK(C994)),"",IF(ISBLANK(H994),IF(ISBLANK(I994),IF(ISBLANK(F994),"",IF(AND(OR(F994="m",F994="f"),OR(K994=16,K994=15)),IF(F994="m","B+","G+"),IF(AND(OR(F994="m",F994="f"),GESTEP(K994,16)),IF(F994="m","B++","G++"),IF(F994="m","B","G")))),UPPER(IF(ISBLANK(F994),"",IF(F994="m","M","W"))&amp;N994)),IF(ISBLANK(F994),"",IF(F994="M","C","D"))))</f>
        <v/>
      </c>
      <c r="M994" s="8">
        <f>IF(L994="","",VLOOKUP(L994,'Classes cup'!$A$3:$B$51,2,FALSE))</f>
        <v/>
      </c>
      <c r="N994" s="6">
        <f>IF(AND(I994="x",ISBLANK(H994)),IF(K994*1&gt;=23,"E",IF(AND(K994*1&gt;=19,K994*1&lt;=22,J994="x"),"U",IF(AND(K994*1&gt;=17,K994*1&lt;=18),"J",IF(K994*1&gt;=19,"E","")))),"")</f>
        <v/>
      </c>
      <c r="O994" s="1">
        <f>IF(K994*1&gt;=$O$2,"x","")</f>
        <v/>
      </c>
    </row>
    <row r="995">
      <c r="A995" s="5">
        <f>IF(ISBLANK(C995),"",ROW(A994)-1)</f>
        <v/>
      </c>
      <c r="B995" s="14" t="n"/>
      <c r="C995" s="20" t="n"/>
      <c r="D995" s="10" t="n"/>
      <c r="E995" s="10" t="n"/>
      <c r="F995" s="13" t="n"/>
      <c r="G995" s="11" t="n"/>
      <c r="H995" s="12" t="n"/>
      <c r="I995" s="12" t="n"/>
      <c r="J995" s="12" t="n"/>
      <c r="K995" s="27">
        <f>IF(ISBLANK(C995),"",VALUE(TEXT(YEAR(TODAY())-YEAR(C995),"00")))</f>
        <v/>
      </c>
      <c r="L995" s="6">
        <f>IF(OR(ISBLANK(C995)),"",IF(ISBLANK(H995),IF(ISBLANK(I995),IF(ISBLANK(F995),"",IF(AND(OR(F995="m",F995="f"),OR(K995=16,K995=15)),IF(F995="m","B+","G+"),IF(AND(OR(F995="m",F995="f"),GESTEP(K995,16)),IF(F995="m","B++","G++"),IF(F995="m","B","G")))),UPPER(IF(ISBLANK(F995),"",IF(F995="m","M","W"))&amp;N995)),IF(ISBLANK(F995),"",IF(F995="M","C","D"))))</f>
        <v/>
      </c>
      <c r="M995" s="8">
        <f>IF(L995="","",VLOOKUP(L995,'Classes cup'!$A$3:$B$51,2,FALSE))</f>
        <v/>
      </c>
      <c r="N995" s="6">
        <f>IF(AND(I995="x",ISBLANK(H995)),IF(K995*1&gt;=23,"E",IF(AND(K995*1&gt;=19,K995*1&lt;=22,J995="x"),"U",IF(AND(K995*1&gt;=17,K995*1&lt;=18),"J",IF(K995*1&gt;=19,"E","")))),"")</f>
        <v/>
      </c>
      <c r="O995" s="1">
        <f>IF(K995*1&gt;=$O$2,"x","")</f>
        <v/>
      </c>
    </row>
    <row r="996">
      <c r="A996" s="5">
        <f>IF(ISBLANK(C996),"",ROW(A995)-1)</f>
        <v/>
      </c>
      <c r="B996" s="14" t="n"/>
      <c r="C996" s="20" t="n"/>
      <c r="D996" s="10" t="n"/>
      <c r="E996" s="10" t="n"/>
      <c r="F996" s="13" t="n"/>
      <c r="G996" s="11" t="n"/>
      <c r="H996" s="12" t="n"/>
      <c r="I996" s="12" t="n"/>
      <c r="J996" s="12" t="n"/>
      <c r="K996" s="27">
        <f>IF(ISBLANK(C996),"",VALUE(TEXT(YEAR(TODAY())-YEAR(C996),"00")))</f>
        <v/>
      </c>
      <c r="L996" s="6">
        <f>IF(OR(ISBLANK(C996)),"",IF(ISBLANK(H996),IF(ISBLANK(I996),IF(ISBLANK(F996),"",IF(AND(OR(F996="m",F996="f"),OR(K996=16,K996=15)),IF(F996="m","B+","G+"),IF(AND(OR(F996="m",F996="f"),GESTEP(K996,16)),IF(F996="m","B++","G++"),IF(F996="m","B","G")))),UPPER(IF(ISBLANK(F996),"",IF(F996="m","M","W"))&amp;N996)),IF(ISBLANK(F996),"",IF(F996="M","C","D"))))</f>
        <v/>
      </c>
      <c r="M996" s="8">
        <f>IF(L996="","",VLOOKUP(L996,'Classes cup'!$A$3:$B$51,2,FALSE))</f>
        <v/>
      </c>
      <c r="N996" s="6">
        <f>IF(AND(I996="x",ISBLANK(H996)),IF(K996*1&gt;=23,"E",IF(AND(K996*1&gt;=19,K996*1&lt;=22,J996="x"),"U",IF(AND(K996*1&gt;=17,K996*1&lt;=18),"J",IF(K996*1&gt;=19,"E","")))),"")</f>
        <v/>
      </c>
      <c r="O996" s="1">
        <f>IF(K996*1&gt;=$O$2,"x","")</f>
        <v/>
      </c>
    </row>
    <row r="997">
      <c r="A997" s="5">
        <f>IF(ISBLANK(C997),"",ROW(A996)-1)</f>
        <v/>
      </c>
      <c r="B997" s="14" t="n"/>
      <c r="C997" s="20" t="n"/>
      <c r="D997" s="10" t="n"/>
      <c r="E997" s="10" t="n"/>
      <c r="F997" s="13" t="n"/>
      <c r="G997" s="11" t="n"/>
      <c r="H997" s="12" t="n"/>
      <c r="I997" s="12" t="n"/>
      <c r="J997" s="12" t="n"/>
      <c r="K997" s="27">
        <f>IF(ISBLANK(C997),"",VALUE(TEXT(YEAR(TODAY())-YEAR(C997),"00")))</f>
        <v/>
      </c>
      <c r="L997" s="6">
        <f>IF(OR(ISBLANK(C997)),"",IF(ISBLANK(H997),IF(ISBLANK(I997),IF(ISBLANK(F997),"",IF(AND(OR(F997="m",F997="f"),OR(K997=16,K997=15)),IF(F997="m","B+","G+"),IF(AND(OR(F997="m",F997="f"),GESTEP(K997,16)),IF(F997="m","B++","G++"),IF(F997="m","B","G")))),UPPER(IF(ISBLANK(F997),"",IF(F997="m","M","W"))&amp;N997)),IF(ISBLANK(F997),"",IF(F997="M","C","D"))))</f>
        <v/>
      </c>
      <c r="M997" s="8">
        <f>IF(L997="","",VLOOKUP(L997,'Classes cup'!$A$3:$B$51,2,FALSE))</f>
        <v/>
      </c>
      <c r="N997" s="6">
        <f>IF(AND(I997="x",ISBLANK(H997)),IF(K997*1&gt;=23,"E",IF(AND(K997*1&gt;=19,K997*1&lt;=22,J997="x"),"U",IF(AND(K997*1&gt;=17,K997*1&lt;=18),"J",IF(K997*1&gt;=19,"E","")))),"")</f>
        <v/>
      </c>
      <c r="O997" s="1">
        <f>IF(K997*1&gt;=$O$2,"x","")</f>
        <v/>
      </c>
    </row>
    <row r="998">
      <c r="A998" s="5">
        <f>IF(ISBLANK(C998),"",ROW(A997)-1)</f>
        <v/>
      </c>
      <c r="B998" s="14" t="n"/>
      <c r="C998" s="20" t="n"/>
      <c r="D998" s="10" t="n"/>
      <c r="E998" s="10" t="n"/>
      <c r="F998" s="13" t="n"/>
      <c r="G998" s="11" t="n"/>
      <c r="H998" s="12" t="n"/>
      <c r="I998" s="12" t="n"/>
      <c r="J998" s="12" t="n"/>
      <c r="K998" s="27">
        <f>IF(ISBLANK(C998),"",VALUE(TEXT(YEAR(TODAY())-YEAR(C998),"00")))</f>
        <v/>
      </c>
      <c r="L998" s="6">
        <f>IF(OR(ISBLANK(C998)),"",IF(ISBLANK(H998),IF(ISBLANK(I998),IF(ISBLANK(F998),"",IF(AND(OR(F998="m",F998="f"),OR(K998=16,K998=15)),IF(F998="m","B+","G+"),IF(AND(OR(F998="m",F998="f"),GESTEP(K998,16)),IF(F998="m","B++","G++"),IF(F998="m","B","G")))),UPPER(IF(ISBLANK(F998),"",IF(F998="m","M","W"))&amp;N998)),IF(ISBLANK(F998),"",IF(F998="M","C","D"))))</f>
        <v/>
      </c>
      <c r="M998" s="8">
        <f>IF(L998="","",VLOOKUP(L998,'Classes cup'!$A$3:$B$51,2,FALSE))</f>
        <v/>
      </c>
      <c r="N998" s="6">
        <f>IF(AND(I998="x",ISBLANK(H998)),IF(K998*1&gt;=23,"E",IF(AND(K998*1&gt;=19,K998*1&lt;=22,J998="x"),"U",IF(AND(K998*1&gt;=17,K998*1&lt;=18),"J",IF(K998*1&gt;=19,"E","")))),"")</f>
        <v/>
      </c>
      <c r="O998" s="1">
        <f>IF(K998*1&gt;=$O$2,"x","")</f>
        <v/>
      </c>
    </row>
    <row r="999">
      <c r="A999" s="5">
        <f>IF(ISBLANK(C999),"",ROW(A998)-1)</f>
        <v/>
      </c>
      <c r="B999" s="14" t="n"/>
      <c r="C999" s="20" t="n"/>
      <c r="D999" s="10" t="n"/>
      <c r="E999" s="10" t="n"/>
      <c r="F999" s="13" t="n"/>
      <c r="G999" s="11" t="n"/>
      <c r="H999" s="12" t="n"/>
      <c r="I999" s="12" t="n"/>
      <c r="J999" s="12" t="n"/>
      <c r="K999" s="27">
        <f>IF(ISBLANK(C999),"",VALUE(TEXT(YEAR(TODAY())-YEAR(C999),"00")))</f>
        <v/>
      </c>
      <c r="L999" s="6">
        <f>IF(OR(ISBLANK(C999)),"",IF(ISBLANK(H999),IF(ISBLANK(I999),IF(ISBLANK(F999),"",IF(AND(OR(F999="m",F999="f"),OR(K999=16,K999=15)),IF(F999="m","B+","G+"),IF(AND(OR(F999="m",F999="f"),GESTEP(K999,16)),IF(F999="m","B++","G++"),IF(F999="m","B","G")))),UPPER(IF(ISBLANK(F999),"",IF(F999="m","M","W"))&amp;N999)),IF(ISBLANK(F999),"",IF(F999="M","C","D"))))</f>
        <v/>
      </c>
      <c r="M999" s="8">
        <f>IF(L999="","",VLOOKUP(L999,'Classes cup'!$A$3:$B$51,2,FALSE))</f>
        <v/>
      </c>
      <c r="N999" s="6">
        <f>IF(AND(I999="x",ISBLANK(H999)),IF(K999*1&gt;=23,"E",IF(AND(K999*1&gt;=19,K999*1&lt;=22,J999="x"),"U",IF(AND(K999*1&gt;=17,K999*1&lt;=18),"J",IF(K999*1&gt;=19,"E","")))),"")</f>
        <v/>
      </c>
      <c r="O999" s="1">
        <f>IF(K999*1&gt;=$O$2,"x","")</f>
        <v/>
      </c>
    </row>
    <row r="1000">
      <c r="A1000" s="5">
        <f>IF(ISBLANK(C1000),"",ROW(A999)-1)</f>
        <v/>
      </c>
      <c r="B1000" s="14" t="n"/>
      <c r="C1000" s="20" t="n"/>
      <c r="D1000" s="10" t="n"/>
      <c r="E1000" s="10" t="n"/>
      <c r="F1000" s="13" t="n"/>
      <c r="G1000" s="11" t="n"/>
      <c r="H1000" s="12" t="n"/>
      <c r="I1000" s="12" t="n"/>
      <c r="J1000" s="12" t="n"/>
      <c r="K1000" s="27">
        <f>IF(ISBLANK(C1000),"",VALUE(TEXT(YEAR(TODAY())-YEAR(C1000),"00")))</f>
        <v/>
      </c>
      <c r="L1000" s="6">
        <f>IF(OR(ISBLANK(C1000)),"",IF(ISBLANK(H1000),IF(ISBLANK(I1000),IF(ISBLANK(F1000),"",IF(AND(OR(F1000="m",F1000="f"),OR(K1000=16,K1000=15)),IF(F1000="m","B+","G+"),IF(AND(OR(F1000="m",F1000="f"),GESTEP(K1000,16)),IF(F1000="m","B++","G++"),IF(F1000="m","B","G")))),UPPER(IF(ISBLANK(F1000),"",IF(F1000="m","M","W"))&amp;N1000)),IF(ISBLANK(F1000),"",IF(F1000="M","C","D"))))</f>
        <v/>
      </c>
      <c r="M1000" s="8">
        <f>IF(L1000="","",VLOOKUP(L1000,'Classes cup'!$A$3:$B$51,2,FALSE))</f>
        <v/>
      </c>
      <c r="N1000" s="6">
        <f>IF(AND(I1000="x",ISBLANK(H1000)),IF(K1000*1&gt;=23,"E",IF(AND(K1000*1&gt;=19,K1000*1&lt;=22,J1000="x"),"U",IF(AND(K1000*1&gt;=17,K1000*1&lt;=18),"J",IF(K1000*1&gt;=19,"E","")))),"")</f>
        <v/>
      </c>
      <c r="O1000" s="1">
        <f>IF(K1000*1&gt;=$O$2,"x","")</f>
        <v/>
      </c>
    </row>
    <row r="1001">
      <c r="A1001" s="5">
        <f>IF(ISBLANK(C1001),"",ROW(A1000)-1)</f>
        <v/>
      </c>
      <c r="B1001" s="14" t="n"/>
      <c r="C1001" s="20" t="n"/>
      <c r="D1001" s="10" t="n"/>
      <c r="E1001" s="10" t="n"/>
      <c r="F1001" s="13" t="n"/>
      <c r="G1001" s="11" t="n"/>
      <c r="H1001" s="12" t="n"/>
      <c r="I1001" s="12" t="n"/>
      <c r="J1001" s="12" t="n"/>
      <c r="K1001" s="27">
        <f>IF(ISBLANK(C1001),"",VALUE(TEXT(YEAR(TODAY())-YEAR(C1001),"00")))</f>
        <v/>
      </c>
      <c r="L1001" s="6">
        <f>IF(OR(ISBLANK(C1001)),"",IF(ISBLANK(H1001),IF(ISBLANK(I1001),IF(ISBLANK(F1001),"",IF(AND(OR(F1001="m",F1001="f"),OR(K1001=16,K1001=15)),IF(F1001="m","B+","G+"),IF(AND(OR(F1001="m",F1001="f"),GESTEP(K1001,16)),IF(F1001="m","B++","G++"),IF(F1001="m","B","G")))),UPPER(IF(ISBLANK(F1001),"",IF(F1001="m","M","W"))&amp;N1001)),IF(ISBLANK(F1001),"",IF(F1001="M","C","D"))))</f>
        <v/>
      </c>
      <c r="M1001" s="8">
        <f>IF(L1001="","",VLOOKUP(L1001,'Classes cup'!$A$3:$B$51,2,FALSE))</f>
        <v/>
      </c>
      <c r="N1001" s="6">
        <f>IF(AND(I1001="x",ISBLANK(H1001)),IF(K1001*1&gt;=23,"E",IF(AND(K1001*1&gt;=19,K1001*1&lt;=22,J1001="x"),"U",IF(AND(K1001*1&gt;=17,K1001*1&lt;=18),"J",IF(K1001*1&gt;=19,"E","")))),"")</f>
        <v/>
      </c>
      <c r="O1001" s="1">
        <f>IF(K1001*1&gt;=$O$2,"x","")</f>
        <v/>
      </c>
    </row>
    <row r="1002">
      <c r="A1002" s="5">
        <f>IF(ISBLANK(C1002),"",ROW(A1001)-1)</f>
        <v/>
      </c>
      <c r="B1002" s="14" t="n"/>
      <c r="C1002" s="20" t="n"/>
      <c r="D1002" s="10" t="n"/>
      <c r="E1002" s="10" t="n"/>
      <c r="F1002" s="13" t="n"/>
      <c r="G1002" s="11" t="n"/>
      <c r="H1002" s="12" t="n"/>
      <c r="I1002" s="12" t="n"/>
      <c r="J1002" s="12" t="n"/>
      <c r="K1002" s="27">
        <f>IF(ISBLANK(C1002),"",VALUE(TEXT(YEAR(TODAY())-YEAR(C1002),"00")))</f>
        <v/>
      </c>
      <c r="L1002" s="6">
        <f>IF(OR(ISBLANK(C1002)),"",IF(ISBLANK(H1002),IF(ISBLANK(I1002),IF(ISBLANK(F1002),"",IF(AND(OR(F1002="m",F1002="f"),OR(K1002=16,K1002=15)),IF(F1002="m","B+","G+"),IF(AND(OR(F1002="m",F1002="f"),GESTEP(K1002,16)),IF(F1002="m","B++","G++"),IF(F1002="m","B","G")))),UPPER(IF(ISBLANK(F1002),"",IF(F1002="m","M","W"))&amp;N1002)),IF(ISBLANK(F1002),"",IF(F1002="M","C","D"))))</f>
        <v/>
      </c>
      <c r="M1002" s="8">
        <f>IF(L1002="","",VLOOKUP(L1002,'Classes cup'!$A$3:$B$51,2,FALSE))</f>
        <v/>
      </c>
      <c r="N1002" s="6">
        <f>IF(AND(I1002="x",ISBLANK(H1002)),IF(K1002*1&gt;=23,"E",IF(AND(K1002*1&gt;=19,K1002*1&lt;=22,J1002="x"),"U",IF(AND(K1002*1&gt;=17,K1002*1&lt;=18),"J",IF(K1002*1&gt;=19,"E","")))),"")</f>
        <v/>
      </c>
      <c r="O1002" s="1">
        <f>IF(K1002*1&gt;=$O$2,"x","")</f>
        <v/>
      </c>
    </row>
    <row r="1003">
      <c r="A1003" s="5">
        <f>IF(ISBLANK(C1003),"",ROW(A1002)-1)</f>
        <v/>
      </c>
      <c r="B1003" s="14" t="n"/>
      <c r="C1003" s="20" t="n"/>
      <c r="D1003" s="10" t="n"/>
      <c r="E1003" s="10" t="n"/>
      <c r="F1003" s="13" t="n"/>
      <c r="G1003" s="11" t="n"/>
      <c r="H1003" s="12" t="n"/>
      <c r="I1003" s="12" t="n"/>
      <c r="J1003" s="12" t="n"/>
      <c r="K1003" s="27">
        <f>IF(ISBLANK(C1003),"",VALUE(TEXT(YEAR(TODAY())-YEAR(C1003),"00")))</f>
        <v/>
      </c>
      <c r="L1003" s="6">
        <f>IF(OR(ISBLANK(C1003)),"",IF(ISBLANK(H1003),IF(ISBLANK(I1003),IF(ISBLANK(F1003),"",IF(AND(OR(F1003="m",F1003="f"),OR(K1003=16,K1003=15)),IF(F1003="m","B+","G+"),IF(AND(OR(F1003="m",F1003="f"),GESTEP(K1003,16)),IF(F1003="m","B++","G++"),IF(F1003="m","B","G")))),UPPER(IF(ISBLANK(F1003),"",IF(F1003="m","M","W"))&amp;N1003)),IF(ISBLANK(F1003),"",IF(F1003="M","C","D"))))</f>
        <v/>
      </c>
      <c r="M1003" s="8">
        <f>IF(L1003="","",VLOOKUP(L1003,'Classes cup'!$A$3:$B$51,2,FALSE))</f>
        <v/>
      </c>
      <c r="N1003" s="6">
        <f>IF(AND(I1003="x",ISBLANK(H1003)),IF(K1003*1&gt;=23,"E",IF(AND(K1003*1&gt;=19,K1003*1&lt;=22,J1003="x"),"U",IF(AND(K1003*1&gt;=17,K1003*1&lt;=18),"J",IF(K1003*1&gt;=19,"E","")))),"")</f>
        <v/>
      </c>
      <c r="O1003" s="1">
        <f>IF(K1003*1&gt;=$O$2,"x","")</f>
        <v/>
      </c>
    </row>
    <row r="1004">
      <c r="A1004" s="5">
        <f>IF(ISBLANK(C1004),"",ROW(A1003)-1)</f>
        <v/>
      </c>
      <c r="B1004" s="14" t="n"/>
      <c r="C1004" s="20" t="n"/>
      <c r="D1004" s="10" t="n"/>
      <c r="E1004" s="10" t="n"/>
      <c r="F1004" s="13" t="n"/>
      <c r="G1004" s="11" t="n"/>
      <c r="H1004" s="12" t="n"/>
      <c r="I1004" s="12" t="n"/>
      <c r="J1004" s="12" t="n"/>
      <c r="K1004" s="27">
        <f>IF(ISBLANK(C1004),"",VALUE(TEXT(YEAR(TODAY())-YEAR(C1004),"00")))</f>
        <v/>
      </c>
      <c r="L1004" s="6">
        <f>IF(OR(ISBLANK(C1004)),"",IF(ISBLANK(H1004),IF(ISBLANK(I1004),IF(ISBLANK(F1004),"",IF(AND(OR(F1004="m",F1004="f"),OR(K1004=16,K1004=15)),IF(F1004="m","B+","G+"),IF(AND(OR(F1004="m",F1004="f"),GESTEP(K1004,16)),IF(F1004="m","B++","G++"),IF(F1004="m","B","G")))),UPPER(IF(ISBLANK(F1004),"",IF(F1004="m","M","W"))&amp;N1004)),IF(ISBLANK(F1004),"",IF(F1004="M","C","D"))))</f>
        <v/>
      </c>
      <c r="M1004" s="8">
        <f>IF(L1004="","",VLOOKUP(L1004,'Classes cup'!$A$3:$B$51,2,FALSE))</f>
        <v/>
      </c>
      <c r="N1004" s="6">
        <f>IF(AND(I1004="x",ISBLANK(H1004)),IF(K1004*1&gt;=23,"E",IF(AND(K1004*1&gt;=19,K1004*1&lt;=22,J1004="x"),"U",IF(AND(K1004*1&gt;=17,K1004*1&lt;=18),"J",IF(K1004*1&gt;=19,"E","")))),"")</f>
        <v/>
      </c>
      <c r="O1004" s="1">
        <f>IF(K1004*1&gt;=$O$2,"x","")</f>
        <v/>
      </c>
    </row>
    <row r="1005">
      <c r="A1005" s="5">
        <f>IF(ISBLANK(C1005),"",ROW(A1004)-1)</f>
        <v/>
      </c>
      <c r="B1005" s="14" t="n"/>
      <c r="C1005" s="20" t="n"/>
      <c r="D1005" s="10" t="n"/>
      <c r="E1005" s="10" t="n"/>
      <c r="F1005" s="13" t="n"/>
      <c r="G1005" s="11" t="n"/>
      <c r="H1005" s="12" t="n"/>
      <c r="I1005" s="12" t="n"/>
      <c r="J1005" s="12" t="n"/>
      <c r="K1005" s="27">
        <f>IF(ISBLANK(C1005),"",VALUE(TEXT(YEAR(TODAY())-YEAR(C1005),"00")))</f>
        <v/>
      </c>
      <c r="L1005" s="6">
        <f>IF(OR(ISBLANK(C1005)),"",IF(ISBLANK(H1005),IF(ISBLANK(I1005),IF(ISBLANK(F1005),"",IF(AND(OR(F1005="m",F1005="f"),OR(K1005=16,K1005=15)),IF(F1005="m","B+","G+"),IF(AND(OR(F1005="m",F1005="f"),GESTEP(K1005,16)),IF(F1005="m","B++","G++"),IF(F1005="m","B","G")))),UPPER(IF(ISBLANK(F1005),"",IF(F1005="m","M","W"))&amp;N1005)),IF(ISBLANK(F1005),"",IF(F1005="M","C","D"))))</f>
        <v/>
      </c>
      <c r="M1005" s="8">
        <f>IF(L1005="","",VLOOKUP(L1005,'Classes cup'!$A$3:$B$51,2,FALSE))</f>
        <v/>
      </c>
      <c r="N1005" s="6">
        <f>IF(AND(I1005="x",ISBLANK(H1005)),IF(K1005*1&gt;=23,"E",IF(AND(K1005*1&gt;=19,K1005*1&lt;=22,J1005="x"),"U",IF(AND(K1005*1&gt;=17,K1005*1&lt;=18),"J",IF(K1005*1&gt;=19,"E","")))),"")</f>
        <v/>
      </c>
      <c r="O1005" s="1">
        <f>IF(K1005*1&gt;=$O$2,"x","")</f>
        <v/>
      </c>
    </row>
    <row r="1006">
      <c r="A1006" s="5">
        <f>IF(ISBLANK(C1006),"",ROW(A1005)-1)</f>
        <v/>
      </c>
      <c r="B1006" s="14" t="n"/>
      <c r="C1006" s="20" t="n"/>
      <c r="D1006" s="10" t="n"/>
      <c r="E1006" s="10" t="n"/>
      <c r="F1006" s="13" t="n"/>
      <c r="G1006" s="11" t="n"/>
      <c r="H1006" s="12" t="n"/>
      <c r="I1006" s="12" t="n"/>
      <c r="J1006" s="12" t="n"/>
      <c r="K1006" s="27">
        <f>IF(ISBLANK(C1006),"",VALUE(TEXT(YEAR(TODAY())-YEAR(C1006),"00")))</f>
        <v/>
      </c>
      <c r="L1006" s="6">
        <f>IF(OR(ISBLANK(C1006)),"",IF(ISBLANK(H1006),IF(ISBLANK(I1006),IF(ISBLANK(F1006),"",IF(AND(OR(F1006="m",F1006="f"),OR(K1006=16,K1006=15)),IF(F1006="m","B+","G+"),IF(AND(OR(F1006="m",F1006="f"),GESTEP(K1006,16)),IF(F1006="m","B++","G++"),IF(F1006="m","B","G")))),UPPER(IF(ISBLANK(F1006),"",IF(F1006="m","M","W"))&amp;N1006)),IF(ISBLANK(F1006),"",IF(F1006="M","C","D"))))</f>
        <v/>
      </c>
      <c r="M1006" s="8">
        <f>IF(L1006="","",VLOOKUP(L1006,'Classes cup'!$A$3:$B$51,2,FALSE))</f>
        <v/>
      </c>
      <c r="N1006" s="6">
        <f>IF(AND(I1006="x",ISBLANK(H1006)),IF(K1006*1&gt;=23,"E",IF(AND(K1006*1&gt;=19,K1006*1&lt;=22,J1006="x"),"U",IF(AND(K1006*1&gt;=17,K1006*1&lt;=18),"J",IF(K1006*1&gt;=19,"E","")))),"")</f>
        <v/>
      </c>
      <c r="O1006" s="1">
        <f>IF(K1006*1&gt;=$O$2,"x","")</f>
        <v/>
      </c>
    </row>
    <row r="1007">
      <c r="A1007" s="5">
        <f>IF(ISBLANK(C1007),"",ROW(A1006)-1)</f>
        <v/>
      </c>
      <c r="B1007" s="14" t="n"/>
      <c r="C1007" s="20" t="n"/>
      <c r="D1007" s="10" t="n"/>
      <c r="E1007" s="10" t="n"/>
      <c r="F1007" s="13" t="n"/>
      <c r="G1007" s="11" t="n"/>
      <c r="H1007" s="12" t="n"/>
      <c r="I1007" s="12" t="n"/>
      <c r="J1007" s="12" t="n"/>
      <c r="K1007" s="27">
        <f>IF(ISBLANK(C1007),"",VALUE(TEXT(YEAR(TODAY())-YEAR(C1007),"00")))</f>
        <v/>
      </c>
      <c r="L1007" s="6">
        <f>IF(OR(ISBLANK(C1007)),"",IF(ISBLANK(H1007),IF(ISBLANK(I1007),IF(ISBLANK(F1007),"",IF(AND(OR(F1007="m",F1007="f"),OR(K1007=16,K1007=15)),IF(F1007="m","B+","G+"),IF(AND(OR(F1007="m",F1007="f"),GESTEP(K1007,16)),IF(F1007="m","B++","G++"),IF(F1007="m","B","G")))),UPPER(IF(ISBLANK(F1007),"",IF(F1007="m","M","W"))&amp;N1007)),IF(ISBLANK(F1007),"",IF(F1007="M","C","D"))))</f>
        <v/>
      </c>
      <c r="M1007" s="8">
        <f>IF(L1007="","",VLOOKUP(L1007,'Classes cup'!$A$3:$B$51,2,FALSE))</f>
        <v/>
      </c>
      <c r="N1007" s="6">
        <f>IF(AND(I1007="x",ISBLANK(H1007)),IF(K1007*1&gt;=23,"E",IF(AND(K1007*1&gt;=19,K1007*1&lt;=22,J1007="x"),"U",IF(AND(K1007*1&gt;=17,K1007*1&lt;=18),"J",IF(K1007*1&gt;=19,"E","")))),"")</f>
        <v/>
      </c>
      <c r="O1007" s="1">
        <f>IF(K1007*1&gt;=$O$2,"x","")</f>
        <v/>
      </c>
    </row>
    <row r="1008">
      <c r="A1008" s="5">
        <f>IF(ISBLANK(C1008),"",ROW(A1007)-1)</f>
        <v/>
      </c>
      <c r="B1008" s="14" t="n"/>
      <c r="C1008" s="20" t="n"/>
      <c r="D1008" s="10" t="n"/>
      <c r="E1008" s="10" t="n"/>
      <c r="F1008" s="13" t="n"/>
      <c r="G1008" s="11" t="n"/>
      <c r="H1008" s="12" t="n"/>
      <c r="I1008" s="12" t="n"/>
      <c r="J1008" s="12" t="n"/>
      <c r="K1008" s="27">
        <f>IF(ISBLANK(C1008),"",VALUE(TEXT(YEAR(TODAY())-YEAR(C1008),"00")))</f>
        <v/>
      </c>
      <c r="L1008" s="6">
        <f>IF(OR(ISBLANK(C1008)),"",IF(ISBLANK(H1008),IF(ISBLANK(I1008),IF(ISBLANK(F1008),"",IF(AND(OR(F1008="m",F1008="f"),OR(K1008=16,K1008=15)),IF(F1008="m","B+","G+"),IF(AND(OR(F1008="m",F1008="f"),GESTEP(K1008,16)),IF(F1008="m","B++","G++"),IF(F1008="m","B","G")))),UPPER(IF(ISBLANK(F1008),"",IF(F1008="m","M","W"))&amp;N1008)),IF(ISBLANK(F1008),"",IF(F1008="M","C","D"))))</f>
        <v/>
      </c>
      <c r="M1008" s="8">
        <f>IF(L1008="","",VLOOKUP(L1008,'Classes cup'!$A$3:$B$51,2,FALSE))</f>
        <v/>
      </c>
      <c r="N1008" s="6">
        <f>IF(AND(I1008="x",ISBLANK(H1008)),IF(K1008*1&gt;=23,"E",IF(AND(K1008*1&gt;=19,K1008*1&lt;=22,J1008="x"),"U",IF(AND(K1008*1&gt;=17,K1008*1&lt;=18),"J",IF(K1008*1&gt;=19,"E","")))),"")</f>
        <v/>
      </c>
      <c r="O1008" s="1">
        <f>IF(K1008*1&gt;=$O$2,"x","")</f>
        <v/>
      </c>
    </row>
    <row r="1009">
      <c r="A1009" s="5">
        <f>IF(ISBLANK(C1009),"",ROW(A1008)-1)</f>
        <v/>
      </c>
      <c r="B1009" s="14" t="n"/>
      <c r="C1009" s="20" t="n"/>
      <c r="D1009" s="10" t="n"/>
      <c r="E1009" s="10" t="n"/>
      <c r="F1009" s="13" t="n"/>
      <c r="G1009" s="11" t="n"/>
      <c r="H1009" s="12" t="n"/>
      <c r="I1009" s="12" t="n"/>
      <c r="J1009" s="12" t="n"/>
      <c r="K1009" s="27">
        <f>IF(ISBLANK(C1009),"",VALUE(TEXT(YEAR(TODAY())-YEAR(C1009),"00")))</f>
        <v/>
      </c>
      <c r="L1009" s="6">
        <f>IF(OR(ISBLANK(C1009)),"",IF(ISBLANK(H1009),IF(ISBLANK(I1009),IF(ISBLANK(F1009),"",IF(AND(OR(F1009="m",F1009="f"),OR(K1009=16,K1009=15)),IF(F1009="m","B+","G+"),IF(AND(OR(F1009="m",F1009="f"),GESTEP(K1009,16)),IF(F1009="m","B++","G++"),IF(F1009="m","B","G")))),UPPER(IF(ISBLANK(F1009),"",IF(F1009="m","M","W"))&amp;N1009)),IF(ISBLANK(F1009),"",IF(F1009="M","C","D"))))</f>
        <v/>
      </c>
      <c r="M1009" s="8">
        <f>IF(L1009="","",VLOOKUP(L1009,'Classes cup'!$A$3:$B$51,2,FALSE))</f>
        <v/>
      </c>
      <c r="N1009" s="6">
        <f>IF(AND(I1009="x",ISBLANK(H1009)),IF(K1009*1&gt;=23,"E",IF(AND(K1009*1&gt;=19,K1009*1&lt;=22,J1009="x"),"U",IF(AND(K1009*1&gt;=17,K1009*1&lt;=18),"J",IF(K1009*1&gt;=19,"E","")))),"")</f>
        <v/>
      </c>
      <c r="O1009" s="1">
        <f>IF(K1009*1&gt;=$O$2,"x","")</f>
        <v/>
      </c>
    </row>
    <row r="1010">
      <c r="A1010" s="5">
        <f>IF(ISBLANK(C1010),"",ROW(A1009)-1)</f>
        <v/>
      </c>
      <c r="B1010" s="14" t="n"/>
      <c r="C1010" s="20" t="n"/>
      <c r="D1010" s="10" t="n"/>
      <c r="E1010" s="10" t="n"/>
      <c r="F1010" s="13" t="n"/>
      <c r="G1010" s="11" t="n"/>
      <c r="H1010" s="12" t="n"/>
      <c r="I1010" s="12" t="n"/>
      <c r="J1010" s="12" t="n"/>
      <c r="K1010" s="27">
        <f>IF(ISBLANK(C1010),"",VALUE(TEXT(YEAR(TODAY())-YEAR(C1010),"00")))</f>
        <v/>
      </c>
      <c r="L1010" s="6">
        <f>IF(OR(ISBLANK(C1010)),"",IF(ISBLANK(H1010),IF(ISBLANK(I1010),IF(ISBLANK(F1010),"",IF(AND(OR(F1010="m",F1010="f"),OR(K1010=16,K1010=15)),IF(F1010="m","B+","G+"),IF(AND(OR(F1010="m",F1010="f"),GESTEP(K1010,16)),IF(F1010="m","B++","G++"),IF(F1010="m","B","G")))),UPPER(IF(ISBLANK(F1010),"",IF(F1010="m","M","W"))&amp;N1010)),IF(ISBLANK(F1010),"",IF(F1010="M","C","D"))))</f>
        <v/>
      </c>
      <c r="M1010" s="8">
        <f>IF(L1010="","",VLOOKUP(L1010,'Classes cup'!$A$3:$B$51,2,FALSE))</f>
        <v/>
      </c>
      <c r="N1010" s="6">
        <f>IF(AND(I1010="x",ISBLANK(H1010)),IF(K1010*1&gt;=23,"E",IF(AND(K1010*1&gt;=19,K1010*1&lt;=22,J1010="x"),"U",IF(AND(K1010*1&gt;=17,K1010*1&lt;=18),"J",IF(K1010*1&gt;=19,"E","")))),"")</f>
        <v/>
      </c>
      <c r="O1010" s="1">
        <f>IF(K1010*1&gt;=$O$2,"x","")</f>
        <v/>
      </c>
    </row>
    <row r="1011">
      <c r="A1011" s="5">
        <f>IF(ISBLANK(C1011),"",ROW(A1010)-1)</f>
        <v/>
      </c>
      <c r="B1011" s="14" t="n"/>
      <c r="C1011" s="20" t="n"/>
      <c r="D1011" s="10" t="n"/>
      <c r="E1011" s="10" t="n"/>
      <c r="F1011" s="13" t="n"/>
      <c r="G1011" s="11" t="n"/>
      <c r="H1011" s="12" t="n"/>
      <c r="I1011" s="12" t="n"/>
      <c r="J1011" s="12" t="n"/>
      <c r="K1011" s="27">
        <f>IF(ISBLANK(C1011),"",VALUE(TEXT(YEAR(TODAY())-YEAR(C1011),"00")))</f>
        <v/>
      </c>
      <c r="L1011" s="6">
        <f>IF(OR(ISBLANK(C1011)),"",IF(ISBLANK(H1011),IF(ISBLANK(I1011),IF(ISBLANK(F1011),"",IF(AND(OR(F1011="m",F1011="f"),OR(K1011=16,K1011=15)),IF(F1011="m","B+","G+"),IF(AND(OR(F1011="m",F1011="f"),GESTEP(K1011,16)),IF(F1011="m","B++","G++"),IF(F1011="m","B","G")))),UPPER(IF(ISBLANK(F1011),"",IF(F1011="m","M","W"))&amp;N1011)),IF(ISBLANK(F1011),"",IF(F1011="M","C","D"))))</f>
        <v/>
      </c>
      <c r="M1011" s="8">
        <f>IF(L1011="","",VLOOKUP(L1011,'Classes cup'!$A$3:$B$51,2,FALSE))</f>
        <v/>
      </c>
      <c r="N1011" s="6">
        <f>IF(AND(I1011="x",ISBLANK(H1011)),IF(K1011*1&gt;=23,"E",IF(AND(K1011*1&gt;=19,K1011*1&lt;=22,J1011="x"),"U",IF(AND(K1011*1&gt;=17,K1011*1&lt;=18),"J",IF(K1011*1&gt;=19,"E","")))),"")</f>
        <v/>
      </c>
      <c r="O1011" s="1">
        <f>IF(K1011*1&gt;=$O$2,"x","")</f>
        <v/>
      </c>
    </row>
    <row r="1012">
      <c r="A1012" s="5">
        <f>IF(ISBLANK(C1012),"",ROW(A1011)-1)</f>
        <v/>
      </c>
      <c r="B1012" s="14" t="n"/>
      <c r="C1012" s="20" t="n"/>
      <c r="D1012" s="10" t="n"/>
      <c r="E1012" s="10" t="n"/>
      <c r="F1012" s="13" t="n"/>
      <c r="G1012" s="11" t="n"/>
      <c r="H1012" s="12" t="n"/>
      <c r="I1012" s="12" t="n"/>
      <c r="J1012" s="12" t="n"/>
      <c r="K1012" s="27">
        <f>IF(ISBLANK(C1012),"",VALUE(TEXT(YEAR(TODAY())-YEAR(C1012),"00")))</f>
        <v/>
      </c>
      <c r="L1012" s="6">
        <f>IF(OR(ISBLANK(C1012)),"",IF(ISBLANK(H1012),IF(ISBLANK(I1012),IF(ISBLANK(F1012),"",IF(AND(OR(F1012="m",F1012="f"),OR(K1012=16,K1012=15)),IF(F1012="m","B+","G+"),IF(AND(OR(F1012="m",F1012="f"),GESTEP(K1012,16)),IF(F1012="m","B++","G++"),IF(F1012="m","B","G")))),UPPER(IF(ISBLANK(F1012),"",IF(F1012="m","M","W"))&amp;N1012)),IF(ISBLANK(F1012),"",IF(F1012="M","C","D"))))</f>
        <v/>
      </c>
      <c r="M1012" s="8">
        <f>IF(L1012="","",VLOOKUP(L1012,'Classes cup'!$A$3:$B$51,2,FALSE))</f>
        <v/>
      </c>
      <c r="N1012" s="6">
        <f>IF(AND(I1012="x",ISBLANK(H1012)),IF(K1012*1&gt;=23,"E",IF(AND(K1012*1&gt;=19,K1012*1&lt;=22,J1012="x"),"U",IF(AND(K1012*1&gt;=17,K1012*1&lt;=18),"J",IF(K1012*1&gt;=19,"E","")))),"")</f>
        <v/>
      </c>
      <c r="O1012" s="1">
        <f>IF(K1012*1&gt;=$O$2,"x","")</f>
        <v/>
      </c>
    </row>
    <row r="1013">
      <c r="A1013" s="5">
        <f>IF(ISBLANK(C1013),"",ROW(A1012)-1)</f>
        <v/>
      </c>
      <c r="B1013" s="14" t="n"/>
      <c r="C1013" s="20" t="n"/>
      <c r="D1013" s="10" t="n"/>
      <c r="E1013" s="10" t="n"/>
      <c r="F1013" s="13" t="n"/>
      <c r="G1013" s="11" t="n"/>
      <c r="H1013" s="12" t="n"/>
      <c r="I1013" s="12" t="n"/>
      <c r="J1013" s="12" t="n"/>
      <c r="K1013" s="27">
        <f>IF(ISBLANK(C1013),"",VALUE(TEXT(YEAR(TODAY())-YEAR(C1013),"00")))</f>
        <v/>
      </c>
      <c r="L1013" s="6">
        <f>IF(OR(ISBLANK(C1013)),"",IF(ISBLANK(H1013),IF(ISBLANK(I1013),IF(ISBLANK(F1013),"",IF(AND(OR(F1013="m",F1013="f"),OR(K1013=16,K1013=15)),IF(F1013="m","B+","G+"),IF(AND(OR(F1013="m",F1013="f"),GESTEP(K1013,16)),IF(F1013="m","B++","G++"),IF(F1013="m","B","G")))),UPPER(IF(ISBLANK(F1013),"",IF(F1013="m","M","W"))&amp;N1013)),IF(ISBLANK(F1013),"",IF(F1013="M","C","D"))))</f>
        <v/>
      </c>
      <c r="M1013" s="8">
        <f>IF(L1013="","",VLOOKUP(L1013,'Classes cup'!$A$3:$B$51,2,FALSE))</f>
        <v/>
      </c>
      <c r="N1013" s="6">
        <f>IF(AND(I1013="x",ISBLANK(H1013)),IF(K1013*1&gt;=23,"E",IF(AND(K1013*1&gt;=19,K1013*1&lt;=22,J1013="x"),"U",IF(AND(K1013*1&gt;=17,K1013*1&lt;=18),"J",IF(K1013*1&gt;=19,"E","")))),"")</f>
        <v/>
      </c>
      <c r="O1013" s="1">
        <f>IF(K1013*1&gt;=$O$2,"x","")</f>
        <v/>
      </c>
    </row>
    <row r="1014">
      <c r="A1014" s="5">
        <f>IF(ISBLANK(C1014),"",ROW(A1013)-1)</f>
        <v/>
      </c>
      <c r="B1014" s="14" t="n"/>
      <c r="C1014" s="20" t="n"/>
      <c r="D1014" s="10" t="n"/>
      <c r="E1014" s="10" t="n"/>
      <c r="F1014" s="13" t="n"/>
      <c r="G1014" s="11" t="n"/>
      <c r="H1014" s="12" t="n"/>
      <c r="I1014" s="12" t="n"/>
      <c r="J1014" s="12" t="n"/>
      <c r="K1014" s="27">
        <f>IF(ISBLANK(C1014),"",VALUE(TEXT(YEAR(TODAY())-YEAR(C1014),"00")))</f>
        <v/>
      </c>
      <c r="L1014" s="6">
        <f>IF(OR(ISBLANK(C1014)),"",IF(ISBLANK(H1014),IF(ISBLANK(I1014),IF(ISBLANK(F1014),"",IF(AND(OR(F1014="m",F1014="f"),OR(K1014=16,K1014=15)),IF(F1014="m","B+","G+"),IF(AND(OR(F1014="m",F1014="f"),GESTEP(K1014,16)),IF(F1014="m","B++","G++"),IF(F1014="m","B","G")))),UPPER(IF(ISBLANK(F1014),"",IF(F1014="m","M","W"))&amp;N1014)),IF(ISBLANK(F1014),"",IF(F1014="M","C","D"))))</f>
        <v/>
      </c>
      <c r="M1014" s="8">
        <f>IF(L1014="","",VLOOKUP(L1014,'Classes cup'!$A$3:$B$51,2,FALSE))</f>
        <v/>
      </c>
      <c r="N1014" s="6">
        <f>IF(AND(I1014="x",ISBLANK(H1014)),IF(K1014*1&gt;=23,"E",IF(AND(K1014*1&gt;=19,K1014*1&lt;=22,J1014="x"),"U",IF(AND(K1014*1&gt;=17,K1014*1&lt;=18),"J",IF(K1014*1&gt;=19,"E","")))),"")</f>
        <v/>
      </c>
      <c r="O1014" s="1">
        <f>IF(K1014*1&gt;=$O$2,"x","")</f>
        <v/>
      </c>
    </row>
    <row r="1015">
      <c r="A1015" s="5">
        <f>IF(ISBLANK(C1015),"",ROW(A1014)-1)</f>
        <v/>
      </c>
      <c r="B1015" s="14" t="n"/>
      <c r="C1015" s="20" t="n"/>
      <c r="D1015" s="10" t="n"/>
      <c r="E1015" s="10" t="n"/>
      <c r="F1015" s="13" t="n"/>
      <c r="G1015" s="11" t="n"/>
      <c r="H1015" s="12" t="n"/>
      <c r="I1015" s="12" t="n"/>
      <c r="J1015" s="12" t="n"/>
      <c r="K1015" s="27">
        <f>IF(ISBLANK(C1015),"",VALUE(TEXT(YEAR(TODAY())-YEAR(C1015),"00")))</f>
        <v/>
      </c>
      <c r="L1015" s="6">
        <f>IF(OR(ISBLANK(C1015)),"",IF(ISBLANK(H1015),IF(ISBLANK(I1015),IF(ISBLANK(F1015),"",IF(AND(OR(F1015="m",F1015="f"),OR(K1015=16,K1015=15)),IF(F1015="m","B+","G+"),IF(AND(OR(F1015="m",F1015="f"),GESTEP(K1015,16)),IF(F1015="m","B++","G++"),IF(F1015="m","B","G")))),UPPER(IF(ISBLANK(F1015),"",IF(F1015="m","M","W"))&amp;N1015)),IF(ISBLANK(F1015),"",IF(F1015="M","C","D"))))</f>
        <v/>
      </c>
      <c r="M1015" s="8">
        <f>IF(L1015="","",VLOOKUP(L1015,'Classes cup'!$A$3:$B$51,2,FALSE))</f>
        <v/>
      </c>
      <c r="N1015" s="6">
        <f>IF(AND(I1015="x",ISBLANK(H1015)),IF(K1015*1&gt;=23,"E",IF(AND(K1015*1&gt;=19,K1015*1&lt;=22,J1015="x"),"U",IF(AND(K1015*1&gt;=17,K1015*1&lt;=18),"J",IF(K1015*1&gt;=19,"E","")))),"")</f>
        <v/>
      </c>
      <c r="O1015" s="1">
        <f>IF(K1015*1&gt;=$O$2,"x","")</f>
        <v/>
      </c>
    </row>
    <row r="1016">
      <c r="A1016" s="5">
        <f>IF(ISBLANK(C1016),"",ROW(A1015)-1)</f>
        <v/>
      </c>
      <c r="B1016" s="14" t="n"/>
      <c r="C1016" s="20" t="n"/>
      <c r="D1016" s="10" t="n"/>
      <c r="E1016" s="10" t="n"/>
      <c r="F1016" s="13" t="n"/>
      <c r="G1016" s="11" t="n"/>
      <c r="H1016" s="12" t="n"/>
      <c r="I1016" s="12" t="n"/>
      <c r="J1016" s="12" t="n"/>
      <c r="K1016" s="27">
        <f>IF(ISBLANK(C1016),"",VALUE(TEXT(YEAR(TODAY())-YEAR(C1016),"00")))</f>
        <v/>
      </c>
      <c r="L1016" s="6">
        <f>IF(OR(ISBLANK(C1016)),"",IF(ISBLANK(H1016),IF(ISBLANK(I1016),IF(ISBLANK(F1016),"",IF(AND(OR(F1016="m",F1016="f"),OR(K1016=16,K1016=15)),IF(F1016="m","B+","G+"),IF(AND(OR(F1016="m",F1016="f"),GESTEP(K1016,16)),IF(F1016="m","B++","G++"),IF(F1016="m","B","G")))),UPPER(IF(ISBLANK(F1016),"",IF(F1016="m","M","W"))&amp;N1016)),IF(ISBLANK(F1016),"",IF(F1016="M","C","D"))))</f>
        <v/>
      </c>
      <c r="M1016" s="8">
        <f>IF(L1016="","",VLOOKUP(L1016,'Classes cup'!$A$3:$B$51,2,FALSE))</f>
        <v/>
      </c>
      <c r="N1016" s="6">
        <f>IF(AND(I1016="x",ISBLANK(H1016)),IF(K1016*1&gt;=23,"E",IF(AND(K1016*1&gt;=19,K1016*1&lt;=22,J1016="x"),"U",IF(AND(K1016*1&gt;=17,K1016*1&lt;=18),"J",IF(K1016*1&gt;=19,"E","")))),"")</f>
        <v/>
      </c>
      <c r="O1016" s="1">
        <f>IF(K1016*1&gt;=$O$2,"x","")</f>
        <v/>
      </c>
    </row>
    <row r="1017">
      <c r="A1017" s="5">
        <f>IF(ISBLANK(C1017),"",ROW(A1016)-1)</f>
        <v/>
      </c>
      <c r="B1017" s="14" t="n"/>
      <c r="C1017" s="20" t="n"/>
      <c r="D1017" s="10" t="n"/>
      <c r="E1017" s="10" t="n"/>
      <c r="F1017" s="13" t="n"/>
      <c r="G1017" s="11" t="n"/>
      <c r="H1017" s="12" t="n"/>
      <c r="I1017" s="12" t="n"/>
      <c r="J1017" s="12" t="n"/>
      <c r="K1017" s="27">
        <f>IF(ISBLANK(C1017),"",VALUE(TEXT(YEAR(TODAY())-YEAR(C1017),"00")))</f>
        <v/>
      </c>
      <c r="L1017" s="6">
        <f>IF(OR(ISBLANK(C1017)),"",IF(ISBLANK(H1017),IF(ISBLANK(I1017),IF(ISBLANK(F1017),"",IF(AND(OR(F1017="m",F1017="f"),OR(K1017=16,K1017=15)),IF(F1017="m","B+","G+"),IF(AND(OR(F1017="m",F1017="f"),GESTEP(K1017,16)),IF(F1017="m","B++","G++"),IF(F1017="m","B","G")))),UPPER(IF(ISBLANK(F1017),"",IF(F1017="m","M","W"))&amp;N1017)),IF(ISBLANK(F1017),"",IF(F1017="M","C","D"))))</f>
        <v/>
      </c>
      <c r="M1017" s="8">
        <f>IF(L1017="","",VLOOKUP(L1017,'Classes cup'!$A$3:$B$51,2,FALSE))</f>
        <v/>
      </c>
      <c r="N1017" s="6">
        <f>IF(AND(I1017="x",ISBLANK(H1017)),IF(K1017*1&gt;=23,"E",IF(AND(K1017*1&gt;=19,K1017*1&lt;=22,J1017="x"),"U",IF(AND(K1017*1&gt;=17,K1017*1&lt;=18),"J",IF(K1017*1&gt;=19,"E","")))),"")</f>
        <v/>
      </c>
      <c r="O1017" s="1">
        <f>IF(K1017*1&gt;=$O$2,"x","")</f>
        <v/>
      </c>
    </row>
    <row r="1018">
      <c r="A1018" s="5">
        <f>IF(ISBLANK(C1018),"",ROW(A1017)-1)</f>
        <v/>
      </c>
      <c r="B1018" s="14" t="n"/>
      <c r="C1018" s="20" t="n"/>
      <c r="D1018" s="10" t="n"/>
      <c r="E1018" s="10" t="n"/>
      <c r="F1018" s="13" t="n"/>
      <c r="G1018" s="11" t="n"/>
      <c r="H1018" s="12" t="n"/>
      <c r="I1018" s="12" t="n"/>
      <c r="J1018" s="12" t="n"/>
      <c r="K1018" s="27">
        <f>IF(ISBLANK(C1018),"",VALUE(TEXT(YEAR(TODAY())-YEAR(C1018),"00")))</f>
        <v/>
      </c>
      <c r="L1018" s="6">
        <f>IF(OR(ISBLANK(C1018)),"",IF(ISBLANK(H1018),IF(ISBLANK(I1018),IF(ISBLANK(F1018),"",IF(AND(OR(F1018="m",F1018="f"),OR(K1018=16,K1018=15)),IF(F1018="m","B+","G+"),IF(AND(OR(F1018="m",F1018="f"),GESTEP(K1018,16)),IF(F1018="m","B++","G++"),IF(F1018="m","B","G")))),UPPER(IF(ISBLANK(F1018),"",IF(F1018="m","M","W"))&amp;N1018)),IF(ISBLANK(F1018),"",IF(F1018="M","C","D"))))</f>
        <v/>
      </c>
      <c r="M1018" s="8">
        <f>IF(L1018="","",VLOOKUP(L1018,'Classes cup'!$A$3:$B$51,2,FALSE))</f>
        <v/>
      </c>
      <c r="N1018" s="6">
        <f>IF(AND(I1018="x",ISBLANK(H1018)),IF(K1018*1&gt;=23,"E",IF(AND(K1018*1&gt;=19,K1018*1&lt;=22,J1018="x"),"U",IF(AND(K1018*1&gt;=17,K1018*1&lt;=18),"J",IF(K1018*1&gt;=19,"E","")))),"")</f>
        <v/>
      </c>
      <c r="O1018" s="1">
        <f>IF(K1018*1&gt;=$O$2,"x","")</f>
        <v/>
      </c>
    </row>
    <row r="1019">
      <c r="A1019" s="5">
        <f>IF(ISBLANK(C1019),"",ROW(A1018)-1)</f>
        <v/>
      </c>
      <c r="B1019" s="14" t="n"/>
      <c r="C1019" s="20" t="n"/>
      <c r="D1019" s="10" t="n"/>
      <c r="E1019" s="10" t="n"/>
      <c r="F1019" s="13" t="n"/>
      <c r="G1019" s="11" t="n"/>
      <c r="H1019" s="12" t="n"/>
      <c r="I1019" s="12" t="n"/>
      <c r="J1019" s="12" t="n"/>
      <c r="K1019" s="27">
        <f>IF(ISBLANK(C1019),"",VALUE(TEXT(YEAR(TODAY())-YEAR(C1019),"00")))</f>
        <v/>
      </c>
      <c r="L1019" s="6">
        <f>IF(OR(ISBLANK(C1019)),"",IF(ISBLANK(H1019),IF(ISBLANK(I1019),IF(ISBLANK(F1019),"",IF(AND(OR(F1019="m",F1019="f"),OR(K1019=16,K1019=15)),IF(F1019="m","B+","G+"),IF(AND(OR(F1019="m",F1019="f"),GESTEP(K1019,16)),IF(F1019="m","B++","G++"),IF(F1019="m","B","G")))),UPPER(IF(ISBLANK(F1019),"",IF(F1019="m","M","W"))&amp;N1019)),IF(ISBLANK(F1019),"",IF(F1019="M","C","D"))))</f>
        <v/>
      </c>
      <c r="M1019" s="8">
        <f>IF(L1019="","",VLOOKUP(L1019,'Classes cup'!$A$3:$B$51,2,FALSE))</f>
        <v/>
      </c>
      <c r="N1019" s="6">
        <f>IF(AND(I1019="x",ISBLANK(H1019)),IF(K1019*1&gt;=23,"E",IF(AND(K1019*1&gt;=19,K1019*1&lt;=22,J1019="x"),"U",IF(AND(K1019*1&gt;=17,K1019*1&lt;=18),"J",IF(K1019*1&gt;=19,"E","")))),"")</f>
        <v/>
      </c>
      <c r="O1019" s="1">
        <f>IF(K1019*1&gt;=$O$2,"x","")</f>
        <v/>
      </c>
    </row>
    <row r="1020">
      <c r="A1020" s="5">
        <f>IF(ISBLANK(C1020),"",ROW(A1019)-1)</f>
        <v/>
      </c>
      <c r="B1020" s="14" t="n"/>
      <c r="C1020" s="20" t="n"/>
      <c r="D1020" s="10" t="n"/>
      <c r="E1020" s="10" t="n"/>
      <c r="F1020" s="13" t="n"/>
      <c r="G1020" s="11" t="n"/>
      <c r="H1020" s="12" t="n"/>
      <c r="I1020" s="12" t="n"/>
      <c r="J1020" s="12" t="n"/>
      <c r="K1020" s="27">
        <f>IF(ISBLANK(C1020),"",VALUE(TEXT(YEAR(TODAY())-YEAR(C1020),"00")))</f>
        <v/>
      </c>
      <c r="L1020" s="6">
        <f>IF(OR(ISBLANK(C1020)),"",IF(ISBLANK(H1020),IF(ISBLANK(I1020),IF(ISBLANK(F1020),"",IF(AND(OR(F1020="m",F1020="f"),OR(K1020=16,K1020=15)),IF(F1020="m","B+","G+"),IF(AND(OR(F1020="m",F1020="f"),GESTEP(K1020,16)),IF(F1020="m","B++","G++"),IF(F1020="m","B","G")))),UPPER(IF(ISBLANK(F1020),"",IF(F1020="m","M","W"))&amp;N1020)),IF(ISBLANK(F1020),"",IF(F1020="M","C","D"))))</f>
        <v/>
      </c>
      <c r="M1020" s="8">
        <f>IF(L1020="","",VLOOKUP(L1020,'Classes cup'!$A$3:$B$51,2,FALSE))</f>
        <v/>
      </c>
      <c r="N1020" s="6">
        <f>IF(AND(I1020="x",ISBLANK(H1020)),IF(K1020*1&gt;=23,"E",IF(AND(K1020*1&gt;=19,K1020*1&lt;=22,J1020="x"),"U",IF(AND(K1020*1&gt;=17,K1020*1&lt;=18),"J",IF(K1020*1&gt;=19,"E","")))),"")</f>
        <v/>
      </c>
      <c r="O1020" s="1">
        <f>IF(K1020*1&gt;=$O$2,"x","")</f>
        <v/>
      </c>
    </row>
    <row r="1021">
      <c r="A1021" s="5">
        <f>IF(ISBLANK(C1021),"",ROW(A1020)-1)</f>
        <v/>
      </c>
      <c r="B1021" s="14" t="n"/>
      <c r="C1021" s="20" t="n"/>
      <c r="D1021" s="10" t="n"/>
      <c r="E1021" s="10" t="n"/>
      <c r="F1021" s="13" t="n"/>
      <c r="G1021" s="11" t="n"/>
      <c r="H1021" s="12" t="n"/>
      <c r="I1021" s="12" t="n"/>
      <c r="J1021" s="12" t="n"/>
      <c r="K1021" s="27">
        <f>IF(ISBLANK(C1021),"",VALUE(TEXT(YEAR(TODAY())-YEAR(C1021),"00")))</f>
        <v/>
      </c>
      <c r="L1021" s="6">
        <f>IF(OR(ISBLANK(C1021)),"",IF(ISBLANK(H1021),IF(ISBLANK(I1021),IF(ISBLANK(F1021),"",IF(AND(OR(F1021="m",F1021="f"),OR(K1021=16,K1021=15)),IF(F1021="m","B+","G+"),IF(AND(OR(F1021="m",F1021="f"),GESTEP(K1021,16)),IF(F1021="m","B++","G++"),IF(F1021="m","B","G")))),UPPER(IF(ISBLANK(F1021),"",IF(F1021="m","M","W"))&amp;N1021)),IF(ISBLANK(F1021),"",IF(F1021="M","C","D"))))</f>
        <v/>
      </c>
      <c r="M1021" s="8">
        <f>IF(L1021="","",VLOOKUP(L1021,'Classes cup'!$A$3:$B$51,2,FALSE))</f>
        <v/>
      </c>
      <c r="N1021" s="6">
        <f>IF(AND(I1021="x",ISBLANK(H1021)),IF(K1021*1&gt;=23,"E",IF(AND(K1021*1&gt;=19,K1021*1&lt;=22,J1021="x"),"U",IF(AND(K1021*1&gt;=17,K1021*1&lt;=18),"J",IF(K1021*1&gt;=19,"E","")))),"")</f>
        <v/>
      </c>
      <c r="O1021" s="1">
        <f>IF(K1021*1&gt;=$O$2,"x","")</f>
        <v/>
      </c>
    </row>
    <row r="1022">
      <c r="A1022" s="5">
        <f>IF(ISBLANK(C1022),"",ROW(A1021)-1)</f>
        <v/>
      </c>
      <c r="B1022" s="14" t="n"/>
      <c r="C1022" s="20" t="n"/>
      <c r="D1022" s="10" t="n"/>
      <c r="E1022" s="10" t="n"/>
      <c r="F1022" s="13" t="n"/>
      <c r="G1022" s="11" t="n"/>
      <c r="H1022" s="12" t="n"/>
      <c r="I1022" s="12" t="n"/>
      <c r="J1022" s="12" t="n"/>
      <c r="K1022" s="27">
        <f>IF(ISBLANK(C1022),"",VALUE(TEXT(YEAR(TODAY())-YEAR(C1022),"00")))</f>
        <v/>
      </c>
      <c r="L1022" s="6">
        <f>IF(OR(ISBLANK(C1022)),"",IF(ISBLANK(H1022),IF(ISBLANK(I1022),IF(ISBLANK(F1022),"",IF(AND(OR(F1022="m",F1022="f"),OR(K1022=16,K1022=15)),IF(F1022="m","B+","G+"),IF(AND(OR(F1022="m",F1022="f"),GESTEP(K1022,16)),IF(F1022="m","B++","G++"),IF(F1022="m","B","G")))),UPPER(IF(ISBLANK(F1022),"",IF(F1022="m","M","W"))&amp;N1022)),IF(ISBLANK(F1022),"",IF(F1022="M","C","D"))))</f>
        <v/>
      </c>
      <c r="M1022" s="8">
        <f>IF(L1022="","",VLOOKUP(L1022,'Classes cup'!$A$3:$B$51,2,FALSE))</f>
        <v/>
      </c>
      <c r="N1022" s="6">
        <f>IF(AND(I1022="x",ISBLANK(H1022)),IF(K1022*1&gt;=23,"E",IF(AND(K1022*1&gt;=19,K1022*1&lt;=22,J1022="x"),"U",IF(AND(K1022*1&gt;=17,K1022*1&lt;=18),"J",IF(K1022*1&gt;=19,"E","")))),"")</f>
        <v/>
      </c>
      <c r="O1022" s="1">
        <f>IF(K1022*1&gt;=$O$2,"x","")</f>
        <v/>
      </c>
    </row>
    <row r="1023">
      <c r="A1023" s="5">
        <f>IF(ISBLANK(C1023),"",ROW(A1022)-1)</f>
        <v/>
      </c>
      <c r="B1023" s="14" t="n"/>
      <c r="C1023" s="20" t="n"/>
      <c r="D1023" s="10" t="n"/>
      <c r="E1023" s="10" t="n"/>
      <c r="F1023" s="13" t="n"/>
      <c r="G1023" s="11" t="n"/>
      <c r="H1023" s="12" t="n"/>
      <c r="I1023" s="12" t="n"/>
      <c r="J1023" s="12" t="n"/>
      <c r="K1023" s="27">
        <f>IF(ISBLANK(C1023),"",VALUE(TEXT(YEAR(TODAY())-YEAR(C1023),"00")))</f>
        <v/>
      </c>
      <c r="L1023" s="6">
        <f>IF(OR(ISBLANK(C1023)),"",IF(ISBLANK(H1023),IF(ISBLANK(I1023),IF(ISBLANK(F1023),"",IF(AND(OR(F1023="m",F1023="f"),OR(K1023=16,K1023=15)),IF(F1023="m","B+","G+"),IF(AND(OR(F1023="m",F1023="f"),GESTEP(K1023,16)),IF(F1023="m","B++","G++"),IF(F1023="m","B","G")))),UPPER(IF(ISBLANK(F1023),"",IF(F1023="m","M","W"))&amp;N1023)),IF(ISBLANK(F1023),"",IF(F1023="M","C","D"))))</f>
        <v/>
      </c>
      <c r="M1023" s="8">
        <f>IF(L1023="","",VLOOKUP(L1023,'Classes cup'!$A$3:$B$51,2,FALSE))</f>
        <v/>
      </c>
      <c r="N1023" s="6">
        <f>IF(AND(I1023="x",ISBLANK(H1023)),IF(K1023*1&gt;=23,"E",IF(AND(K1023*1&gt;=19,K1023*1&lt;=22,J1023="x"),"U",IF(AND(K1023*1&gt;=17,K1023*1&lt;=18),"J",IF(K1023*1&gt;=19,"E","")))),"")</f>
        <v/>
      </c>
      <c r="O1023" s="1">
        <f>IF(K1023*1&gt;=$O$2,"x","")</f>
        <v/>
      </c>
    </row>
    <row r="1024">
      <c r="A1024" s="5">
        <f>IF(ISBLANK(C1024),"",ROW(A1023)-1)</f>
        <v/>
      </c>
      <c r="B1024" s="14" t="n"/>
      <c r="C1024" s="20" t="n"/>
      <c r="D1024" s="10" t="n"/>
      <c r="E1024" s="10" t="n"/>
      <c r="F1024" s="13" t="n"/>
      <c r="G1024" s="11" t="n"/>
      <c r="H1024" s="12" t="n"/>
      <c r="I1024" s="12" t="n"/>
      <c r="J1024" s="12" t="n"/>
      <c r="K1024" s="27">
        <f>IF(ISBLANK(C1024),"",VALUE(TEXT(YEAR(TODAY())-YEAR(C1024),"00")))</f>
        <v/>
      </c>
      <c r="L1024" s="6">
        <f>IF(OR(ISBLANK(C1024)),"",IF(ISBLANK(H1024),IF(ISBLANK(I1024),IF(ISBLANK(F1024),"",IF(AND(OR(F1024="m",F1024="f"),OR(K1024=16,K1024=15)),IF(F1024="m","B+","G+"),IF(AND(OR(F1024="m",F1024="f"),GESTEP(K1024,16)),IF(F1024="m","B++","G++"),IF(F1024="m","B","G")))),UPPER(IF(ISBLANK(F1024),"",IF(F1024="m","M","W"))&amp;N1024)),IF(ISBLANK(F1024),"",IF(F1024="M","C","D"))))</f>
        <v/>
      </c>
      <c r="M1024" s="8">
        <f>IF(L1024="","",VLOOKUP(L1024,'Classes cup'!$A$3:$B$51,2,FALSE))</f>
        <v/>
      </c>
      <c r="N1024" s="6">
        <f>IF(AND(I1024="x",ISBLANK(H1024)),IF(K1024*1&gt;=23,"E",IF(AND(K1024*1&gt;=19,K1024*1&lt;=22,J1024="x"),"U",IF(AND(K1024*1&gt;=17,K1024*1&lt;=18),"J",IF(K1024*1&gt;=19,"E","")))),"")</f>
        <v/>
      </c>
      <c r="O1024" s="1">
        <f>IF(K1024*1&gt;=$O$2,"x","")</f>
        <v/>
      </c>
    </row>
    <row r="1025">
      <c r="A1025" s="5">
        <f>IF(ISBLANK(C1025),"",ROW(A1024)-1)</f>
        <v/>
      </c>
      <c r="B1025" s="14" t="n"/>
      <c r="C1025" s="20" t="n"/>
      <c r="D1025" s="10" t="n"/>
      <c r="E1025" s="10" t="n"/>
      <c r="F1025" s="13" t="n"/>
      <c r="G1025" s="11" t="n"/>
      <c r="H1025" s="12" t="n"/>
      <c r="I1025" s="12" t="n"/>
      <c r="J1025" s="12" t="n"/>
      <c r="K1025" s="27">
        <f>IF(ISBLANK(C1025),"",VALUE(TEXT(YEAR(TODAY())-YEAR(C1025),"00")))</f>
        <v/>
      </c>
      <c r="L1025" s="6">
        <f>IF(OR(ISBLANK(C1025)),"",IF(ISBLANK(H1025),IF(ISBLANK(I1025),IF(ISBLANK(F1025),"",IF(AND(OR(F1025="m",F1025="f"),OR(K1025=16,K1025=15)),IF(F1025="m","B+","G+"),IF(AND(OR(F1025="m",F1025="f"),GESTEP(K1025,16)),IF(F1025="m","B++","G++"),IF(F1025="m","B","G")))),UPPER(IF(ISBLANK(F1025),"",IF(F1025="m","M","W"))&amp;N1025)),IF(ISBLANK(F1025),"",IF(F1025="M","C","D"))))</f>
        <v/>
      </c>
      <c r="M1025" s="8">
        <f>IF(L1025="","",VLOOKUP(L1025,'Classes cup'!$A$3:$B$51,2,FALSE))</f>
        <v/>
      </c>
      <c r="N1025" s="6">
        <f>IF(AND(I1025="x",ISBLANK(H1025)),IF(K1025*1&gt;=23,"E",IF(AND(K1025*1&gt;=19,K1025*1&lt;=22,J1025="x"),"U",IF(AND(K1025*1&gt;=17,K1025*1&lt;=18),"J",IF(K1025*1&gt;=19,"E","")))),"")</f>
        <v/>
      </c>
      <c r="O1025" s="1">
        <f>IF(K1025*1&gt;=$O$2,"x","")</f>
        <v/>
      </c>
    </row>
    <row r="1026">
      <c r="A1026" s="5">
        <f>IF(ISBLANK(C1026),"",ROW(A1025)-1)</f>
        <v/>
      </c>
      <c r="B1026" s="14" t="n"/>
      <c r="C1026" s="20" t="n"/>
      <c r="D1026" s="10" t="n"/>
      <c r="E1026" s="10" t="n"/>
      <c r="F1026" s="13" t="n"/>
      <c r="G1026" s="11" t="n"/>
      <c r="H1026" s="12" t="n"/>
      <c r="I1026" s="12" t="n"/>
      <c r="J1026" s="12" t="n"/>
      <c r="K1026" s="27">
        <f>IF(ISBLANK(C1026),"",VALUE(TEXT(YEAR(TODAY())-YEAR(C1026),"00")))</f>
        <v/>
      </c>
      <c r="L1026" s="6">
        <f>IF(OR(ISBLANK(C1026)),"",IF(ISBLANK(H1026),IF(ISBLANK(I1026),IF(ISBLANK(F1026),"",IF(AND(OR(F1026="m",F1026="f"),OR(K1026=16,K1026=15)),IF(F1026="m","B+","G+"),IF(AND(OR(F1026="m",F1026="f"),GESTEP(K1026,16)),IF(F1026="m","B++","G++"),IF(F1026="m","B","G")))),UPPER(IF(ISBLANK(F1026),"",IF(F1026="m","M","W"))&amp;N1026)),IF(ISBLANK(F1026),"",IF(F1026="M","C","D"))))</f>
        <v/>
      </c>
      <c r="M1026" s="8">
        <f>IF(L1026="","",VLOOKUP(L1026,'Classes cup'!$A$3:$B$51,2,FALSE))</f>
        <v/>
      </c>
      <c r="N1026" s="6">
        <f>IF(AND(I1026="x",ISBLANK(H1026)),IF(K1026*1&gt;=23,"E",IF(AND(K1026*1&gt;=19,K1026*1&lt;=22,J1026="x"),"U",IF(AND(K1026*1&gt;=17,K1026*1&lt;=18),"J",IF(K1026*1&gt;=19,"E","")))),"")</f>
        <v/>
      </c>
      <c r="O1026" s="1">
        <f>IF(K1026*1&gt;=$O$2,"x","")</f>
        <v/>
      </c>
    </row>
    <row r="1027">
      <c r="A1027" s="5">
        <f>IF(ISBLANK(C1027),"",ROW(A1026)-1)</f>
        <v/>
      </c>
      <c r="B1027" s="14" t="n"/>
      <c r="C1027" s="20" t="n"/>
      <c r="D1027" s="10" t="n"/>
      <c r="E1027" s="10" t="n"/>
      <c r="F1027" s="13" t="n"/>
      <c r="G1027" s="11" t="n"/>
      <c r="H1027" s="12" t="n"/>
      <c r="I1027" s="12" t="n"/>
      <c r="J1027" s="12" t="n"/>
      <c r="K1027" s="27">
        <f>IF(ISBLANK(C1027),"",VALUE(TEXT(YEAR(TODAY())-YEAR(C1027),"00")))</f>
        <v/>
      </c>
      <c r="L1027" s="6">
        <f>IF(OR(ISBLANK(C1027)),"",IF(ISBLANK(H1027),IF(ISBLANK(I1027),IF(ISBLANK(F1027),"",IF(AND(OR(F1027="m",F1027="f"),OR(K1027=16,K1027=15)),IF(F1027="m","B+","G+"),IF(AND(OR(F1027="m",F1027="f"),GESTEP(K1027,16)),IF(F1027="m","B++","G++"),IF(F1027="m","B","G")))),UPPER(IF(ISBLANK(F1027),"",IF(F1027="m","M","W"))&amp;N1027)),IF(ISBLANK(F1027),"",IF(F1027="M","C","D"))))</f>
        <v/>
      </c>
      <c r="M1027" s="8">
        <f>IF(L1027="","",VLOOKUP(L1027,'Classes cup'!$A$3:$B$51,2,FALSE))</f>
        <v/>
      </c>
      <c r="N1027" s="6">
        <f>IF(AND(I1027="x",ISBLANK(H1027)),IF(K1027*1&gt;=23,"E",IF(AND(K1027*1&gt;=19,K1027*1&lt;=22,J1027="x"),"U",IF(AND(K1027*1&gt;=17,K1027*1&lt;=18),"J",IF(K1027*1&gt;=19,"E","")))),"")</f>
        <v/>
      </c>
      <c r="O1027" s="1">
        <f>IF(K1027*1&gt;=$O$2,"x","")</f>
        <v/>
      </c>
    </row>
    <row r="1028">
      <c r="A1028" s="5">
        <f>IF(ISBLANK(C1028),"",ROW(A1027)-1)</f>
        <v/>
      </c>
      <c r="B1028" s="14" t="n"/>
      <c r="C1028" s="20" t="n"/>
      <c r="D1028" s="10" t="n"/>
      <c r="E1028" s="10" t="n"/>
      <c r="F1028" s="13" t="n"/>
      <c r="G1028" s="11" t="n"/>
      <c r="H1028" s="12" t="n"/>
      <c r="I1028" s="12" t="n"/>
      <c r="J1028" s="12" t="n"/>
      <c r="K1028" s="27">
        <f>IF(ISBLANK(C1028),"",VALUE(TEXT(YEAR(TODAY())-YEAR(C1028),"00")))</f>
        <v/>
      </c>
      <c r="L1028" s="6">
        <f>IF(OR(ISBLANK(C1028)),"",IF(ISBLANK(H1028),IF(ISBLANK(I1028),IF(ISBLANK(F1028),"",IF(AND(OR(F1028="m",F1028="f"),OR(K1028=16,K1028=15)),IF(F1028="m","B+","G+"),IF(AND(OR(F1028="m",F1028="f"),GESTEP(K1028,16)),IF(F1028="m","B++","G++"),IF(F1028="m","B","G")))),UPPER(IF(ISBLANK(F1028),"",IF(F1028="m","M","W"))&amp;N1028)),IF(ISBLANK(F1028),"",IF(F1028="M","C","D"))))</f>
        <v/>
      </c>
      <c r="M1028" s="8">
        <f>IF(L1028="","",VLOOKUP(L1028,'Classes cup'!$A$3:$B$51,2,FALSE))</f>
        <v/>
      </c>
      <c r="N1028" s="6">
        <f>IF(AND(I1028="x",ISBLANK(H1028)),IF(K1028*1&gt;=23,"E",IF(AND(K1028*1&gt;=19,K1028*1&lt;=22,J1028="x"),"U",IF(AND(K1028*1&gt;=17,K1028*1&lt;=18),"J",IF(K1028*1&gt;=19,"E","")))),"")</f>
        <v/>
      </c>
      <c r="O1028" s="1">
        <f>IF(K1028*1&gt;=$O$2,"x","")</f>
        <v/>
      </c>
    </row>
    <row r="1029">
      <c r="A1029" s="5">
        <f>IF(ISBLANK(C1029),"",ROW(A1028)-1)</f>
        <v/>
      </c>
      <c r="B1029" s="14" t="n"/>
      <c r="C1029" s="20" t="n"/>
      <c r="D1029" s="10" t="n"/>
      <c r="E1029" s="10" t="n"/>
      <c r="F1029" s="13" t="n"/>
      <c r="G1029" s="11" t="n"/>
      <c r="H1029" s="12" t="n"/>
      <c r="I1029" s="12" t="n"/>
      <c r="J1029" s="12" t="n"/>
      <c r="K1029" s="27">
        <f>IF(ISBLANK(C1029),"",VALUE(TEXT(YEAR(TODAY())-YEAR(C1029),"00")))</f>
        <v/>
      </c>
      <c r="L1029" s="6">
        <f>IF(OR(ISBLANK(C1029)),"",IF(ISBLANK(H1029),IF(ISBLANK(I1029),IF(ISBLANK(F1029),"",IF(AND(OR(F1029="m",F1029="f"),OR(K1029=16,K1029=15)),IF(F1029="m","B+","G+"),IF(AND(OR(F1029="m",F1029="f"),GESTEP(K1029,16)),IF(F1029="m","B++","G++"),IF(F1029="m","B","G")))),UPPER(IF(ISBLANK(F1029),"",IF(F1029="m","M","W"))&amp;N1029)),IF(ISBLANK(F1029),"",IF(F1029="M","C","D"))))</f>
        <v/>
      </c>
      <c r="M1029" s="8">
        <f>IF(L1029="","",VLOOKUP(L1029,'Classes cup'!$A$3:$B$51,2,FALSE))</f>
        <v/>
      </c>
      <c r="N1029" s="6">
        <f>IF(AND(I1029="x",ISBLANK(H1029)),IF(K1029*1&gt;=23,"E",IF(AND(K1029*1&gt;=19,K1029*1&lt;=22,J1029="x"),"U",IF(AND(K1029*1&gt;=17,K1029*1&lt;=18),"J",IF(K1029*1&gt;=19,"E","")))),"")</f>
        <v/>
      </c>
      <c r="O1029" s="1">
        <f>IF(K1029*1&gt;=$O$2,"x","")</f>
        <v/>
      </c>
    </row>
    <row r="1030">
      <c r="A1030" s="5">
        <f>IF(ISBLANK(C1030),"",ROW(A1029)-1)</f>
        <v/>
      </c>
      <c r="B1030" s="14" t="n"/>
      <c r="C1030" s="20" t="n"/>
      <c r="D1030" s="10" t="n"/>
      <c r="E1030" s="10" t="n"/>
      <c r="F1030" s="13" t="n"/>
      <c r="G1030" s="11" t="n"/>
      <c r="H1030" s="12" t="n"/>
      <c r="I1030" s="12" t="n"/>
      <c r="J1030" s="12" t="n"/>
      <c r="K1030" s="27">
        <f>IF(ISBLANK(C1030),"",VALUE(TEXT(YEAR(TODAY())-YEAR(C1030),"00")))</f>
        <v/>
      </c>
      <c r="L1030" s="6">
        <f>IF(OR(ISBLANK(C1030)),"",IF(ISBLANK(H1030),IF(ISBLANK(I1030),IF(ISBLANK(F1030),"",IF(AND(OR(F1030="m",F1030="f"),OR(K1030=16,K1030=15)),IF(F1030="m","B+","G+"),IF(AND(OR(F1030="m",F1030="f"),GESTEP(K1030,16)),IF(F1030="m","B++","G++"),IF(F1030="m","B","G")))),UPPER(IF(ISBLANK(F1030),"",IF(F1030="m","M","W"))&amp;N1030)),IF(ISBLANK(F1030),"",IF(F1030="M","C","D"))))</f>
        <v/>
      </c>
      <c r="M1030" s="8">
        <f>IF(L1030="","",VLOOKUP(L1030,'Classes cup'!$A$3:$B$51,2,FALSE))</f>
        <v/>
      </c>
      <c r="N1030" s="6">
        <f>IF(AND(I1030="x",ISBLANK(H1030)),IF(K1030*1&gt;=23,"E",IF(AND(K1030*1&gt;=19,K1030*1&lt;=22,J1030="x"),"U",IF(AND(K1030*1&gt;=17,K1030*1&lt;=18),"J",IF(K1030*1&gt;=19,"E","")))),"")</f>
        <v/>
      </c>
      <c r="O1030" s="1">
        <f>IF(K1030*1&gt;=$O$2,"x","")</f>
        <v/>
      </c>
    </row>
    <row r="1031">
      <c r="A1031" s="5">
        <f>IF(ISBLANK(C1031),"",ROW(A1030)-1)</f>
        <v/>
      </c>
      <c r="B1031" s="14" t="n"/>
      <c r="C1031" s="20" t="n"/>
      <c r="D1031" s="10" t="n"/>
      <c r="E1031" s="10" t="n"/>
      <c r="F1031" s="13" t="n"/>
      <c r="G1031" s="11" t="n"/>
      <c r="H1031" s="12" t="n"/>
      <c r="I1031" s="12" t="n"/>
      <c r="J1031" s="12" t="n"/>
      <c r="K1031" s="27">
        <f>IF(ISBLANK(C1031),"",VALUE(TEXT(YEAR(TODAY())-YEAR(C1031),"00")))</f>
        <v/>
      </c>
      <c r="L1031" s="6">
        <f>IF(OR(ISBLANK(C1031)),"",IF(ISBLANK(H1031),IF(ISBLANK(I1031),IF(ISBLANK(F1031),"",IF(AND(OR(F1031="m",F1031="f"),OR(K1031=16,K1031=15)),IF(F1031="m","B+","G+"),IF(AND(OR(F1031="m",F1031="f"),GESTEP(K1031,16)),IF(F1031="m","B++","G++"),IF(F1031="m","B","G")))),UPPER(IF(ISBLANK(F1031),"",IF(F1031="m","M","W"))&amp;N1031)),IF(ISBLANK(F1031),"",IF(F1031="M","C","D"))))</f>
        <v/>
      </c>
      <c r="M1031" s="8">
        <f>IF(L1031="","",VLOOKUP(L1031,'Classes cup'!$A$3:$B$51,2,FALSE))</f>
        <v/>
      </c>
      <c r="N1031" s="6">
        <f>IF(AND(I1031="x",ISBLANK(H1031)),IF(K1031*1&gt;=23,"E",IF(AND(K1031*1&gt;=19,K1031*1&lt;=22,J1031="x"),"U",IF(AND(K1031*1&gt;=17,K1031*1&lt;=18),"J",IF(K1031*1&gt;=19,"E","")))),"")</f>
        <v/>
      </c>
      <c r="O1031" s="1">
        <f>IF(K1031*1&gt;=$O$2,"x","")</f>
        <v/>
      </c>
    </row>
    <row r="1032">
      <c r="A1032" s="5">
        <f>IF(ISBLANK(C1032),"",ROW(A1031)-1)</f>
        <v/>
      </c>
      <c r="B1032" s="14" t="n"/>
      <c r="C1032" s="20" t="n"/>
      <c r="D1032" s="10" t="n"/>
      <c r="E1032" s="10" t="n"/>
      <c r="F1032" s="13" t="n"/>
      <c r="G1032" s="11" t="n"/>
      <c r="H1032" s="12" t="n"/>
      <c r="I1032" s="12" t="n"/>
      <c r="J1032" s="12" t="n"/>
      <c r="K1032" s="27">
        <f>IF(ISBLANK(C1032),"",VALUE(TEXT(YEAR(TODAY())-YEAR(C1032),"00")))</f>
        <v/>
      </c>
      <c r="L1032" s="6">
        <f>IF(OR(ISBLANK(C1032)),"",IF(ISBLANK(H1032),IF(ISBLANK(I1032),IF(ISBLANK(F1032),"",IF(AND(OR(F1032="m",F1032="f"),OR(K1032=16,K1032=15)),IF(F1032="m","B+","G+"),IF(AND(OR(F1032="m",F1032="f"),GESTEP(K1032,16)),IF(F1032="m","B++","G++"),IF(F1032="m","B","G")))),UPPER(IF(ISBLANK(F1032),"",IF(F1032="m","M","W"))&amp;N1032)),IF(ISBLANK(F1032),"",IF(F1032="M","C","D"))))</f>
        <v/>
      </c>
      <c r="M1032" s="8">
        <f>IF(L1032="","",VLOOKUP(L1032,'Classes cup'!$A$3:$B$51,2,FALSE))</f>
        <v/>
      </c>
      <c r="N1032" s="6">
        <f>IF(AND(I1032="x",ISBLANK(H1032)),IF(K1032*1&gt;=23,"E",IF(AND(K1032*1&gt;=19,K1032*1&lt;=22,J1032="x"),"U",IF(AND(K1032*1&gt;=17,K1032*1&lt;=18),"J",IF(K1032*1&gt;=19,"E","")))),"")</f>
        <v/>
      </c>
      <c r="O1032" s="1">
        <f>IF(K1032*1&gt;=$O$2,"x","")</f>
        <v/>
      </c>
    </row>
    <row r="1033">
      <c r="A1033" s="5">
        <f>IF(ISBLANK(C1033),"",ROW(A1032)-1)</f>
        <v/>
      </c>
      <c r="B1033" s="14" t="n"/>
      <c r="C1033" s="20" t="n"/>
      <c r="D1033" s="10" t="n"/>
      <c r="E1033" s="10" t="n"/>
      <c r="F1033" s="13" t="n"/>
      <c r="G1033" s="11" t="n"/>
      <c r="H1033" s="12" t="n"/>
      <c r="I1033" s="12" t="n"/>
      <c r="J1033" s="12" t="n"/>
      <c r="K1033" s="27">
        <f>IF(ISBLANK(C1033),"",VALUE(TEXT(YEAR(TODAY())-YEAR(C1033),"00")))</f>
        <v/>
      </c>
      <c r="L1033" s="6">
        <f>IF(OR(ISBLANK(C1033)),"",IF(ISBLANK(H1033),IF(ISBLANK(I1033),IF(ISBLANK(F1033),"",IF(AND(OR(F1033="m",F1033="f"),OR(K1033=16,K1033=15)),IF(F1033="m","B+","G+"),IF(AND(OR(F1033="m",F1033="f"),GESTEP(K1033,16)),IF(F1033="m","B++","G++"),IF(F1033="m","B","G")))),UPPER(IF(ISBLANK(F1033),"",IF(F1033="m","M","W"))&amp;N1033)),IF(ISBLANK(F1033),"",IF(F1033="M","C","D"))))</f>
        <v/>
      </c>
      <c r="M1033" s="8">
        <f>IF(L1033="","",VLOOKUP(L1033,'Classes cup'!$A$3:$B$51,2,FALSE))</f>
        <v/>
      </c>
      <c r="N1033" s="6">
        <f>IF(AND(I1033="x",ISBLANK(H1033)),IF(K1033*1&gt;=23,"E",IF(AND(K1033*1&gt;=19,K1033*1&lt;=22,J1033="x"),"U",IF(AND(K1033*1&gt;=17,K1033*1&lt;=18),"J",IF(K1033*1&gt;=19,"E","")))),"")</f>
        <v/>
      </c>
      <c r="O1033" s="1">
        <f>IF(K1033*1&gt;=$O$2,"x","")</f>
        <v/>
      </c>
    </row>
    <row r="1034">
      <c r="A1034" s="5">
        <f>IF(ISBLANK(C1034),"",ROW(A1033)-1)</f>
        <v/>
      </c>
      <c r="B1034" s="14" t="n"/>
      <c r="C1034" s="20" t="n"/>
      <c r="D1034" s="10" t="n"/>
      <c r="E1034" s="10" t="n"/>
      <c r="F1034" s="13" t="n"/>
      <c r="G1034" s="11" t="n"/>
      <c r="H1034" s="12" t="n"/>
      <c r="I1034" s="12" t="n"/>
      <c r="J1034" s="12" t="n"/>
      <c r="K1034" s="27">
        <f>IF(ISBLANK(C1034),"",VALUE(TEXT(YEAR(TODAY())-YEAR(C1034),"00")))</f>
        <v/>
      </c>
      <c r="L1034" s="6">
        <f>IF(OR(ISBLANK(C1034)),"",IF(ISBLANK(H1034),IF(ISBLANK(I1034),IF(ISBLANK(F1034),"",IF(AND(OR(F1034="m",F1034="f"),OR(K1034=16,K1034=15)),IF(F1034="m","B+","G+"),IF(AND(OR(F1034="m",F1034="f"),GESTEP(K1034,16)),IF(F1034="m","B++","G++"),IF(F1034="m","B","G")))),UPPER(IF(ISBLANK(F1034),"",IF(F1034="m","M","W"))&amp;N1034)),IF(ISBLANK(F1034),"",IF(F1034="M","C","D"))))</f>
        <v/>
      </c>
      <c r="M1034" s="8">
        <f>IF(L1034="","",VLOOKUP(L1034,'Classes cup'!$A$3:$B$51,2,FALSE))</f>
        <v/>
      </c>
      <c r="N1034" s="6">
        <f>IF(AND(I1034="x",ISBLANK(H1034)),IF(K1034*1&gt;=23,"E",IF(AND(K1034*1&gt;=19,K1034*1&lt;=22,J1034="x"),"U",IF(AND(K1034*1&gt;=17,K1034*1&lt;=18),"J",IF(K1034*1&gt;=19,"E","")))),"")</f>
        <v/>
      </c>
      <c r="O1034" s="1">
        <f>IF(K1034*1&gt;=$O$2,"x","")</f>
        <v/>
      </c>
    </row>
    <row r="1035">
      <c r="A1035" s="5">
        <f>IF(ISBLANK(C1035),"",ROW(A1034)-1)</f>
        <v/>
      </c>
      <c r="B1035" s="14" t="n"/>
      <c r="C1035" s="20" t="n"/>
      <c r="D1035" s="10" t="n"/>
      <c r="E1035" s="10" t="n"/>
      <c r="F1035" s="13" t="n"/>
      <c r="G1035" s="11" t="n"/>
      <c r="H1035" s="12" t="n"/>
      <c r="I1035" s="12" t="n"/>
      <c r="J1035" s="12" t="n"/>
      <c r="K1035" s="27">
        <f>IF(ISBLANK(C1035),"",VALUE(TEXT(YEAR(TODAY())-YEAR(C1035),"00")))</f>
        <v/>
      </c>
      <c r="L1035" s="6">
        <f>IF(OR(ISBLANK(C1035)),"",IF(ISBLANK(H1035),IF(ISBLANK(I1035),IF(ISBLANK(F1035),"",IF(AND(OR(F1035="m",F1035="f"),OR(K1035=16,K1035=15)),IF(F1035="m","B+","G+"),IF(AND(OR(F1035="m",F1035="f"),GESTEP(K1035,16)),IF(F1035="m","B++","G++"),IF(F1035="m","B","G")))),UPPER(IF(ISBLANK(F1035),"",IF(F1035="m","M","W"))&amp;N1035)),IF(ISBLANK(F1035),"",IF(F1035="M","C","D"))))</f>
        <v/>
      </c>
      <c r="M1035" s="8">
        <f>IF(L1035="","",VLOOKUP(L1035,'Classes cup'!$A$3:$B$51,2,FALSE))</f>
        <v/>
      </c>
      <c r="N1035" s="6">
        <f>IF(AND(I1035="x",ISBLANK(H1035)),IF(K1035*1&gt;=23,"E",IF(AND(K1035*1&gt;=19,K1035*1&lt;=22,J1035="x"),"U",IF(AND(K1035*1&gt;=17,K1035*1&lt;=18),"J",IF(K1035*1&gt;=19,"E","")))),"")</f>
        <v/>
      </c>
      <c r="O1035" s="1">
        <f>IF(K1035*1&gt;=$O$2,"x","")</f>
        <v/>
      </c>
    </row>
    <row r="1036">
      <c r="A1036" s="5">
        <f>IF(ISBLANK(C1036),"",ROW(A1035)-1)</f>
        <v/>
      </c>
      <c r="B1036" s="14" t="n"/>
      <c r="C1036" s="20" t="n"/>
      <c r="D1036" s="10" t="n"/>
      <c r="E1036" s="10" t="n"/>
      <c r="F1036" s="13" t="n"/>
      <c r="G1036" s="11" t="n"/>
      <c r="H1036" s="12" t="n"/>
      <c r="I1036" s="12" t="n"/>
      <c r="J1036" s="12" t="n"/>
      <c r="K1036" s="27">
        <f>IF(ISBLANK(C1036),"",VALUE(TEXT(YEAR(TODAY())-YEAR(C1036),"00")))</f>
        <v/>
      </c>
      <c r="L1036" s="6">
        <f>IF(OR(ISBLANK(C1036)),"",IF(ISBLANK(H1036),IF(ISBLANK(I1036),IF(ISBLANK(F1036),"",IF(AND(OR(F1036="m",F1036="f"),OR(K1036=16,K1036=15)),IF(F1036="m","B+","G+"),IF(AND(OR(F1036="m",F1036="f"),GESTEP(K1036,16)),IF(F1036="m","B++","G++"),IF(F1036="m","B","G")))),UPPER(IF(ISBLANK(F1036),"",IF(F1036="m","M","W"))&amp;N1036)),IF(ISBLANK(F1036),"",IF(F1036="M","C","D"))))</f>
        <v/>
      </c>
      <c r="M1036" s="8">
        <f>IF(L1036="","",VLOOKUP(L1036,'Classes cup'!$A$3:$B$51,2,FALSE))</f>
        <v/>
      </c>
      <c r="N1036" s="6">
        <f>IF(AND(I1036="x",ISBLANK(H1036)),IF(K1036*1&gt;=23,"E",IF(AND(K1036*1&gt;=19,K1036*1&lt;=22,J1036="x"),"U",IF(AND(K1036*1&gt;=17,K1036*1&lt;=18),"J",IF(K1036*1&gt;=19,"E","")))),"")</f>
        <v/>
      </c>
      <c r="O1036" s="1">
        <f>IF(K1036*1&gt;=$O$2,"x","")</f>
        <v/>
      </c>
    </row>
    <row r="1037">
      <c r="A1037" s="5">
        <f>IF(ISBLANK(C1037),"",ROW(A1036)-1)</f>
        <v/>
      </c>
      <c r="B1037" s="14" t="n"/>
      <c r="C1037" s="20" t="n"/>
      <c r="D1037" s="10" t="n"/>
      <c r="E1037" s="10" t="n"/>
      <c r="F1037" s="13" t="n"/>
      <c r="G1037" s="11" t="n"/>
      <c r="H1037" s="12" t="n"/>
      <c r="I1037" s="12" t="n"/>
      <c r="J1037" s="12" t="n"/>
      <c r="K1037" s="27">
        <f>IF(ISBLANK(C1037),"",VALUE(TEXT(YEAR(TODAY())-YEAR(C1037),"00")))</f>
        <v/>
      </c>
      <c r="L1037" s="6">
        <f>IF(OR(ISBLANK(C1037)),"",IF(ISBLANK(H1037),IF(ISBLANK(I1037),IF(ISBLANK(F1037),"",IF(AND(OR(F1037="m",F1037="f"),OR(K1037=16,K1037=15)),IF(F1037="m","B+","G+"),IF(AND(OR(F1037="m",F1037="f"),GESTEP(K1037,16)),IF(F1037="m","B++","G++"),IF(F1037="m","B","G")))),UPPER(IF(ISBLANK(F1037),"",IF(F1037="m","M","W"))&amp;N1037)),IF(ISBLANK(F1037),"",IF(F1037="M","C","D"))))</f>
        <v/>
      </c>
      <c r="M1037" s="8">
        <f>IF(L1037="","",VLOOKUP(L1037,'Classes cup'!$A$3:$B$51,2,FALSE))</f>
        <v/>
      </c>
      <c r="N1037" s="6">
        <f>IF(AND(I1037="x",ISBLANK(H1037)),IF(K1037*1&gt;=23,"E",IF(AND(K1037*1&gt;=19,K1037*1&lt;=22,J1037="x"),"U",IF(AND(K1037*1&gt;=17,K1037*1&lt;=18),"J",IF(K1037*1&gt;=19,"E","")))),"")</f>
        <v/>
      </c>
      <c r="O1037" s="1">
        <f>IF(K1037*1&gt;=$O$2,"x","")</f>
        <v/>
      </c>
    </row>
    <row r="1038">
      <c r="A1038" s="5">
        <f>IF(ISBLANK(C1038),"",ROW(A1037)-1)</f>
        <v/>
      </c>
      <c r="B1038" s="14" t="n"/>
      <c r="C1038" s="20" t="n"/>
      <c r="D1038" s="10" t="n"/>
      <c r="E1038" s="10" t="n"/>
      <c r="F1038" s="13" t="n"/>
      <c r="G1038" s="11" t="n"/>
      <c r="H1038" s="12" t="n"/>
      <c r="I1038" s="12" t="n"/>
      <c r="J1038" s="12" t="n"/>
      <c r="K1038" s="27">
        <f>IF(ISBLANK(C1038),"",VALUE(TEXT(YEAR(TODAY())-YEAR(C1038),"00")))</f>
        <v/>
      </c>
      <c r="L1038" s="6">
        <f>IF(OR(ISBLANK(C1038)),"",IF(ISBLANK(H1038),IF(ISBLANK(I1038),IF(ISBLANK(F1038),"",IF(AND(OR(F1038="m",F1038="f"),OR(K1038=16,K1038=15)),IF(F1038="m","B+","G+"),IF(AND(OR(F1038="m",F1038="f"),GESTEP(K1038,16)),IF(F1038="m","B++","G++"),IF(F1038="m","B","G")))),UPPER(IF(ISBLANK(F1038),"",IF(F1038="m","M","W"))&amp;N1038)),IF(ISBLANK(F1038),"",IF(F1038="M","C","D"))))</f>
        <v/>
      </c>
      <c r="M1038" s="8">
        <f>IF(L1038="","",VLOOKUP(L1038,'Classes cup'!$A$3:$B$51,2,FALSE))</f>
        <v/>
      </c>
      <c r="N1038" s="6">
        <f>IF(AND(I1038="x",ISBLANK(H1038)),IF(K1038*1&gt;=23,"E",IF(AND(K1038*1&gt;=19,K1038*1&lt;=22,J1038="x"),"U",IF(AND(K1038*1&gt;=17,K1038*1&lt;=18),"J",IF(K1038*1&gt;=19,"E","")))),"")</f>
        <v/>
      </c>
      <c r="O1038" s="1">
        <f>IF(K1038*1&gt;=$O$2,"x","")</f>
        <v/>
      </c>
    </row>
    <row r="1039">
      <c r="A1039" s="5">
        <f>IF(ISBLANK(C1039),"",ROW(A1038)-1)</f>
        <v/>
      </c>
      <c r="B1039" s="14" t="n"/>
      <c r="C1039" s="20" t="n"/>
      <c r="D1039" s="10" t="n"/>
      <c r="E1039" s="10" t="n"/>
      <c r="F1039" s="13" t="n"/>
      <c r="G1039" s="11" t="n"/>
      <c r="H1039" s="12" t="n"/>
      <c r="I1039" s="12" t="n"/>
      <c r="J1039" s="12" t="n"/>
      <c r="K1039" s="27">
        <f>IF(ISBLANK(C1039),"",VALUE(TEXT(YEAR(TODAY())-YEAR(C1039),"00")))</f>
        <v/>
      </c>
      <c r="L1039" s="6">
        <f>IF(OR(ISBLANK(C1039)),"",IF(ISBLANK(H1039),IF(ISBLANK(I1039),IF(ISBLANK(F1039),"",IF(AND(OR(F1039="m",F1039="f"),OR(K1039=16,K1039=15)),IF(F1039="m","B+","G+"),IF(AND(OR(F1039="m",F1039="f"),GESTEP(K1039,16)),IF(F1039="m","B++","G++"),IF(F1039="m","B","G")))),UPPER(IF(ISBLANK(F1039),"",IF(F1039="m","M","W"))&amp;N1039)),IF(ISBLANK(F1039),"",IF(F1039="M","C","D"))))</f>
        <v/>
      </c>
      <c r="M1039" s="8">
        <f>IF(L1039="","",VLOOKUP(L1039,'Classes cup'!$A$3:$B$51,2,FALSE))</f>
        <v/>
      </c>
      <c r="N1039" s="6">
        <f>IF(AND(I1039="x",ISBLANK(H1039)),IF(K1039*1&gt;=23,"E",IF(AND(K1039*1&gt;=19,K1039*1&lt;=22,J1039="x"),"U",IF(AND(K1039*1&gt;=17,K1039*1&lt;=18),"J",IF(K1039*1&gt;=19,"E","")))),"")</f>
        <v/>
      </c>
      <c r="O1039" s="1">
        <f>IF(K1039*1&gt;=$O$2,"x","")</f>
        <v/>
      </c>
    </row>
    <row r="1040">
      <c r="A1040" s="5">
        <f>IF(ISBLANK(C1040),"",ROW(A1039)-1)</f>
        <v/>
      </c>
      <c r="B1040" s="14" t="n"/>
      <c r="C1040" s="20" t="n"/>
      <c r="D1040" s="10" t="n"/>
      <c r="E1040" s="10" t="n"/>
      <c r="F1040" s="13" t="n"/>
      <c r="G1040" s="11" t="n"/>
      <c r="H1040" s="12" t="n"/>
      <c r="I1040" s="12" t="n"/>
      <c r="J1040" s="12" t="n"/>
      <c r="K1040" s="27">
        <f>IF(ISBLANK(C1040),"",VALUE(TEXT(YEAR(TODAY())-YEAR(C1040),"00")))</f>
        <v/>
      </c>
      <c r="L1040" s="6">
        <f>IF(OR(ISBLANK(C1040)),"",IF(ISBLANK(H1040),IF(ISBLANK(I1040),IF(ISBLANK(F1040),"",IF(AND(OR(F1040="m",F1040="f"),OR(K1040=16,K1040=15)),IF(F1040="m","B+","G+"),IF(AND(OR(F1040="m",F1040="f"),GESTEP(K1040,16)),IF(F1040="m","B++","G++"),IF(F1040="m","B","G")))),UPPER(IF(ISBLANK(F1040),"",IF(F1040="m","M","W"))&amp;N1040)),IF(ISBLANK(F1040),"",IF(F1040="M","C","D"))))</f>
        <v/>
      </c>
      <c r="M1040" s="8">
        <f>IF(L1040="","",VLOOKUP(L1040,'Classes cup'!$A$3:$B$51,2,FALSE))</f>
        <v/>
      </c>
      <c r="N1040" s="6">
        <f>IF(AND(I1040="x",ISBLANK(H1040)),IF(K1040*1&gt;=23,"E",IF(AND(K1040*1&gt;=19,K1040*1&lt;=22,J1040="x"),"U",IF(AND(K1040*1&gt;=17,K1040*1&lt;=18),"J",IF(K1040*1&gt;=19,"E","")))),"")</f>
        <v/>
      </c>
      <c r="O1040" s="1">
        <f>IF(K1040*1&gt;=$O$2,"x","")</f>
        <v/>
      </c>
    </row>
    <row r="1041">
      <c r="A1041" s="5">
        <f>IF(ISBLANK(C1041),"",ROW(A1040)-1)</f>
        <v/>
      </c>
      <c r="B1041" s="14" t="n"/>
      <c r="C1041" s="20" t="n"/>
      <c r="D1041" s="10" t="n"/>
      <c r="E1041" s="10" t="n"/>
      <c r="F1041" s="13" t="n"/>
      <c r="G1041" s="11" t="n"/>
      <c r="H1041" s="12" t="n"/>
      <c r="I1041" s="12" t="n"/>
      <c r="J1041" s="12" t="n"/>
      <c r="K1041" s="27">
        <f>IF(ISBLANK(C1041),"",VALUE(TEXT(YEAR(TODAY())-YEAR(C1041),"00")))</f>
        <v/>
      </c>
      <c r="L1041" s="6">
        <f>IF(OR(ISBLANK(C1041)),"",IF(ISBLANK(H1041),IF(ISBLANK(I1041),IF(ISBLANK(F1041),"",IF(AND(OR(F1041="m",F1041="f"),OR(K1041=16,K1041=15)),IF(F1041="m","B+","G+"),IF(AND(OR(F1041="m",F1041="f"),GESTEP(K1041,16)),IF(F1041="m","B++","G++"),IF(F1041="m","B","G")))),UPPER(IF(ISBLANK(F1041),"",IF(F1041="m","M","W"))&amp;N1041)),IF(ISBLANK(F1041),"",IF(F1041="M","C","D"))))</f>
        <v/>
      </c>
      <c r="M1041" s="8">
        <f>IF(L1041="","",VLOOKUP(L1041,'Classes cup'!$A$3:$B$51,2,FALSE))</f>
        <v/>
      </c>
      <c r="N1041" s="6">
        <f>IF(AND(I1041="x",ISBLANK(H1041)),IF(K1041*1&gt;=23,"E",IF(AND(K1041*1&gt;=19,K1041*1&lt;=22,J1041="x"),"U",IF(AND(K1041*1&gt;=17,K1041*1&lt;=18),"J",IF(K1041*1&gt;=19,"E","")))),"")</f>
        <v/>
      </c>
      <c r="O1041" s="1">
        <f>IF(K1041*1&gt;=$O$2,"x","")</f>
        <v/>
      </c>
    </row>
    <row r="1042">
      <c r="A1042" s="5">
        <f>IF(ISBLANK(C1042),"",ROW(A1041)-1)</f>
        <v/>
      </c>
      <c r="B1042" s="14" t="n"/>
      <c r="C1042" s="20" t="n"/>
      <c r="D1042" s="10" t="n"/>
      <c r="E1042" s="10" t="n"/>
      <c r="F1042" s="13" t="n"/>
      <c r="G1042" s="11" t="n"/>
      <c r="H1042" s="12" t="n"/>
      <c r="I1042" s="12" t="n"/>
      <c r="J1042" s="12" t="n"/>
      <c r="K1042" s="27">
        <f>IF(ISBLANK(C1042),"",VALUE(TEXT(YEAR(TODAY())-YEAR(C1042),"00")))</f>
        <v/>
      </c>
      <c r="L1042" s="6">
        <f>IF(OR(ISBLANK(C1042)),"",IF(ISBLANK(H1042),IF(ISBLANK(I1042),IF(ISBLANK(F1042),"",IF(AND(OR(F1042="m",F1042="f"),OR(K1042=16,K1042=15)),IF(F1042="m","B+","G+"),IF(AND(OR(F1042="m",F1042="f"),GESTEP(K1042,16)),IF(F1042="m","B++","G++"),IF(F1042="m","B","G")))),UPPER(IF(ISBLANK(F1042),"",IF(F1042="m","M","W"))&amp;N1042)),IF(ISBLANK(F1042),"",IF(F1042="M","C","D"))))</f>
        <v/>
      </c>
      <c r="M1042" s="8">
        <f>IF(L1042="","",VLOOKUP(L1042,'Classes cup'!$A$3:$B$51,2,FALSE))</f>
        <v/>
      </c>
      <c r="N1042" s="6">
        <f>IF(AND(I1042="x",ISBLANK(H1042)),IF(K1042*1&gt;=23,"E",IF(AND(K1042*1&gt;=19,K1042*1&lt;=22,J1042="x"),"U",IF(AND(K1042*1&gt;=17,K1042*1&lt;=18),"J",IF(K1042*1&gt;=19,"E","")))),"")</f>
        <v/>
      </c>
      <c r="O1042" s="1">
        <f>IF(K1042*1&gt;=$O$2,"x","")</f>
        <v/>
      </c>
    </row>
    <row r="1043">
      <c r="A1043" s="5">
        <f>IF(ISBLANK(C1043),"",ROW(A1042)-1)</f>
        <v/>
      </c>
      <c r="B1043" s="14" t="n"/>
      <c r="C1043" s="20" t="n"/>
      <c r="D1043" s="10" t="n"/>
      <c r="E1043" s="10" t="n"/>
      <c r="F1043" s="13" t="n"/>
      <c r="G1043" s="11" t="n"/>
      <c r="H1043" s="12" t="n"/>
      <c r="I1043" s="12" t="n"/>
      <c r="J1043" s="12" t="n"/>
      <c r="K1043" s="27">
        <f>IF(ISBLANK(C1043),"",VALUE(TEXT(YEAR(TODAY())-YEAR(C1043),"00")))</f>
        <v/>
      </c>
      <c r="L1043" s="6">
        <f>IF(OR(ISBLANK(C1043)),"",IF(ISBLANK(H1043),IF(ISBLANK(I1043),IF(ISBLANK(F1043),"",IF(AND(OR(F1043="m",F1043="f"),OR(K1043=16,K1043=15)),IF(F1043="m","B+","G+"),IF(AND(OR(F1043="m",F1043="f"),GESTEP(K1043,16)),IF(F1043="m","B++","G++"),IF(F1043="m","B","G")))),UPPER(IF(ISBLANK(F1043),"",IF(F1043="m","M","W"))&amp;N1043)),IF(ISBLANK(F1043),"",IF(F1043="M","C","D"))))</f>
        <v/>
      </c>
      <c r="M1043" s="8">
        <f>IF(L1043="","",VLOOKUP(L1043,'Classes cup'!$A$3:$B$51,2,FALSE))</f>
        <v/>
      </c>
      <c r="N1043" s="6">
        <f>IF(AND(I1043="x",ISBLANK(H1043)),IF(K1043*1&gt;=23,"E",IF(AND(K1043*1&gt;=19,K1043*1&lt;=22,J1043="x"),"U",IF(AND(K1043*1&gt;=17,K1043*1&lt;=18),"J",IF(K1043*1&gt;=19,"E","")))),"")</f>
        <v/>
      </c>
      <c r="O1043" s="1">
        <f>IF(K1043*1&gt;=$O$2,"x","")</f>
        <v/>
      </c>
    </row>
    <row r="1044">
      <c r="A1044" s="5">
        <f>IF(ISBLANK(C1044),"",ROW(A1043)-1)</f>
        <v/>
      </c>
      <c r="B1044" s="14" t="n"/>
      <c r="C1044" s="20" t="n"/>
      <c r="D1044" s="10" t="n"/>
      <c r="E1044" s="10" t="n"/>
      <c r="F1044" s="13" t="n"/>
      <c r="G1044" s="11" t="n"/>
      <c r="H1044" s="12" t="n"/>
      <c r="I1044" s="12" t="n"/>
      <c r="J1044" s="12" t="n"/>
      <c r="K1044" s="27">
        <f>IF(ISBLANK(C1044),"",VALUE(TEXT(YEAR(TODAY())-YEAR(C1044),"00")))</f>
        <v/>
      </c>
      <c r="L1044" s="6">
        <f>IF(OR(ISBLANK(C1044)),"",IF(ISBLANK(H1044),IF(ISBLANK(I1044),IF(ISBLANK(F1044),"",IF(AND(OR(F1044="m",F1044="f"),OR(K1044=16,K1044=15)),IF(F1044="m","B+","G+"),IF(AND(OR(F1044="m",F1044="f"),GESTEP(K1044,16)),IF(F1044="m","B++","G++"),IF(F1044="m","B","G")))),UPPER(IF(ISBLANK(F1044),"",IF(F1044="m","M","W"))&amp;N1044)),IF(ISBLANK(F1044),"",IF(F1044="M","C","D"))))</f>
        <v/>
      </c>
      <c r="M1044" s="8">
        <f>IF(L1044="","",VLOOKUP(L1044,'Classes cup'!$A$3:$B$51,2,FALSE))</f>
        <v/>
      </c>
      <c r="N1044" s="6">
        <f>IF(AND(I1044="x",ISBLANK(H1044)),IF(K1044*1&gt;=23,"E",IF(AND(K1044*1&gt;=19,K1044*1&lt;=22,J1044="x"),"U",IF(AND(K1044*1&gt;=17,K1044*1&lt;=18),"J",IF(K1044*1&gt;=19,"E","")))),"")</f>
        <v/>
      </c>
      <c r="O1044" s="1">
        <f>IF(K1044*1&gt;=$O$2,"x","")</f>
        <v/>
      </c>
    </row>
    <row r="1045">
      <c r="A1045" s="5">
        <f>IF(ISBLANK(C1045),"",ROW(A1044)-1)</f>
        <v/>
      </c>
      <c r="B1045" s="14" t="n"/>
      <c r="C1045" s="20" t="n"/>
      <c r="D1045" s="10" t="n"/>
      <c r="E1045" s="10" t="n"/>
      <c r="F1045" s="13" t="n"/>
      <c r="G1045" s="11" t="n"/>
      <c r="H1045" s="12" t="n"/>
      <c r="I1045" s="12" t="n"/>
      <c r="J1045" s="12" t="n"/>
      <c r="K1045" s="27">
        <f>IF(ISBLANK(C1045),"",VALUE(TEXT(YEAR(TODAY())-YEAR(C1045),"00")))</f>
        <v/>
      </c>
      <c r="L1045" s="6">
        <f>IF(OR(ISBLANK(C1045)),"",IF(ISBLANK(H1045),IF(ISBLANK(I1045),IF(ISBLANK(F1045),"",IF(AND(OR(F1045="m",F1045="f"),OR(K1045=16,K1045=15)),IF(F1045="m","B+","G+"),IF(AND(OR(F1045="m",F1045="f"),GESTEP(K1045,16)),IF(F1045="m","B++","G++"),IF(F1045="m","B","G")))),UPPER(IF(ISBLANK(F1045),"",IF(F1045="m","M","W"))&amp;N1045)),IF(ISBLANK(F1045),"",IF(F1045="M","C","D"))))</f>
        <v/>
      </c>
      <c r="M1045" s="8">
        <f>IF(L1045="","",VLOOKUP(L1045,'Classes cup'!$A$3:$B$51,2,FALSE))</f>
        <v/>
      </c>
      <c r="N1045" s="6">
        <f>IF(AND(I1045="x",ISBLANK(H1045)),IF(K1045*1&gt;=23,"E",IF(AND(K1045*1&gt;=19,K1045*1&lt;=22,J1045="x"),"U",IF(AND(K1045*1&gt;=17,K1045*1&lt;=18),"J",IF(K1045*1&gt;=19,"E","")))),"")</f>
        <v/>
      </c>
      <c r="O1045" s="1">
        <f>IF(K1045*1&gt;=$O$2,"x","")</f>
        <v/>
      </c>
    </row>
    <row r="1046">
      <c r="A1046" s="5">
        <f>IF(ISBLANK(C1046),"",ROW(A1045)-1)</f>
        <v/>
      </c>
      <c r="B1046" s="14" t="n"/>
      <c r="C1046" s="20" t="n"/>
      <c r="D1046" s="10" t="n"/>
      <c r="E1046" s="10" t="n"/>
      <c r="F1046" s="13" t="n"/>
      <c r="G1046" s="11" t="n"/>
      <c r="H1046" s="12" t="n"/>
      <c r="I1046" s="12" t="n"/>
      <c r="J1046" s="12" t="n"/>
      <c r="K1046" s="27">
        <f>IF(ISBLANK(C1046),"",VALUE(TEXT(YEAR(TODAY())-YEAR(C1046),"00")))</f>
        <v/>
      </c>
      <c r="L1046" s="6">
        <f>IF(OR(ISBLANK(C1046)),"",IF(ISBLANK(H1046),IF(ISBLANK(I1046),IF(ISBLANK(F1046),"",IF(AND(OR(F1046="m",F1046="f"),OR(K1046=16,K1046=15)),IF(F1046="m","B+","G+"),IF(AND(OR(F1046="m",F1046="f"),GESTEP(K1046,16)),IF(F1046="m","B++","G++"),IF(F1046="m","B","G")))),UPPER(IF(ISBLANK(F1046),"",IF(F1046="m","M","W"))&amp;N1046)),IF(ISBLANK(F1046),"",IF(F1046="M","C","D"))))</f>
        <v/>
      </c>
      <c r="M1046" s="8">
        <f>IF(L1046="","",VLOOKUP(L1046,'Classes cup'!$A$3:$B$51,2,FALSE))</f>
        <v/>
      </c>
      <c r="N1046" s="6">
        <f>IF(AND(I1046="x",ISBLANK(H1046)),IF(K1046*1&gt;=23,"E",IF(AND(K1046*1&gt;=19,K1046*1&lt;=22,J1046="x"),"U",IF(AND(K1046*1&gt;=17,K1046*1&lt;=18),"J",IF(K1046*1&gt;=19,"E","")))),"")</f>
        <v/>
      </c>
      <c r="O1046" s="1">
        <f>IF(K1046*1&gt;=$O$2,"x","")</f>
        <v/>
      </c>
    </row>
    <row r="1047">
      <c r="A1047" s="5">
        <f>IF(ISBLANK(C1047),"",ROW(A1046)-1)</f>
        <v/>
      </c>
      <c r="B1047" s="14" t="n"/>
      <c r="C1047" s="20" t="n"/>
      <c r="D1047" s="10" t="n"/>
      <c r="E1047" s="10" t="n"/>
      <c r="F1047" s="13" t="n"/>
      <c r="G1047" s="11" t="n"/>
      <c r="H1047" s="12" t="n"/>
      <c r="I1047" s="12" t="n"/>
      <c r="J1047" s="12" t="n"/>
      <c r="K1047" s="27">
        <f>IF(ISBLANK(C1047),"",VALUE(TEXT(YEAR(TODAY())-YEAR(C1047),"00")))</f>
        <v/>
      </c>
      <c r="L1047" s="6">
        <f>IF(OR(ISBLANK(C1047)),"",IF(ISBLANK(H1047),IF(ISBLANK(I1047),IF(ISBLANK(F1047),"",IF(AND(OR(F1047="m",F1047="f"),OR(K1047=16,K1047=15)),IF(F1047="m","B+","G+"),IF(AND(OR(F1047="m",F1047="f"),GESTEP(K1047,16)),IF(F1047="m","B++","G++"),IF(F1047="m","B","G")))),UPPER(IF(ISBLANK(F1047),"",IF(F1047="m","M","W"))&amp;N1047)),IF(ISBLANK(F1047),"",IF(F1047="M","C","D"))))</f>
        <v/>
      </c>
      <c r="M1047" s="8">
        <f>IF(L1047="","",VLOOKUP(L1047,'Classes cup'!$A$3:$B$51,2,FALSE))</f>
        <v/>
      </c>
      <c r="N1047" s="6">
        <f>IF(AND(I1047="x",ISBLANK(H1047)),IF(K1047*1&gt;=23,"E",IF(AND(K1047*1&gt;=19,K1047*1&lt;=22,J1047="x"),"U",IF(AND(K1047*1&gt;=17,K1047*1&lt;=18),"J",IF(K1047*1&gt;=19,"E","")))),"")</f>
        <v/>
      </c>
      <c r="O1047" s="1">
        <f>IF(K1047*1&gt;=$O$2,"x","")</f>
        <v/>
      </c>
    </row>
    <row r="1048">
      <c r="A1048" s="5">
        <f>IF(ISBLANK(C1048),"",ROW(A1047)-1)</f>
        <v/>
      </c>
      <c r="B1048" s="14" t="n"/>
      <c r="C1048" s="20" t="n"/>
      <c r="D1048" s="10" t="n"/>
      <c r="E1048" s="10" t="n"/>
      <c r="F1048" s="13" t="n"/>
      <c r="G1048" s="11" t="n"/>
      <c r="H1048" s="12" t="n"/>
      <c r="I1048" s="12" t="n"/>
      <c r="J1048" s="12" t="n"/>
      <c r="K1048" s="27">
        <f>IF(ISBLANK(C1048),"",VALUE(TEXT(YEAR(TODAY())-YEAR(C1048),"00")))</f>
        <v/>
      </c>
      <c r="L1048" s="6">
        <f>IF(OR(ISBLANK(C1048)),"",IF(ISBLANK(H1048),IF(ISBLANK(I1048),IF(ISBLANK(F1048),"",IF(AND(OR(F1048="m",F1048="f"),OR(K1048=16,K1048=15)),IF(F1048="m","B+","G+"),IF(AND(OR(F1048="m",F1048="f"),GESTEP(K1048,16)),IF(F1048="m","B++","G++"),IF(F1048="m","B","G")))),UPPER(IF(ISBLANK(F1048),"",IF(F1048="m","M","W"))&amp;N1048)),IF(ISBLANK(F1048),"",IF(F1048="M","C","D"))))</f>
        <v/>
      </c>
      <c r="M1048" s="8">
        <f>IF(L1048="","",VLOOKUP(L1048,'Classes cup'!$A$3:$B$51,2,FALSE))</f>
        <v/>
      </c>
      <c r="N1048" s="6">
        <f>IF(AND(I1048="x",ISBLANK(H1048)),IF(K1048*1&gt;=23,"E",IF(AND(K1048*1&gt;=19,K1048*1&lt;=22,J1048="x"),"U",IF(AND(K1048*1&gt;=17,K1048*1&lt;=18),"J",IF(K1048*1&gt;=19,"E","")))),"")</f>
        <v/>
      </c>
      <c r="O1048" s="1">
        <f>IF(K1048*1&gt;=$O$2,"x","")</f>
        <v/>
      </c>
    </row>
    <row r="1049">
      <c r="A1049" s="5">
        <f>IF(ISBLANK(C1049),"",ROW(A1048)-1)</f>
        <v/>
      </c>
      <c r="B1049" s="14" t="n"/>
      <c r="C1049" s="20" t="n"/>
      <c r="D1049" s="10" t="n"/>
      <c r="E1049" s="10" t="n"/>
      <c r="F1049" s="13" t="n"/>
      <c r="G1049" s="11" t="n"/>
      <c r="H1049" s="12" t="n"/>
      <c r="I1049" s="12" t="n"/>
      <c r="J1049" s="12" t="n"/>
      <c r="K1049" s="27">
        <f>IF(ISBLANK(C1049),"",VALUE(TEXT(YEAR(TODAY())-YEAR(C1049),"00")))</f>
        <v/>
      </c>
      <c r="L1049" s="6">
        <f>IF(OR(ISBLANK(C1049)),"",IF(ISBLANK(H1049),IF(ISBLANK(I1049),IF(ISBLANK(F1049),"",IF(AND(OR(F1049="m",F1049="f"),OR(K1049=16,K1049=15)),IF(F1049="m","B+","G+"),IF(AND(OR(F1049="m",F1049="f"),GESTEP(K1049,16)),IF(F1049="m","B++","G++"),IF(F1049="m","B","G")))),UPPER(IF(ISBLANK(F1049),"",IF(F1049="m","M","W"))&amp;N1049)),IF(ISBLANK(F1049),"",IF(F1049="M","C","D"))))</f>
        <v/>
      </c>
      <c r="M1049" s="8">
        <f>IF(L1049="","",VLOOKUP(L1049,'Classes cup'!$A$3:$B$51,2,FALSE))</f>
        <v/>
      </c>
      <c r="N1049" s="6">
        <f>IF(AND(I1049="x",ISBLANK(H1049)),IF(K1049*1&gt;=23,"E",IF(AND(K1049*1&gt;=19,K1049*1&lt;=22,J1049="x"),"U",IF(AND(K1049*1&gt;=17,K1049*1&lt;=18),"J",IF(K1049*1&gt;=19,"E","")))),"")</f>
        <v/>
      </c>
      <c r="O1049" s="1">
        <f>IF(K1049*1&gt;=$O$2,"x","")</f>
        <v/>
      </c>
    </row>
    <row r="1050">
      <c r="A1050" s="5">
        <f>IF(ISBLANK(C1050),"",ROW(A1049)-1)</f>
        <v/>
      </c>
      <c r="B1050" s="14" t="n"/>
      <c r="C1050" s="20" t="n"/>
      <c r="D1050" s="10" t="n"/>
      <c r="E1050" s="10" t="n"/>
      <c r="F1050" s="13" t="n"/>
      <c r="G1050" s="11" t="n"/>
      <c r="H1050" s="12" t="n"/>
      <c r="I1050" s="12" t="n"/>
      <c r="J1050" s="12" t="n"/>
      <c r="K1050" s="27">
        <f>IF(ISBLANK(C1050),"",VALUE(TEXT(YEAR(TODAY())-YEAR(C1050),"00")))</f>
        <v/>
      </c>
      <c r="L1050" s="6">
        <f>IF(OR(ISBLANK(C1050)),"",IF(ISBLANK(H1050),IF(ISBLANK(I1050),IF(ISBLANK(F1050),"",IF(AND(OR(F1050="m",F1050="f"),OR(K1050=16,K1050=15)),IF(F1050="m","B+","G+"),IF(AND(OR(F1050="m",F1050="f"),GESTEP(K1050,16)),IF(F1050="m","B++","G++"),IF(F1050="m","B","G")))),UPPER(IF(ISBLANK(F1050),"",IF(F1050="m","M","W"))&amp;N1050)),IF(ISBLANK(F1050),"",IF(F1050="M","C","D"))))</f>
        <v/>
      </c>
      <c r="M1050" s="8">
        <f>IF(L1050="","",VLOOKUP(L1050,'Classes cup'!$A$3:$B$51,2,FALSE))</f>
        <v/>
      </c>
      <c r="N1050" s="6">
        <f>IF(AND(I1050="x",ISBLANK(H1050)),IF(K1050*1&gt;=23,"E",IF(AND(K1050*1&gt;=19,K1050*1&lt;=22,J1050="x"),"U",IF(AND(K1050*1&gt;=17,K1050*1&lt;=18),"J",IF(K1050*1&gt;=19,"E","")))),"")</f>
        <v/>
      </c>
      <c r="O1050" s="1">
        <f>IF(K1050*1&gt;=$O$2,"x","")</f>
        <v/>
      </c>
    </row>
    <row r="1051">
      <c r="A1051" s="5">
        <f>IF(ISBLANK(C1051),"",ROW(A1050)-1)</f>
        <v/>
      </c>
      <c r="B1051" s="14" t="n"/>
      <c r="C1051" s="20" t="n"/>
      <c r="D1051" s="10" t="n"/>
      <c r="E1051" s="10" t="n"/>
      <c r="F1051" s="13" t="n"/>
      <c r="G1051" s="11" t="n"/>
      <c r="H1051" s="12" t="n"/>
      <c r="I1051" s="12" t="n"/>
      <c r="J1051" s="12" t="n"/>
      <c r="K1051" s="27">
        <f>IF(ISBLANK(C1051),"",VALUE(TEXT(YEAR(TODAY())-YEAR(C1051),"00")))</f>
        <v/>
      </c>
      <c r="L1051" s="6">
        <f>IF(OR(ISBLANK(C1051)),"",IF(ISBLANK(H1051),IF(ISBLANK(I1051),IF(ISBLANK(F1051),"",IF(AND(OR(F1051="m",F1051="f"),OR(K1051=16,K1051=15)),IF(F1051="m","B+","G+"),IF(AND(OR(F1051="m",F1051="f"),GESTEP(K1051,16)),IF(F1051="m","B++","G++"),IF(F1051="m","B","G")))),UPPER(IF(ISBLANK(F1051),"",IF(F1051="m","M","W"))&amp;N1051)),IF(ISBLANK(F1051),"",IF(F1051="M","C","D"))))</f>
        <v/>
      </c>
      <c r="M1051" s="8">
        <f>IF(L1051="","",VLOOKUP(L1051,'Classes cup'!$A$3:$B$51,2,FALSE))</f>
        <v/>
      </c>
      <c r="N1051" s="6">
        <f>IF(AND(I1051="x",ISBLANK(H1051)),IF(K1051*1&gt;=23,"E",IF(AND(K1051*1&gt;=19,K1051*1&lt;=22,J1051="x"),"U",IF(AND(K1051*1&gt;=17,K1051*1&lt;=18),"J",IF(K1051*1&gt;=19,"E","")))),"")</f>
        <v/>
      </c>
      <c r="O1051" s="1">
        <f>IF(K1051*1&gt;=$O$2,"x","")</f>
        <v/>
      </c>
    </row>
    <row r="1052">
      <c r="A1052" s="5">
        <f>IF(ISBLANK(C1052),"",ROW(A1051)-1)</f>
        <v/>
      </c>
      <c r="B1052" s="14" t="n"/>
      <c r="C1052" s="20" t="n"/>
      <c r="D1052" s="10" t="n"/>
      <c r="E1052" s="10" t="n"/>
      <c r="F1052" s="13" t="n"/>
      <c r="G1052" s="11" t="n"/>
      <c r="H1052" s="12" t="n"/>
      <c r="I1052" s="12" t="n"/>
      <c r="J1052" s="12" t="n"/>
      <c r="K1052" s="27">
        <f>IF(ISBLANK(C1052),"",VALUE(TEXT(YEAR(TODAY())-YEAR(C1052),"00")))</f>
        <v/>
      </c>
      <c r="L1052" s="6">
        <f>IF(OR(ISBLANK(C1052)),"",IF(ISBLANK(H1052),IF(ISBLANK(I1052),IF(ISBLANK(F1052),"",IF(AND(OR(F1052="m",F1052="f"),OR(K1052=16,K1052=15)),IF(F1052="m","B+","G+"),IF(AND(OR(F1052="m",F1052="f"),GESTEP(K1052,16)),IF(F1052="m","B++","G++"),IF(F1052="m","B","G")))),UPPER(IF(ISBLANK(F1052),"",IF(F1052="m","M","W"))&amp;N1052)),IF(ISBLANK(F1052),"",IF(F1052="M","C","D"))))</f>
        <v/>
      </c>
      <c r="M1052" s="8">
        <f>IF(L1052="","",VLOOKUP(L1052,'Classes cup'!$A$3:$B$51,2,FALSE))</f>
        <v/>
      </c>
      <c r="N1052" s="6">
        <f>IF(AND(I1052="x",ISBLANK(H1052)),IF(K1052*1&gt;=23,"E",IF(AND(K1052*1&gt;=19,K1052*1&lt;=22,J1052="x"),"U",IF(AND(K1052*1&gt;=17,K1052*1&lt;=18),"J",IF(K1052*1&gt;=19,"E","")))),"")</f>
        <v/>
      </c>
      <c r="O1052" s="1">
        <f>IF(K1052*1&gt;=$O$2,"x","")</f>
        <v/>
      </c>
    </row>
    <row r="1053">
      <c r="A1053" s="5">
        <f>IF(ISBLANK(C1053),"",ROW(A1052)-1)</f>
        <v/>
      </c>
      <c r="B1053" s="14" t="n"/>
      <c r="C1053" s="20" t="n"/>
      <c r="D1053" s="10" t="n"/>
      <c r="E1053" s="10" t="n"/>
      <c r="F1053" s="13" t="n"/>
      <c r="G1053" s="11" t="n"/>
      <c r="H1053" s="12" t="n"/>
      <c r="I1053" s="12" t="n"/>
      <c r="J1053" s="12" t="n"/>
      <c r="K1053" s="27">
        <f>IF(ISBLANK(C1053),"",VALUE(TEXT(YEAR(TODAY())-YEAR(C1053),"00")))</f>
        <v/>
      </c>
      <c r="L1053" s="6">
        <f>IF(OR(ISBLANK(C1053)),"",IF(ISBLANK(H1053),IF(ISBLANK(I1053),IF(ISBLANK(F1053),"",IF(AND(OR(F1053="m",F1053="f"),OR(K1053=16,K1053=15)),IF(F1053="m","B+","G+"),IF(AND(OR(F1053="m",F1053="f"),GESTEP(K1053,16)),IF(F1053="m","B++","G++"),IF(F1053="m","B","G")))),UPPER(IF(ISBLANK(F1053),"",IF(F1053="m","M","W"))&amp;N1053)),IF(ISBLANK(F1053),"",IF(F1053="M","C","D"))))</f>
        <v/>
      </c>
      <c r="M1053" s="8">
        <f>IF(L1053="","",VLOOKUP(L1053,'Classes cup'!$A$3:$B$51,2,FALSE))</f>
        <v/>
      </c>
      <c r="N1053" s="6">
        <f>IF(AND(I1053="x",ISBLANK(H1053)),IF(K1053*1&gt;=23,"E",IF(AND(K1053*1&gt;=19,K1053*1&lt;=22,J1053="x"),"U",IF(AND(K1053*1&gt;=17,K1053*1&lt;=18),"J",IF(K1053*1&gt;=19,"E","")))),"")</f>
        <v/>
      </c>
      <c r="O1053" s="1">
        <f>IF(K1053*1&gt;=$O$2,"x","")</f>
        <v/>
      </c>
    </row>
    <row r="1054">
      <c r="A1054" s="5">
        <f>IF(ISBLANK(C1054),"",ROW(A1053)-1)</f>
        <v/>
      </c>
      <c r="B1054" s="14" t="n"/>
      <c r="C1054" s="20" t="n"/>
      <c r="D1054" s="10" t="n"/>
      <c r="E1054" s="10" t="n"/>
      <c r="F1054" s="13" t="n"/>
      <c r="G1054" s="11" t="n"/>
      <c r="H1054" s="12" t="n"/>
      <c r="I1054" s="12" t="n"/>
      <c r="J1054" s="12" t="n"/>
      <c r="K1054" s="27">
        <f>IF(ISBLANK(C1054),"",VALUE(TEXT(YEAR(TODAY())-YEAR(C1054),"00")))</f>
        <v/>
      </c>
      <c r="L1054" s="6">
        <f>IF(OR(ISBLANK(C1054)),"",IF(ISBLANK(H1054),IF(ISBLANK(I1054),IF(ISBLANK(F1054),"",IF(AND(OR(F1054="m",F1054="f"),OR(K1054=16,K1054=15)),IF(F1054="m","B+","G+"),IF(AND(OR(F1054="m",F1054="f"),GESTEP(K1054,16)),IF(F1054="m","B++","G++"),IF(F1054="m","B","G")))),UPPER(IF(ISBLANK(F1054),"",IF(F1054="m","M","W"))&amp;N1054)),IF(ISBLANK(F1054),"",IF(F1054="M","C","D"))))</f>
        <v/>
      </c>
      <c r="M1054" s="8">
        <f>IF(L1054="","",VLOOKUP(L1054,'Classes cup'!$A$3:$B$51,2,FALSE))</f>
        <v/>
      </c>
      <c r="N1054" s="6">
        <f>IF(AND(I1054="x",ISBLANK(H1054)),IF(K1054*1&gt;=23,"E",IF(AND(K1054*1&gt;=19,K1054*1&lt;=22,J1054="x"),"U",IF(AND(K1054*1&gt;=17,K1054*1&lt;=18),"J",IF(K1054*1&gt;=19,"E","")))),"")</f>
        <v/>
      </c>
      <c r="O1054" s="1">
        <f>IF(K1054*1&gt;=$O$2,"x","")</f>
        <v/>
      </c>
    </row>
    <row r="1055">
      <c r="A1055" s="5">
        <f>IF(ISBLANK(C1055),"",ROW(A1054)-1)</f>
        <v/>
      </c>
      <c r="B1055" s="14" t="n"/>
      <c r="C1055" s="20" t="n"/>
      <c r="D1055" s="10" t="n"/>
      <c r="E1055" s="10" t="n"/>
      <c r="F1055" s="13" t="n"/>
      <c r="G1055" s="11" t="n"/>
      <c r="H1055" s="12" t="n"/>
      <c r="I1055" s="12" t="n"/>
      <c r="J1055" s="12" t="n"/>
      <c r="K1055" s="27">
        <f>IF(ISBLANK(C1055),"",VALUE(TEXT(YEAR(TODAY())-YEAR(C1055),"00")))</f>
        <v/>
      </c>
      <c r="L1055" s="6">
        <f>IF(OR(ISBLANK(C1055)),"",IF(ISBLANK(H1055),IF(ISBLANK(I1055),IF(ISBLANK(F1055),"",IF(AND(OR(F1055="m",F1055="f"),OR(K1055=16,K1055=15)),IF(F1055="m","B+","G+"),IF(AND(OR(F1055="m",F1055="f"),GESTEP(K1055,16)),IF(F1055="m","B++","G++"),IF(F1055="m","B","G")))),UPPER(IF(ISBLANK(F1055),"",IF(F1055="m","M","W"))&amp;N1055)),IF(ISBLANK(F1055),"",IF(F1055="M","C","D"))))</f>
        <v/>
      </c>
      <c r="M1055" s="8">
        <f>IF(L1055="","",VLOOKUP(L1055,'Classes cup'!$A$3:$B$51,2,FALSE))</f>
        <v/>
      </c>
      <c r="N1055" s="6">
        <f>IF(AND(I1055="x",ISBLANK(H1055)),IF(K1055*1&gt;=23,"E",IF(AND(K1055*1&gt;=19,K1055*1&lt;=22,J1055="x"),"U",IF(AND(K1055*1&gt;=17,K1055*1&lt;=18),"J",IF(K1055*1&gt;=19,"E","")))),"")</f>
        <v/>
      </c>
      <c r="O1055" s="1">
        <f>IF(K1055*1&gt;=$O$2,"x","")</f>
        <v/>
      </c>
    </row>
    <row r="1056">
      <c r="A1056" s="5">
        <f>IF(ISBLANK(C1056),"",ROW(A1055)-1)</f>
        <v/>
      </c>
      <c r="B1056" s="14" t="n"/>
      <c r="C1056" s="20" t="n"/>
      <c r="D1056" s="10" t="n"/>
      <c r="E1056" s="10" t="n"/>
      <c r="F1056" s="13" t="n"/>
      <c r="G1056" s="11" t="n"/>
      <c r="H1056" s="12" t="n"/>
      <c r="I1056" s="12" t="n"/>
      <c r="J1056" s="12" t="n"/>
      <c r="K1056" s="27">
        <f>IF(ISBLANK(C1056),"",VALUE(TEXT(YEAR(TODAY())-YEAR(C1056),"00")))</f>
        <v/>
      </c>
      <c r="L1056" s="6">
        <f>IF(OR(ISBLANK(C1056)),"",IF(ISBLANK(H1056),IF(ISBLANK(I1056),IF(ISBLANK(F1056),"",IF(AND(OR(F1056="m",F1056="f"),OR(K1056=16,K1056=15)),IF(F1056="m","B+","G+"),IF(AND(OR(F1056="m",F1056="f"),GESTEP(K1056,16)),IF(F1056="m","B++","G++"),IF(F1056="m","B","G")))),UPPER(IF(ISBLANK(F1056),"",IF(F1056="m","M","W"))&amp;N1056)),IF(ISBLANK(F1056),"",IF(F1056="M","C","D"))))</f>
        <v/>
      </c>
      <c r="M1056" s="8">
        <f>IF(L1056="","",VLOOKUP(L1056,'Classes cup'!$A$3:$B$51,2,FALSE))</f>
        <v/>
      </c>
      <c r="N1056" s="6">
        <f>IF(AND(I1056="x",ISBLANK(H1056)),IF(K1056*1&gt;=23,"E",IF(AND(K1056*1&gt;=19,K1056*1&lt;=22,J1056="x"),"U",IF(AND(K1056*1&gt;=17,K1056*1&lt;=18),"J",IF(K1056*1&gt;=19,"E","")))),"")</f>
        <v/>
      </c>
      <c r="O1056" s="1">
        <f>IF(K1056*1&gt;=$O$2,"x","")</f>
        <v/>
      </c>
    </row>
    <row r="1057">
      <c r="A1057" s="5">
        <f>IF(ISBLANK(C1057),"",ROW(A1056)-1)</f>
        <v/>
      </c>
      <c r="B1057" s="14" t="n"/>
      <c r="C1057" s="20" t="n"/>
      <c r="D1057" s="10" t="n"/>
      <c r="E1057" s="10" t="n"/>
      <c r="F1057" s="13" t="n"/>
      <c r="G1057" s="11" t="n"/>
      <c r="H1057" s="12" t="n"/>
      <c r="I1057" s="12" t="n"/>
      <c r="J1057" s="12" t="n"/>
      <c r="K1057" s="27">
        <f>IF(ISBLANK(C1057),"",VALUE(TEXT(YEAR(TODAY())-YEAR(C1057),"00")))</f>
        <v/>
      </c>
      <c r="L1057" s="6">
        <f>IF(OR(ISBLANK(C1057)),"",IF(ISBLANK(H1057),IF(ISBLANK(I1057),IF(ISBLANK(F1057),"",IF(AND(OR(F1057="m",F1057="f"),OR(K1057=16,K1057=15)),IF(F1057="m","B+","G+"),IF(AND(OR(F1057="m",F1057="f"),GESTEP(K1057,16)),IF(F1057="m","B++","G++"),IF(F1057="m","B","G")))),UPPER(IF(ISBLANK(F1057),"",IF(F1057="m","M","W"))&amp;N1057)),IF(ISBLANK(F1057),"",IF(F1057="M","C","D"))))</f>
        <v/>
      </c>
      <c r="M1057" s="8">
        <f>IF(L1057="","",VLOOKUP(L1057,'Classes cup'!$A$3:$B$51,2,FALSE))</f>
        <v/>
      </c>
      <c r="N1057" s="6">
        <f>IF(AND(I1057="x",ISBLANK(H1057)),IF(K1057*1&gt;=23,"E",IF(AND(K1057*1&gt;=19,K1057*1&lt;=22,J1057="x"),"U",IF(AND(K1057*1&gt;=17,K1057*1&lt;=18),"J",IF(K1057*1&gt;=19,"E","")))),"")</f>
        <v/>
      </c>
      <c r="O1057" s="1">
        <f>IF(K1057*1&gt;=$O$2,"x","")</f>
        <v/>
      </c>
    </row>
    <row r="1058">
      <c r="A1058" s="5">
        <f>IF(ISBLANK(C1058),"",ROW(A1057)-1)</f>
        <v/>
      </c>
      <c r="B1058" s="14" t="n"/>
      <c r="C1058" s="20" t="n"/>
      <c r="D1058" s="10" t="n"/>
      <c r="E1058" s="10" t="n"/>
      <c r="F1058" s="13" t="n"/>
      <c r="G1058" s="11" t="n"/>
      <c r="H1058" s="12" t="n"/>
      <c r="I1058" s="12" t="n"/>
      <c r="J1058" s="12" t="n"/>
      <c r="K1058" s="27">
        <f>IF(ISBLANK(C1058),"",VALUE(TEXT(YEAR(TODAY())-YEAR(C1058),"00")))</f>
        <v/>
      </c>
      <c r="L1058" s="6">
        <f>IF(OR(ISBLANK(C1058)),"",IF(ISBLANK(H1058),IF(ISBLANK(I1058),IF(ISBLANK(F1058),"",IF(AND(OR(F1058="m",F1058="f"),OR(K1058=16,K1058=15)),IF(F1058="m","B+","G+"),IF(AND(OR(F1058="m",F1058="f"),GESTEP(K1058,16)),IF(F1058="m","B++","G++"),IF(F1058="m","B","G")))),UPPER(IF(ISBLANK(F1058),"",IF(F1058="m","M","W"))&amp;N1058)),IF(ISBLANK(F1058),"",IF(F1058="M","C","D"))))</f>
        <v/>
      </c>
      <c r="M1058" s="8">
        <f>IF(L1058="","",VLOOKUP(L1058,'Classes cup'!$A$3:$B$51,2,FALSE))</f>
        <v/>
      </c>
      <c r="N1058" s="6">
        <f>IF(AND(I1058="x",ISBLANK(H1058)),IF(K1058*1&gt;=23,"E",IF(AND(K1058*1&gt;=19,K1058*1&lt;=22,J1058="x"),"U",IF(AND(K1058*1&gt;=17,K1058*1&lt;=18),"J",IF(K1058*1&gt;=19,"E","")))),"")</f>
        <v/>
      </c>
      <c r="O1058" s="1">
        <f>IF(K1058*1&gt;=$O$2,"x","")</f>
        <v/>
      </c>
    </row>
    <row r="1059">
      <c r="A1059" s="5">
        <f>IF(ISBLANK(C1059),"",ROW(A1058)-1)</f>
        <v/>
      </c>
      <c r="B1059" s="14" t="n"/>
      <c r="C1059" s="20" t="n"/>
      <c r="D1059" s="10" t="n"/>
      <c r="E1059" s="10" t="n"/>
      <c r="F1059" s="13" t="n"/>
      <c r="G1059" s="11" t="n"/>
      <c r="H1059" s="12" t="n"/>
      <c r="I1059" s="12" t="n"/>
      <c r="J1059" s="12" t="n"/>
      <c r="K1059" s="27">
        <f>IF(ISBLANK(C1059),"",VALUE(TEXT(YEAR(TODAY())-YEAR(C1059),"00")))</f>
        <v/>
      </c>
      <c r="L1059" s="6">
        <f>IF(OR(ISBLANK(C1059)),"",IF(ISBLANK(H1059),IF(ISBLANK(I1059),IF(ISBLANK(F1059),"",IF(AND(OR(F1059="m",F1059="f"),OR(K1059=16,K1059=15)),IF(F1059="m","B+","G+"),IF(AND(OR(F1059="m",F1059="f"),GESTEP(K1059,16)),IF(F1059="m","B++","G++"),IF(F1059="m","B","G")))),UPPER(IF(ISBLANK(F1059),"",IF(F1059="m","M","W"))&amp;N1059)),IF(ISBLANK(F1059),"",IF(F1059="M","C","D"))))</f>
        <v/>
      </c>
      <c r="M1059" s="8">
        <f>IF(L1059="","",VLOOKUP(L1059,'Classes cup'!$A$3:$B$51,2,FALSE))</f>
        <v/>
      </c>
      <c r="N1059" s="6">
        <f>IF(AND(I1059="x",ISBLANK(H1059)),IF(K1059*1&gt;=23,"E",IF(AND(K1059*1&gt;=19,K1059*1&lt;=22,J1059="x"),"U",IF(AND(K1059*1&gt;=17,K1059*1&lt;=18),"J",IF(K1059*1&gt;=19,"E","")))),"")</f>
        <v/>
      </c>
      <c r="O1059" s="1">
        <f>IF(K1059*1&gt;=$O$2,"x","")</f>
        <v/>
      </c>
    </row>
    <row r="1060">
      <c r="A1060" s="5">
        <f>IF(ISBLANK(C1060),"",ROW(A1059)-1)</f>
        <v/>
      </c>
      <c r="B1060" s="14" t="n"/>
      <c r="C1060" s="20" t="n"/>
      <c r="D1060" s="10" t="n"/>
      <c r="E1060" s="10" t="n"/>
      <c r="F1060" s="13" t="n"/>
      <c r="G1060" s="11" t="n"/>
      <c r="H1060" s="12" t="n"/>
      <c r="I1060" s="12" t="n"/>
      <c r="J1060" s="12" t="n"/>
      <c r="K1060" s="27">
        <f>IF(ISBLANK(C1060),"",VALUE(TEXT(YEAR(TODAY())-YEAR(C1060),"00")))</f>
        <v/>
      </c>
      <c r="L1060" s="6">
        <f>IF(OR(ISBLANK(C1060)),"",IF(ISBLANK(H1060),IF(ISBLANK(I1060),IF(ISBLANK(F1060),"",IF(AND(OR(F1060="m",F1060="f"),OR(K1060=16,K1060=15)),IF(F1060="m","B+","G+"),IF(AND(OR(F1060="m",F1060="f"),GESTEP(K1060,16)),IF(F1060="m","B++","G++"),IF(F1060="m","B","G")))),UPPER(IF(ISBLANK(F1060),"",IF(F1060="m","M","W"))&amp;N1060)),IF(ISBLANK(F1060),"",IF(F1060="M","C","D"))))</f>
        <v/>
      </c>
      <c r="M1060" s="8">
        <f>IF(L1060="","",VLOOKUP(L1060,'Classes cup'!$A$3:$B$51,2,FALSE))</f>
        <v/>
      </c>
      <c r="N1060" s="6">
        <f>IF(AND(I1060="x",ISBLANK(H1060)),IF(K1060*1&gt;=23,"E",IF(AND(K1060*1&gt;=19,K1060*1&lt;=22,J1060="x"),"U",IF(AND(K1060*1&gt;=17,K1060*1&lt;=18),"J",IF(K1060*1&gt;=19,"E","")))),"")</f>
        <v/>
      </c>
      <c r="O1060" s="1">
        <f>IF(K1060*1&gt;=$O$2,"x","")</f>
        <v/>
      </c>
    </row>
    <row r="1061">
      <c r="A1061" s="5">
        <f>IF(ISBLANK(C1061),"",ROW(A1060)-1)</f>
        <v/>
      </c>
      <c r="B1061" s="14" t="n"/>
      <c r="C1061" s="20" t="n"/>
      <c r="D1061" s="10" t="n"/>
      <c r="E1061" s="10" t="n"/>
      <c r="F1061" s="13" t="n"/>
      <c r="G1061" s="11" t="n"/>
      <c r="H1061" s="12" t="n"/>
      <c r="I1061" s="12" t="n"/>
      <c r="J1061" s="12" t="n"/>
      <c r="K1061" s="27">
        <f>IF(ISBLANK(C1061),"",VALUE(TEXT(YEAR(TODAY())-YEAR(C1061),"00")))</f>
        <v/>
      </c>
      <c r="L1061" s="6">
        <f>IF(OR(ISBLANK(C1061)),"",IF(ISBLANK(H1061),IF(ISBLANK(I1061),IF(ISBLANK(F1061),"",IF(AND(OR(F1061="m",F1061="f"),OR(K1061=16,K1061=15)),IF(F1061="m","B+","G+"),IF(AND(OR(F1061="m",F1061="f"),GESTEP(K1061,16)),IF(F1061="m","B++","G++"),IF(F1061="m","B","G")))),UPPER(IF(ISBLANK(F1061),"",IF(F1061="m","M","W"))&amp;N1061)),IF(ISBLANK(F1061),"",IF(F1061="M","C","D"))))</f>
        <v/>
      </c>
      <c r="M1061" s="8">
        <f>IF(L1061="","",VLOOKUP(L1061,'Classes cup'!$A$3:$B$51,2,FALSE))</f>
        <v/>
      </c>
      <c r="N1061" s="6">
        <f>IF(AND(I1061="x",ISBLANK(H1061)),IF(K1061*1&gt;=23,"E",IF(AND(K1061*1&gt;=19,K1061*1&lt;=22,J1061="x"),"U",IF(AND(K1061*1&gt;=17,K1061*1&lt;=18),"J",IF(K1061*1&gt;=19,"E","")))),"")</f>
        <v/>
      </c>
      <c r="O1061" s="1">
        <f>IF(K1061*1&gt;=$O$2,"x","")</f>
        <v/>
      </c>
    </row>
    <row r="1062">
      <c r="A1062" s="5">
        <f>IF(ISBLANK(C1062),"",ROW(A1061)-1)</f>
        <v/>
      </c>
      <c r="B1062" s="14" t="n"/>
      <c r="C1062" s="20" t="n"/>
      <c r="D1062" s="10" t="n"/>
      <c r="E1062" s="10" t="n"/>
      <c r="F1062" s="13" t="n"/>
      <c r="G1062" s="11" t="n"/>
      <c r="H1062" s="12" t="n"/>
      <c r="I1062" s="12" t="n"/>
      <c r="J1062" s="12" t="n"/>
      <c r="K1062" s="27">
        <f>IF(ISBLANK(C1062),"",VALUE(TEXT(YEAR(TODAY())-YEAR(C1062),"00")))</f>
        <v/>
      </c>
      <c r="L1062" s="6">
        <f>IF(OR(ISBLANK(C1062)),"",IF(ISBLANK(H1062),IF(ISBLANK(I1062),IF(ISBLANK(F1062),"",IF(AND(OR(F1062="m",F1062="f"),OR(K1062=16,K1062=15)),IF(F1062="m","B+","G+"),IF(AND(OR(F1062="m",F1062="f"),GESTEP(K1062,16)),IF(F1062="m","B++","G++"),IF(F1062="m","B","G")))),UPPER(IF(ISBLANK(F1062),"",IF(F1062="m","M","W"))&amp;N1062)),IF(ISBLANK(F1062),"",IF(F1062="M","C","D"))))</f>
        <v/>
      </c>
      <c r="M1062" s="8">
        <f>IF(L1062="","",VLOOKUP(L1062,'Classes cup'!$A$3:$B$51,2,FALSE))</f>
        <v/>
      </c>
      <c r="N1062" s="6">
        <f>IF(AND(I1062="x",ISBLANK(H1062)),IF(K1062*1&gt;=23,"E",IF(AND(K1062*1&gt;=19,K1062*1&lt;=22,J1062="x"),"U",IF(AND(K1062*1&gt;=17,K1062*1&lt;=18),"J",IF(K1062*1&gt;=19,"E","")))),"")</f>
        <v/>
      </c>
      <c r="O1062" s="1">
        <f>IF(K1062*1&gt;=$O$2,"x","")</f>
        <v/>
      </c>
    </row>
    <row r="1063">
      <c r="A1063" s="5">
        <f>IF(ISBLANK(C1063),"",ROW(A1062)-1)</f>
        <v/>
      </c>
      <c r="B1063" s="14" t="n"/>
      <c r="C1063" s="20" t="n"/>
      <c r="D1063" s="10" t="n"/>
      <c r="E1063" s="10" t="n"/>
      <c r="F1063" s="13" t="n"/>
      <c r="G1063" s="11" t="n"/>
      <c r="H1063" s="12" t="n"/>
      <c r="I1063" s="12" t="n"/>
      <c r="J1063" s="12" t="n"/>
      <c r="K1063" s="27">
        <f>IF(ISBLANK(C1063),"",VALUE(TEXT(YEAR(TODAY())-YEAR(C1063),"00")))</f>
        <v/>
      </c>
      <c r="L1063" s="6">
        <f>IF(OR(ISBLANK(C1063)),"",IF(ISBLANK(H1063),IF(ISBLANK(I1063),IF(ISBLANK(F1063),"",IF(AND(OR(F1063="m",F1063="f"),OR(K1063=16,K1063=15)),IF(F1063="m","B+","G+"),IF(AND(OR(F1063="m",F1063="f"),GESTEP(K1063,16)),IF(F1063="m","B++","G++"),IF(F1063="m","B","G")))),UPPER(IF(ISBLANK(F1063),"",IF(F1063="m","M","W"))&amp;N1063)),IF(ISBLANK(F1063),"",IF(F1063="M","C","D"))))</f>
        <v/>
      </c>
      <c r="M1063" s="8">
        <f>IF(L1063="","",VLOOKUP(L1063,'Classes cup'!$A$3:$B$51,2,FALSE))</f>
        <v/>
      </c>
      <c r="N1063" s="6">
        <f>IF(AND(I1063="x",ISBLANK(H1063)),IF(K1063*1&gt;=23,"E",IF(AND(K1063*1&gt;=19,K1063*1&lt;=22,J1063="x"),"U",IF(AND(K1063*1&gt;=17,K1063*1&lt;=18),"J",IF(K1063*1&gt;=19,"E","")))),"")</f>
        <v/>
      </c>
      <c r="O1063" s="1">
        <f>IF(K1063*1&gt;=$O$2,"x","")</f>
        <v/>
      </c>
    </row>
    <row r="1064">
      <c r="A1064" s="5">
        <f>IF(ISBLANK(C1064),"",ROW(A1063)-1)</f>
        <v/>
      </c>
      <c r="B1064" s="14" t="n"/>
      <c r="C1064" s="20" t="n"/>
      <c r="D1064" s="10" t="n"/>
      <c r="E1064" s="10" t="n"/>
      <c r="F1064" s="13" t="n"/>
      <c r="G1064" s="11" t="n"/>
      <c r="H1064" s="12" t="n"/>
      <c r="I1064" s="12" t="n"/>
      <c r="J1064" s="12" t="n"/>
      <c r="K1064" s="27">
        <f>IF(ISBLANK(C1064),"",VALUE(TEXT(YEAR(TODAY())-YEAR(C1064),"00")))</f>
        <v/>
      </c>
      <c r="L1064" s="6">
        <f>IF(OR(ISBLANK(C1064)),"",IF(ISBLANK(H1064),IF(ISBLANK(I1064),IF(ISBLANK(F1064),"",IF(AND(OR(F1064="m",F1064="f"),OR(K1064=16,K1064=15)),IF(F1064="m","B+","G+"),IF(AND(OR(F1064="m",F1064="f"),GESTEP(K1064,16)),IF(F1064="m","B++","G++"),IF(F1064="m","B","G")))),UPPER(IF(ISBLANK(F1064),"",IF(F1064="m","M","W"))&amp;N1064)),IF(ISBLANK(F1064),"",IF(F1064="M","C","D"))))</f>
        <v/>
      </c>
      <c r="M1064" s="8">
        <f>IF(L1064="","",VLOOKUP(L1064,'Classes cup'!$A$3:$B$51,2,FALSE))</f>
        <v/>
      </c>
      <c r="N1064" s="6">
        <f>IF(AND(I1064="x",ISBLANK(H1064)),IF(K1064*1&gt;=23,"E",IF(AND(K1064*1&gt;=19,K1064*1&lt;=22,J1064="x"),"U",IF(AND(K1064*1&gt;=17,K1064*1&lt;=18),"J",IF(K1064*1&gt;=19,"E","")))),"")</f>
        <v/>
      </c>
      <c r="O1064" s="1">
        <f>IF(K1064*1&gt;=$O$2,"x","")</f>
        <v/>
      </c>
    </row>
    <row r="1065">
      <c r="A1065" s="5">
        <f>IF(ISBLANK(C1065),"",ROW(A1064)-1)</f>
        <v/>
      </c>
      <c r="B1065" s="14" t="n"/>
      <c r="C1065" s="20" t="n"/>
      <c r="D1065" s="10" t="n"/>
      <c r="E1065" s="10" t="n"/>
      <c r="F1065" s="13" t="n"/>
      <c r="G1065" s="11" t="n"/>
      <c r="H1065" s="12" t="n"/>
      <c r="I1065" s="12" t="n"/>
      <c r="J1065" s="12" t="n"/>
      <c r="K1065" s="27">
        <f>IF(ISBLANK(C1065),"",VALUE(TEXT(YEAR(TODAY())-YEAR(C1065),"00")))</f>
        <v/>
      </c>
      <c r="L1065" s="6">
        <f>IF(OR(ISBLANK(C1065)),"",IF(ISBLANK(H1065),IF(ISBLANK(I1065),IF(ISBLANK(F1065),"",IF(AND(OR(F1065="m",F1065="f"),OR(K1065=16,K1065=15)),IF(F1065="m","B+","G+"),IF(AND(OR(F1065="m",F1065="f"),GESTEP(K1065,16)),IF(F1065="m","B++","G++"),IF(F1065="m","B","G")))),UPPER(IF(ISBLANK(F1065),"",IF(F1065="m","M","W"))&amp;N1065)),IF(ISBLANK(F1065),"",IF(F1065="M","C","D"))))</f>
        <v/>
      </c>
      <c r="M1065" s="8">
        <f>IF(L1065="","",VLOOKUP(L1065,'Classes cup'!$A$3:$B$51,2,FALSE))</f>
        <v/>
      </c>
      <c r="N1065" s="6">
        <f>IF(AND(I1065="x",ISBLANK(H1065)),IF(K1065*1&gt;=23,"E",IF(AND(K1065*1&gt;=19,K1065*1&lt;=22,J1065="x"),"U",IF(AND(K1065*1&gt;=17,K1065*1&lt;=18),"J",IF(K1065*1&gt;=19,"E","")))),"")</f>
        <v/>
      </c>
      <c r="O1065" s="1">
        <f>IF(K1065*1&gt;=$O$2,"x","")</f>
        <v/>
      </c>
    </row>
    <row r="1066">
      <c r="A1066" s="5">
        <f>IF(ISBLANK(C1066),"",ROW(A1065)-1)</f>
        <v/>
      </c>
      <c r="B1066" s="14" t="n"/>
      <c r="C1066" s="20" t="n"/>
      <c r="D1066" s="10" t="n"/>
      <c r="E1066" s="10" t="n"/>
      <c r="F1066" s="13" t="n"/>
      <c r="G1066" s="11" t="n"/>
      <c r="H1066" s="12" t="n"/>
      <c r="I1066" s="12" t="n"/>
      <c r="J1066" s="12" t="n"/>
      <c r="K1066" s="27">
        <f>IF(ISBLANK(C1066),"",VALUE(TEXT(YEAR(TODAY())-YEAR(C1066),"00")))</f>
        <v/>
      </c>
      <c r="L1066" s="6">
        <f>IF(OR(ISBLANK(C1066)),"",IF(ISBLANK(H1066),IF(ISBLANK(I1066),IF(ISBLANK(F1066),"",IF(AND(OR(F1066="m",F1066="f"),OR(K1066=16,K1066=15)),IF(F1066="m","B+","G+"),IF(AND(OR(F1066="m",F1066="f"),GESTEP(K1066,16)),IF(F1066="m","B++","G++"),IF(F1066="m","B","G")))),UPPER(IF(ISBLANK(F1066),"",IF(F1066="m","M","W"))&amp;N1066)),IF(ISBLANK(F1066),"",IF(F1066="M","C","D"))))</f>
        <v/>
      </c>
      <c r="M1066" s="8">
        <f>IF(L1066="","",VLOOKUP(L1066,'Classes cup'!$A$3:$B$51,2,FALSE))</f>
        <v/>
      </c>
      <c r="N1066" s="6">
        <f>IF(AND(I1066="x",ISBLANK(H1066)),IF(K1066*1&gt;=23,"E",IF(AND(K1066*1&gt;=19,K1066*1&lt;=22,J1066="x"),"U",IF(AND(K1066*1&gt;=17,K1066*1&lt;=18),"J",IF(K1066*1&gt;=19,"E","")))),"")</f>
        <v/>
      </c>
      <c r="O1066" s="1">
        <f>IF(K1066*1&gt;=$O$2,"x","")</f>
        <v/>
      </c>
    </row>
    <row r="1067">
      <c r="A1067" s="5">
        <f>IF(ISBLANK(C1067),"",ROW(A1066)-1)</f>
        <v/>
      </c>
      <c r="B1067" s="14" t="n"/>
      <c r="C1067" s="20" t="n"/>
      <c r="D1067" s="10" t="n"/>
      <c r="E1067" s="10" t="n"/>
      <c r="F1067" s="13" t="n"/>
      <c r="G1067" s="11" t="n"/>
      <c r="H1067" s="12" t="n"/>
      <c r="I1067" s="12" t="n"/>
      <c r="J1067" s="12" t="n"/>
      <c r="K1067" s="27">
        <f>IF(ISBLANK(C1067),"",VALUE(TEXT(YEAR(TODAY())-YEAR(C1067),"00")))</f>
        <v/>
      </c>
      <c r="L1067" s="6">
        <f>IF(OR(ISBLANK(C1067)),"",IF(ISBLANK(H1067),IF(ISBLANK(I1067),IF(ISBLANK(F1067),"",IF(AND(OR(F1067="m",F1067="f"),OR(K1067=16,K1067=15)),IF(F1067="m","B+","G+"),IF(AND(OR(F1067="m",F1067="f"),GESTEP(K1067,16)),IF(F1067="m","B++","G++"),IF(F1067="m","B","G")))),UPPER(IF(ISBLANK(F1067),"",IF(F1067="m","M","W"))&amp;N1067)),IF(ISBLANK(F1067),"",IF(F1067="M","C","D"))))</f>
        <v/>
      </c>
      <c r="M1067" s="8">
        <f>IF(L1067="","",VLOOKUP(L1067,'Classes cup'!$A$3:$B$51,2,FALSE))</f>
        <v/>
      </c>
      <c r="N1067" s="6">
        <f>IF(AND(I1067="x",ISBLANK(H1067)),IF(K1067*1&gt;=23,"E",IF(AND(K1067*1&gt;=19,K1067*1&lt;=22,J1067="x"),"U",IF(AND(K1067*1&gt;=17,K1067*1&lt;=18),"J",IF(K1067*1&gt;=19,"E","")))),"")</f>
        <v/>
      </c>
      <c r="O1067" s="1">
        <f>IF(K1067*1&gt;=$O$2,"x","")</f>
        <v/>
      </c>
    </row>
    <row r="1068">
      <c r="A1068" s="5">
        <f>IF(ISBLANK(C1068),"",ROW(A1067)-1)</f>
        <v/>
      </c>
      <c r="B1068" s="14" t="n"/>
      <c r="C1068" s="20" t="n"/>
      <c r="D1068" s="10" t="n"/>
      <c r="E1068" s="10" t="n"/>
      <c r="F1068" s="13" t="n"/>
      <c r="G1068" s="11" t="n"/>
      <c r="H1068" s="12" t="n"/>
      <c r="I1068" s="12" t="n"/>
      <c r="J1068" s="12" t="n"/>
      <c r="K1068" s="27">
        <f>IF(ISBLANK(C1068),"",VALUE(TEXT(YEAR(TODAY())-YEAR(C1068),"00")))</f>
        <v/>
      </c>
      <c r="L1068" s="6">
        <f>IF(OR(ISBLANK(C1068)),"",IF(ISBLANK(H1068),IF(ISBLANK(I1068),IF(ISBLANK(F1068),"",IF(AND(OR(F1068="m",F1068="f"),OR(K1068=16,K1068=15)),IF(F1068="m","B+","G+"),IF(AND(OR(F1068="m",F1068="f"),GESTEP(K1068,16)),IF(F1068="m","B++","G++"),IF(F1068="m","B","G")))),UPPER(IF(ISBLANK(F1068),"",IF(F1068="m","M","W"))&amp;N1068)),IF(ISBLANK(F1068),"",IF(F1068="M","C","D"))))</f>
        <v/>
      </c>
      <c r="M1068" s="8">
        <f>IF(L1068="","",VLOOKUP(L1068,'Classes cup'!$A$3:$B$51,2,FALSE))</f>
        <v/>
      </c>
      <c r="N1068" s="6">
        <f>IF(AND(I1068="x",ISBLANK(H1068)),IF(K1068*1&gt;=23,"E",IF(AND(K1068*1&gt;=19,K1068*1&lt;=22,J1068="x"),"U",IF(AND(K1068*1&gt;=17,K1068*1&lt;=18),"J",IF(K1068*1&gt;=19,"E","")))),"")</f>
        <v/>
      </c>
      <c r="O1068" s="1">
        <f>IF(K1068*1&gt;=$O$2,"x","")</f>
        <v/>
      </c>
    </row>
    <row r="1069">
      <c r="A1069" s="5">
        <f>IF(ISBLANK(C1069),"",ROW(A1068)-1)</f>
        <v/>
      </c>
      <c r="B1069" s="14" t="n"/>
      <c r="C1069" s="20" t="n"/>
      <c r="D1069" s="10" t="n"/>
      <c r="E1069" s="10" t="n"/>
      <c r="F1069" s="13" t="n"/>
      <c r="G1069" s="11" t="n"/>
      <c r="H1069" s="12" t="n"/>
      <c r="I1069" s="12" t="n"/>
      <c r="J1069" s="12" t="n"/>
      <c r="K1069" s="27">
        <f>IF(ISBLANK(C1069),"",VALUE(TEXT(YEAR(TODAY())-YEAR(C1069),"00")))</f>
        <v/>
      </c>
      <c r="L1069" s="6">
        <f>IF(OR(ISBLANK(C1069)),"",IF(ISBLANK(H1069),IF(ISBLANK(I1069),IF(ISBLANK(F1069),"",IF(AND(OR(F1069="m",F1069="f"),OR(K1069=16,K1069=15)),IF(F1069="m","B+","G+"),IF(AND(OR(F1069="m",F1069="f"),GESTEP(K1069,16)),IF(F1069="m","B++","G++"),IF(F1069="m","B","G")))),UPPER(IF(ISBLANK(F1069),"",IF(F1069="m","M","W"))&amp;N1069)),IF(ISBLANK(F1069),"",IF(F1069="M","C","D"))))</f>
        <v/>
      </c>
      <c r="M1069" s="8">
        <f>IF(L1069="","",VLOOKUP(L1069,'Classes cup'!$A$3:$B$51,2,FALSE))</f>
        <v/>
      </c>
      <c r="N1069" s="6">
        <f>IF(AND(I1069="x",ISBLANK(H1069)),IF(K1069*1&gt;=23,"E",IF(AND(K1069*1&gt;=19,K1069*1&lt;=22,J1069="x"),"U",IF(AND(K1069*1&gt;=17,K1069*1&lt;=18),"J",IF(K1069*1&gt;=19,"E","")))),"")</f>
        <v/>
      </c>
      <c r="O1069" s="1">
        <f>IF(K1069*1&gt;=$O$2,"x","")</f>
        <v/>
      </c>
    </row>
    <row r="1070">
      <c r="A1070" s="5">
        <f>IF(ISBLANK(C1070),"",ROW(A1069)-1)</f>
        <v/>
      </c>
      <c r="B1070" s="14" t="n"/>
      <c r="C1070" s="20" t="n"/>
      <c r="D1070" s="10" t="n"/>
      <c r="E1070" s="10" t="n"/>
      <c r="F1070" s="13" t="n"/>
      <c r="G1070" s="11" t="n"/>
      <c r="H1070" s="12" t="n"/>
      <c r="I1070" s="12" t="n"/>
      <c r="J1070" s="12" t="n"/>
      <c r="K1070" s="27">
        <f>IF(ISBLANK(C1070),"",VALUE(TEXT(YEAR(TODAY())-YEAR(C1070),"00")))</f>
        <v/>
      </c>
      <c r="L1070" s="6">
        <f>IF(OR(ISBLANK(C1070)),"",IF(ISBLANK(H1070),IF(ISBLANK(I1070),IF(ISBLANK(F1070),"",IF(AND(OR(F1070="m",F1070="f"),OR(K1070=16,K1070=15)),IF(F1070="m","B+","G+"),IF(AND(OR(F1070="m",F1070="f"),GESTEP(K1070,16)),IF(F1070="m","B++","G++"),IF(F1070="m","B","G")))),UPPER(IF(ISBLANK(F1070),"",IF(F1070="m","M","W"))&amp;N1070)),IF(ISBLANK(F1070),"",IF(F1070="M","C","D"))))</f>
        <v/>
      </c>
      <c r="M1070" s="8">
        <f>IF(L1070="","",VLOOKUP(L1070,'Classes cup'!$A$3:$B$51,2,FALSE))</f>
        <v/>
      </c>
      <c r="N1070" s="6">
        <f>IF(AND(I1070="x",ISBLANK(H1070)),IF(K1070*1&gt;=23,"E",IF(AND(K1070*1&gt;=19,K1070*1&lt;=22,J1070="x"),"U",IF(AND(K1070*1&gt;=17,K1070*1&lt;=18),"J",IF(K1070*1&gt;=19,"E","")))),"")</f>
        <v/>
      </c>
      <c r="O1070" s="1">
        <f>IF(K1070*1&gt;=$O$2,"x","")</f>
        <v/>
      </c>
    </row>
    <row r="1071">
      <c r="A1071" s="5">
        <f>IF(ISBLANK(C1071),"",ROW(A1070)-1)</f>
        <v/>
      </c>
      <c r="B1071" s="14" t="n"/>
      <c r="C1071" s="20" t="n"/>
      <c r="D1071" s="10" t="n"/>
      <c r="E1071" s="10" t="n"/>
      <c r="F1071" s="13" t="n"/>
      <c r="G1071" s="11" t="n"/>
      <c r="H1071" s="12" t="n"/>
      <c r="I1071" s="12" t="n"/>
      <c r="J1071" s="12" t="n"/>
      <c r="K1071" s="27">
        <f>IF(ISBLANK(C1071),"",VALUE(TEXT(YEAR(TODAY())-YEAR(C1071),"00")))</f>
        <v/>
      </c>
      <c r="L1071" s="6">
        <f>IF(OR(ISBLANK(C1071)),"",IF(ISBLANK(H1071),IF(ISBLANK(I1071),IF(ISBLANK(F1071),"",IF(AND(OR(F1071="m",F1071="f"),OR(K1071=16,K1071=15)),IF(F1071="m","B+","G+"),IF(AND(OR(F1071="m",F1071="f"),GESTEP(K1071,16)),IF(F1071="m","B++","G++"),IF(F1071="m","B","G")))),UPPER(IF(ISBLANK(F1071),"",IF(F1071="m","M","W"))&amp;N1071)),IF(ISBLANK(F1071),"",IF(F1071="M","C","D"))))</f>
        <v/>
      </c>
      <c r="M1071" s="8">
        <f>IF(L1071="","",VLOOKUP(L1071,'Classes cup'!$A$3:$B$51,2,FALSE))</f>
        <v/>
      </c>
      <c r="N1071" s="6">
        <f>IF(AND(I1071="x",ISBLANK(H1071)),IF(K1071*1&gt;=23,"E",IF(AND(K1071*1&gt;=19,K1071*1&lt;=22,J1071="x"),"U",IF(AND(K1071*1&gt;=17,K1071*1&lt;=18),"J",IF(K1071*1&gt;=19,"E","")))),"")</f>
        <v/>
      </c>
      <c r="O1071" s="1">
        <f>IF(K1071*1&gt;=$O$2,"x","")</f>
        <v/>
      </c>
    </row>
    <row r="1072">
      <c r="A1072" s="5">
        <f>IF(ISBLANK(C1072),"",ROW(A1071)-1)</f>
        <v/>
      </c>
      <c r="B1072" s="14" t="n"/>
      <c r="C1072" s="20" t="n"/>
      <c r="D1072" s="10" t="n"/>
      <c r="E1072" s="10" t="n"/>
      <c r="F1072" s="13" t="n"/>
      <c r="G1072" s="11" t="n"/>
      <c r="H1072" s="12" t="n"/>
      <c r="I1072" s="12" t="n"/>
      <c r="J1072" s="12" t="n"/>
      <c r="K1072" s="27">
        <f>IF(ISBLANK(C1072),"",VALUE(TEXT(YEAR(TODAY())-YEAR(C1072),"00")))</f>
        <v/>
      </c>
      <c r="L1072" s="6">
        <f>IF(OR(ISBLANK(C1072)),"",IF(ISBLANK(H1072),IF(ISBLANK(I1072),IF(ISBLANK(F1072),"",IF(AND(OR(F1072="m",F1072="f"),OR(K1072=16,K1072=15)),IF(F1072="m","B+","G+"),IF(AND(OR(F1072="m",F1072="f"),GESTEP(K1072,16)),IF(F1072="m","B++","G++"),IF(F1072="m","B","G")))),UPPER(IF(ISBLANK(F1072),"",IF(F1072="m","M","W"))&amp;N1072)),IF(ISBLANK(F1072),"",IF(F1072="M","C","D"))))</f>
        <v/>
      </c>
      <c r="M1072" s="8">
        <f>IF(L1072="","",VLOOKUP(L1072,'Classes cup'!$A$3:$B$51,2,FALSE))</f>
        <v/>
      </c>
      <c r="N1072" s="6">
        <f>IF(AND(I1072="x",ISBLANK(H1072)),IF(K1072*1&gt;=23,"E",IF(AND(K1072*1&gt;=19,K1072*1&lt;=22,J1072="x"),"U",IF(AND(K1072*1&gt;=17,K1072*1&lt;=18),"J",IF(K1072*1&gt;=19,"E","")))),"")</f>
        <v/>
      </c>
      <c r="O1072" s="1">
        <f>IF(K1072*1&gt;=$O$2,"x","")</f>
        <v/>
      </c>
    </row>
    <row r="1073">
      <c r="A1073" s="5">
        <f>IF(ISBLANK(C1073),"",ROW(A1072)-1)</f>
        <v/>
      </c>
      <c r="B1073" s="14" t="n"/>
      <c r="C1073" s="20" t="n"/>
      <c r="D1073" s="10" t="n"/>
      <c r="E1073" s="10" t="n"/>
      <c r="F1073" s="13" t="n"/>
      <c r="G1073" s="11" t="n"/>
      <c r="H1073" s="12" t="n"/>
      <c r="I1073" s="12" t="n"/>
      <c r="J1073" s="12" t="n"/>
      <c r="K1073" s="27">
        <f>IF(ISBLANK(C1073),"",VALUE(TEXT(YEAR(TODAY())-YEAR(C1073),"00")))</f>
        <v/>
      </c>
      <c r="L1073" s="6">
        <f>IF(OR(ISBLANK(C1073)),"",IF(ISBLANK(H1073),IF(ISBLANK(I1073),IF(ISBLANK(F1073),"",IF(AND(OR(F1073="m",F1073="f"),OR(K1073=16,K1073=15)),IF(F1073="m","B+","G+"),IF(AND(OR(F1073="m",F1073="f"),GESTEP(K1073,16)),IF(F1073="m","B++","G++"),IF(F1073="m","B","G")))),UPPER(IF(ISBLANK(F1073),"",IF(F1073="m","M","W"))&amp;N1073)),IF(ISBLANK(F1073),"",IF(F1073="M","C","D"))))</f>
        <v/>
      </c>
      <c r="M1073" s="8">
        <f>IF(L1073="","",VLOOKUP(L1073,'Classes cup'!$A$3:$B$51,2,FALSE))</f>
        <v/>
      </c>
      <c r="N1073" s="6">
        <f>IF(AND(I1073="x",ISBLANK(H1073)),IF(K1073*1&gt;=23,"E",IF(AND(K1073*1&gt;=19,K1073*1&lt;=22,J1073="x"),"U",IF(AND(K1073*1&gt;=17,K1073*1&lt;=18),"J",IF(K1073*1&gt;=19,"E","")))),"")</f>
        <v/>
      </c>
      <c r="O1073" s="1">
        <f>IF(K1073*1&gt;=$O$2,"x","")</f>
        <v/>
      </c>
    </row>
    <row r="1074">
      <c r="A1074" s="5">
        <f>IF(ISBLANK(C1074),"",ROW(A1073)-1)</f>
        <v/>
      </c>
      <c r="B1074" s="14" t="n"/>
      <c r="C1074" s="20" t="n"/>
      <c r="D1074" s="10" t="n"/>
      <c r="E1074" s="10" t="n"/>
      <c r="F1074" s="13" t="n"/>
      <c r="G1074" s="11" t="n"/>
      <c r="H1074" s="12" t="n"/>
      <c r="I1074" s="12" t="n"/>
      <c r="J1074" s="12" t="n"/>
      <c r="K1074" s="27">
        <f>IF(ISBLANK(C1074),"",VALUE(TEXT(YEAR(TODAY())-YEAR(C1074),"00")))</f>
        <v/>
      </c>
      <c r="L1074" s="6">
        <f>IF(OR(ISBLANK(C1074)),"",IF(ISBLANK(H1074),IF(ISBLANK(I1074),IF(ISBLANK(F1074),"",IF(AND(OR(F1074="m",F1074="f"),OR(K1074=16,K1074=15)),IF(F1074="m","B+","G+"),IF(AND(OR(F1074="m",F1074="f"),GESTEP(K1074,16)),IF(F1074="m","B++","G++"),IF(F1074="m","B","G")))),UPPER(IF(ISBLANK(F1074),"",IF(F1074="m","M","W"))&amp;N1074)),IF(ISBLANK(F1074),"",IF(F1074="M","C","D"))))</f>
        <v/>
      </c>
      <c r="M1074" s="8">
        <f>IF(L1074="","",VLOOKUP(L1074,'Classes cup'!$A$3:$B$51,2,FALSE))</f>
        <v/>
      </c>
      <c r="N1074" s="6">
        <f>IF(AND(I1074="x",ISBLANK(H1074)),IF(K1074*1&gt;=23,"E",IF(AND(K1074*1&gt;=19,K1074*1&lt;=22,J1074="x"),"U",IF(AND(K1074*1&gt;=17,K1074*1&lt;=18),"J",IF(K1074*1&gt;=19,"E","")))),"")</f>
        <v/>
      </c>
      <c r="O1074" s="1">
        <f>IF(K1074*1&gt;=$O$2,"x","")</f>
        <v/>
      </c>
    </row>
    <row r="1075">
      <c r="A1075" s="5">
        <f>IF(ISBLANK(C1075),"",ROW(A1074)-1)</f>
        <v/>
      </c>
      <c r="B1075" s="14" t="n"/>
      <c r="C1075" s="20" t="n"/>
      <c r="D1075" s="10" t="n"/>
      <c r="E1075" s="10" t="n"/>
      <c r="F1075" s="13" t="n"/>
      <c r="G1075" s="11" t="n"/>
      <c r="H1075" s="12" t="n"/>
      <c r="I1075" s="12" t="n"/>
      <c r="J1075" s="12" t="n"/>
      <c r="K1075" s="27">
        <f>IF(ISBLANK(C1075),"",VALUE(TEXT(YEAR(TODAY())-YEAR(C1075),"00")))</f>
        <v/>
      </c>
      <c r="L1075" s="6">
        <f>IF(OR(ISBLANK(C1075)),"",IF(ISBLANK(H1075),IF(ISBLANK(I1075),IF(ISBLANK(F1075),"",IF(AND(OR(F1075="m",F1075="f"),OR(K1075=16,K1075=15)),IF(F1075="m","B+","G+"),IF(AND(OR(F1075="m",F1075="f"),GESTEP(K1075,16)),IF(F1075="m","B++","G++"),IF(F1075="m","B","G")))),UPPER(IF(ISBLANK(F1075),"",IF(F1075="m","M","W"))&amp;N1075)),IF(ISBLANK(F1075),"",IF(F1075="M","C","D"))))</f>
        <v/>
      </c>
      <c r="M1075" s="8">
        <f>IF(L1075="","",VLOOKUP(L1075,'Classes cup'!$A$3:$B$51,2,FALSE))</f>
        <v/>
      </c>
      <c r="N1075" s="6">
        <f>IF(AND(I1075="x",ISBLANK(H1075)),IF(K1075*1&gt;=23,"E",IF(AND(K1075*1&gt;=19,K1075*1&lt;=22,J1075="x"),"U",IF(AND(K1075*1&gt;=17,K1075*1&lt;=18),"J",IF(K1075*1&gt;=19,"E","")))),"")</f>
        <v/>
      </c>
      <c r="O1075" s="1">
        <f>IF(K1075*1&gt;=$O$2,"x","")</f>
        <v/>
      </c>
    </row>
    <row r="1076">
      <c r="A1076" s="5">
        <f>IF(ISBLANK(C1076),"",ROW(A1075)-1)</f>
        <v/>
      </c>
      <c r="B1076" s="14" t="n"/>
      <c r="C1076" s="20" t="n"/>
      <c r="D1076" s="10" t="n"/>
      <c r="E1076" s="10" t="n"/>
      <c r="F1076" s="13" t="n"/>
      <c r="G1076" s="11" t="n"/>
      <c r="H1076" s="12" t="n"/>
      <c r="I1076" s="12" t="n"/>
      <c r="J1076" s="12" t="n"/>
      <c r="K1076" s="27">
        <f>IF(ISBLANK(C1076),"",VALUE(TEXT(YEAR(TODAY())-YEAR(C1076),"00")))</f>
        <v/>
      </c>
      <c r="L1076" s="6">
        <f>IF(OR(ISBLANK(C1076)),"",IF(ISBLANK(H1076),IF(ISBLANK(I1076),IF(ISBLANK(F1076),"",IF(AND(OR(F1076="m",F1076="f"),OR(K1076=16,K1076=15)),IF(F1076="m","B+","G+"),IF(AND(OR(F1076="m",F1076="f"),GESTEP(K1076,16)),IF(F1076="m","B++","G++"),IF(F1076="m","B","G")))),UPPER(IF(ISBLANK(F1076),"",IF(F1076="m","M","W"))&amp;N1076)),IF(ISBLANK(F1076),"",IF(F1076="M","C","D"))))</f>
        <v/>
      </c>
      <c r="M1076" s="8">
        <f>IF(L1076="","",VLOOKUP(L1076,'Classes cup'!$A$3:$B$51,2,FALSE))</f>
        <v/>
      </c>
      <c r="N1076" s="6">
        <f>IF(AND(I1076="x",ISBLANK(H1076)),IF(K1076*1&gt;=23,"E",IF(AND(K1076*1&gt;=19,K1076*1&lt;=22,J1076="x"),"U",IF(AND(K1076*1&gt;=17,K1076*1&lt;=18),"J",IF(K1076*1&gt;=19,"E","")))),"")</f>
        <v/>
      </c>
      <c r="O1076" s="1">
        <f>IF(K1076*1&gt;=$O$2,"x","")</f>
        <v/>
      </c>
    </row>
    <row r="1077">
      <c r="A1077" s="5">
        <f>IF(ISBLANK(C1077),"",ROW(A1076)-1)</f>
        <v/>
      </c>
      <c r="B1077" s="14" t="n"/>
      <c r="C1077" s="20" t="n"/>
      <c r="D1077" s="10" t="n"/>
      <c r="E1077" s="10" t="n"/>
      <c r="F1077" s="13" t="n"/>
      <c r="G1077" s="11" t="n"/>
      <c r="H1077" s="12" t="n"/>
      <c r="I1077" s="12" t="n"/>
      <c r="J1077" s="12" t="n"/>
      <c r="K1077" s="27">
        <f>IF(ISBLANK(C1077),"",VALUE(TEXT(YEAR(TODAY())-YEAR(C1077),"00")))</f>
        <v/>
      </c>
      <c r="L1077" s="6">
        <f>IF(OR(ISBLANK(C1077)),"",IF(ISBLANK(H1077),IF(ISBLANK(I1077),IF(ISBLANK(F1077),"",IF(AND(OR(F1077="m",F1077="f"),OR(K1077=16,K1077=15)),IF(F1077="m","B+","G+"),IF(AND(OR(F1077="m",F1077="f"),GESTEP(K1077,16)),IF(F1077="m","B++","G++"),IF(F1077="m","B","G")))),UPPER(IF(ISBLANK(F1077),"",IF(F1077="m","M","W"))&amp;N1077)),IF(ISBLANK(F1077),"",IF(F1077="M","C","D"))))</f>
        <v/>
      </c>
      <c r="M1077" s="8">
        <f>IF(L1077="","",VLOOKUP(L1077,'Classes cup'!$A$3:$B$51,2,FALSE))</f>
        <v/>
      </c>
      <c r="N1077" s="6">
        <f>IF(AND(I1077="x",ISBLANK(H1077)),IF(K1077*1&gt;=23,"E",IF(AND(K1077*1&gt;=19,K1077*1&lt;=22,J1077="x"),"U",IF(AND(K1077*1&gt;=17,K1077*1&lt;=18),"J",IF(K1077*1&gt;=19,"E","")))),"")</f>
        <v/>
      </c>
      <c r="O1077" s="1">
        <f>IF(K1077*1&gt;=$O$2,"x","")</f>
        <v/>
      </c>
    </row>
    <row r="1078">
      <c r="A1078" s="5">
        <f>IF(ISBLANK(C1078),"",ROW(A1077)-1)</f>
        <v/>
      </c>
      <c r="B1078" s="14" t="n"/>
      <c r="C1078" s="20" t="n"/>
      <c r="D1078" s="10" t="n"/>
      <c r="E1078" s="10" t="n"/>
      <c r="F1078" s="13" t="n"/>
      <c r="G1078" s="11" t="n"/>
      <c r="H1078" s="12" t="n"/>
      <c r="I1078" s="12" t="n"/>
      <c r="J1078" s="12" t="n"/>
      <c r="K1078" s="27">
        <f>IF(ISBLANK(C1078),"",VALUE(TEXT(YEAR(TODAY())-YEAR(C1078),"00")))</f>
        <v/>
      </c>
      <c r="L1078" s="6">
        <f>IF(OR(ISBLANK(C1078)),"",IF(ISBLANK(H1078),IF(ISBLANK(I1078),IF(ISBLANK(F1078),"",IF(AND(OR(F1078="m",F1078="f"),OR(K1078=16,K1078=15)),IF(F1078="m","B+","G+"),IF(AND(OR(F1078="m",F1078="f"),GESTEP(K1078,16)),IF(F1078="m","B++","G++"),IF(F1078="m","B","G")))),UPPER(IF(ISBLANK(F1078),"",IF(F1078="m","M","W"))&amp;N1078)),IF(ISBLANK(F1078),"",IF(F1078="M","C","D"))))</f>
        <v/>
      </c>
      <c r="M1078" s="8">
        <f>IF(L1078="","",VLOOKUP(L1078,'Classes cup'!$A$3:$B$51,2,FALSE))</f>
        <v/>
      </c>
      <c r="N1078" s="6">
        <f>IF(AND(I1078="x",ISBLANK(H1078)),IF(K1078*1&gt;=23,"E",IF(AND(K1078*1&gt;=19,K1078*1&lt;=22,J1078="x"),"U",IF(AND(K1078*1&gt;=17,K1078*1&lt;=18),"J",IF(K1078*1&gt;=19,"E","")))),"")</f>
        <v/>
      </c>
      <c r="O1078" s="1">
        <f>IF(K1078*1&gt;=$O$2,"x","")</f>
        <v/>
      </c>
    </row>
    <row r="1079">
      <c r="A1079" s="5">
        <f>IF(ISBLANK(C1079),"",ROW(A1078)-1)</f>
        <v/>
      </c>
      <c r="B1079" s="14" t="n"/>
      <c r="C1079" s="20" t="n"/>
      <c r="D1079" s="10" t="n"/>
      <c r="E1079" s="10" t="n"/>
      <c r="F1079" s="13" t="n"/>
      <c r="G1079" s="11" t="n"/>
      <c r="H1079" s="12" t="n"/>
      <c r="I1079" s="12" t="n"/>
      <c r="J1079" s="12" t="n"/>
      <c r="K1079" s="27">
        <f>IF(ISBLANK(C1079),"",VALUE(TEXT(YEAR(TODAY())-YEAR(C1079),"00")))</f>
        <v/>
      </c>
      <c r="L1079" s="6">
        <f>IF(OR(ISBLANK(C1079)),"",IF(ISBLANK(H1079),IF(ISBLANK(I1079),IF(ISBLANK(F1079),"",IF(AND(OR(F1079="m",F1079="f"),OR(K1079=16,K1079=15)),IF(F1079="m","B+","G+"),IF(AND(OR(F1079="m",F1079="f"),GESTEP(K1079,16)),IF(F1079="m","B++","G++"),IF(F1079="m","B","G")))),UPPER(IF(ISBLANK(F1079),"",IF(F1079="m","M","W"))&amp;N1079)),IF(ISBLANK(F1079),"",IF(F1079="M","C","D"))))</f>
        <v/>
      </c>
      <c r="M1079" s="8">
        <f>IF(L1079="","",VLOOKUP(L1079,'Classes cup'!$A$3:$B$51,2,FALSE))</f>
        <v/>
      </c>
      <c r="N1079" s="6">
        <f>IF(AND(I1079="x",ISBLANK(H1079)),IF(K1079*1&gt;=23,"E",IF(AND(K1079*1&gt;=19,K1079*1&lt;=22,J1079="x"),"U",IF(AND(K1079*1&gt;=17,K1079*1&lt;=18),"J",IF(K1079*1&gt;=19,"E","")))),"")</f>
        <v/>
      </c>
      <c r="O1079" s="1">
        <f>IF(K1079*1&gt;=$O$2,"x","")</f>
        <v/>
      </c>
    </row>
    <row r="1080">
      <c r="A1080" s="5">
        <f>IF(ISBLANK(C1080),"",ROW(A1079)-1)</f>
        <v/>
      </c>
      <c r="B1080" s="14" t="n"/>
      <c r="C1080" s="20" t="n"/>
      <c r="D1080" s="10" t="n"/>
      <c r="E1080" s="10" t="n"/>
      <c r="F1080" s="13" t="n"/>
      <c r="G1080" s="11" t="n"/>
      <c r="H1080" s="12" t="n"/>
      <c r="I1080" s="12" t="n"/>
      <c r="J1080" s="12" t="n"/>
      <c r="K1080" s="27">
        <f>IF(ISBLANK(C1080),"",VALUE(TEXT(YEAR(TODAY())-YEAR(C1080),"00")))</f>
        <v/>
      </c>
      <c r="L1080" s="6">
        <f>IF(OR(ISBLANK(C1080)),"",IF(ISBLANK(H1080),IF(ISBLANK(I1080),IF(ISBLANK(F1080),"",IF(AND(OR(F1080="m",F1080="f"),OR(K1080=16,K1080=15)),IF(F1080="m","B+","G+"),IF(AND(OR(F1080="m",F1080="f"),GESTEP(K1080,16)),IF(F1080="m","B++","G++"),IF(F1080="m","B","G")))),UPPER(IF(ISBLANK(F1080),"",IF(F1080="m","M","W"))&amp;N1080)),IF(ISBLANK(F1080),"",IF(F1080="M","C","D"))))</f>
        <v/>
      </c>
      <c r="M1080" s="8">
        <f>IF(L1080="","",VLOOKUP(L1080,'Classes cup'!$A$3:$B$51,2,FALSE))</f>
        <v/>
      </c>
      <c r="N1080" s="6">
        <f>IF(AND(I1080="x",ISBLANK(H1080)),IF(K1080*1&gt;=23,"E",IF(AND(K1080*1&gt;=19,K1080*1&lt;=22,J1080="x"),"U",IF(AND(K1080*1&gt;=17,K1080*1&lt;=18),"J",IF(K1080*1&gt;=19,"E","")))),"")</f>
        <v/>
      </c>
      <c r="O1080" s="1">
        <f>IF(K1080*1&gt;=$O$2,"x","")</f>
        <v/>
      </c>
    </row>
    <row r="1081">
      <c r="A1081" s="5">
        <f>IF(ISBLANK(C1081),"",ROW(A1080)-1)</f>
        <v/>
      </c>
      <c r="B1081" s="14" t="n"/>
      <c r="C1081" s="20" t="n"/>
      <c r="D1081" s="10" t="n"/>
      <c r="E1081" s="10" t="n"/>
      <c r="F1081" s="13" t="n"/>
      <c r="G1081" s="11" t="n"/>
      <c r="H1081" s="12" t="n"/>
      <c r="I1081" s="12" t="n"/>
      <c r="J1081" s="12" t="n"/>
      <c r="K1081" s="27">
        <f>IF(ISBLANK(C1081),"",VALUE(TEXT(YEAR(TODAY())-YEAR(C1081),"00")))</f>
        <v/>
      </c>
      <c r="L1081" s="6">
        <f>IF(OR(ISBLANK(C1081)),"",IF(ISBLANK(H1081),IF(ISBLANK(I1081),IF(ISBLANK(F1081),"",IF(AND(OR(F1081="m",F1081="f"),OR(K1081=16,K1081=15)),IF(F1081="m","B+","G+"),IF(AND(OR(F1081="m",F1081="f"),GESTEP(K1081,16)),IF(F1081="m","B++","G++"),IF(F1081="m","B","G")))),UPPER(IF(ISBLANK(F1081),"",IF(F1081="m","M","W"))&amp;N1081)),IF(ISBLANK(F1081),"",IF(F1081="M","C","D"))))</f>
        <v/>
      </c>
      <c r="M1081" s="8">
        <f>IF(L1081="","",VLOOKUP(L1081,'Classes cup'!$A$3:$B$51,2,FALSE))</f>
        <v/>
      </c>
      <c r="N1081" s="6">
        <f>IF(AND(I1081="x",ISBLANK(H1081)),IF(K1081*1&gt;=23,"E",IF(AND(K1081*1&gt;=19,K1081*1&lt;=22,J1081="x"),"U",IF(AND(K1081*1&gt;=17,K1081*1&lt;=18),"J",IF(K1081*1&gt;=19,"E","")))),"")</f>
        <v/>
      </c>
      <c r="O1081" s="1">
        <f>IF(K1081*1&gt;=$O$2,"x","")</f>
        <v/>
      </c>
    </row>
    <row r="1082">
      <c r="A1082" s="5">
        <f>IF(ISBLANK(C1082),"",ROW(A1081)-1)</f>
        <v/>
      </c>
      <c r="B1082" s="14" t="n"/>
      <c r="C1082" s="20" t="n"/>
      <c r="D1082" s="10" t="n"/>
      <c r="E1082" s="10" t="n"/>
      <c r="F1082" s="13" t="n"/>
      <c r="G1082" s="11" t="n"/>
      <c r="H1082" s="12" t="n"/>
      <c r="I1082" s="12" t="n"/>
      <c r="J1082" s="12" t="n"/>
      <c r="K1082" s="27">
        <f>IF(ISBLANK(C1082),"",VALUE(TEXT(YEAR(TODAY())-YEAR(C1082),"00")))</f>
        <v/>
      </c>
      <c r="L1082" s="6">
        <f>IF(OR(ISBLANK(C1082)),"",IF(ISBLANK(H1082),IF(ISBLANK(I1082),IF(ISBLANK(F1082),"",IF(AND(OR(F1082="m",F1082="f"),OR(K1082=16,K1082=15)),IF(F1082="m","B+","G+"),IF(AND(OR(F1082="m",F1082="f"),GESTEP(K1082,16)),IF(F1082="m","B++","G++"),IF(F1082="m","B","G")))),UPPER(IF(ISBLANK(F1082),"",IF(F1082="m","M","W"))&amp;N1082)),IF(ISBLANK(F1082),"",IF(F1082="M","C","D"))))</f>
        <v/>
      </c>
      <c r="M1082" s="8">
        <f>IF(L1082="","",VLOOKUP(L1082,'Classes cup'!$A$3:$B$51,2,FALSE))</f>
        <v/>
      </c>
      <c r="N1082" s="6">
        <f>IF(AND(I1082="x",ISBLANK(H1082)),IF(K1082*1&gt;=23,"E",IF(AND(K1082*1&gt;=19,K1082*1&lt;=22,J1082="x"),"U",IF(AND(K1082*1&gt;=17,K1082*1&lt;=18),"J",IF(K1082*1&gt;=19,"E","")))),"")</f>
        <v/>
      </c>
      <c r="O1082" s="1">
        <f>IF(K1082*1&gt;=$O$2,"x","")</f>
        <v/>
      </c>
    </row>
    <row r="1083">
      <c r="A1083" s="5">
        <f>IF(ISBLANK(C1083),"",ROW(A1082)-1)</f>
        <v/>
      </c>
      <c r="B1083" s="14" t="n"/>
      <c r="C1083" s="20" t="n"/>
      <c r="D1083" s="10" t="n"/>
      <c r="E1083" s="10" t="n"/>
      <c r="F1083" s="13" t="n"/>
      <c r="G1083" s="11" t="n"/>
      <c r="H1083" s="12" t="n"/>
      <c r="I1083" s="12" t="n"/>
      <c r="J1083" s="12" t="n"/>
      <c r="K1083" s="27">
        <f>IF(ISBLANK(C1083),"",VALUE(TEXT(YEAR(TODAY())-YEAR(C1083),"00")))</f>
        <v/>
      </c>
      <c r="L1083" s="6">
        <f>IF(OR(ISBLANK(C1083)),"",IF(ISBLANK(H1083),IF(ISBLANK(I1083),IF(ISBLANK(F1083),"",IF(AND(OR(F1083="m",F1083="f"),OR(K1083=16,K1083=15)),IF(F1083="m","B+","G+"),IF(AND(OR(F1083="m",F1083="f"),GESTEP(K1083,16)),IF(F1083="m","B++","G++"),IF(F1083="m","B","G")))),UPPER(IF(ISBLANK(F1083),"",IF(F1083="m","M","W"))&amp;N1083)),IF(ISBLANK(F1083),"",IF(F1083="M","C","D"))))</f>
        <v/>
      </c>
      <c r="M1083" s="8">
        <f>IF(L1083="","",VLOOKUP(L1083,'Classes cup'!$A$3:$B$51,2,FALSE))</f>
        <v/>
      </c>
      <c r="N1083" s="6">
        <f>IF(AND(I1083="x",ISBLANK(H1083)),IF(K1083*1&gt;=23,"E",IF(AND(K1083*1&gt;=19,K1083*1&lt;=22,J1083="x"),"U",IF(AND(K1083*1&gt;=17,K1083*1&lt;=18),"J",IF(K1083*1&gt;=19,"E","")))),"")</f>
        <v/>
      </c>
      <c r="O1083" s="1">
        <f>IF(K1083*1&gt;=$O$2,"x","")</f>
        <v/>
      </c>
    </row>
    <row r="1084">
      <c r="A1084" s="5">
        <f>IF(ISBLANK(C1084),"",ROW(A1083)-1)</f>
        <v/>
      </c>
      <c r="B1084" s="14" t="n"/>
      <c r="C1084" s="20" t="n"/>
      <c r="D1084" s="10" t="n"/>
      <c r="E1084" s="10" t="n"/>
      <c r="F1084" s="13" t="n"/>
      <c r="G1084" s="11" t="n"/>
      <c r="H1084" s="12" t="n"/>
      <c r="I1084" s="12" t="n"/>
      <c r="J1084" s="12" t="n"/>
      <c r="K1084" s="27">
        <f>IF(ISBLANK(C1084),"",VALUE(TEXT(YEAR(TODAY())-YEAR(C1084),"00")))</f>
        <v/>
      </c>
      <c r="L1084" s="6">
        <f>IF(OR(ISBLANK(C1084)),"",IF(ISBLANK(H1084),IF(ISBLANK(I1084),IF(ISBLANK(F1084),"",IF(AND(OR(F1084="m",F1084="f"),OR(K1084=16,K1084=15)),IF(F1084="m","B+","G+"),IF(AND(OR(F1084="m",F1084="f"),GESTEP(K1084,16)),IF(F1084="m","B++","G++"),IF(F1084="m","B","G")))),UPPER(IF(ISBLANK(F1084),"",IF(F1084="m","M","W"))&amp;N1084)),IF(ISBLANK(F1084),"",IF(F1084="M","C","D"))))</f>
        <v/>
      </c>
      <c r="M1084" s="8">
        <f>IF(L1084="","",VLOOKUP(L1084,'Classes cup'!$A$3:$B$51,2,FALSE))</f>
        <v/>
      </c>
      <c r="N1084" s="6">
        <f>IF(AND(I1084="x",ISBLANK(H1084)),IF(K1084*1&gt;=23,"E",IF(AND(K1084*1&gt;=19,K1084*1&lt;=22,J1084="x"),"U",IF(AND(K1084*1&gt;=17,K1084*1&lt;=18),"J",IF(K1084*1&gt;=19,"E","")))),"")</f>
        <v/>
      </c>
      <c r="O1084" s="1">
        <f>IF(K1084*1&gt;=$O$2,"x","")</f>
        <v/>
      </c>
    </row>
    <row r="1085">
      <c r="A1085" s="5">
        <f>IF(ISBLANK(C1085),"",ROW(A1084)-1)</f>
        <v/>
      </c>
      <c r="B1085" s="14" t="n"/>
      <c r="C1085" s="20" t="n"/>
      <c r="D1085" s="10" t="n"/>
      <c r="E1085" s="10" t="n"/>
      <c r="F1085" s="13" t="n"/>
      <c r="G1085" s="11" t="n"/>
      <c r="H1085" s="12" t="n"/>
      <c r="I1085" s="12" t="n"/>
      <c r="J1085" s="12" t="n"/>
      <c r="K1085" s="27">
        <f>IF(ISBLANK(C1085),"",VALUE(TEXT(YEAR(TODAY())-YEAR(C1085),"00")))</f>
        <v/>
      </c>
      <c r="L1085" s="6">
        <f>IF(OR(ISBLANK(C1085)),"",IF(ISBLANK(H1085),IF(ISBLANK(I1085),IF(ISBLANK(F1085),"",IF(AND(OR(F1085="m",F1085="f"),OR(K1085=16,K1085=15)),IF(F1085="m","B+","G+"),IF(AND(OR(F1085="m",F1085="f"),GESTEP(K1085,16)),IF(F1085="m","B++","G++"),IF(F1085="m","B","G")))),UPPER(IF(ISBLANK(F1085),"",IF(F1085="m","M","W"))&amp;N1085)),IF(ISBLANK(F1085),"",IF(F1085="M","C","D"))))</f>
        <v/>
      </c>
      <c r="M1085" s="8">
        <f>IF(L1085="","",VLOOKUP(L1085,'Classes cup'!$A$3:$B$51,2,FALSE))</f>
        <v/>
      </c>
      <c r="N1085" s="6">
        <f>IF(AND(I1085="x",ISBLANK(H1085)),IF(K1085*1&gt;=23,"E",IF(AND(K1085*1&gt;=19,K1085*1&lt;=22,J1085="x"),"U",IF(AND(K1085*1&gt;=17,K1085*1&lt;=18),"J",IF(K1085*1&gt;=19,"E","")))),"")</f>
        <v/>
      </c>
      <c r="O1085" s="1">
        <f>IF(K1085*1&gt;=$O$2,"x","")</f>
        <v/>
      </c>
    </row>
    <row r="1086">
      <c r="A1086" s="5">
        <f>IF(ISBLANK(C1086),"",ROW(A1085)-1)</f>
        <v/>
      </c>
      <c r="B1086" s="14" t="n"/>
      <c r="C1086" s="20" t="n"/>
      <c r="D1086" s="10" t="n"/>
      <c r="E1086" s="10" t="n"/>
      <c r="F1086" s="13" t="n"/>
      <c r="G1086" s="11" t="n"/>
      <c r="H1086" s="12" t="n"/>
      <c r="I1086" s="12" t="n"/>
      <c r="J1086" s="12" t="n"/>
      <c r="K1086" s="27">
        <f>IF(ISBLANK(C1086),"",VALUE(TEXT(YEAR(TODAY())-YEAR(C1086),"00")))</f>
        <v/>
      </c>
      <c r="L1086" s="6">
        <f>IF(OR(ISBLANK(C1086)),"",IF(ISBLANK(H1086),IF(ISBLANK(I1086),IF(ISBLANK(F1086),"",IF(AND(OR(F1086="m",F1086="f"),OR(K1086=16,K1086=15)),IF(F1086="m","B+","G+"),IF(AND(OR(F1086="m",F1086="f"),GESTEP(K1086,16)),IF(F1086="m","B++","G++"),IF(F1086="m","B","G")))),UPPER(IF(ISBLANK(F1086),"",IF(F1086="m","M","W"))&amp;N1086)),IF(ISBLANK(F1086),"",IF(F1086="M","C","D"))))</f>
        <v/>
      </c>
      <c r="M1086" s="8">
        <f>IF(L1086="","",VLOOKUP(L1086,'Classes cup'!$A$3:$B$51,2,FALSE))</f>
        <v/>
      </c>
      <c r="N1086" s="6">
        <f>IF(AND(I1086="x",ISBLANK(H1086)),IF(K1086*1&gt;=23,"E",IF(AND(K1086*1&gt;=19,K1086*1&lt;=22,J1086="x"),"U",IF(AND(K1086*1&gt;=17,K1086*1&lt;=18),"J",IF(K1086*1&gt;=19,"E","")))),"")</f>
        <v/>
      </c>
      <c r="O1086" s="1">
        <f>IF(K1086*1&gt;=$O$2,"x","")</f>
        <v/>
      </c>
    </row>
    <row r="1087">
      <c r="A1087" s="5">
        <f>IF(ISBLANK(C1087),"",ROW(A1086)-1)</f>
        <v/>
      </c>
      <c r="B1087" s="14" t="n"/>
      <c r="C1087" s="20" t="n"/>
      <c r="D1087" s="10" t="n"/>
      <c r="E1087" s="10" t="n"/>
      <c r="F1087" s="13" t="n"/>
      <c r="G1087" s="11" t="n"/>
      <c r="H1087" s="12" t="n"/>
      <c r="I1087" s="12" t="n"/>
      <c r="J1087" s="12" t="n"/>
      <c r="K1087" s="27">
        <f>IF(ISBLANK(C1087),"",VALUE(TEXT(YEAR(TODAY())-YEAR(C1087),"00")))</f>
        <v/>
      </c>
      <c r="L1087" s="6">
        <f>IF(OR(ISBLANK(C1087)),"",IF(ISBLANK(H1087),IF(ISBLANK(I1087),IF(ISBLANK(F1087),"",IF(AND(OR(F1087="m",F1087="f"),OR(K1087=16,K1087=15)),IF(F1087="m","B+","G+"),IF(AND(OR(F1087="m",F1087="f"),GESTEP(K1087,16)),IF(F1087="m","B++","G++"),IF(F1087="m","B","G")))),UPPER(IF(ISBLANK(F1087),"",IF(F1087="m","M","W"))&amp;N1087)),IF(ISBLANK(F1087),"",IF(F1087="M","C","D"))))</f>
        <v/>
      </c>
      <c r="M1087" s="8">
        <f>IF(L1087="","",VLOOKUP(L1087,'Classes cup'!$A$3:$B$51,2,FALSE))</f>
        <v/>
      </c>
      <c r="N1087" s="6">
        <f>IF(AND(I1087="x",ISBLANK(H1087)),IF(K1087*1&gt;=23,"E",IF(AND(K1087*1&gt;=19,K1087*1&lt;=22,J1087="x"),"U",IF(AND(K1087*1&gt;=17,K1087*1&lt;=18),"J",IF(K1087*1&gt;=19,"E","")))),"")</f>
        <v/>
      </c>
      <c r="O1087" s="1">
        <f>IF(K1087*1&gt;=$O$2,"x","")</f>
        <v/>
      </c>
    </row>
    <row r="1088">
      <c r="A1088" s="5">
        <f>IF(ISBLANK(C1088),"",ROW(A1087)-1)</f>
        <v/>
      </c>
      <c r="B1088" s="14" t="n"/>
      <c r="C1088" s="20" t="n"/>
      <c r="D1088" s="10" t="n"/>
      <c r="E1088" s="10" t="n"/>
      <c r="F1088" s="13" t="n"/>
      <c r="G1088" s="11" t="n"/>
      <c r="H1088" s="12" t="n"/>
      <c r="I1088" s="12" t="n"/>
      <c r="J1088" s="12" t="n"/>
      <c r="K1088" s="27">
        <f>IF(ISBLANK(C1088),"",VALUE(TEXT(YEAR(TODAY())-YEAR(C1088),"00")))</f>
        <v/>
      </c>
      <c r="L1088" s="6">
        <f>IF(OR(ISBLANK(C1088)),"",IF(ISBLANK(H1088),IF(ISBLANK(I1088),IF(ISBLANK(F1088),"",IF(AND(OR(F1088="m",F1088="f"),OR(K1088=16,K1088=15)),IF(F1088="m","B+","G+"),IF(AND(OR(F1088="m",F1088="f"),GESTEP(K1088,16)),IF(F1088="m","B++","G++"),IF(F1088="m","B","G")))),UPPER(IF(ISBLANK(F1088),"",IF(F1088="m","M","W"))&amp;N1088)),IF(ISBLANK(F1088),"",IF(F1088="M","C","D"))))</f>
        <v/>
      </c>
      <c r="M1088" s="8">
        <f>IF(L1088="","",VLOOKUP(L1088,'Classes cup'!$A$3:$B$51,2,FALSE))</f>
        <v/>
      </c>
      <c r="N1088" s="6">
        <f>IF(AND(I1088="x",ISBLANK(H1088)),IF(K1088*1&gt;=23,"E",IF(AND(K1088*1&gt;=19,K1088*1&lt;=22,J1088="x"),"U",IF(AND(K1088*1&gt;=17,K1088*1&lt;=18),"J",IF(K1088*1&gt;=19,"E","")))),"")</f>
        <v/>
      </c>
      <c r="O1088" s="1">
        <f>IF(K1088*1&gt;=$O$2,"x","")</f>
        <v/>
      </c>
    </row>
    <row r="1089">
      <c r="A1089" s="5">
        <f>IF(ISBLANK(C1089),"",ROW(A1088)-1)</f>
        <v/>
      </c>
      <c r="B1089" s="14" t="n"/>
      <c r="C1089" s="20" t="n"/>
      <c r="D1089" s="10" t="n"/>
      <c r="E1089" s="10" t="n"/>
      <c r="F1089" s="13" t="n"/>
      <c r="G1089" s="11" t="n"/>
      <c r="H1089" s="12" t="n"/>
      <c r="I1089" s="12" t="n"/>
      <c r="J1089" s="12" t="n"/>
      <c r="K1089" s="27">
        <f>IF(ISBLANK(C1089),"",VALUE(TEXT(YEAR(TODAY())-YEAR(C1089),"00")))</f>
        <v/>
      </c>
      <c r="L1089" s="6">
        <f>IF(OR(ISBLANK(C1089)),"",IF(ISBLANK(H1089),IF(ISBLANK(I1089),IF(ISBLANK(F1089),"",IF(AND(OR(F1089="m",F1089="f"),OR(K1089=16,K1089=15)),IF(F1089="m","B+","G+"),IF(AND(OR(F1089="m",F1089="f"),GESTEP(K1089,16)),IF(F1089="m","B++","G++"),IF(F1089="m","B","G")))),UPPER(IF(ISBLANK(F1089),"",IF(F1089="m","M","W"))&amp;N1089)),IF(ISBLANK(F1089),"",IF(F1089="M","C","D"))))</f>
        <v/>
      </c>
      <c r="M1089" s="8">
        <f>IF(L1089="","",VLOOKUP(L1089,'Classes cup'!$A$3:$B$51,2,FALSE))</f>
        <v/>
      </c>
      <c r="N1089" s="6">
        <f>IF(AND(I1089="x",ISBLANK(H1089)),IF(K1089*1&gt;=23,"E",IF(AND(K1089*1&gt;=19,K1089*1&lt;=22,J1089="x"),"U",IF(AND(K1089*1&gt;=17,K1089*1&lt;=18),"J",IF(K1089*1&gt;=19,"E","")))),"")</f>
        <v/>
      </c>
      <c r="O1089" s="1">
        <f>IF(K1089*1&gt;=$O$2,"x","")</f>
        <v/>
      </c>
    </row>
    <row r="1090">
      <c r="A1090" s="5">
        <f>IF(ISBLANK(C1090),"",ROW(A1089)-1)</f>
        <v/>
      </c>
      <c r="B1090" s="14" t="n"/>
      <c r="C1090" s="20" t="n"/>
      <c r="D1090" s="10" t="n"/>
      <c r="E1090" s="10" t="n"/>
      <c r="F1090" s="13" t="n"/>
      <c r="G1090" s="11" t="n"/>
      <c r="H1090" s="12" t="n"/>
      <c r="I1090" s="12" t="n"/>
      <c r="J1090" s="12" t="n"/>
      <c r="K1090" s="27">
        <f>IF(ISBLANK(C1090),"",VALUE(TEXT(YEAR(TODAY())-YEAR(C1090),"00")))</f>
        <v/>
      </c>
      <c r="L1090" s="6">
        <f>IF(OR(ISBLANK(C1090)),"",IF(ISBLANK(H1090),IF(ISBLANK(I1090),IF(ISBLANK(F1090),"",IF(AND(OR(F1090="m",F1090="f"),OR(K1090=16,K1090=15)),IF(F1090="m","B+","G+"),IF(AND(OR(F1090="m",F1090="f"),GESTEP(K1090,16)),IF(F1090="m","B++","G++"),IF(F1090="m","B","G")))),UPPER(IF(ISBLANK(F1090),"",IF(F1090="m","M","W"))&amp;N1090)),IF(ISBLANK(F1090),"",IF(F1090="M","C","D"))))</f>
        <v/>
      </c>
      <c r="M1090" s="8">
        <f>IF(L1090="","",VLOOKUP(L1090,'Classes cup'!$A$3:$B$51,2,FALSE))</f>
        <v/>
      </c>
      <c r="N1090" s="6">
        <f>IF(AND(I1090="x",ISBLANK(H1090)),IF(K1090*1&gt;=23,"E",IF(AND(K1090*1&gt;=19,K1090*1&lt;=22,J1090="x"),"U",IF(AND(K1090*1&gt;=17,K1090*1&lt;=18),"J",IF(K1090*1&gt;=19,"E","")))),"")</f>
        <v/>
      </c>
      <c r="O1090" s="1">
        <f>IF(K1090*1&gt;=$O$2,"x","")</f>
        <v/>
      </c>
    </row>
    <row r="1091">
      <c r="A1091" s="5">
        <f>IF(ISBLANK(C1091),"",ROW(A1090)-1)</f>
        <v/>
      </c>
      <c r="B1091" s="14" t="n"/>
      <c r="C1091" s="20" t="n"/>
      <c r="D1091" s="10" t="n"/>
      <c r="E1091" s="10" t="n"/>
      <c r="F1091" s="13" t="n"/>
      <c r="G1091" s="11" t="n"/>
      <c r="H1091" s="12" t="n"/>
      <c r="I1091" s="12" t="n"/>
      <c r="J1091" s="12" t="n"/>
      <c r="K1091" s="27">
        <f>IF(ISBLANK(C1091),"",VALUE(TEXT(YEAR(TODAY())-YEAR(C1091),"00")))</f>
        <v/>
      </c>
      <c r="L1091" s="6">
        <f>IF(OR(ISBLANK(C1091)),"",IF(ISBLANK(H1091),IF(ISBLANK(I1091),IF(ISBLANK(F1091),"",IF(AND(OR(F1091="m",F1091="f"),OR(K1091=16,K1091=15)),IF(F1091="m","B+","G+"),IF(AND(OR(F1091="m",F1091="f"),GESTEP(K1091,16)),IF(F1091="m","B++","G++"),IF(F1091="m","B","G")))),UPPER(IF(ISBLANK(F1091),"",IF(F1091="m","M","W"))&amp;N1091)),IF(ISBLANK(F1091),"",IF(F1091="M","C","D"))))</f>
        <v/>
      </c>
      <c r="M1091" s="8">
        <f>IF(L1091="","",VLOOKUP(L1091,'Classes cup'!$A$3:$B$51,2,FALSE))</f>
        <v/>
      </c>
      <c r="N1091" s="6">
        <f>IF(AND(I1091="x",ISBLANK(H1091)),IF(K1091*1&gt;=23,"E",IF(AND(K1091*1&gt;=19,K1091*1&lt;=22,J1091="x"),"U",IF(AND(K1091*1&gt;=17,K1091*1&lt;=18),"J",IF(K1091*1&gt;=19,"E","")))),"")</f>
        <v/>
      </c>
      <c r="O1091" s="1">
        <f>IF(K1091*1&gt;=$O$2,"x","")</f>
        <v/>
      </c>
    </row>
    <row r="1092">
      <c r="A1092" s="5">
        <f>IF(ISBLANK(C1092),"",ROW(A1091)-1)</f>
        <v/>
      </c>
      <c r="B1092" s="14" t="n"/>
      <c r="C1092" s="20" t="n"/>
      <c r="D1092" s="10" t="n"/>
      <c r="E1092" s="10" t="n"/>
      <c r="F1092" s="13" t="n"/>
      <c r="G1092" s="11" t="n"/>
      <c r="H1092" s="12" t="n"/>
      <c r="I1092" s="12" t="n"/>
      <c r="J1092" s="12" t="n"/>
      <c r="K1092" s="27">
        <f>IF(ISBLANK(C1092),"",VALUE(TEXT(YEAR(TODAY())-YEAR(C1092),"00")))</f>
        <v/>
      </c>
      <c r="L1092" s="6">
        <f>IF(OR(ISBLANK(C1092)),"",IF(ISBLANK(H1092),IF(ISBLANK(I1092),IF(ISBLANK(F1092),"",IF(AND(OR(F1092="m",F1092="f"),OR(K1092=16,K1092=15)),IF(F1092="m","B+","G+"),IF(AND(OR(F1092="m",F1092="f"),GESTEP(K1092,16)),IF(F1092="m","B++","G++"),IF(F1092="m","B","G")))),UPPER(IF(ISBLANK(F1092),"",IF(F1092="m","M","W"))&amp;N1092)),IF(ISBLANK(F1092),"",IF(F1092="M","C","D"))))</f>
        <v/>
      </c>
      <c r="M1092" s="8">
        <f>IF(L1092="","",VLOOKUP(L1092,'Classes cup'!$A$3:$B$51,2,FALSE))</f>
        <v/>
      </c>
      <c r="N1092" s="6">
        <f>IF(AND(I1092="x",ISBLANK(H1092)),IF(K1092*1&gt;=23,"E",IF(AND(K1092*1&gt;=19,K1092*1&lt;=22,J1092="x"),"U",IF(AND(K1092*1&gt;=17,K1092*1&lt;=18),"J",IF(K1092*1&gt;=19,"E","")))),"")</f>
        <v/>
      </c>
      <c r="O1092" s="1">
        <f>IF(K1092*1&gt;=$O$2,"x","")</f>
        <v/>
      </c>
    </row>
    <row r="1093">
      <c r="A1093" s="5">
        <f>IF(ISBLANK(C1093),"",ROW(A1092)-1)</f>
        <v/>
      </c>
      <c r="B1093" s="14" t="n"/>
      <c r="C1093" s="20" t="n"/>
      <c r="D1093" s="10" t="n"/>
      <c r="E1093" s="10" t="n"/>
      <c r="F1093" s="13" t="n"/>
      <c r="G1093" s="11" t="n"/>
      <c r="H1093" s="12" t="n"/>
      <c r="I1093" s="12" t="n"/>
      <c r="J1093" s="12" t="n"/>
      <c r="K1093" s="27">
        <f>IF(ISBLANK(C1093),"",VALUE(TEXT(YEAR(TODAY())-YEAR(C1093),"00")))</f>
        <v/>
      </c>
      <c r="L1093" s="6">
        <f>IF(OR(ISBLANK(C1093)),"",IF(ISBLANK(H1093),IF(ISBLANK(I1093),IF(ISBLANK(F1093),"",IF(AND(OR(F1093="m",F1093="f"),OR(K1093=16,K1093=15)),IF(F1093="m","B+","G+"),IF(AND(OR(F1093="m",F1093="f"),GESTEP(K1093,16)),IF(F1093="m","B++","G++"),IF(F1093="m","B","G")))),UPPER(IF(ISBLANK(F1093),"",IF(F1093="m","M","W"))&amp;N1093)),IF(ISBLANK(F1093),"",IF(F1093="M","C","D"))))</f>
        <v/>
      </c>
      <c r="M1093" s="8">
        <f>IF(L1093="","",VLOOKUP(L1093,'Classes cup'!$A$3:$B$51,2,FALSE))</f>
        <v/>
      </c>
      <c r="N1093" s="6">
        <f>IF(AND(I1093="x",ISBLANK(H1093)),IF(K1093*1&gt;=23,"E",IF(AND(K1093*1&gt;=19,K1093*1&lt;=22,J1093="x"),"U",IF(AND(K1093*1&gt;=17,K1093*1&lt;=18),"J",IF(K1093*1&gt;=19,"E","")))),"")</f>
        <v/>
      </c>
      <c r="O1093" s="1">
        <f>IF(K1093*1&gt;=$O$2,"x","")</f>
        <v/>
      </c>
    </row>
    <row r="1094">
      <c r="A1094" s="5">
        <f>IF(ISBLANK(C1094),"",ROW(A1093)-1)</f>
        <v/>
      </c>
      <c r="B1094" s="14" t="n"/>
      <c r="C1094" s="20" t="n"/>
      <c r="D1094" s="10" t="n"/>
      <c r="E1094" s="10" t="n"/>
      <c r="F1094" s="13" t="n"/>
      <c r="G1094" s="11" t="n"/>
      <c r="H1094" s="12" t="n"/>
      <c r="I1094" s="12" t="n"/>
      <c r="J1094" s="12" t="n"/>
      <c r="K1094" s="27">
        <f>IF(ISBLANK(C1094),"",VALUE(TEXT(YEAR(TODAY())-YEAR(C1094),"00")))</f>
        <v/>
      </c>
      <c r="L1094" s="6">
        <f>IF(OR(ISBLANK(C1094)),"",IF(ISBLANK(H1094),IF(ISBLANK(I1094),IF(ISBLANK(F1094),"",IF(AND(OR(F1094="m",F1094="f"),OR(K1094=16,K1094=15)),IF(F1094="m","B+","G+"),IF(AND(OR(F1094="m",F1094="f"),GESTEP(K1094,16)),IF(F1094="m","B++","G++"),IF(F1094="m","B","G")))),UPPER(IF(ISBLANK(F1094),"",IF(F1094="m","M","W"))&amp;N1094)),IF(ISBLANK(F1094),"",IF(F1094="M","C","D"))))</f>
        <v/>
      </c>
      <c r="M1094" s="8">
        <f>IF(L1094="","",VLOOKUP(L1094,'Classes cup'!$A$3:$B$51,2,FALSE))</f>
        <v/>
      </c>
      <c r="N1094" s="6">
        <f>IF(AND(I1094="x",ISBLANK(H1094)),IF(K1094*1&gt;=23,"E",IF(AND(K1094*1&gt;=19,K1094*1&lt;=22,J1094="x"),"U",IF(AND(K1094*1&gt;=17,K1094*1&lt;=18),"J",IF(K1094*1&gt;=19,"E","")))),"")</f>
        <v/>
      </c>
      <c r="O1094" s="1">
        <f>IF(K1094*1&gt;=$O$2,"x","")</f>
        <v/>
      </c>
    </row>
    <row r="1095">
      <c r="A1095" s="5">
        <f>IF(ISBLANK(C1095),"",ROW(A1094)-1)</f>
        <v/>
      </c>
      <c r="B1095" s="14" t="n"/>
      <c r="C1095" s="20" t="n"/>
      <c r="D1095" s="10" t="n"/>
      <c r="E1095" s="10" t="n"/>
      <c r="F1095" s="13" t="n"/>
      <c r="G1095" s="11" t="n"/>
      <c r="H1095" s="12" t="n"/>
      <c r="I1095" s="12" t="n"/>
      <c r="J1095" s="12" t="n"/>
      <c r="K1095" s="27">
        <f>IF(ISBLANK(C1095),"",VALUE(TEXT(YEAR(TODAY())-YEAR(C1095),"00")))</f>
        <v/>
      </c>
      <c r="L1095" s="6">
        <f>IF(OR(ISBLANK(C1095)),"",IF(ISBLANK(H1095),IF(ISBLANK(I1095),IF(ISBLANK(F1095),"",IF(AND(OR(F1095="m",F1095="f"),OR(K1095=16,K1095=15)),IF(F1095="m","B+","G+"),IF(AND(OR(F1095="m",F1095="f"),GESTEP(K1095,16)),IF(F1095="m","B++","G++"),IF(F1095="m","B","G")))),UPPER(IF(ISBLANK(F1095),"",IF(F1095="m","M","W"))&amp;N1095)),IF(ISBLANK(F1095),"",IF(F1095="M","C","D"))))</f>
        <v/>
      </c>
      <c r="M1095" s="8">
        <f>IF(L1095="","",VLOOKUP(L1095,'Classes cup'!$A$3:$B$51,2,FALSE))</f>
        <v/>
      </c>
      <c r="N1095" s="6">
        <f>IF(AND(I1095="x",ISBLANK(H1095)),IF(K1095*1&gt;=23,"E",IF(AND(K1095*1&gt;=19,K1095*1&lt;=22,J1095="x"),"U",IF(AND(K1095*1&gt;=17,K1095*1&lt;=18),"J",IF(K1095*1&gt;=19,"E","")))),"")</f>
        <v/>
      </c>
      <c r="O1095" s="1">
        <f>IF(K1095*1&gt;=$O$2,"x","")</f>
        <v/>
      </c>
    </row>
    <row r="1096">
      <c r="A1096" s="5">
        <f>IF(ISBLANK(C1096),"",ROW(A1095)-1)</f>
        <v/>
      </c>
      <c r="B1096" s="14" t="n"/>
      <c r="C1096" s="20" t="n"/>
      <c r="D1096" s="10" t="n"/>
      <c r="E1096" s="10" t="n"/>
      <c r="F1096" s="13" t="n"/>
      <c r="G1096" s="11" t="n"/>
      <c r="H1096" s="12" t="n"/>
      <c r="I1096" s="12" t="n"/>
      <c r="J1096" s="12" t="n"/>
      <c r="K1096" s="27">
        <f>IF(ISBLANK(C1096),"",VALUE(TEXT(YEAR(TODAY())-YEAR(C1096),"00")))</f>
        <v/>
      </c>
      <c r="L1096" s="6">
        <f>IF(OR(ISBLANK(C1096)),"",IF(ISBLANK(H1096),IF(ISBLANK(I1096),IF(ISBLANK(F1096),"",IF(AND(OR(F1096="m",F1096="f"),OR(K1096=16,K1096=15)),IF(F1096="m","B+","G+"),IF(AND(OR(F1096="m",F1096="f"),GESTEP(K1096,16)),IF(F1096="m","B++","G++"),IF(F1096="m","B","G")))),UPPER(IF(ISBLANK(F1096),"",IF(F1096="m","M","W"))&amp;N1096)),IF(ISBLANK(F1096),"",IF(F1096="M","C","D"))))</f>
        <v/>
      </c>
      <c r="M1096" s="8">
        <f>IF(L1096="","",VLOOKUP(L1096,'Classes cup'!$A$3:$B$51,2,FALSE))</f>
        <v/>
      </c>
      <c r="N1096" s="6">
        <f>IF(AND(I1096="x",ISBLANK(H1096)),IF(K1096*1&gt;=23,"E",IF(AND(K1096*1&gt;=19,K1096*1&lt;=22,J1096="x"),"U",IF(AND(K1096*1&gt;=17,K1096*1&lt;=18),"J",IF(K1096*1&gt;=19,"E","")))),"")</f>
        <v/>
      </c>
      <c r="O1096" s="1">
        <f>IF(K1096*1&gt;=$O$2,"x","")</f>
        <v/>
      </c>
    </row>
    <row r="1097">
      <c r="A1097" s="5">
        <f>IF(ISBLANK(C1097),"",ROW(A1096)-1)</f>
        <v/>
      </c>
      <c r="B1097" s="14" t="n"/>
      <c r="C1097" s="20" t="n"/>
      <c r="D1097" s="10" t="n"/>
      <c r="E1097" s="10" t="n"/>
      <c r="F1097" s="13" t="n"/>
      <c r="G1097" s="11" t="n"/>
      <c r="H1097" s="12" t="n"/>
      <c r="I1097" s="12" t="n"/>
      <c r="J1097" s="12" t="n"/>
      <c r="K1097" s="27">
        <f>IF(ISBLANK(C1097),"",VALUE(TEXT(YEAR(TODAY())-YEAR(C1097),"00")))</f>
        <v/>
      </c>
      <c r="L1097" s="6">
        <f>IF(OR(ISBLANK(C1097)),"",IF(ISBLANK(H1097),IF(ISBLANK(I1097),IF(ISBLANK(F1097),"",IF(AND(OR(F1097="m",F1097="f"),OR(K1097=16,K1097=15)),IF(F1097="m","B+","G+"),IF(AND(OR(F1097="m",F1097="f"),GESTEP(K1097,16)),IF(F1097="m","B++","G++"),IF(F1097="m","B","G")))),UPPER(IF(ISBLANK(F1097),"",IF(F1097="m","M","W"))&amp;N1097)),IF(ISBLANK(F1097),"",IF(F1097="M","C","D"))))</f>
        <v/>
      </c>
      <c r="M1097" s="8">
        <f>IF(L1097="","",VLOOKUP(L1097,'Classes cup'!$A$3:$B$51,2,FALSE))</f>
        <v/>
      </c>
      <c r="N1097" s="6">
        <f>IF(AND(I1097="x",ISBLANK(H1097)),IF(K1097*1&gt;=23,"E",IF(AND(K1097*1&gt;=19,K1097*1&lt;=22,J1097="x"),"U",IF(AND(K1097*1&gt;=17,K1097*1&lt;=18),"J",IF(K1097*1&gt;=19,"E","")))),"")</f>
        <v/>
      </c>
      <c r="O1097" s="1">
        <f>IF(K1097*1&gt;=$O$2,"x","")</f>
        <v/>
      </c>
    </row>
    <row r="1098">
      <c r="A1098" s="5">
        <f>IF(ISBLANK(C1098),"",ROW(A1097)-1)</f>
        <v/>
      </c>
      <c r="B1098" s="14" t="n"/>
      <c r="C1098" s="20" t="n"/>
      <c r="D1098" s="10" t="n"/>
      <c r="E1098" s="10" t="n"/>
      <c r="F1098" s="13" t="n"/>
      <c r="G1098" s="11" t="n"/>
      <c r="H1098" s="12" t="n"/>
      <c r="I1098" s="12" t="n"/>
      <c r="J1098" s="12" t="n"/>
      <c r="K1098" s="27">
        <f>IF(ISBLANK(C1098),"",VALUE(TEXT(YEAR(TODAY())-YEAR(C1098),"00")))</f>
        <v/>
      </c>
      <c r="L1098" s="6">
        <f>IF(OR(ISBLANK(C1098)),"",IF(ISBLANK(H1098),IF(ISBLANK(I1098),IF(ISBLANK(F1098),"",IF(AND(OR(F1098="m",F1098="f"),OR(K1098=16,K1098=15)),IF(F1098="m","B+","G+"),IF(AND(OR(F1098="m",F1098="f"),GESTEP(K1098,16)),IF(F1098="m","B++","G++"),IF(F1098="m","B","G")))),UPPER(IF(ISBLANK(F1098),"",IF(F1098="m","M","W"))&amp;N1098)),IF(ISBLANK(F1098),"",IF(F1098="M","C","D"))))</f>
        <v/>
      </c>
      <c r="M1098" s="8">
        <f>IF(L1098="","",VLOOKUP(L1098,'Classes cup'!$A$3:$B$51,2,FALSE))</f>
        <v/>
      </c>
      <c r="N1098" s="6">
        <f>IF(AND(I1098="x",ISBLANK(H1098)),IF(K1098*1&gt;=23,"E",IF(AND(K1098*1&gt;=19,K1098*1&lt;=22,J1098="x"),"U",IF(AND(K1098*1&gt;=17,K1098*1&lt;=18),"J",IF(K1098*1&gt;=19,"E","")))),"")</f>
        <v/>
      </c>
      <c r="O1098" s="1">
        <f>IF(K1098*1&gt;=$O$2,"x","")</f>
        <v/>
      </c>
    </row>
    <row r="1099">
      <c r="A1099" s="5">
        <f>IF(ISBLANK(C1099),"",ROW(A1098)-1)</f>
        <v/>
      </c>
      <c r="B1099" s="14" t="n"/>
      <c r="C1099" s="20" t="n"/>
      <c r="D1099" s="10" t="n"/>
      <c r="E1099" s="10" t="n"/>
      <c r="F1099" s="13" t="n"/>
      <c r="G1099" s="11" t="n"/>
      <c r="H1099" s="12" t="n"/>
      <c r="I1099" s="12" t="n"/>
      <c r="J1099" s="12" t="n"/>
      <c r="K1099" s="27">
        <f>IF(ISBLANK(C1099),"",VALUE(TEXT(YEAR(TODAY())-YEAR(C1099),"00")))</f>
        <v/>
      </c>
      <c r="L1099" s="6">
        <f>IF(OR(ISBLANK(C1099)),"",IF(ISBLANK(H1099),IF(ISBLANK(I1099),IF(ISBLANK(F1099),"",IF(AND(OR(F1099="m",F1099="f"),OR(K1099=16,K1099=15)),IF(F1099="m","B+","G+"),IF(AND(OR(F1099="m",F1099="f"),GESTEP(K1099,16)),IF(F1099="m","B++","G++"),IF(F1099="m","B","G")))),UPPER(IF(ISBLANK(F1099),"",IF(F1099="m","M","W"))&amp;N1099)),IF(ISBLANK(F1099),"",IF(F1099="M","C","D"))))</f>
        <v/>
      </c>
      <c r="M1099" s="8">
        <f>IF(L1099="","",VLOOKUP(L1099,'Classes cup'!$A$3:$B$51,2,FALSE))</f>
        <v/>
      </c>
      <c r="N1099" s="6">
        <f>IF(AND(I1099="x",ISBLANK(H1099)),IF(K1099*1&gt;=23,"E",IF(AND(K1099*1&gt;=19,K1099*1&lt;=22,J1099="x"),"U",IF(AND(K1099*1&gt;=17,K1099*1&lt;=18),"J",IF(K1099*1&gt;=19,"E","")))),"")</f>
        <v/>
      </c>
      <c r="O1099" s="1">
        <f>IF(K1099*1&gt;=$O$2,"x","")</f>
        <v/>
      </c>
    </row>
    <row r="1100">
      <c r="A1100" s="5">
        <f>IF(ISBLANK(C1100),"",ROW(A1099)-1)</f>
        <v/>
      </c>
      <c r="B1100" s="14" t="n"/>
      <c r="C1100" s="20" t="n"/>
      <c r="D1100" s="10" t="n"/>
      <c r="E1100" s="10" t="n"/>
      <c r="F1100" s="13" t="n"/>
      <c r="G1100" s="11" t="n"/>
      <c r="H1100" s="12" t="n"/>
      <c r="I1100" s="12" t="n"/>
      <c r="J1100" s="12" t="n"/>
      <c r="K1100" s="27">
        <f>IF(ISBLANK(C1100),"",VALUE(TEXT(YEAR(TODAY())-YEAR(C1100),"00")))</f>
        <v/>
      </c>
      <c r="L1100" s="6">
        <f>IF(OR(ISBLANK(C1100)),"",IF(ISBLANK(H1100),IF(ISBLANK(I1100),IF(ISBLANK(F1100),"",IF(AND(OR(F1100="m",F1100="f"),OR(K1100=16,K1100=15)),IF(F1100="m","B+","G+"),IF(AND(OR(F1100="m",F1100="f"),GESTEP(K1100,16)),IF(F1100="m","B++","G++"),IF(F1100="m","B","G")))),UPPER(IF(ISBLANK(F1100),"",IF(F1100="m","M","W"))&amp;N1100)),IF(ISBLANK(F1100),"",IF(F1100="M","C","D"))))</f>
        <v/>
      </c>
      <c r="M1100" s="8">
        <f>IF(L1100="","",VLOOKUP(L1100,'Classes cup'!$A$3:$B$51,2,FALSE))</f>
        <v/>
      </c>
      <c r="N1100" s="6">
        <f>IF(AND(I1100="x",ISBLANK(H1100)),IF(K1100*1&gt;=23,"E",IF(AND(K1100*1&gt;=19,K1100*1&lt;=22,J1100="x"),"U",IF(AND(K1100*1&gt;=17,K1100*1&lt;=18),"J",IF(K1100*1&gt;=19,"E","")))),"")</f>
        <v/>
      </c>
      <c r="O1100" s="1">
        <f>IF(K1100*1&gt;=$O$2,"x","")</f>
        <v/>
      </c>
    </row>
    <row r="1101">
      <c r="A1101" s="5">
        <f>IF(ISBLANK(C1101),"",ROW(A1100)-1)</f>
        <v/>
      </c>
      <c r="B1101" s="14" t="n"/>
      <c r="C1101" s="20" t="n"/>
      <c r="D1101" s="10" t="n"/>
      <c r="E1101" s="10" t="n"/>
      <c r="F1101" s="13" t="n"/>
      <c r="G1101" s="11" t="n"/>
      <c r="H1101" s="12" t="n"/>
      <c r="I1101" s="12" t="n"/>
      <c r="J1101" s="12" t="n"/>
      <c r="K1101" s="27">
        <f>IF(ISBLANK(C1101),"",VALUE(TEXT(YEAR(TODAY())-YEAR(C1101),"00")))</f>
        <v/>
      </c>
      <c r="L1101" s="6">
        <f>IF(OR(ISBLANK(C1101)),"",IF(ISBLANK(H1101),IF(ISBLANK(I1101),IF(ISBLANK(F1101),"",IF(AND(OR(F1101="m",F1101="f"),OR(K1101=16,K1101=15)),IF(F1101="m","B+","G+"),IF(AND(OR(F1101="m",F1101="f"),GESTEP(K1101,16)),IF(F1101="m","B++","G++"),IF(F1101="m","B","G")))),UPPER(IF(ISBLANK(F1101),"",IF(F1101="m","M","W"))&amp;N1101)),IF(ISBLANK(F1101),"",IF(F1101="M","C","D"))))</f>
        <v/>
      </c>
      <c r="M1101" s="8">
        <f>IF(L1101="","",VLOOKUP(L1101,'Classes cup'!$A$3:$B$51,2,FALSE))</f>
        <v/>
      </c>
      <c r="N1101" s="6">
        <f>IF(AND(I1101="x",ISBLANK(H1101)),IF(K1101*1&gt;=23,"E",IF(AND(K1101*1&gt;=19,K1101*1&lt;=22,J1101="x"),"U",IF(AND(K1101*1&gt;=17,K1101*1&lt;=18),"J",IF(K1101*1&gt;=19,"E","")))),"")</f>
        <v/>
      </c>
      <c r="O1101" s="1">
        <f>IF(K1101*1&gt;=$O$2,"x","")</f>
        <v/>
      </c>
    </row>
    <row r="1102">
      <c r="A1102" s="5">
        <f>IF(ISBLANK(C1102),"",ROW(A1101)-1)</f>
        <v/>
      </c>
      <c r="B1102" s="14" t="n"/>
      <c r="C1102" s="20" t="n"/>
      <c r="D1102" s="10" t="n"/>
      <c r="E1102" s="10" t="n"/>
      <c r="F1102" s="13" t="n"/>
      <c r="G1102" s="11" t="n"/>
      <c r="H1102" s="12" t="n"/>
      <c r="I1102" s="12" t="n"/>
      <c r="J1102" s="12" t="n"/>
      <c r="K1102" s="27">
        <f>IF(ISBLANK(C1102),"",VALUE(TEXT(YEAR(TODAY())-YEAR(C1102),"00")))</f>
        <v/>
      </c>
      <c r="L1102" s="6">
        <f>IF(OR(ISBLANK(C1102)),"",IF(ISBLANK(H1102),IF(ISBLANK(I1102),IF(ISBLANK(F1102),"",IF(AND(OR(F1102="m",F1102="f"),OR(K1102=16,K1102=15)),IF(F1102="m","B+","G+"),IF(AND(OR(F1102="m",F1102="f"),GESTEP(K1102,16)),IF(F1102="m","B++","G++"),IF(F1102="m","B","G")))),UPPER(IF(ISBLANK(F1102),"",IF(F1102="m","M","W"))&amp;N1102)),IF(ISBLANK(F1102),"",IF(F1102="M","C","D"))))</f>
        <v/>
      </c>
      <c r="M1102" s="8">
        <f>IF(L1102="","",VLOOKUP(L1102,'Classes cup'!$A$3:$B$51,2,FALSE))</f>
        <v/>
      </c>
      <c r="N1102" s="6">
        <f>IF(AND(I1102="x",ISBLANK(H1102)),IF(K1102*1&gt;=23,"E",IF(AND(K1102*1&gt;=19,K1102*1&lt;=22,J1102="x"),"U",IF(AND(K1102*1&gt;=17,K1102*1&lt;=18),"J",IF(K1102*1&gt;=19,"E","")))),"")</f>
        <v/>
      </c>
      <c r="O1102" s="1">
        <f>IF(K1102*1&gt;=$O$2,"x","")</f>
        <v/>
      </c>
    </row>
    <row r="1103">
      <c r="A1103" s="5">
        <f>IF(ISBLANK(C1103),"",ROW(A1102)-1)</f>
        <v/>
      </c>
      <c r="B1103" s="14" t="n"/>
      <c r="C1103" s="20" t="n"/>
      <c r="D1103" s="10" t="n"/>
      <c r="E1103" s="10" t="n"/>
      <c r="F1103" s="13" t="n"/>
      <c r="G1103" s="11" t="n"/>
      <c r="H1103" s="12" t="n"/>
      <c r="I1103" s="12" t="n"/>
      <c r="J1103" s="12" t="n"/>
      <c r="K1103" s="27">
        <f>IF(ISBLANK(C1103),"",VALUE(TEXT(YEAR(TODAY())-YEAR(C1103),"00")))</f>
        <v/>
      </c>
      <c r="L1103" s="6">
        <f>IF(OR(ISBLANK(C1103)),"",IF(ISBLANK(H1103),IF(ISBLANK(I1103),IF(ISBLANK(F1103),"",IF(AND(OR(F1103="m",F1103="f"),OR(K1103=16,K1103=15)),IF(F1103="m","B+","G+"),IF(AND(OR(F1103="m",F1103="f"),GESTEP(K1103,16)),IF(F1103="m","B++","G++"),IF(F1103="m","B","G")))),UPPER(IF(ISBLANK(F1103),"",IF(F1103="m","M","W"))&amp;N1103)),IF(ISBLANK(F1103),"",IF(F1103="M","C","D"))))</f>
        <v/>
      </c>
      <c r="M1103" s="8">
        <f>IF(L1103="","",VLOOKUP(L1103,'Classes cup'!$A$3:$B$51,2,FALSE))</f>
        <v/>
      </c>
      <c r="N1103" s="6">
        <f>IF(AND(I1103="x",ISBLANK(H1103)),IF(K1103*1&gt;=23,"E",IF(AND(K1103*1&gt;=19,K1103*1&lt;=22,J1103="x"),"U",IF(AND(K1103*1&gt;=17,K1103*1&lt;=18),"J",IF(K1103*1&gt;=19,"E","")))),"")</f>
        <v/>
      </c>
      <c r="O1103" s="1">
        <f>IF(K1103*1&gt;=$O$2,"x","")</f>
        <v/>
      </c>
    </row>
    <row r="1104">
      <c r="A1104" s="5">
        <f>IF(ISBLANK(C1104),"",ROW(A1103)-1)</f>
        <v/>
      </c>
      <c r="B1104" s="14" t="n"/>
      <c r="C1104" s="20" t="n"/>
      <c r="D1104" s="10" t="n"/>
      <c r="E1104" s="10" t="n"/>
      <c r="F1104" s="13" t="n"/>
      <c r="G1104" s="11" t="n"/>
      <c r="H1104" s="12" t="n"/>
      <c r="I1104" s="12" t="n"/>
      <c r="J1104" s="12" t="n"/>
      <c r="K1104" s="27">
        <f>IF(ISBLANK(C1104),"",VALUE(TEXT(YEAR(TODAY())-YEAR(C1104),"00")))</f>
        <v/>
      </c>
      <c r="L1104" s="6">
        <f>IF(OR(ISBLANK(C1104)),"",IF(ISBLANK(H1104),IF(ISBLANK(I1104),IF(ISBLANK(F1104),"",IF(AND(OR(F1104="m",F1104="f"),OR(K1104=16,K1104=15)),IF(F1104="m","B+","G+"),IF(AND(OR(F1104="m",F1104="f"),GESTEP(K1104,16)),IF(F1104="m","B++","G++"),IF(F1104="m","B","G")))),UPPER(IF(ISBLANK(F1104),"",IF(F1104="m","M","W"))&amp;N1104)),IF(ISBLANK(F1104),"",IF(F1104="M","C","D"))))</f>
        <v/>
      </c>
      <c r="M1104" s="8">
        <f>IF(L1104="","",VLOOKUP(L1104,'Classes cup'!$A$3:$B$51,2,FALSE))</f>
        <v/>
      </c>
      <c r="N1104" s="6">
        <f>IF(AND(I1104="x",ISBLANK(H1104)),IF(K1104*1&gt;=23,"E",IF(AND(K1104*1&gt;=19,K1104*1&lt;=22,J1104="x"),"U",IF(AND(K1104*1&gt;=17,K1104*1&lt;=18),"J",IF(K1104*1&gt;=19,"E","")))),"")</f>
        <v/>
      </c>
      <c r="O1104" s="1">
        <f>IF(K1104*1&gt;=$O$2,"x","")</f>
        <v/>
      </c>
    </row>
    <row r="1105">
      <c r="A1105" s="5">
        <f>IF(ISBLANK(C1105),"",ROW(A1104)-1)</f>
        <v/>
      </c>
      <c r="B1105" s="14" t="n"/>
      <c r="C1105" s="20" t="n"/>
      <c r="D1105" s="10" t="n"/>
      <c r="E1105" s="10" t="n"/>
      <c r="F1105" s="13" t="n"/>
      <c r="G1105" s="11" t="n"/>
      <c r="H1105" s="12" t="n"/>
      <c r="I1105" s="12" t="n"/>
      <c r="J1105" s="12" t="n"/>
      <c r="K1105" s="27">
        <f>IF(ISBLANK(C1105),"",VALUE(TEXT(YEAR(TODAY())-YEAR(C1105),"00")))</f>
        <v/>
      </c>
      <c r="L1105" s="6">
        <f>IF(OR(ISBLANK(C1105)),"",IF(ISBLANK(H1105),IF(ISBLANK(I1105),IF(ISBLANK(F1105),"",IF(AND(OR(F1105="m",F1105="f"),OR(K1105=16,K1105=15)),IF(F1105="m","B+","G+"),IF(AND(OR(F1105="m",F1105="f"),GESTEP(K1105,16)),IF(F1105="m","B++","G++"),IF(F1105="m","B","G")))),UPPER(IF(ISBLANK(F1105),"",IF(F1105="m","M","W"))&amp;N1105)),IF(ISBLANK(F1105),"",IF(F1105="M","C","D"))))</f>
        <v/>
      </c>
      <c r="M1105" s="8">
        <f>IF(L1105="","",VLOOKUP(L1105,'Classes cup'!$A$3:$B$51,2,FALSE))</f>
        <v/>
      </c>
      <c r="N1105" s="6">
        <f>IF(AND(I1105="x",ISBLANK(H1105)),IF(K1105*1&gt;=23,"E",IF(AND(K1105*1&gt;=19,K1105*1&lt;=22,J1105="x"),"U",IF(AND(K1105*1&gt;=17,K1105*1&lt;=18),"J",IF(K1105*1&gt;=19,"E","")))),"")</f>
        <v/>
      </c>
      <c r="O1105" s="1">
        <f>IF(K1105*1&gt;=$O$2,"x","")</f>
        <v/>
      </c>
    </row>
    <row r="1106">
      <c r="A1106" s="5">
        <f>IF(ISBLANK(C1106),"",ROW(A1105)-1)</f>
        <v/>
      </c>
      <c r="B1106" s="14" t="n"/>
      <c r="C1106" s="20" t="n"/>
      <c r="D1106" s="10" t="n"/>
      <c r="E1106" s="10" t="n"/>
      <c r="F1106" s="13" t="n"/>
      <c r="G1106" s="11" t="n"/>
      <c r="H1106" s="12" t="n"/>
      <c r="I1106" s="12" t="n"/>
      <c r="J1106" s="12" t="n"/>
      <c r="K1106" s="27">
        <f>IF(ISBLANK(C1106),"",VALUE(TEXT(YEAR(TODAY())-YEAR(C1106),"00")))</f>
        <v/>
      </c>
      <c r="L1106" s="6">
        <f>IF(OR(ISBLANK(C1106)),"",IF(ISBLANK(H1106),IF(ISBLANK(I1106),IF(ISBLANK(F1106),"",IF(AND(OR(F1106="m",F1106="f"),OR(K1106=16,K1106=15)),IF(F1106="m","B+","G+"),IF(AND(OR(F1106="m",F1106="f"),GESTEP(K1106,16)),IF(F1106="m","B++","G++"),IF(F1106="m","B","G")))),UPPER(IF(ISBLANK(F1106),"",IF(F1106="m","M","W"))&amp;N1106)),IF(ISBLANK(F1106),"",IF(F1106="M","C","D"))))</f>
        <v/>
      </c>
      <c r="M1106" s="8">
        <f>IF(L1106="","",VLOOKUP(L1106,'Classes cup'!$A$3:$B$51,2,FALSE))</f>
        <v/>
      </c>
      <c r="N1106" s="6">
        <f>IF(AND(I1106="x",ISBLANK(H1106)),IF(K1106*1&gt;=23,"E",IF(AND(K1106*1&gt;=19,K1106*1&lt;=22,J1106="x"),"U",IF(AND(K1106*1&gt;=17,K1106*1&lt;=18),"J",IF(K1106*1&gt;=19,"E","")))),"")</f>
        <v/>
      </c>
      <c r="O1106" s="1">
        <f>IF(K1106*1&gt;=$O$2,"x","")</f>
        <v/>
      </c>
    </row>
    <row r="1107">
      <c r="A1107" s="5">
        <f>IF(ISBLANK(C1107),"",ROW(A1106)-1)</f>
        <v/>
      </c>
      <c r="B1107" s="14" t="n"/>
      <c r="C1107" s="20" t="n"/>
      <c r="D1107" s="10" t="n"/>
      <c r="E1107" s="10" t="n"/>
      <c r="F1107" s="13" t="n"/>
      <c r="G1107" s="11" t="n"/>
      <c r="H1107" s="12" t="n"/>
      <c r="I1107" s="12" t="n"/>
      <c r="J1107" s="12" t="n"/>
      <c r="K1107" s="27">
        <f>IF(ISBLANK(C1107),"",VALUE(TEXT(YEAR(TODAY())-YEAR(C1107),"00")))</f>
        <v/>
      </c>
      <c r="L1107" s="6">
        <f>IF(OR(ISBLANK(C1107)),"",IF(ISBLANK(H1107),IF(ISBLANK(I1107),IF(ISBLANK(F1107),"",IF(AND(OR(F1107="m",F1107="f"),OR(K1107=16,K1107=15)),IF(F1107="m","B+","G+"),IF(AND(OR(F1107="m",F1107="f"),GESTEP(K1107,16)),IF(F1107="m","B++","G++"),IF(F1107="m","B","G")))),UPPER(IF(ISBLANK(F1107),"",IF(F1107="m","M","W"))&amp;N1107)),IF(ISBLANK(F1107),"",IF(F1107="M","C","D"))))</f>
        <v/>
      </c>
      <c r="M1107" s="8">
        <f>IF(L1107="","",VLOOKUP(L1107,'Classes cup'!$A$3:$B$51,2,FALSE))</f>
        <v/>
      </c>
      <c r="N1107" s="6">
        <f>IF(AND(I1107="x",ISBLANK(H1107)),IF(K1107*1&gt;=23,"E",IF(AND(K1107*1&gt;=19,K1107*1&lt;=22,J1107="x"),"U",IF(AND(K1107*1&gt;=17,K1107*1&lt;=18),"J",IF(K1107*1&gt;=19,"E","")))),"")</f>
        <v/>
      </c>
      <c r="O1107" s="1">
        <f>IF(K1107*1&gt;=$O$2,"x","")</f>
        <v/>
      </c>
    </row>
    <row r="1108">
      <c r="A1108" s="5">
        <f>IF(ISBLANK(C1108),"",ROW(A1107)-1)</f>
        <v/>
      </c>
      <c r="B1108" s="14" t="n"/>
      <c r="C1108" s="20" t="n"/>
      <c r="D1108" s="10" t="n"/>
      <c r="E1108" s="10" t="n"/>
      <c r="F1108" s="13" t="n"/>
      <c r="G1108" s="11" t="n"/>
      <c r="H1108" s="12" t="n"/>
      <c r="I1108" s="12" t="n"/>
      <c r="J1108" s="12" t="n"/>
      <c r="K1108" s="27">
        <f>IF(ISBLANK(C1108),"",VALUE(TEXT(YEAR(TODAY())-YEAR(C1108),"00")))</f>
        <v/>
      </c>
      <c r="L1108" s="6">
        <f>IF(OR(ISBLANK(C1108)),"",IF(ISBLANK(H1108),IF(ISBLANK(I1108),IF(ISBLANK(F1108),"",IF(AND(OR(F1108="m",F1108="f"),OR(K1108=16,K1108=15)),IF(F1108="m","B+","G+"),IF(AND(OR(F1108="m",F1108="f"),GESTEP(K1108,16)),IF(F1108="m","B++","G++"),IF(F1108="m","B","G")))),UPPER(IF(ISBLANK(F1108),"",IF(F1108="m","M","W"))&amp;N1108)),IF(ISBLANK(F1108),"",IF(F1108="M","C","D"))))</f>
        <v/>
      </c>
      <c r="M1108" s="8">
        <f>IF(L1108="","",VLOOKUP(L1108,'Classes cup'!$A$3:$B$51,2,FALSE))</f>
        <v/>
      </c>
      <c r="N1108" s="6">
        <f>IF(AND(I1108="x",ISBLANK(H1108)),IF(K1108*1&gt;=23,"E",IF(AND(K1108*1&gt;=19,K1108*1&lt;=22,J1108="x"),"U",IF(AND(K1108*1&gt;=17,K1108*1&lt;=18),"J",IF(K1108*1&gt;=19,"E","")))),"")</f>
        <v/>
      </c>
      <c r="O1108" s="1">
        <f>IF(K1108*1&gt;=$O$2,"x","")</f>
        <v/>
      </c>
    </row>
    <row r="1109">
      <c r="A1109" s="5">
        <f>IF(ISBLANK(C1109),"",ROW(A1108)-1)</f>
        <v/>
      </c>
      <c r="B1109" s="14" t="n"/>
      <c r="C1109" s="20" t="n"/>
      <c r="D1109" s="10" t="n"/>
      <c r="E1109" s="10" t="n"/>
      <c r="F1109" s="13" t="n"/>
      <c r="G1109" s="11" t="n"/>
      <c r="H1109" s="12" t="n"/>
      <c r="I1109" s="12" t="n"/>
      <c r="J1109" s="12" t="n"/>
      <c r="K1109" s="27">
        <f>IF(ISBLANK(C1109),"",VALUE(TEXT(YEAR(TODAY())-YEAR(C1109),"00")))</f>
        <v/>
      </c>
      <c r="L1109" s="6">
        <f>IF(OR(ISBLANK(C1109)),"",IF(ISBLANK(H1109),IF(ISBLANK(I1109),IF(ISBLANK(F1109),"",IF(AND(OR(F1109="m",F1109="f"),OR(K1109=16,K1109=15)),IF(F1109="m","B+","G+"),IF(AND(OR(F1109="m",F1109="f"),GESTEP(K1109,16)),IF(F1109="m","B++","G++"),IF(F1109="m","B","G")))),UPPER(IF(ISBLANK(F1109),"",IF(F1109="m","M","W"))&amp;N1109)),IF(ISBLANK(F1109),"",IF(F1109="M","C","D"))))</f>
        <v/>
      </c>
      <c r="M1109" s="8">
        <f>IF(L1109="","",VLOOKUP(L1109,'Classes cup'!$A$3:$B$51,2,FALSE))</f>
        <v/>
      </c>
      <c r="N1109" s="6">
        <f>IF(AND(I1109="x",ISBLANK(H1109)),IF(K1109*1&gt;=23,"E",IF(AND(K1109*1&gt;=19,K1109*1&lt;=22,J1109="x"),"U",IF(AND(K1109*1&gt;=17,K1109*1&lt;=18),"J",IF(K1109*1&gt;=19,"E","")))),"")</f>
        <v/>
      </c>
      <c r="O1109" s="1">
        <f>IF(K1109*1&gt;=$O$2,"x","")</f>
        <v/>
      </c>
    </row>
    <row r="1110">
      <c r="A1110" s="5">
        <f>IF(ISBLANK(C1110),"",ROW(A1109)-1)</f>
        <v/>
      </c>
      <c r="B1110" s="14" t="n"/>
      <c r="C1110" s="20" t="n"/>
      <c r="D1110" s="10" t="n"/>
      <c r="E1110" s="10" t="n"/>
      <c r="F1110" s="13" t="n"/>
      <c r="G1110" s="11" t="n"/>
      <c r="H1110" s="12" t="n"/>
      <c r="I1110" s="12" t="n"/>
      <c r="J1110" s="12" t="n"/>
      <c r="K1110" s="27">
        <f>IF(ISBLANK(C1110),"",VALUE(TEXT(YEAR(TODAY())-YEAR(C1110),"00")))</f>
        <v/>
      </c>
      <c r="L1110" s="6">
        <f>IF(OR(ISBLANK(C1110)),"",IF(ISBLANK(H1110),IF(ISBLANK(I1110),IF(ISBLANK(F1110),"",IF(AND(OR(F1110="m",F1110="f"),OR(K1110=16,K1110=15)),IF(F1110="m","B+","G+"),IF(AND(OR(F1110="m",F1110="f"),GESTEP(K1110,16)),IF(F1110="m","B++","G++"),IF(F1110="m","B","G")))),UPPER(IF(ISBLANK(F1110),"",IF(F1110="m","M","W"))&amp;N1110)),IF(ISBLANK(F1110),"",IF(F1110="M","C","D"))))</f>
        <v/>
      </c>
      <c r="M1110" s="8">
        <f>IF(L1110="","",VLOOKUP(L1110,'Classes cup'!$A$3:$B$51,2,FALSE))</f>
        <v/>
      </c>
      <c r="N1110" s="6">
        <f>IF(AND(I1110="x",ISBLANK(H1110)),IF(K1110*1&gt;=23,"E",IF(AND(K1110*1&gt;=19,K1110*1&lt;=22,J1110="x"),"U",IF(AND(K1110*1&gt;=17,K1110*1&lt;=18),"J",IF(K1110*1&gt;=19,"E","")))),"")</f>
        <v/>
      </c>
      <c r="O1110" s="1">
        <f>IF(K1110*1&gt;=$O$2,"x","")</f>
        <v/>
      </c>
    </row>
    <row r="1111">
      <c r="A1111" s="5">
        <f>IF(ISBLANK(C1111),"",ROW(A1110)-1)</f>
        <v/>
      </c>
      <c r="B1111" s="14" t="n"/>
      <c r="C1111" s="20" t="n"/>
      <c r="D1111" s="10" t="n"/>
      <c r="E1111" s="10" t="n"/>
      <c r="F1111" s="13" t="n"/>
      <c r="G1111" s="11" t="n"/>
      <c r="H1111" s="12" t="n"/>
      <c r="I1111" s="12" t="n"/>
      <c r="J1111" s="12" t="n"/>
      <c r="K1111" s="27">
        <f>IF(ISBLANK(C1111),"",VALUE(TEXT(YEAR(TODAY())-YEAR(C1111),"00")))</f>
        <v/>
      </c>
      <c r="L1111" s="6">
        <f>IF(OR(ISBLANK(C1111)),"",IF(ISBLANK(H1111),IF(ISBLANK(I1111),IF(ISBLANK(F1111),"",IF(AND(OR(F1111="m",F1111="f"),OR(K1111=16,K1111=15)),IF(F1111="m","B+","G+"),IF(AND(OR(F1111="m",F1111="f"),GESTEP(K1111,16)),IF(F1111="m","B++","G++"),IF(F1111="m","B","G")))),UPPER(IF(ISBLANK(F1111),"",IF(F1111="m","M","W"))&amp;N1111)),IF(ISBLANK(F1111),"",IF(F1111="M","C","D"))))</f>
        <v/>
      </c>
      <c r="M1111" s="8">
        <f>IF(L1111="","",VLOOKUP(L1111,'Classes cup'!$A$3:$B$51,2,FALSE))</f>
        <v/>
      </c>
      <c r="N1111" s="6">
        <f>IF(AND(I1111="x",ISBLANK(H1111)),IF(K1111*1&gt;=23,"E",IF(AND(K1111*1&gt;=19,K1111*1&lt;=22,J1111="x"),"U",IF(AND(K1111*1&gt;=17,K1111*1&lt;=18),"J",IF(K1111*1&gt;=19,"E","")))),"")</f>
        <v/>
      </c>
      <c r="O1111" s="1">
        <f>IF(K1111*1&gt;=$O$2,"x","")</f>
        <v/>
      </c>
    </row>
    <row r="1112">
      <c r="A1112" s="5">
        <f>IF(ISBLANK(C1112),"",ROW(A1111)-1)</f>
        <v/>
      </c>
      <c r="B1112" s="14" t="n"/>
      <c r="C1112" s="20" t="n"/>
      <c r="D1112" s="10" t="n"/>
      <c r="E1112" s="10" t="n"/>
      <c r="F1112" s="13" t="n"/>
      <c r="G1112" s="11" t="n"/>
      <c r="H1112" s="12" t="n"/>
      <c r="I1112" s="12" t="n"/>
      <c r="J1112" s="12" t="n"/>
      <c r="K1112" s="27">
        <f>IF(ISBLANK(C1112),"",VALUE(TEXT(YEAR(TODAY())-YEAR(C1112),"00")))</f>
        <v/>
      </c>
      <c r="L1112" s="6">
        <f>IF(OR(ISBLANK(C1112)),"",IF(ISBLANK(H1112),IF(ISBLANK(I1112),IF(ISBLANK(F1112),"",IF(AND(OR(F1112="m",F1112="f"),OR(K1112=16,K1112=15)),IF(F1112="m","B+","G+"),IF(AND(OR(F1112="m",F1112="f"),GESTEP(K1112,16)),IF(F1112="m","B++","G++"),IF(F1112="m","B","G")))),UPPER(IF(ISBLANK(F1112),"",IF(F1112="m","M","W"))&amp;N1112)),IF(ISBLANK(F1112),"",IF(F1112="M","C","D"))))</f>
        <v/>
      </c>
      <c r="M1112" s="8">
        <f>IF(L1112="","",VLOOKUP(L1112,'Classes cup'!$A$3:$B$51,2,FALSE))</f>
        <v/>
      </c>
      <c r="N1112" s="6">
        <f>IF(AND(I1112="x",ISBLANK(H1112)),IF(K1112*1&gt;=23,"E",IF(AND(K1112*1&gt;=19,K1112*1&lt;=22,J1112="x"),"U",IF(AND(K1112*1&gt;=17,K1112*1&lt;=18),"J",IF(K1112*1&gt;=19,"E","")))),"")</f>
        <v/>
      </c>
      <c r="O1112" s="1">
        <f>IF(K1112*1&gt;=$O$2,"x","")</f>
        <v/>
      </c>
    </row>
    <row r="1113">
      <c r="A1113" s="5">
        <f>IF(ISBLANK(C1113),"",ROW(A1112)-1)</f>
        <v/>
      </c>
      <c r="B1113" s="14" t="n"/>
      <c r="C1113" s="20" t="n"/>
      <c r="D1113" s="10" t="n"/>
      <c r="E1113" s="10" t="n"/>
      <c r="F1113" s="13" t="n"/>
      <c r="G1113" s="11" t="n"/>
      <c r="H1113" s="12" t="n"/>
      <c r="I1113" s="12" t="n"/>
      <c r="J1113" s="12" t="n"/>
      <c r="K1113" s="27">
        <f>IF(ISBLANK(C1113),"",VALUE(TEXT(YEAR(TODAY())-YEAR(C1113),"00")))</f>
        <v/>
      </c>
      <c r="L1113" s="6">
        <f>IF(OR(ISBLANK(C1113)),"",IF(ISBLANK(H1113),IF(ISBLANK(I1113),IF(ISBLANK(F1113),"",IF(AND(OR(F1113="m",F1113="f"),OR(K1113=16,K1113=15)),IF(F1113="m","B+","G+"),IF(AND(OR(F1113="m",F1113="f"),GESTEP(K1113,16)),IF(F1113="m","B++","G++"),IF(F1113="m","B","G")))),UPPER(IF(ISBLANK(F1113),"",IF(F1113="m","M","W"))&amp;N1113)),IF(ISBLANK(F1113),"",IF(F1113="M","C","D"))))</f>
        <v/>
      </c>
      <c r="M1113" s="8">
        <f>IF(L1113="","",VLOOKUP(L1113,'Classes cup'!$A$3:$B$51,2,FALSE))</f>
        <v/>
      </c>
      <c r="N1113" s="6">
        <f>IF(AND(I1113="x",ISBLANK(H1113)),IF(K1113*1&gt;=23,"E",IF(AND(K1113*1&gt;=19,K1113*1&lt;=22,J1113="x"),"U",IF(AND(K1113*1&gt;=17,K1113*1&lt;=18),"J",IF(K1113*1&gt;=19,"E","")))),"")</f>
        <v/>
      </c>
      <c r="O1113" s="1">
        <f>IF(K1113*1&gt;=$O$2,"x","")</f>
        <v/>
      </c>
    </row>
    <row r="1114">
      <c r="A1114" s="5">
        <f>IF(ISBLANK(C1114),"",ROW(A1113)-1)</f>
        <v/>
      </c>
      <c r="B1114" s="14" t="n"/>
      <c r="C1114" s="20" t="n"/>
      <c r="D1114" s="10" t="n"/>
      <c r="E1114" s="10" t="n"/>
      <c r="F1114" s="13" t="n"/>
      <c r="G1114" s="11" t="n"/>
      <c r="H1114" s="12" t="n"/>
      <c r="I1114" s="12" t="n"/>
      <c r="J1114" s="12" t="n"/>
      <c r="K1114" s="27">
        <f>IF(ISBLANK(C1114),"",VALUE(TEXT(YEAR(TODAY())-YEAR(C1114),"00")))</f>
        <v/>
      </c>
      <c r="L1114" s="6">
        <f>IF(OR(ISBLANK(C1114)),"",IF(ISBLANK(H1114),IF(ISBLANK(I1114),IF(ISBLANK(F1114),"",IF(AND(OR(F1114="m",F1114="f"),OR(K1114=16,K1114=15)),IF(F1114="m","B+","G+"),IF(AND(OR(F1114="m",F1114="f"),GESTEP(K1114,16)),IF(F1114="m","B++","G++"),IF(F1114="m","B","G")))),UPPER(IF(ISBLANK(F1114),"",IF(F1114="m","M","W"))&amp;N1114)),IF(ISBLANK(F1114),"",IF(F1114="M","C","D"))))</f>
        <v/>
      </c>
      <c r="M1114" s="8">
        <f>IF(L1114="","",VLOOKUP(L1114,'Classes cup'!$A$3:$B$51,2,FALSE))</f>
        <v/>
      </c>
      <c r="N1114" s="6">
        <f>IF(AND(I1114="x",ISBLANK(H1114)),IF(K1114*1&gt;=23,"E",IF(AND(K1114*1&gt;=19,K1114*1&lt;=22,J1114="x"),"U",IF(AND(K1114*1&gt;=17,K1114*1&lt;=18),"J",IF(K1114*1&gt;=19,"E","")))),"")</f>
        <v/>
      </c>
      <c r="O1114" s="1">
        <f>IF(K1114*1&gt;=$O$2,"x","")</f>
        <v/>
      </c>
    </row>
    <row r="1115">
      <c r="A1115" s="5">
        <f>IF(ISBLANK(C1115),"",ROW(A1114)-1)</f>
        <v/>
      </c>
      <c r="B1115" s="14" t="n"/>
      <c r="C1115" s="20" t="n"/>
      <c r="D1115" s="10" t="n"/>
      <c r="E1115" s="10" t="n"/>
      <c r="F1115" s="13" t="n"/>
      <c r="G1115" s="11" t="n"/>
      <c r="H1115" s="12" t="n"/>
      <c r="I1115" s="12" t="n"/>
      <c r="J1115" s="12" t="n"/>
      <c r="K1115" s="27">
        <f>IF(ISBLANK(C1115),"",VALUE(TEXT(YEAR(TODAY())-YEAR(C1115),"00")))</f>
        <v/>
      </c>
      <c r="L1115" s="6">
        <f>IF(OR(ISBLANK(C1115)),"",IF(ISBLANK(H1115),IF(ISBLANK(I1115),IF(ISBLANK(F1115),"",IF(AND(OR(F1115="m",F1115="f"),OR(K1115=16,K1115=15)),IF(F1115="m","B+","G+"),IF(AND(OR(F1115="m",F1115="f"),GESTEP(K1115,16)),IF(F1115="m","B++","G++"),IF(F1115="m","B","G")))),UPPER(IF(ISBLANK(F1115),"",IF(F1115="m","M","W"))&amp;N1115)),IF(ISBLANK(F1115),"",IF(F1115="M","C","D"))))</f>
        <v/>
      </c>
      <c r="M1115" s="8">
        <f>IF(L1115="","",VLOOKUP(L1115,'Classes cup'!$A$3:$B$51,2,FALSE))</f>
        <v/>
      </c>
      <c r="N1115" s="6">
        <f>IF(AND(I1115="x",ISBLANK(H1115)),IF(K1115*1&gt;=23,"E",IF(AND(K1115*1&gt;=19,K1115*1&lt;=22,J1115="x"),"U",IF(AND(K1115*1&gt;=17,K1115*1&lt;=18),"J",IF(K1115*1&gt;=19,"E","")))),"")</f>
        <v/>
      </c>
      <c r="O1115" s="1">
        <f>IF(K1115*1&gt;=$O$2,"x","")</f>
        <v/>
      </c>
    </row>
    <row r="1116">
      <c r="A1116" s="5">
        <f>IF(ISBLANK(C1116),"",ROW(A1115)-1)</f>
        <v/>
      </c>
      <c r="B1116" s="14" t="n"/>
      <c r="C1116" s="20" t="n"/>
      <c r="D1116" s="10" t="n"/>
      <c r="E1116" s="10" t="n"/>
      <c r="F1116" s="13" t="n"/>
      <c r="G1116" s="11" t="n"/>
      <c r="H1116" s="12" t="n"/>
      <c r="I1116" s="12" t="n"/>
      <c r="J1116" s="12" t="n"/>
      <c r="K1116" s="27">
        <f>IF(ISBLANK(C1116),"",VALUE(TEXT(YEAR(TODAY())-YEAR(C1116),"00")))</f>
        <v/>
      </c>
      <c r="L1116" s="6">
        <f>IF(OR(ISBLANK(C1116)),"",IF(ISBLANK(H1116),IF(ISBLANK(I1116),IF(ISBLANK(F1116),"",IF(AND(OR(F1116="m",F1116="f"),OR(K1116=16,K1116=15)),IF(F1116="m","B+","G+"),IF(AND(OR(F1116="m",F1116="f"),GESTEP(K1116,16)),IF(F1116="m","B++","G++"),IF(F1116="m","B","G")))),UPPER(IF(ISBLANK(F1116),"",IF(F1116="m","M","W"))&amp;N1116)),IF(ISBLANK(F1116),"",IF(F1116="M","C","D"))))</f>
        <v/>
      </c>
      <c r="M1116" s="8">
        <f>IF(L1116="","",VLOOKUP(L1116,'Classes cup'!$A$3:$B$51,2,FALSE))</f>
        <v/>
      </c>
      <c r="N1116" s="6">
        <f>IF(AND(I1116="x",ISBLANK(H1116)),IF(K1116*1&gt;=23,"E",IF(AND(K1116*1&gt;=19,K1116*1&lt;=22,J1116="x"),"U",IF(AND(K1116*1&gt;=17,K1116*1&lt;=18),"J",IF(K1116*1&gt;=19,"E","")))),"")</f>
        <v/>
      </c>
      <c r="O1116" s="1">
        <f>IF(K1116*1&gt;=$O$2,"x","")</f>
        <v/>
      </c>
    </row>
    <row r="1117">
      <c r="A1117" s="5">
        <f>IF(ISBLANK(C1117),"",ROW(A1116)-1)</f>
        <v/>
      </c>
      <c r="B1117" s="14" t="n"/>
      <c r="C1117" s="20" t="n"/>
      <c r="D1117" s="10" t="n"/>
      <c r="E1117" s="10" t="n"/>
      <c r="F1117" s="13" t="n"/>
      <c r="G1117" s="11" t="n"/>
      <c r="H1117" s="12" t="n"/>
      <c r="I1117" s="12" t="n"/>
      <c r="J1117" s="12" t="n"/>
      <c r="K1117" s="27">
        <f>IF(ISBLANK(C1117),"",VALUE(TEXT(YEAR(TODAY())-YEAR(C1117),"00")))</f>
        <v/>
      </c>
      <c r="L1117" s="6">
        <f>IF(OR(ISBLANK(C1117)),"",IF(ISBLANK(H1117),IF(ISBLANK(I1117),IF(ISBLANK(F1117),"",IF(AND(OR(F1117="m",F1117="f"),OR(K1117=16,K1117=15)),IF(F1117="m","B+","G+"),IF(AND(OR(F1117="m",F1117="f"),GESTEP(K1117,16)),IF(F1117="m","B++","G++"),IF(F1117="m","B","G")))),UPPER(IF(ISBLANK(F1117),"",IF(F1117="m","M","W"))&amp;N1117)),IF(ISBLANK(F1117),"",IF(F1117="M","C","D"))))</f>
        <v/>
      </c>
      <c r="M1117" s="8">
        <f>IF(L1117="","",VLOOKUP(L1117,'Classes cup'!$A$3:$B$51,2,FALSE))</f>
        <v/>
      </c>
      <c r="N1117" s="6">
        <f>IF(AND(I1117="x",ISBLANK(H1117)),IF(K1117*1&gt;=23,"E",IF(AND(K1117*1&gt;=19,K1117*1&lt;=22,J1117="x"),"U",IF(AND(K1117*1&gt;=17,K1117*1&lt;=18),"J",IF(K1117*1&gt;=19,"E","")))),"")</f>
        <v/>
      </c>
      <c r="O1117" s="1">
        <f>IF(K1117*1&gt;=$O$2,"x","")</f>
        <v/>
      </c>
    </row>
    <row r="1118">
      <c r="A1118" s="5">
        <f>IF(ISBLANK(C1118),"",ROW(A1117)-1)</f>
        <v/>
      </c>
      <c r="B1118" s="14" t="n"/>
      <c r="C1118" s="20" t="n"/>
      <c r="D1118" s="10" t="n"/>
      <c r="E1118" s="10" t="n"/>
      <c r="F1118" s="13" t="n"/>
      <c r="G1118" s="11" t="n"/>
      <c r="H1118" s="12" t="n"/>
      <c r="I1118" s="12" t="n"/>
      <c r="J1118" s="12" t="n"/>
      <c r="K1118" s="27">
        <f>IF(ISBLANK(C1118),"",VALUE(TEXT(YEAR(TODAY())-YEAR(C1118),"00")))</f>
        <v/>
      </c>
      <c r="L1118" s="6">
        <f>IF(OR(ISBLANK(C1118)),"",IF(ISBLANK(H1118),IF(ISBLANK(I1118),IF(ISBLANK(F1118),"",IF(AND(OR(F1118="m",F1118="f"),OR(K1118=16,K1118=15)),IF(F1118="m","B+","G+"),IF(AND(OR(F1118="m",F1118="f"),GESTEP(K1118,16)),IF(F1118="m","B++","G++"),IF(F1118="m","B","G")))),UPPER(IF(ISBLANK(F1118),"",IF(F1118="m","M","W"))&amp;N1118)),IF(ISBLANK(F1118),"",IF(F1118="M","C","D"))))</f>
        <v/>
      </c>
      <c r="M1118" s="8">
        <f>IF(L1118="","",VLOOKUP(L1118,'Classes cup'!$A$3:$B$51,2,FALSE))</f>
        <v/>
      </c>
      <c r="N1118" s="6">
        <f>IF(AND(I1118="x",ISBLANK(H1118)),IF(K1118*1&gt;=23,"E",IF(AND(K1118*1&gt;=19,K1118*1&lt;=22,J1118="x"),"U",IF(AND(K1118*1&gt;=17,K1118*1&lt;=18),"J",IF(K1118*1&gt;=19,"E","")))),"")</f>
        <v/>
      </c>
      <c r="O1118" s="1">
        <f>IF(K1118*1&gt;=$O$2,"x","")</f>
        <v/>
      </c>
    </row>
    <row r="1119">
      <c r="A1119" s="5">
        <f>IF(ISBLANK(C1119),"",ROW(A1118)-1)</f>
        <v/>
      </c>
      <c r="B1119" s="14" t="n"/>
      <c r="C1119" s="20" t="n"/>
      <c r="D1119" s="10" t="n"/>
      <c r="E1119" s="10" t="n"/>
      <c r="F1119" s="13" t="n"/>
      <c r="G1119" s="11" t="n"/>
      <c r="H1119" s="12" t="n"/>
      <c r="I1119" s="12" t="n"/>
      <c r="J1119" s="12" t="n"/>
      <c r="K1119" s="27">
        <f>IF(ISBLANK(C1119),"",VALUE(TEXT(YEAR(TODAY())-YEAR(C1119),"00")))</f>
        <v/>
      </c>
      <c r="L1119" s="6">
        <f>IF(OR(ISBLANK(C1119)),"",IF(ISBLANK(H1119),IF(ISBLANK(I1119),IF(ISBLANK(F1119),"",IF(AND(OR(F1119="m",F1119="f"),OR(K1119=16,K1119=15)),IF(F1119="m","B+","G+"),IF(AND(OR(F1119="m",F1119="f"),GESTEP(K1119,16)),IF(F1119="m","B++","G++"),IF(F1119="m","B","G")))),UPPER(IF(ISBLANK(F1119),"",IF(F1119="m","M","W"))&amp;N1119)),IF(ISBLANK(F1119),"",IF(F1119="M","C","D"))))</f>
        <v/>
      </c>
      <c r="M1119" s="8">
        <f>IF(L1119="","",VLOOKUP(L1119,'Classes cup'!$A$3:$B$51,2,FALSE))</f>
        <v/>
      </c>
      <c r="N1119" s="6">
        <f>IF(AND(I1119="x",ISBLANK(H1119)),IF(K1119*1&gt;=23,"E",IF(AND(K1119*1&gt;=19,K1119*1&lt;=22,J1119="x"),"U",IF(AND(K1119*1&gt;=17,K1119*1&lt;=18),"J",IF(K1119*1&gt;=19,"E","")))),"")</f>
        <v/>
      </c>
      <c r="O1119" s="1">
        <f>IF(K1119*1&gt;=$O$2,"x","")</f>
        <v/>
      </c>
    </row>
    <row r="1120">
      <c r="A1120" s="5">
        <f>IF(ISBLANK(C1120),"",ROW(A1119)-1)</f>
        <v/>
      </c>
      <c r="B1120" s="14" t="n"/>
      <c r="C1120" s="20" t="n"/>
      <c r="D1120" s="10" t="n"/>
      <c r="E1120" s="10" t="n"/>
      <c r="F1120" s="13" t="n"/>
      <c r="G1120" s="11" t="n"/>
      <c r="H1120" s="12" t="n"/>
      <c r="I1120" s="12" t="n"/>
      <c r="J1120" s="12" t="n"/>
      <c r="K1120" s="27">
        <f>IF(ISBLANK(C1120),"",VALUE(TEXT(YEAR(TODAY())-YEAR(C1120),"00")))</f>
        <v/>
      </c>
      <c r="L1120" s="6">
        <f>IF(OR(ISBLANK(C1120)),"",IF(ISBLANK(H1120),IF(ISBLANK(I1120),IF(ISBLANK(F1120),"",IF(AND(OR(F1120="m",F1120="f"),OR(K1120=16,K1120=15)),IF(F1120="m","B+","G+"),IF(AND(OR(F1120="m",F1120="f"),GESTEP(K1120,16)),IF(F1120="m","B++","G++"),IF(F1120="m","B","G")))),UPPER(IF(ISBLANK(F1120),"",IF(F1120="m","M","W"))&amp;N1120)),IF(ISBLANK(F1120),"",IF(F1120="M","C","D"))))</f>
        <v/>
      </c>
      <c r="M1120" s="8">
        <f>IF(L1120="","",VLOOKUP(L1120,'Classes cup'!$A$3:$B$51,2,FALSE))</f>
        <v/>
      </c>
      <c r="N1120" s="6">
        <f>IF(AND(I1120="x",ISBLANK(H1120)),IF(K1120*1&gt;=23,"E",IF(AND(K1120*1&gt;=19,K1120*1&lt;=22,J1120="x"),"U",IF(AND(K1120*1&gt;=17,K1120*1&lt;=18),"J",IF(K1120*1&gt;=19,"E","")))),"")</f>
        <v/>
      </c>
      <c r="O1120" s="1">
        <f>IF(K1120*1&gt;=$O$2,"x","")</f>
        <v/>
      </c>
    </row>
    <row r="1121">
      <c r="A1121" s="5">
        <f>IF(ISBLANK(C1121),"",ROW(A1120)-1)</f>
        <v/>
      </c>
      <c r="B1121" s="14" t="n"/>
      <c r="C1121" s="20" t="n"/>
      <c r="D1121" s="10" t="n"/>
      <c r="E1121" s="10" t="n"/>
      <c r="F1121" s="13" t="n"/>
      <c r="G1121" s="11" t="n"/>
      <c r="H1121" s="12" t="n"/>
      <c r="I1121" s="12" t="n"/>
      <c r="J1121" s="12" t="n"/>
      <c r="K1121" s="27">
        <f>IF(ISBLANK(C1121),"",VALUE(TEXT(YEAR(TODAY())-YEAR(C1121),"00")))</f>
        <v/>
      </c>
      <c r="L1121" s="6">
        <f>IF(OR(ISBLANK(C1121)),"",IF(ISBLANK(H1121),IF(ISBLANK(I1121),IF(ISBLANK(F1121),"",IF(AND(OR(F1121="m",F1121="f"),OR(K1121=16,K1121=15)),IF(F1121="m","B+","G+"),IF(AND(OR(F1121="m",F1121="f"),GESTEP(K1121,16)),IF(F1121="m","B++","G++"),IF(F1121="m","B","G")))),UPPER(IF(ISBLANK(F1121),"",IF(F1121="m","M","W"))&amp;N1121)),IF(ISBLANK(F1121),"",IF(F1121="M","C","D"))))</f>
        <v/>
      </c>
      <c r="M1121" s="8">
        <f>IF(L1121="","",VLOOKUP(L1121,'Classes cup'!$A$3:$B$51,2,FALSE))</f>
        <v/>
      </c>
      <c r="N1121" s="6">
        <f>IF(AND(I1121="x",ISBLANK(H1121)),IF(K1121*1&gt;=23,"E",IF(AND(K1121*1&gt;=19,K1121*1&lt;=22,J1121="x"),"U",IF(AND(K1121*1&gt;=17,K1121*1&lt;=18),"J",IF(K1121*1&gt;=19,"E","")))),"")</f>
        <v/>
      </c>
      <c r="O1121" s="1">
        <f>IF(K1121*1&gt;=$O$2,"x","")</f>
        <v/>
      </c>
    </row>
    <row r="1122">
      <c r="A1122" s="5">
        <f>IF(ISBLANK(C1122),"",ROW(A1121)-1)</f>
        <v/>
      </c>
      <c r="B1122" s="14" t="n"/>
      <c r="C1122" s="20" t="n"/>
      <c r="D1122" s="10" t="n"/>
      <c r="E1122" s="10" t="n"/>
      <c r="F1122" s="13" t="n"/>
      <c r="G1122" s="11" t="n"/>
      <c r="H1122" s="12" t="n"/>
      <c r="I1122" s="12" t="n"/>
      <c r="J1122" s="12" t="n"/>
      <c r="K1122" s="27">
        <f>IF(ISBLANK(C1122),"",VALUE(TEXT(YEAR(TODAY())-YEAR(C1122),"00")))</f>
        <v/>
      </c>
      <c r="L1122" s="6">
        <f>IF(OR(ISBLANK(C1122)),"",IF(ISBLANK(H1122),IF(ISBLANK(I1122),IF(ISBLANK(F1122),"",IF(AND(OR(F1122="m",F1122="f"),OR(K1122=16,K1122=15)),IF(F1122="m","B+","G+"),IF(AND(OR(F1122="m",F1122="f"),GESTEP(K1122,16)),IF(F1122="m","B++","G++"),IF(F1122="m","B","G")))),UPPER(IF(ISBLANK(F1122),"",IF(F1122="m","M","W"))&amp;N1122)),IF(ISBLANK(F1122),"",IF(F1122="M","C","D"))))</f>
        <v/>
      </c>
      <c r="M1122" s="8">
        <f>IF(L1122="","",VLOOKUP(L1122,'Classes cup'!$A$3:$B$51,2,FALSE))</f>
        <v/>
      </c>
      <c r="N1122" s="6">
        <f>IF(AND(I1122="x",ISBLANK(H1122)),IF(K1122*1&gt;=23,"E",IF(AND(K1122*1&gt;=19,K1122*1&lt;=22,J1122="x"),"U",IF(AND(K1122*1&gt;=17,K1122*1&lt;=18),"J",IF(K1122*1&gt;=19,"E","")))),"")</f>
        <v/>
      </c>
      <c r="O1122" s="1">
        <f>IF(K1122*1&gt;=$O$2,"x","")</f>
        <v/>
      </c>
    </row>
    <row r="1123">
      <c r="A1123" s="5">
        <f>IF(ISBLANK(C1123),"",ROW(A1122)-1)</f>
        <v/>
      </c>
      <c r="B1123" s="14" t="n"/>
      <c r="C1123" s="20" t="n"/>
      <c r="D1123" s="10" t="n"/>
      <c r="E1123" s="10" t="n"/>
      <c r="F1123" s="13" t="n"/>
      <c r="G1123" s="11" t="n"/>
      <c r="H1123" s="12" t="n"/>
      <c r="I1123" s="12" t="n"/>
      <c r="J1123" s="12" t="n"/>
      <c r="K1123" s="27">
        <f>IF(ISBLANK(C1123),"",VALUE(TEXT(YEAR(TODAY())-YEAR(C1123),"00")))</f>
        <v/>
      </c>
      <c r="L1123" s="6">
        <f>IF(OR(ISBLANK(C1123)),"",IF(ISBLANK(H1123),IF(ISBLANK(I1123),IF(ISBLANK(F1123),"",IF(AND(OR(F1123="m",F1123="f"),OR(K1123=16,K1123=15)),IF(F1123="m","B+","G+"),IF(AND(OR(F1123="m",F1123="f"),GESTEP(K1123,16)),IF(F1123="m","B++","G++"),IF(F1123="m","B","G")))),UPPER(IF(ISBLANK(F1123),"",IF(F1123="m","M","W"))&amp;N1123)),IF(ISBLANK(F1123),"",IF(F1123="M","C","D"))))</f>
        <v/>
      </c>
      <c r="M1123" s="8">
        <f>IF(L1123="","",VLOOKUP(L1123,'Classes cup'!$A$3:$B$51,2,FALSE))</f>
        <v/>
      </c>
      <c r="N1123" s="6">
        <f>IF(AND(I1123="x",ISBLANK(H1123)),IF(K1123*1&gt;=23,"E",IF(AND(K1123*1&gt;=19,K1123*1&lt;=22,J1123="x"),"U",IF(AND(K1123*1&gt;=17,K1123*1&lt;=18),"J",IF(K1123*1&gt;=19,"E","")))),"")</f>
        <v/>
      </c>
      <c r="O1123" s="1">
        <f>IF(K1123*1&gt;=$O$2,"x","")</f>
        <v/>
      </c>
    </row>
    <row r="1124">
      <c r="A1124" s="5">
        <f>IF(ISBLANK(C1124),"",ROW(A1123)-1)</f>
        <v/>
      </c>
      <c r="B1124" s="14" t="n"/>
      <c r="C1124" s="20" t="n"/>
      <c r="D1124" s="10" t="n"/>
      <c r="E1124" s="10" t="n"/>
      <c r="F1124" s="13" t="n"/>
      <c r="G1124" s="11" t="n"/>
      <c r="H1124" s="12" t="n"/>
      <c r="I1124" s="12" t="n"/>
      <c r="J1124" s="12" t="n"/>
      <c r="K1124" s="27">
        <f>IF(ISBLANK(C1124),"",VALUE(TEXT(YEAR(TODAY())-YEAR(C1124),"00")))</f>
        <v/>
      </c>
      <c r="L1124" s="6">
        <f>IF(OR(ISBLANK(C1124)),"",IF(ISBLANK(H1124),IF(ISBLANK(I1124),IF(ISBLANK(F1124),"",IF(AND(OR(F1124="m",F1124="f"),OR(K1124=16,K1124=15)),IF(F1124="m","B+","G+"),IF(AND(OR(F1124="m",F1124="f"),GESTEP(K1124,16)),IF(F1124="m","B++","G++"),IF(F1124="m","B","G")))),UPPER(IF(ISBLANK(F1124),"",IF(F1124="m","M","W"))&amp;N1124)),IF(ISBLANK(F1124),"",IF(F1124="M","C","D"))))</f>
        <v/>
      </c>
      <c r="M1124" s="8">
        <f>IF(L1124="","",VLOOKUP(L1124,'Classes cup'!$A$3:$B$51,2,FALSE))</f>
        <v/>
      </c>
      <c r="N1124" s="6">
        <f>IF(AND(I1124="x",ISBLANK(H1124)),IF(K1124*1&gt;=23,"E",IF(AND(K1124*1&gt;=19,K1124*1&lt;=22,J1124="x"),"U",IF(AND(K1124*1&gt;=17,K1124*1&lt;=18),"J",IF(K1124*1&gt;=19,"E","")))),"")</f>
        <v/>
      </c>
      <c r="O1124" s="1">
        <f>IF(K1124*1&gt;=$O$2,"x","")</f>
        <v/>
      </c>
    </row>
    <row r="1125">
      <c r="A1125" s="5">
        <f>IF(ISBLANK(C1125),"",ROW(A1124)-1)</f>
        <v/>
      </c>
      <c r="B1125" s="14" t="n"/>
      <c r="C1125" s="20" t="n"/>
      <c r="D1125" s="10" t="n"/>
      <c r="E1125" s="10" t="n"/>
      <c r="F1125" s="13" t="n"/>
      <c r="G1125" s="11" t="n"/>
      <c r="H1125" s="12" t="n"/>
      <c r="I1125" s="12" t="n"/>
      <c r="J1125" s="12" t="n"/>
      <c r="K1125" s="27">
        <f>IF(ISBLANK(C1125),"",VALUE(TEXT(YEAR(TODAY())-YEAR(C1125),"00")))</f>
        <v/>
      </c>
      <c r="L1125" s="6">
        <f>IF(OR(ISBLANK(C1125)),"",IF(ISBLANK(H1125),IF(ISBLANK(I1125),IF(ISBLANK(F1125),"",IF(AND(OR(F1125="m",F1125="f"),OR(K1125=16,K1125=15)),IF(F1125="m","B+","G+"),IF(AND(OR(F1125="m",F1125="f"),GESTEP(K1125,16)),IF(F1125="m","B++","G++"),IF(F1125="m","B","G")))),UPPER(IF(ISBLANK(F1125),"",IF(F1125="m","M","W"))&amp;N1125)),IF(ISBLANK(F1125),"",IF(F1125="M","C","D"))))</f>
        <v/>
      </c>
      <c r="M1125" s="8">
        <f>IF(L1125="","",VLOOKUP(L1125,'Classes cup'!$A$3:$B$51,2,FALSE))</f>
        <v/>
      </c>
      <c r="N1125" s="6">
        <f>IF(AND(I1125="x",ISBLANK(H1125)),IF(K1125*1&gt;=23,"E",IF(AND(K1125*1&gt;=19,K1125*1&lt;=22,J1125="x"),"U",IF(AND(K1125*1&gt;=17,K1125*1&lt;=18),"J",IF(K1125*1&gt;=19,"E","")))),"")</f>
        <v/>
      </c>
      <c r="O1125" s="1">
        <f>IF(K1125*1&gt;=$O$2,"x","")</f>
        <v/>
      </c>
    </row>
    <row r="1126">
      <c r="A1126" s="5">
        <f>IF(ISBLANK(C1126),"",ROW(A1125)-1)</f>
        <v/>
      </c>
      <c r="B1126" s="14" t="n"/>
      <c r="C1126" s="20" t="n"/>
      <c r="D1126" s="10" t="n"/>
      <c r="E1126" s="10" t="n"/>
      <c r="F1126" s="13" t="n"/>
      <c r="G1126" s="11" t="n"/>
      <c r="H1126" s="12" t="n"/>
      <c r="I1126" s="12" t="n"/>
      <c r="J1126" s="12" t="n"/>
      <c r="K1126" s="27">
        <f>IF(ISBLANK(C1126),"",VALUE(TEXT(YEAR(TODAY())-YEAR(C1126),"00")))</f>
        <v/>
      </c>
      <c r="L1126" s="6">
        <f>IF(OR(ISBLANK(C1126)),"",IF(ISBLANK(H1126),IF(ISBLANK(I1126),IF(ISBLANK(F1126),"",IF(AND(OR(F1126="m",F1126="f"),OR(K1126=16,K1126=15)),IF(F1126="m","B+","G+"),IF(AND(OR(F1126="m",F1126="f"),GESTEP(K1126,16)),IF(F1126="m","B++","G++"),IF(F1126="m","B","G")))),UPPER(IF(ISBLANK(F1126),"",IF(F1126="m","M","W"))&amp;N1126)),IF(ISBLANK(F1126),"",IF(F1126="M","C","D"))))</f>
        <v/>
      </c>
      <c r="M1126" s="8">
        <f>IF(L1126="","",VLOOKUP(L1126,'Classes cup'!$A$3:$B$51,2,FALSE))</f>
        <v/>
      </c>
      <c r="N1126" s="6">
        <f>IF(AND(I1126="x",ISBLANK(H1126)),IF(K1126*1&gt;=23,"E",IF(AND(K1126*1&gt;=19,K1126*1&lt;=22,J1126="x"),"U",IF(AND(K1126*1&gt;=17,K1126*1&lt;=18),"J",IF(K1126*1&gt;=19,"E","")))),"")</f>
        <v/>
      </c>
      <c r="O1126" s="1">
        <f>IF(K1126*1&gt;=$O$2,"x","")</f>
        <v/>
      </c>
    </row>
    <row r="1127">
      <c r="A1127" s="5">
        <f>IF(ISBLANK(C1127),"",ROW(A1126)-1)</f>
        <v/>
      </c>
      <c r="B1127" s="14" t="n"/>
      <c r="C1127" s="20" t="n"/>
      <c r="D1127" s="10" t="n"/>
      <c r="E1127" s="10" t="n"/>
      <c r="F1127" s="13" t="n"/>
      <c r="G1127" s="11" t="n"/>
      <c r="H1127" s="12" t="n"/>
      <c r="I1127" s="12" t="n"/>
      <c r="J1127" s="12" t="n"/>
      <c r="K1127" s="27">
        <f>IF(ISBLANK(C1127),"",VALUE(TEXT(YEAR(TODAY())-YEAR(C1127),"00")))</f>
        <v/>
      </c>
      <c r="L1127" s="6">
        <f>IF(OR(ISBLANK(C1127)),"",IF(ISBLANK(H1127),IF(ISBLANK(I1127),IF(ISBLANK(F1127),"",IF(AND(OR(F1127="m",F1127="f"),OR(K1127=16,K1127=15)),IF(F1127="m","B+","G+"),IF(AND(OR(F1127="m",F1127="f"),GESTEP(K1127,16)),IF(F1127="m","B++","G++"),IF(F1127="m","B","G")))),UPPER(IF(ISBLANK(F1127),"",IF(F1127="m","M","W"))&amp;N1127)),IF(ISBLANK(F1127),"",IF(F1127="M","C","D"))))</f>
        <v/>
      </c>
      <c r="M1127" s="8">
        <f>IF(L1127="","",VLOOKUP(L1127,'Classes cup'!$A$3:$B$51,2,FALSE))</f>
        <v/>
      </c>
      <c r="N1127" s="6">
        <f>IF(AND(I1127="x",ISBLANK(H1127)),IF(K1127*1&gt;=23,"E",IF(AND(K1127*1&gt;=19,K1127*1&lt;=22,J1127="x"),"U",IF(AND(K1127*1&gt;=17,K1127*1&lt;=18),"J",IF(K1127*1&gt;=19,"E","")))),"")</f>
        <v/>
      </c>
      <c r="O1127" s="1">
        <f>IF(K1127*1&gt;=$O$2,"x","")</f>
        <v/>
      </c>
    </row>
    <row r="1128">
      <c r="A1128" s="5">
        <f>IF(ISBLANK(C1128),"",ROW(A1127)-1)</f>
        <v/>
      </c>
      <c r="B1128" s="14" t="n"/>
      <c r="C1128" s="20" t="n"/>
      <c r="D1128" s="10" t="n"/>
      <c r="E1128" s="10" t="n"/>
      <c r="F1128" s="13" t="n"/>
      <c r="G1128" s="11" t="n"/>
      <c r="H1128" s="12" t="n"/>
      <c r="I1128" s="12" t="n"/>
      <c r="J1128" s="12" t="n"/>
      <c r="K1128" s="27">
        <f>IF(ISBLANK(C1128),"",VALUE(TEXT(YEAR(TODAY())-YEAR(C1128),"00")))</f>
        <v/>
      </c>
      <c r="L1128" s="6">
        <f>IF(OR(ISBLANK(C1128)),"",IF(ISBLANK(H1128),IF(ISBLANK(I1128),IF(ISBLANK(F1128),"",IF(AND(OR(F1128="m",F1128="f"),OR(K1128=16,K1128=15)),IF(F1128="m","B+","G+"),IF(AND(OR(F1128="m",F1128="f"),GESTEP(K1128,16)),IF(F1128="m","B++","G++"),IF(F1128="m","B","G")))),UPPER(IF(ISBLANK(F1128),"",IF(F1128="m","M","W"))&amp;N1128)),IF(ISBLANK(F1128),"",IF(F1128="M","C","D"))))</f>
        <v/>
      </c>
      <c r="M1128" s="8">
        <f>IF(L1128="","",VLOOKUP(L1128,'Classes cup'!$A$3:$B$51,2,FALSE))</f>
        <v/>
      </c>
      <c r="N1128" s="6">
        <f>IF(AND(I1128="x",ISBLANK(H1128)),IF(K1128*1&gt;=23,"E",IF(AND(K1128*1&gt;=19,K1128*1&lt;=22,J1128="x"),"U",IF(AND(K1128*1&gt;=17,K1128*1&lt;=18),"J",IF(K1128*1&gt;=19,"E","")))),"")</f>
        <v/>
      </c>
      <c r="O1128" s="1">
        <f>IF(K1128*1&gt;=$O$2,"x","")</f>
        <v/>
      </c>
    </row>
    <row r="1129">
      <c r="A1129" s="5">
        <f>IF(ISBLANK(C1129),"",ROW(A1128)-1)</f>
        <v/>
      </c>
      <c r="B1129" s="14" t="n"/>
      <c r="C1129" s="20" t="n"/>
      <c r="D1129" s="10" t="n"/>
      <c r="E1129" s="10" t="n"/>
      <c r="F1129" s="13" t="n"/>
      <c r="G1129" s="11" t="n"/>
      <c r="H1129" s="12" t="n"/>
      <c r="I1129" s="12" t="n"/>
      <c r="J1129" s="12" t="n"/>
      <c r="K1129" s="27">
        <f>IF(ISBLANK(C1129),"",VALUE(TEXT(YEAR(TODAY())-YEAR(C1129),"00")))</f>
        <v/>
      </c>
      <c r="L1129" s="6">
        <f>IF(OR(ISBLANK(C1129)),"",IF(ISBLANK(H1129),IF(ISBLANK(I1129),IF(ISBLANK(F1129),"",IF(AND(OR(F1129="m",F1129="f"),OR(K1129=16,K1129=15)),IF(F1129="m","B+","G+"),IF(AND(OR(F1129="m",F1129="f"),GESTEP(K1129,16)),IF(F1129="m","B++","G++"),IF(F1129="m","B","G")))),UPPER(IF(ISBLANK(F1129),"",IF(F1129="m","M","W"))&amp;N1129)),IF(ISBLANK(F1129),"",IF(F1129="M","C","D"))))</f>
        <v/>
      </c>
      <c r="M1129" s="8">
        <f>IF(L1129="","",VLOOKUP(L1129,'Classes cup'!$A$3:$B$51,2,FALSE))</f>
        <v/>
      </c>
      <c r="N1129" s="6">
        <f>IF(AND(I1129="x",ISBLANK(H1129)),IF(K1129*1&gt;=23,"E",IF(AND(K1129*1&gt;=19,K1129*1&lt;=22,J1129="x"),"U",IF(AND(K1129*1&gt;=17,K1129*1&lt;=18),"J",IF(K1129*1&gt;=19,"E","")))),"")</f>
        <v/>
      </c>
      <c r="O1129" s="1">
        <f>IF(K1129*1&gt;=$O$2,"x","")</f>
        <v/>
      </c>
    </row>
    <row r="1130">
      <c r="A1130" s="5">
        <f>IF(ISBLANK(C1130),"",ROW(A1129)-1)</f>
        <v/>
      </c>
      <c r="B1130" s="14" t="n"/>
      <c r="C1130" s="20" t="n"/>
      <c r="D1130" s="10" t="n"/>
      <c r="E1130" s="10" t="n"/>
      <c r="F1130" s="13" t="n"/>
      <c r="G1130" s="11" t="n"/>
      <c r="H1130" s="12" t="n"/>
      <c r="I1130" s="12" t="n"/>
      <c r="J1130" s="12" t="n"/>
      <c r="K1130" s="27">
        <f>IF(ISBLANK(C1130),"",VALUE(TEXT(YEAR(TODAY())-YEAR(C1130),"00")))</f>
        <v/>
      </c>
      <c r="L1130" s="6">
        <f>IF(OR(ISBLANK(C1130)),"",IF(ISBLANK(H1130),IF(ISBLANK(I1130),IF(ISBLANK(F1130),"",IF(AND(OR(F1130="m",F1130="f"),OR(K1130=16,K1130=15)),IF(F1130="m","B+","G+"),IF(AND(OR(F1130="m",F1130="f"),GESTEP(K1130,16)),IF(F1130="m","B++","G++"),IF(F1130="m","B","G")))),UPPER(IF(ISBLANK(F1130),"",IF(F1130="m","M","W"))&amp;N1130)),IF(ISBLANK(F1130),"",IF(F1130="M","C","D"))))</f>
        <v/>
      </c>
      <c r="M1130" s="8">
        <f>IF(L1130="","",VLOOKUP(L1130,'Classes cup'!$A$3:$B$51,2,FALSE))</f>
        <v/>
      </c>
      <c r="N1130" s="6">
        <f>IF(AND(I1130="x",ISBLANK(H1130)),IF(K1130*1&gt;=23,"E",IF(AND(K1130*1&gt;=19,K1130*1&lt;=22,J1130="x"),"U",IF(AND(K1130*1&gt;=17,K1130*1&lt;=18),"J",IF(K1130*1&gt;=19,"E","")))),"")</f>
        <v/>
      </c>
      <c r="O1130" s="1">
        <f>IF(K1130*1&gt;=$O$2,"x","")</f>
        <v/>
      </c>
    </row>
    <row r="1131">
      <c r="A1131" s="5">
        <f>IF(ISBLANK(C1131),"",ROW(A1130)-1)</f>
        <v/>
      </c>
      <c r="B1131" s="14" t="n"/>
      <c r="C1131" s="20" t="n"/>
      <c r="D1131" s="10" t="n"/>
      <c r="E1131" s="10" t="n"/>
      <c r="F1131" s="13" t="n"/>
      <c r="G1131" s="11" t="n"/>
      <c r="H1131" s="12" t="n"/>
      <c r="I1131" s="12" t="n"/>
      <c r="J1131" s="12" t="n"/>
      <c r="K1131" s="27">
        <f>IF(ISBLANK(C1131),"",VALUE(TEXT(YEAR(TODAY())-YEAR(C1131),"00")))</f>
        <v/>
      </c>
      <c r="L1131" s="6">
        <f>IF(OR(ISBLANK(C1131)),"",IF(ISBLANK(H1131),IF(ISBLANK(I1131),IF(ISBLANK(F1131),"",IF(AND(OR(F1131="m",F1131="f"),OR(K1131=16,K1131=15)),IF(F1131="m","B+","G+"),IF(AND(OR(F1131="m",F1131="f"),GESTEP(K1131,16)),IF(F1131="m","B++","G++"),IF(F1131="m","B","G")))),UPPER(IF(ISBLANK(F1131),"",IF(F1131="m","M","W"))&amp;N1131)),IF(ISBLANK(F1131),"",IF(F1131="M","C","D"))))</f>
        <v/>
      </c>
      <c r="M1131" s="8">
        <f>IF(L1131="","",VLOOKUP(L1131,'Classes cup'!$A$3:$B$51,2,FALSE))</f>
        <v/>
      </c>
      <c r="N1131" s="6">
        <f>IF(AND(I1131="x",ISBLANK(H1131)),IF(K1131*1&gt;=23,"E",IF(AND(K1131*1&gt;=19,K1131*1&lt;=22,J1131="x"),"U",IF(AND(K1131*1&gt;=17,K1131*1&lt;=18),"J",IF(K1131*1&gt;=19,"E","")))),"")</f>
        <v/>
      </c>
      <c r="O1131" s="1">
        <f>IF(K1131*1&gt;=$O$2,"x","")</f>
        <v/>
      </c>
    </row>
    <row r="1132">
      <c r="A1132" s="5">
        <f>IF(ISBLANK(C1132),"",ROW(A1131)-1)</f>
        <v/>
      </c>
      <c r="B1132" s="14" t="n"/>
      <c r="C1132" s="20" t="n"/>
      <c r="D1132" s="10" t="n"/>
      <c r="E1132" s="10" t="n"/>
      <c r="F1132" s="13" t="n"/>
      <c r="G1132" s="11" t="n"/>
      <c r="H1132" s="12" t="n"/>
      <c r="I1132" s="12" t="n"/>
      <c r="J1132" s="12" t="n"/>
      <c r="K1132" s="27">
        <f>IF(ISBLANK(C1132),"",VALUE(TEXT(YEAR(TODAY())-YEAR(C1132),"00")))</f>
        <v/>
      </c>
      <c r="L1132" s="6">
        <f>IF(OR(ISBLANK(C1132)),"",IF(ISBLANK(H1132),IF(ISBLANK(I1132),IF(ISBLANK(F1132),"",IF(AND(OR(F1132="m",F1132="f"),OR(K1132=16,K1132=15)),IF(F1132="m","B+","G+"),IF(AND(OR(F1132="m",F1132="f"),GESTEP(K1132,16)),IF(F1132="m","B++","G++"),IF(F1132="m","B","G")))),UPPER(IF(ISBLANK(F1132),"",IF(F1132="m","M","W"))&amp;N1132)),IF(ISBLANK(F1132),"",IF(F1132="M","C","D"))))</f>
        <v/>
      </c>
      <c r="M1132" s="8">
        <f>IF(L1132="","",VLOOKUP(L1132,'Classes cup'!$A$3:$B$51,2,FALSE))</f>
        <v/>
      </c>
      <c r="N1132" s="6">
        <f>IF(AND(I1132="x",ISBLANK(H1132)),IF(K1132*1&gt;=23,"E",IF(AND(K1132*1&gt;=19,K1132*1&lt;=22,J1132="x"),"U",IF(AND(K1132*1&gt;=17,K1132*1&lt;=18),"J",IF(K1132*1&gt;=19,"E","")))),"")</f>
        <v/>
      </c>
      <c r="O1132" s="1">
        <f>IF(K1132*1&gt;=$O$2,"x","")</f>
        <v/>
      </c>
    </row>
    <row r="1133">
      <c r="A1133" s="5">
        <f>IF(ISBLANK(C1133),"",ROW(A1132)-1)</f>
        <v/>
      </c>
      <c r="B1133" s="14" t="n"/>
      <c r="C1133" s="20" t="n"/>
      <c r="D1133" s="10" t="n"/>
      <c r="E1133" s="10" t="n"/>
      <c r="F1133" s="13" t="n"/>
      <c r="G1133" s="11" t="n"/>
      <c r="H1133" s="12" t="n"/>
      <c r="I1133" s="12" t="n"/>
      <c r="J1133" s="12" t="n"/>
      <c r="K1133" s="27">
        <f>IF(ISBLANK(C1133),"",VALUE(TEXT(YEAR(TODAY())-YEAR(C1133),"00")))</f>
        <v/>
      </c>
      <c r="L1133" s="6">
        <f>IF(OR(ISBLANK(C1133)),"",IF(ISBLANK(H1133),IF(ISBLANK(I1133),IF(ISBLANK(F1133),"",IF(AND(OR(F1133="m",F1133="f"),OR(K1133=16,K1133=15)),IF(F1133="m","B+","G+"),IF(AND(OR(F1133="m",F1133="f"),GESTEP(K1133,16)),IF(F1133="m","B++","G++"),IF(F1133="m","B","G")))),UPPER(IF(ISBLANK(F1133),"",IF(F1133="m","M","W"))&amp;N1133)),IF(ISBLANK(F1133),"",IF(F1133="M","C","D"))))</f>
        <v/>
      </c>
      <c r="M1133" s="8">
        <f>IF(L1133="","",VLOOKUP(L1133,'Classes cup'!$A$3:$B$51,2,FALSE))</f>
        <v/>
      </c>
      <c r="N1133" s="6">
        <f>IF(AND(I1133="x",ISBLANK(H1133)),IF(K1133*1&gt;=23,"E",IF(AND(K1133*1&gt;=19,K1133*1&lt;=22,J1133="x"),"U",IF(AND(K1133*1&gt;=17,K1133*1&lt;=18),"J",IF(K1133*1&gt;=19,"E","")))),"")</f>
        <v/>
      </c>
      <c r="O1133" s="1">
        <f>IF(K1133*1&gt;=$O$2,"x","")</f>
        <v/>
      </c>
    </row>
    <row r="1134">
      <c r="A1134" s="5">
        <f>IF(ISBLANK(C1134),"",ROW(A1133)-1)</f>
        <v/>
      </c>
      <c r="B1134" s="14" t="n"/>
      <c r="C1134" s="20" t="n"/>
      <c r="D1134" s="10" t="n"/>
      <c r="E1134" s="10" t="n"/>
      <c r="F1134" s="13" t="n"/>
      <c r="G1134" s="11" t="n"/>
      <c r="H1134" s="12" t="n"/>
      <c r="I1134" s="12" t="n"/>
      <c r="J1134" s="12" t="n"/>
      <c r="K1134" s="27">
        <f>IF(ISBLANK(C1134),"",VALUE(TEXT(YEAR(TODAY())-YEAR(C1134),"00")))</f>
        <v/>
      </c>
      <c r="L1134" s="6">
        <f>IF(OR(ISBLANK(C1134)),"",IF(ISBLANK(H1134),IF(ISBLANK(I1134),IF(ISBLANK(F1134),"",IF(AND(OR(F1134="m",F1134="f"),OR(K1134=16,K1134=15)),IF(F1134="m","B+","G+"),IF(AND(OR(F1134="m",F1134="f"),GESTEP(K1134,16)),IF(F1134="m","B++","G++"),IF(F1134="m","B","G")))),UPPER(IF(ISBLANK(F1134),"",IF(F1134="m","M","W"))&amp;N1134)),IF(ISBLANK(F1134),"",IF(F1134="M","C","D"))))</f>
        <v/>
      </c>
      <c r="M1134" s="8">
        <f>IF(L1134="","",VLOOKUP(L1134,'Classes cup'!$A$3:$B$51,2,FALSE))</f>
        <v/>
      </c>
      <c r="N1134" s="6">
        <f>IF(AND(I1134="x",ISBLANK(H1134)),IF(K1134*1&gt;=23,"E",IF(AND(K1134*1&gt;=19,K1134*1&lt;=22,J1134="x"),"U",IF(AND(K1134*1&gt;=17,K1134*1&lt;=18),"J",IF(K1134*1&gt;=19,"E","")))),"")</f>
        <v/>
      </c>
      <c r="O1134" s="1">
        <f>IF(K1134*1&gt;=$O$2,"x","")</f>
        <v/>
      </c>
    </row>
    <row r="1135">
      <c r="A1135" s="5">
        <f>IF(ISBLANK(C1135),"",ROW(A1134)-1)</f>
        <v/>
      </c>
      <c r="B1135" s="14" t="n"/>
      <c r="C1135" s="20" t="n"/>
      <c r="D1135" s="10" t="n"/>
      <c r="E1135" s="10" t="n"/>
      <c r="F1135" s="13" t="n"/>
      <c r="G1135" s="11" t="n"/>
      <c r="H1135" s="12" t="n"/>
      <c r="I1135" s="12" t="n"/>
      <c r="J1135" s="12" t="n"/>
      <c r="K1135" s="27">
        <f>IF(ISBLANK(C1135),"",VALUE(TEXT(YEAR(TODAY())-YEAR(C1135),"00")))</f>
        <v/>
      </c>
      <c r="L1135" s="6">
        <f>IF(OR(ISBLANK(C1135)),"",IF(ISBLANK(H1135),IF(ISBLANK(I1135),IF(ISBLANK(F1135),"",IF(AND(OR(F1135="m",F1135="f"),OR(K1135=16,K1135=15)),IF(F1135="m","B+","G+"),IF(AND(OR(F1135="m",F1135="f"),GESTEP(K1135,16)),IF(F1135="m","B++","G++"),IF(F1135="m","B","G")))),UPPER(IF(ISBLANK(F1135),"",IF(F1135="m","M","W"))&amp;N1135)),IF(ISBLANK(F1135),"",IF(F1135="M","C","D"))))</f>
        <v/>
      </c>
      <c r="M1135" s="8">
        <f>IF(L1135="","",VLOOKUP(L1135,'Classes cup'!$A$3:$B$51,2,FALSE))</f>
        <v/>
      </c>
      <c r="N1135" s="6">
        <f>IF(AND(I1135="x",ISBLANK(H1135)),IF(K1135*1&gt;=23,"E",IF(AND(K1135*1&gt;=19,K1135*1&lt;=22,J1135="x"),"U",IF(AND(K1135*1&gt;=17,K1135*1&lt;=18),"J",IF(K1135*1&gt;=19,"E","")))),"")</f>
        <v/>
      </c>
      <c r="O1135" s="1">
        <f>IF(K1135*1&gt;=$O$2,"x","")</f>
        <v/>
      </c>
    </row>
    <row r="1136">
      <c r="A1136" s="5">
        <f>IF(ISBLANK(C1136),"",ROW(A1135)-1)</f>
        <v/>
      </c>
      <c r="B1136" s="14" t="n"/>
      <c r="C1136" s="20" t="n"/>
      <c r="D1136" s="10" t="n"/>
      <c r="E1136" s="10" t="n"/>
      <c r="F1136" s="13" t="n"/>
      <c r="G1136" s="11" t="n"/>
      <c r="H1136" s="12" t="n"/>
      <c r="I1136" s="12" t="n"/>
      <c r="J1136" s="12" t="n"/>
      <c r="K1136" s="27">
        <f>IF(ISBLANK(C1136),"",VALUE(TEXT(YEAR(TODAY())-YEAR(C1136),"00")))</f>
        <v/>
      </c>
      <c r="L1136" s="6">
        <f>IF(OR(ISBLANK(C1136)),"",IF(ISBLANK(H1136),IF(ISBLANK(I1136),IF(ISBLANK(F1136),"",IF(AND(OR(F1136="m",F1136="f"),OR(K1136=16,K1136=15)),IF(F1136="m","B+","G+"),IF(AND(OR(F1136="m",F1136="f"),GESTEP(K1136,16)),IF(F1136="m","B++","G++"),IF(F1136="m","B","G")))),UPPER(IF(ISBLANK(F1136),"",IF(F1136="m","M","W"))&amp;N1136)),IF(ISBLANK(F1136),"",IF(F1136="M","C","D"))))</f>
        <v/>
      </c>
      <c r="M1136" s="8">
        <f>IF(L1136="","",VLOOKUP(L1136,'Classes cup'!$A$3:$B$51,2,FALSE))</f>
        <v/>
      </c>
      <c r="N1136" s="6">
        <f>IF(AND(I1136="x",ISBLANK(H1136)),IF(K1136*1&gt;=23,"E",IF(AND(K1136*1&gt;=19,K1136*1&lt;=22,J1136="x"),"U",IF(AND(K1136*1&gt;=17,K1136*1&lt;=18),"J",IF(K1136*1&gt;=19,"E","")))),"")</f>
        <v/>
      </c>
      <c r="O1136" s="1">
        <f>IF(K1136*1&gt;=$O$2,"x","")</f>
        <v/>
      </c>
    </row>
    <row r="1137">
      <c r="A1137" s="5">
        <f>IF(ISBLANK(C1137),"",ROW(A1136)-1)</f>
        <v/>
      </c>
      <c r="B1137" s="14" t="n"/>
      <c r="C1137" s="20" t="n"/>
      <c r="D1137" s="10" t="n"/>
      <c r="E1137" s="10" t="n"/>
      <c r="F1137" s="13" t="n"/>
      <c r="G1137" s="11" t="n"/>
      <c r="H1137" s="12" t="n"/>
      <c r="I1137" s="12" t="n"/>
      <c r="J1137" s="12" t="n"/>
      <c r="K1137" s="27">
        <f>IF(ISBLANK(C1137),"",VALUE(TEXT(YEAR(TODAY())-YEAR(C1137),"00")))</f>
        <v/>
      </c>
      <c r="L1137" s="6">
        <f>IF(OR(ISBLANK(C1137)),"",IF(ISBLANK(H1137),IF(ISBLANK(I1137),IF(ISBLANK(F1137),"",IF(AND(OR(F1137="m",F1137="f"),OR(K1137=16,K1137=15)),IF(F1137="m","B+","G+"),IF(AND(OR(F1137="m",F1137="f"),GESTEP(K1137,16)),IF(F1137="m","B++","G++"),IF(F1137="m","B","G")))),UPPER(IF(ISBLANK(F1137),"",IF(F1137="m","M","W"))&amp;N1137)),IF(ISBLANK(F1137),"",IF(F1137="M","C","D"))))</f>
        <v/>
      </c>
      <c r="M1137" s="8">
        <f>IF(L1137="","",VLOOKUP(L1137,'Classes cup'!$A$3:$B$51,2,FALSE))</f>
        <v/>
      </c>
      <c r="N1137" s="6">
        <f>IF(AND(I1137="x",ISBLANK(H1137)),IF(K1137*1&gt;=23,"E",IF(AND(K1137*1&gt;=19,K1137*1&lt;=22,J1137="x"),"U",IF(AND(K1137*1&gt;=17,K1137*1&lt;=18),"J",IF(K1137*1&gt;=19,"E","")))),"")</f>
        <v/>
      </c>
      <c r="O1137" s="1">
        <f>IF(K1137*1&gt;=$O$2,"x","")</f>
        <v/>
      </c>
    </row>
    <row r="1138">
      <c r="A1138" s="5">
        <f>IF(ISBLANK(C1138),"",ROW(A1137)-1)</f>
        <v/>
      </c>
      <c r="B1138" s="14" t="n"/>
      <c r="C1138" s="20" t="n"/>
      <c r="D1138" s="10" t="n"/>
      <c r="E1138" s="10" t="n"/>
      <c r="F1138" s="13" t="n"/>
      <c r="G1138" s="11" t="n"/>
      <c r="H1138" s="12" t="n"/>
      <c r="I1138" s="12" t="n"/>
      <c r="J1138" s="12" t="n"/>
      <c r="K1138" s="27">
        <f>IF(ISBLANK(C1138),"",VALUE(TEXT(YEAR(TODAY())-YEAR(C1138),"00")))</f>
        <v/>
      </c>
      <c r="L1138" s="6">
        <f>IF(OR(ISBLANK(C1138)),"",IF(ISBLANK(H1138),IF(ISBLANK(I1138),IF(ISBLANK(F1138),"",IF(AND(OR(F1138="m",F1138="f"),OR(K1138=16,K1138=15)),IF(F1138="m","B+","G+"),IF(AND(OR(F1138="m",F1138="f"),GESTEP(K1138,16)),IF(F1138="m","B++","G++"),IF(F1138="m","B","G")))),UPPER(IF(ISBLANK(F1138),"",IF(F1138="m","M","W"))&amp;N1138)),IF(ISBLANK(F1138),"",IF(F1138="M","C","D"))))</f>
        <v/>
      </c>
      <c r="M1138" s="8">
        <f>IF(L1138="","",VLOOKUP(L1138,'Classes cup'!$A$3:$B$51,2,FALSE))</f>
        <v/>
      </c>
      <c r="N1138" s="6">
        <f>IF(AND(I1138="x",ISBLANK(H1138)),IF(K1138*1&gt;=23,"E",IF(AND(K1138*1&gt;=19,K1138*1&lt;=22,J1138="x"),"U",IF(AND(K1138*1&gt;=17,K1138*1&lt;=18),"J",IF(K1138*1&gt;=19,"E","")))),"")</f>
        <v/>
      </c>
      <c r="O1138" s="1">
        <f>IF(K1138*1&gt;=$O$2,"x","")</f>
        <v/>
      </c>
    </row>
    <row r="1139">
      <c r="A1139" s="5">
        <f>IF(ISBLANK(C1139),"",ROW(A1138)-1)</f>
        <v/>
      </c>
      <c r="B1139" s="14" t="n"/>
      <c r="C1139" s="20" t="n"/>
      <c r="D1139" s="10" t="n"/>
      <c r="E1139" s="10" t="n"/>
      <c r="F1139" s="13" t="n"/>
      <c r="G1139" s="11" t="n"/>
      <c r="H1139" s="12" t="n"/>
      <c r="I1139" s="12" t="n"/>
      <c r="J1139" s="12" t="n"/>
      <c r="K1139" s="27">
        <f>IF(ISBLANK(C1139),"",VALUE(TEXT(YEAR(TODAY())-YEAR(C1139),"00")))</f>
        <v/>
      </c>
      <c r="L1139" s="6">
        <f>IF(OR(ISBLANK(C1139)),"",IF(ISBLANK(H1139),IF(ISBLANK(I1139),IF(ISBLANK(F1139),"",IF(AND(OR(F1139="m",F1139="f"),OR(K1139=16,K1139=15)),IF(F1139="m","B+","G+"),IF(AND(OR(F1139="m",F1139="f"),GESTEP(K1139,16)),IF(F1139="m","B++","G++"),IF(F1139="m","B","G")))),UPPER(IF(ISBLANK(F1139),"",IF(F1139="m","M","W"))&amp;N1139)),IF(ISBLANK(F1139),"",IF(F1139="M","C","D"))))</f>
        <v/>
      </c>
      <c r="M1139" s="8">
        <f>IF(L1139="","",VLOOKUP(L1139,'Classes cup'!$A$3:$B$51,2,FALSE))</f>
        <v/>
      </c>
      <c r="N1139" s="6">
        <f>IF(AND(I1139="x",ISBLANK(H1139)),IF(K1139*1&gt;=23,"E",IF(AND(K1139*1&gt;=19,K1139*1&lt;=22,J1139="x"),"U",IF(AND(K1139*1&gt;=17,K1139*1&lt;=18),"J",IF(K1139*1&gt;=19,"E","")))),"")</f>
        <v/>
      </c>
      <c r="O1139" s="1">
        <f>IF(K1139*1&gt;=$O$2,"x","")</f>
        <v/>
      </c>
    </row>
    <row r="1140">
      <c r="A1140" s="5">
        <f>IF(ISBLANK(C1140),"",ROW(A1139)-1)</f>
        <v/>
      </c>
      <c r="B1140" s="14" t="n"/>
      <c r="C1140" s="20" t="n"/>
      <c r="D1140" s="10" t="n"/>
      <c r="E1140" s="10" t="n"/>
      <c r="F1140" s="13" t="n"/>
      <c r="G1140" s="11" t="n"/>
      <c r="H1140" s="12" t="n"/>
      <c r="I1140" s="12" t="n"/>
      <c r="J1140" s="12" t="n"/>
      <c r="K1140" s="27">
        <f>IF(ISBLANK(C1140),"",VALUE(TEXT(YEAR(TODAY())-YEAR(C1140),"00")))</f>
        <v/>
      </c>
      <c r="L1140" s="6">
        <f>IF(OR(ISBLANK(C1140)),"",IF(ISBLANK(H1140),IF(ISBLANK(I1140),IF(ISBLANK(F1140),"",IF(AND(OR(F1140="m",F1140="f"),OR(K1140=16,K1140=15)),IF(F1140="m","B+","G+"),IF(AND(OR(F1140="m",F1140="f"),GESTEP(K1140,16)),IF(F1140="m","B++","G++"),IF(F1140="m","B","G")))),UPPER(IF(ISBLANK(F1140),"",IF(F1140="m","M","W"))&amp;N1140)),IF(ISBLANK(F1140),"",IF(F1140="M","C","D"))))</f>
        <v/>
      </c>
      <c r="M1140" s="8">
        <f>IF(L1140="","",VLOOKUP(L1140,'Classes cup'!$A$3:$B$51,2,FALSE))</f>
        <v/>
      </c>
      <c r="N1140" s="6">
        <f>IF(AND(I1140="x",ISBLANK(H1140)),IF(K1140*1&gt;=23,"E",IF(AND(K1140*1&gt;=19,K1140*1&lt;=22,J1140="x"),"U",IF(AND(K1140*1&gt;=17,K1140*1&lt;=18),"J",IF(K1140*1&gt;=19,"E","")))),"")</f>
        <v/>
      </c>
      <c r="O1140" s="1">
        <f>IF(K1140*1&gt;=$O$2,"x","")</f>
        <v/>
      </c>
    </row>
    <row r="1141">
      <c r="A1141" s="5">
        <f>IF(ISBLANK(C1141),"",ROW(A1140)-1)</f>
        <v/>
      </c>
      <c r="B1141" s="14" t="n"/>
      <c r="C1141" s="20" t="n"/>
      <c r="D1141" s="10" t="n"/>
      <c r="E1141" s="10" t="n"/>
      <c r="F1141" s="13" t="n"/>
      <c r="G1141" s="11" t="n"/>
      <c r="H1141" s="12" t="n"/>
      <c r="I1141" s="12" t="n"/>
      <c r="J1141" s="12" t="n"/>
      <c r="K1141" s="27">
        <f>IF(ISBLANK(C1141),"",VALUE(TEXT(YEAR(TODAY())-YEAR(C1141),"00")))</f>
        <v/>
      </c>
      <c r="L1141" s="6">
        <f>IF(OR(ISBLANK(C1141)),"",IF(ISBLANK(H1141),IF(ISBLANK(I1141),IF(ISBLANK(F1141),"",IF(AND(OR(F1141="m",F1141="f"),OR(K1141=16,K1141=15)),IF(F1141="m","B+","G+"),IF(AND(OR(F1141="m",F1141="f"),GESTEP(K1141,16)),IF(F1141="m","B++","G++"),IF(F1141="m","B","G")))),UPPER(IF(ISBLANK(F1141),"",IF(F1141="m","M","W"))&amp;N1141)),IF(ISBLANK(F1141),"",IF(F1141="M","C","D"))))</f>
        <v/>
      </c>
      <c r="M1141" s="8">
        <f>IF(L1141="","",VLOOKUP(L1141,'Classes cup'!$A$3:$B$51,2,FALSE))</f>
        <v/>
      </c>
      <c r="N1141" s="6">
        <f>IF(AND(I1141="x",ISBLANK(H1141)),IF(K1141*1&gt;=23,"E",IF(AND(K1141*1&gt;=19,K1141*1&lt;=22,J1141="x"),"U",IF(AND(K1141*1&gt;=17,K1141*1&lt;=18),"J",IF(K1141*1&gt;=19,"E","")))),"")</f>
        <v/>
      </c>
      <c r="O1141" s="1">
        <f>IF(K1141*1&gt;=$O$2,"x","")</f>
        <v/>
      </c>
    </row>
    <row r="1142">
      <c r="A1142" s="5">
        <f>IF(ISBLANK(C1142),"",ROW(A1141)-1)</f>
        <v/>
      </c>
      <c r="B1142" s="14" t="n"/>
      <c r="C1142" s="20" t="n"/>
      <c r="D1142" s="10" t="n"/>
      <c r="E1142" s="10" t="n"/>
      <c r="F1142" s="13" t="n"/>
      <c r="G1142" s="11" t="n"/>
      <c r="H1142" s="12" t="n"/>
      <c r="I1142" s="12" t="n"/>
      <c r="J1142" s="12" t="n"/>
      <c r="K1142" s="27">
        <f>IF(ISBLANK(C1142),"",VALUE(TEXT(YEAR(TODAY())-YEAR(C1142),"00")))</f>
        <v/>
      </c>
      <c r="L1142" s="6">
        <f>IF(OR(ISBLANK(C1142)),"",IF(ISBLANK(H1142),IF(ISBLANK(I1142),IF(ISBLANK(F1142),"",IF(AND(OR(F1142="m",F1142="f"),OR(K1142=16,K1142=15)),IF(F1142="m","B+","G+"),IF(AND(OR(F1142="m",F1142="f"),GESTEP(K1142,16)),IF(F1142="m","B++","G++"),IF(F1142="m","B","G")))),UPPER(IF(ISBLANK(F1142),"",IF(F1142="m","M","W"))&amp;N1142)),IF(ISBLANK(F1142),"",IF(F1142="M","C","D"))))</f>
        <v/>
      </c>
      <c r="M1142" s="8">
        <f>IF(L1142="","",VLOOKUP(L1142,'Classes cup'!$A$3:$B$51,2,FALSE))</f>
        <v/>
      </c>
      <c r="N1142" s="6">
        <f>IF(AND(I1142="x",ISBLANK(H1142)),IF(K1142*1&gt;=23,"E",IF(AND(K1142*1&gt;=19,K1142*1&lt;=22,J1142="x"),"U",IF(AND(K1142*1&gt;=17,K1142*1&lt;=18),"J",IF(K1142*1&gt;=19,"E","")))),"")</f>
        <v/>
      </c>
      <c r="O1142" s="1">
        <f>IF(K1142*1&gt;=$O$2,"x","")</f>
        <v/>
      </c>
    </row>
    <row r="1143">
      <c r="A1143" s="5">
        <f>IF(ISBLANK(C1143),"",ROW(A1142)-1)</f>
        <v/>
      </c>
      <c r="B1143" s="14" t="n"/>
      <c r="C1143" s="20" t="n"/>
      <c r="D1143" s="10" t="n"/>
      <c r="E1143" s="10" t="n"/>
      <c r="F1143" s="13" t="n"/>
      <c r="G1143" s="11" t="n"/>
      <c r="H1143" s="12" t="n"/>
      <c r="I1143" s="12" t="n"/>
      <c r="J1143" s="12" t="n"/>
      <c r="K1143" s="27">
        <f>IF(ISBLANK(C1143),"",VALUE(TEXT(YEAR(TODAY())-YEAR(C1143),"00")))</f>
        <v/>
      </c>
      <c r="L1143" s="6">
        <f>IF(OR(ISBLANK(C1143)),"",IF(ISBLANK(H1143),IF(ISBLANK(I1143),IF(ISBLANK(F1143),"",IF(AND(OR(F1143="m",F1143="f"),OR(K1143=16,K1143=15)),IF(F1143="m","B+","G+"),IF(AND(OR(F1143="m",F1143="f"),GESTEP(K1143,16)),IF(F1143="m","B++","G++"),IF(F1143="m","B","G")))),UPPER(IF(ISBLANK(F1143),"",IF(F1143="m","M","W"))&amp;N1143)),IF(ISBLANK(F1143),"",IF(F1143="M","C","D"))))</f>
        <v/>
      </c>
      <c r="M1143" s="8">
        <f>IF(L1143="","",VLOOKUP(L1143,'Classes cup'!$A$3:$B$51,2,FALSE))</f>
        <v/>
      </c>
      <c r="N1143" s="6">
        <f>IF(AND(I1143="x",ISBLANK(H1143)),IF(K1143*1&gt;=23,"E",IF(AND(K1143*1&gt;=19,K1143*1&lt;=22,J1143="x"),"U",IF(AND(K1143*1&gt;=17,K1143*1&lt;=18),"J",IF(K1143*1&gt;=19,"E","")))),"")</f>
        <v/>
      </c>
      <c r="O1143" s="1">
        <f>IF(K1143*1&gt;=$O$2,"x","")</f>
        <v/>
      </c>
    </row>
    <row r="1144">
      <c r="A1144" s="5">
        <f>IF(ISBLANK(C1144),"",ROW(A1143)-1)</f>
        <v/>
      </c>
      <c r="B1144" s="14" t="n"/>
      <c r="C1144" s="20" t="n"/>
      <c r="D1144" s="10" t="n"/>
      <c r="E1144" s="10" t="n"/>
      <c r="F1144" s="13" t="n"/>
      <c r="G1144" s="11" t="n"/>
      <c r="H1144" s="12" t="n"/>
      <c r="I1144" s="12" t="n"/>
      <c r="J1144" s="12" t="n"/>
      <c r="K1144" s="27">
        <f>IF(ISBLANK(C1144),"",VALUE(TEXT(YEAR(TODAY())-YEAR(C1144),"00")))</f>
        <v/>
      </c>
      <c r="L1144" s="6">
        <f>IF(OR(ISBLANK(C1144)),"",IF(ISBLANK(H1144),IF(ISBLANK(I1144),IF(ISBLANK(F1144),"",IF(AND(OR(F1144="m",F1144="f"),OR(K1144=16,K1144=15)),IF(F1144="m","B+","G+"),IF(AND(OR(F1144="m",F1144="f"),GESTEP(K1144,16)),IF(F1144="m","B++","G++"),IF(F1144="m","B","G")))),UPPER(IF(ISBLANK(F1144),"",IF(F1144="m","M","W"))&amp;N1144)),IF(ISBLANK(F1144),"",IF(F1144="M","C","D"))))</f>
        <v/>
      </c>
      <c r="M1144" s="8">
        <f>IF(L1144="","",VLOOKUP(L1144,'Classes cup'!$A$3:$B$51,2,FALSE))</f>
        <v/>
      </c>
      <c r="N1144" s="6">
        <f>IF(AND(I1144="x",ISBLANK(H1144)),IF(K1144*1&gt;=23,"E",IF(AND(K1144*1&gt;=19,K1144*1&lt;=22,J1144="x"),"U",IF(AND(K1144*1&gt;=17,K1144*1&lt;=18),"J",IF(K1144*1&gt;=19,"E","")))),"")</f>
        <v/>
      </c>
      <c r="O1144" s="1">
        <f>IF(K1144*1&gt;=$O$2,"x","")</f>
        <v/>
      </c>
    </row>
    <row r="1145">
      <c r="A1145" s="5">
        <f>IF(ISBLANK(C1145),"",ROW(A1144)-1)</f>
        <v/>
      </c>
      <c r="B1145" s="14" t="n"/>
      <c r="C1145" s="20" t="n"/>
      <c r="D1145" s="10" t="n"/>
      <c r="E1145" s="10" t="n"/>
      <c r="F1145" s="13" t="n"/>
      <c r="G1145" s="11" t="n"/>
      <c r="H1145" s="12" t="n"/>
      <c r="I1145" s="12" t="n"/>
      <c r="J1145" s="12" t="n"/>
      <c r="K1145" s="27">
        <f>IF(ISBLANK(C1145),"",VALUE(TEXT(YEAR(TODAY())-YEAR(C1145),"00")))</f>
        <v/>
      </c>
      <c r="L1145" s="6">
        <f>IF(OR(ISBLANK(C1145)),"",IF(ISBLANK(H1145),IF(ISBLANK(I1145),IF(ISBLANK(F1145),"",IF(AND(OR(F1145="m",F1145="f"),OR(K1145=16,K1145=15)),IF(F1145="m","B+","G+"),IF(AND(OR(F1145="m",F1145="f"),GESTEP(K1145,16)),IF(F1145="m","B++","G++"),IF(F1145="m","B","G")))),UPPER(IF(ISBLANK(F1145),"",IF(F1145="m","M","W"))&amp;N1145)),IF(ISBLANK(F1145),"",IF(F1145="M","C","D"))))</f>
        <v/>
      </c>
      <c r="M1145" s="8">
        <f>IF(L1145="","",VLOOKUP(L1145,'Classes cup'!$A$3:$B$51,2,FALSE))</f>
        <v/>
      </c>
      <c r="N1145" s="6">
        <f>IF(AND(I1145="x",ISBLANK(H1145)),IF(K1145*1&gt;=23,"E",IF(AND(K1145*1&gt;=19,K1145*1&lt;=22,J1145="x"),"U",IF(AND(K1145*1&gt;=17,K1145*1&lt;=18),"J",IF(K1145*1&gt;=19,"E","")))),"")</f>
        <v/>
      </c>
      <c r="O1145" s="1">
        <f>IF(K1145*1&gt;=$O$2,"x","")</f>
        <v/>
      </c>
    </row>
    <row r="1146">
      <c r="A1146" s="5">
        <f>IF(ISBLANK(C1146),"",ROW(A1145)-1)</f>
        <v/>
      </c>
      <c r="B1146" s="14" t="n"/>
      <c r="C1146" s="20" t="n"/>
      <c r="D1146" s="10" t="n"/>
      <c r="E1146" s="10" t="n"/>
      <c r="F1146" s="13" t="n"/>
      <c r="G1146" s="11" t="n"/>
      <c r="H1146" s="12" t="n"/>
      <c r="I1146" s="12" t="n"/>
      <c r="J1146" s="12" t="n"/>
      <c r="K1146" s="27">
        <f>IF(ISBLANK(C1146),"",VALUE(TEXT(YEAR(TODAY())-YEAR(C1146),"00")))</f>
        <v/>
      </c>
      <c r="L1146" s="6">
        <f>IF(OR(ISBLANK(C1146)),"",IF(ISBLANK(H1146),IF(ISBLANK(I1146),IF(ISBLANK(F1146),"",IF(AND(OR(F1146="m",F1146="f"),OR(K1146=16,K1146=15)),IF(F1146="m","B+","G+"),IF(AND(OR(F1146="m",F1146="f"),GESTEP(K1146,16)),IF(F1146="m","B++","G++"),IF(F1146="m","B","G")))),UPPER(IF(ISBLANK(F1146),"",IF(F1146="m","M","W"))&amp;N1146)),IF(ISBLANK(F1146),"",IF(F1146="M","C","D"))))</f>
        <v/>
      </c>
      <c r="M1146" s="8">
        <f>IF(L1146="","",VLOOKUP(L1146,'Classes cup'!$A$3:$B$51,2,FALSE))</f>
        <v/>
      </c>
      <c r="N1146" s="6">
        <f>IF(AND(I1146="x",ISBLANK(H1146)),IF(K1146*1&gt;=23,"E",IF(AND(K1146*1&gt;=19,K1146*1&lt;=22,J1146="x"),"U",IF(AND(K1146*1&gt;=17,K1146*1&lt;=18),"J",IF(K1146*1&gt;=19,"E","")))),"")</f>
        <v/>
      </c>
      <c r="O1146" s="1">
        <f>IF(K1146*1&gt;=$O$2,"x","")</f>
        <v/>
      </c>
    </row>
    <row r="1147">
      <c r="A1147" s="5">
        <f>IF(ISBLANK(C1147),"",ROW(A1146)-1)</f>
        <v/>
      </c>
      <c r="B1147" s="14" t="n"/>
      <c r="C1147" s="20" t="n"/>
      <c r="D1147" s="10" t="n"/>
      <c r="E1147" s="10" t="n"/>
      <c r="F1147" s="13" t="n"/>
      <c r="G1147" s="11" t="n"/>
      <c r="H1147" s="12" t="n"/>
      <c r="I1147" s="12" t="n"/>
      <c r="J1147" s="12" t="n"/>
      <c r="K1147" s="27">
        <f>IF(ISBLANK(C1147),"",VALUE(TEXT(YEAR(TODAY())-YEAR(C1147),"00")))</f>
        <v/>
      </c>
      <c r="L1147" s="6">
        <f>IF(OR(ISBLANK(C1147)),"",IF(ISBLANK(H1147),IF(ISBLANK(I1147),IF(ISBLANK(F1147),"",IF(AND(OR(F1147="m",F1147="f"),OR(K1147=16,K1147=15)),IF(F1147="m","B+","G+"),IF(AND(OR(F1147="m",F1147="f"),GESTEP(K1147,16)),IF(F1147="m","B++","G++"),IF(F1147="m","B","G")))),UPPER(IF(ISBLANK(F1147),"",IF(F1147="m","M","W"))&amp;N1147)),IF(ISBLANK(F1147),"",IF(F1147="M","C","D"))))</f>
        <v/>
      </c>
      <c r="M1147" s="8">
        <f>IF(L1147="","",VLOOKUP(L1147,'Classes cup'!$A$3:$B$51,2,FALSE))</f>
        <v/>
      </c>
      <c r="N1147" s="6">
        <f>IF(AND(I1147="x",ISBLANK(H1147)),IF(K1147*1&gt;=23,"E",IF(AND(K1147*1&gt;=19,K1147*1&lt;=22,J1147="x"),"U",IF(AND(K1147*1&gt;=17,K1147*1&lt;=18),"J",IF(K1147*1&gt;=19,"E","")))),"")</f>
        <v/>
      </c>
      <c r="O1147" s="1">
        <f>IF(K1147*1&gt;=$O$2,"x","")</f>
        <v/>
      </c>
    </row>
    <row r="1148">
      <c r="A1148" s="5">
        <f>IF(ISBLANK(C1148),"",ROW(A1147)-1)</f>
        <v/>
      </c>
      <c r="B1148" s="14" t="n"/>
      <c r="C1148" s="20" t="n"/>
      <c r="D1148" s="10" t="n"/>
      <c r="E1148" s="10" t="n"/>
      <c r="F1148" s="13" t="n"/>
      <c r="G1148" s="11" t="n"/>
      <c r="H1148" s="12" t="n"/>
      <c r="I1148" s="12" t="n"/>
      <c r="J1148" s="12" t="n"/>
      <c r="K1148" s="27">
        <f>IF(ISBLANK(C1148),"",VALUE(TEXT(YEAR(TODAY())-YEAR(C1148),"00")))</f>
        <v/>
      </c>
      <c r="L1148" s="6">
        <f>IF(OR(ISBLANK(C1148)),"",IF(ISBLANK(H1148),IF(ISBLANK(I1148),IF(ISBLANK(F1148),"",IF(AND(OR(F1148="m",F1148="f"),OR(K1148=16,K1148=15)),IF(F1148="m","B+","G+"),IF(AND(OR(F1148="m",F1148="f"),GESTEP(K1148,16)),IF(F1148="m","B++","G++"),IF(F1148="m","B","G")))),UPPER(IF(ISBLANK(F1148),"",IF(F1148="m","M","W"))&amp;N1148)),IF(ISBLANK(F1148),"",IF(F1148="M","C","D"))))</f>
        <v/>
      </c>
      <c r="M1148" s="8">
        <f>IF(L1148="","",VLOOKUP(L1148,'Classes cup'!$A$3:$B$51,2,FALSE))</f>
        <v/>
      </c>
      <c r="N1148" s="6">
        <f>IF(AND(I1148="x",ISBLANK(H1148)),IF(K1148*1&gt;=23,"E",IF(AND(K1148*1&gt;=19,K1148*1&lt;=22,J1148="x"),"U",IF(AND(K1148*1&gt;=17,K1148*1&lt;=18),"J",IF(K1148*1&gt;=19,"E","")))),"")</f>
        <v/>
      </c>
      <c r="O1148" s="1">
        <f>IF(K1148*1&gt;=$O$2,"x","")</f>
        <v/>
      </c>
    </row>
    <row r="1149">
      <c r="A1149" s="5">
        <f>IF(ISBLANK(C1149),"",ROW(A1148)-1)</f>
        <v/>
      </c>
      <c r="B1149" s="14" t="n"/>
      <c r="C1149" s="20" t="n"/>
      <c r="D1149" s="10" t="n"/>
      <c r="E1149" s="10" t="n"/>
      <c r="F1149" s="13" t="n"/>
      <c r="G1149" s="11" t="n"/>
      <c r="H1149" s="12" t="n"/>
      <c r="I1149" s="12" t="n"/>
      <c r="J1149" s="12" t="n"/>
      <c r="K1149" s="27">
        <f>IF(ISBLANK(C1149),"",VALUE(TEXT(YEAR(TODAY())-YEAR(C1149),"00")))</f>
        <v/>
      </c>
      <c r="L1149" s="6">
        <f>IF(OR(ISBLANK(C1149)),"",IF(ISBLANK(H1149),IF(ISBLANK(I1149),IF(ISBLANK(F1149),"",IF(AND(OR(F1149="m",F1149="f"),OR(K1149=16,K1149=15)),IF(F1149="m","B+","G+"),IF(AND(OR(F1149="m",F1149="f"),GESTEP(K1149,16)),IF(F1149="m","B++","G++"),IF(F1149="m","B","G")))),UPPER(IF(ISBLANK(F1149),"",IF(F1149="m","M","W"))&amp;N1149)),IF(ISBLANK(F1149),"",IF(F1149="M","C","D"))))</f>
        <v/>
      </c>
      <c r="M1149" s="8">
        <f>IF(L1149="","",VLOOKUP(L1149,'Classes cup'!$A$3:$B$51,2,FALSE))</f>
        <v/>
      </c>
      <c r="N1149" s="6">
        <f>IF(AND(I1149="x",ISBLANK(H1149)),IF(K1149*1&gt;=23,"E",IF(AND(K1149*1&gt;=19,K1149*1&lt;=22,J1149="x"),"U",IF(AND(K1149*1&gt;=17,K1149*1&lt;=18),"J",IF(K1149*1&gt;=19,"E","")))),"")</f>
        <v/>
      </c>
      <c r="O1149" s="1">
        <f>IF(K1149*1&gt;=$O$2,"x","")</f>
        <v/>
      </c>
    </row>
    <row r="1150">
      <c r="A1150" s="5">
        <f>IF(ISBLANK(C1150),"",ROW(A1149)-1)</f>
        <v/>
      </c>
      <c r="B1150" s="14" t="n"/>
      <c r="C1150" s="20" t="n"/>
      <c r="D1150" s="10" t="n"/>
      <c r="E1150" s="10" t="n"/>
      <c r="F1150" s="13" t="n"/>
      <c r="G1150" s="11" t="n"/>
      <c r="H1150" s="12" t="n"/>
      <c r="I1150" s="12" t="n"/>
      <c r="J1150" s="12" t="n"/>
      <c r="K1150" s="27">
        <f>IF(ISBLANK(C1150),"",VALUE(TEXT(YEAR(TODAY())-YEAR(C1150),"00")))</f>
        <v/>
      </c>
      <c r="L1150" s="6">
        <f>IF(OR(ISBLANK(C1150)),"",IF(ISBLANK(H1150),IF(ISBLANK(I1150),IF(ISBLANK(F1150),"",IF(AND(OR(F1150="m",F1150="f"),OR(K1150=16,K1150=15)),IF(F1150="m","B+","G+"),IF(AND(OR(F1150="m",F1150="f"),GESTEP(K1150,16)),IF(F1150="m","B++","G++"),IF(F1150="m","B","G")))),UPPER(IF(ISBLANK(F1150),"",IF(F1150="m","M","W"))&amp;N1150)),IF(ISBLANK(F1150),"",IF(F1150="M","C","D"))))</f>
        <v/>
      </c>
      <c r="M1150" s="8">
        <f>IF(L1150="","",VLOOKUP(L1150,'Classes cup'!$A$3:$B$51,2,FALSE))</f>
        <v/>
      </c>
      <c r="N1150" s="6">
        <f>IF(AND(I1150="x",ISBLANK(H1150)),IF(K1150*1&gt;=23,"E",IF(AND(K1150*1&gt;=19,K1150*1&lt;=22,J1150="x"),"U",IF(AND(K1150*1&gt;=17,K1150*1&lt;=18),"J",IF(K1150*1&gt;=19,"E","")))),"")</f>
        <v/>
      </c>
      <c r="O1150" s="1">
        <f>IF(K1150*1&gt;=$O$2,"x","")</f>
        <v/>
      </c>
    </row>
    <row r="1151">
      <c r="A1151" s="5">
        <f>IF(ISBLANK(C1151),"",ROW(A1150)-1)</f>
        <v/>
      </c>
      <c r="B1151" s="14" t="n"/>
      <c r="C1151" s="20" t="n"/>
      <c r="D1151" s="10" t="n"/>
      <c r="E1151" s="10" t="n"/>
      <c r="F1151" s="13" t="n"/>
      <c r="G1151" s="11" t="n"/>
      <c r="H1151" s="12" t="n"/>
      <c r="I1151" s="12" t="n"/>
      <c r="J1151" s="12" t="n"/>
      <c r="K1151" s="27">
        <f>IF(ISBLANK(C1151),"",VALUE(TEXT(YEAR(TODAY())-YEAR(C1151),"00")))</f>
        <v/>
      </c>
      <c r="L1151" s="6">
        <f>IF(OR(ISBLANK(C1151)),"",IF(ISBLANK(H1151),IF(ISBLANK(I1151),IF(ISBLANK(F1151),"",IF(AND(OR(F1151="m",F1151="f"),OR(K1151=16,K1151=15)),IF(F1151="m","B+","G+"),IF(AND(OR(F1151="m",F1151="f"),GESTEP(K1151,16)),IF(F1151="m","B++","G++"),IF(F1151="m","B","G")))),UPPER(IF(ISBLANK(F1151),"",IF(F1151="m","M","W"))&amp;N1151)),IF(ISBLANK(F1151),"",IF(F1151="M","C","D"))))</f>
        <v/>
      </c>
      <c r="M1151" s="8">
        <f>IF(L1151="","",VLOOKUP(L1151,'Classes cup'!$A$3:$B$51,2,FALSE))</f>
        <v/>
      </c>
      <c r="N1151" s="6">
        <f>IF(AND(I1151="x",ISBLANK(H1151)),IF(K1151*1&gt;=23,"E",IF(AND(K1151*1&gt;=19,K1151*1&lt;=22,J1151="x"),"U",IF(AND(K1151*1&gt;=17,K1151*1&lt;=18),"J",IF(K1151*1&gt;=19,"E","")))),"")</f>
        <v/>
      </c>
      <c r="O1151" s="1">
        <f>IF(K1151*1&gt;=$O$2,"x","")</f>
        <v/>
      </c>
    </row>
    <row r="1152">
      <c r="A1152" s="5">
        <f>IF(ISBLANK(C1152),"",ROW(A1151)-1)</f>
        <v/>
      </c>
      <c r="B1152" s="14" t="n"/>
      <c r="C1152" s="20" t="n"/>
      <c r="D1152" s="10" t="n"/>
      <c r="E1152" s="10" t="n"/>
      <c r="F1152" s="13" t="n"/>
      <c r="G1152" s="11" t="n"/>
      <c r="H1152" s="12" t="n"/>
      <c r="I1152" s="12" t="n"/>
      <c r="J1152" s="12" t="n"/>
      <c r="K1152" s="27">
        <f>IF(ISBLANK(C1152),"",VALUE(TEXT(YEAR(TODAY())-YEAR(C1152),"00")))</f>
        <v/>
      </c>
      <c r="L1152" s="6">
        <f>IF(OR(ISBLANK(C1152)),"",IF(ISBLANK(H1152),IF(ISBLANK(I1152),IF(ISBLANK(F1152),"",IF(AND(OR(F1152="m",F1152="f"),OR(K1152=16,K1152=15)),IF(F1152="m","B+","G+"),IF(AND(OR(F1152="m",F1152="f"),GESTEP(K1152,16)),IF(F1152="m","B++","G++"),IF(F1152="m","B","G")))),UPPER(IF(ISBLANK(F1152),"",IF(F1152="m","M","W"))&amp;N1152)),IF(ISBLANK(F1152),"",IF(F1152="M","C","D"))))</f>
        <v/>
      </c>
      <c r="M1152" s="8">
        <f>IF(L1152="","",VLOOKUP(L1152,'Classes cup'!$A$3:$B$51,2,FALSE))</f>
        <v/>
      </c>
      <c r="N1152" s="6">
        <f>IF(AND(I1152="x",ISBLANK(H1152)),IF(K1152*1&gt;=23,"E",IF(AND(K1152*1&gt;=19,K1152*1&lt;=22,J1152="x"),"U",IF(AND(K1152*1&gt;=17,K1152*1&lt;=18),"J",IF(K1152*1&gt;=19,"E","")))),"")</f>
        <v/>
      </c>
      <c r="O1152" s="1">
        <f>IF(K1152*1&gt;=$O$2,"x","")</f>
        <v/>
      </c>
    </row>
    <row r="1153">
      <c r="A1153" s="5">
        <f>IF(ISBLANK(C1153),"",ROW(A1152)-1)</f>
        <v/>
      </c>
      <c r="B1153" s="14" t="n"/>
      <c r="C1153" s="20" t="n"/>
      <c r="D1153" s="10" t="n"/>
      <c r="E1153" s="10" t="n"/>
      <c r="F1153" s="13" t="n"/>
      <c r="G1153" s="11" t="n"/>
      <c r="H1153" s="12" t="n"/>
      <c r="I1153" s="12" t="n"/>
      <c r="J1153" s="12" t="n"/>
      <c r="K1153" s="27">
        <f>IF(ISBLANK(C1153),"",VALUE(TEXT(YEAR(TODAY())-YEAR(C1153),"00")))</f>
        <v/>
      </c>
      <c r="L1153" s="6">
        <f>IF(OR(ISBLANK(C1153)),"",IF(ISBLANK(H1153),IF(ISBLANK(I1153),IF(ISBLANK(F1153),"",IF(AND(OR(F1153="m",F1153="f"),OR(K1153=16,K1153=15)),IF(F1153="m","B+","G+"),IF(AND(OR(F1153="m",F1153="f"),GESTEP(K1153,16)),IF(F1153="m","B++","G++"),IF(F1153="m","B","G")))),UPPER(IF(ISBLANK(F1153),"",IF(F1153="m","M","W"))&amp;N1153)),IF(ISBLANK(F1153),"",IF(F1153="M","C","D"))))</f>
        <v/>
      </c>
      <c r="M1153" s="8">
        <f>IF(L1153="","",VLOOKUP(L1153,'Classes cup'!$A$3:$B$51,2,FALSE))</f>
        <v/>
      </c>
      <c r="N1153" s="6">
        <f>IF(AND(I1153="x",ISBLANK(H1153)),IF(K1153*1&gt;=23,"E",IF(AND(K1153*1&gt;=19,K1153*1&lt;=22,J1153="x"),"U",IF(AND(K1153*1&gt;=17,K1153*1&lt;=18),"J",IF(K1153*1&gt;=19,"E","")))),"")</f>
        <v/>
      </c>
      <c r="O1153" s="1">
        <f>IF(K1153*1&gt;=$O$2,"x","")</f>
        <v/>
      </c>
    </row>
    <row r="1154">
      <c r="A1154" s="5">
        <f>IF(ISBLANK(C1154),"",ROW(A1153)-1)</f>
        <v/>
      </c>
      <c r="B1154" s="14" t="n"/>
      <c r="C1154" s="20" t="n"/>
      <c r="D1154" s="10" t="n"/>
      <c r="E1154" s="10" t="n"/>
      <c r="F1154" s="13" t="n"/>
      <c r="G1154" s="11" t="n"/>
      <c r="H1154" s="12" t="n"/>
      <c r="I1154" s="12" t="n"/>
      <c r="J1154" s="12" t="n"/>
      <c r="K1154" s="27">
        <f>IF(ISBLANK(C1154),"",VALUE(TEXT(YEAR(TODAY())-YEAR(C1154),"00")))</f>
        <v/>
      </c>
      <c r="L1154" s="6">
        <f>IF(OR(ISBLANK(C1154)),"",IF(ISBLANK(H1154),IF(ISBLANK(I1154),IF(ISBLANK(F1154),"",IF(AND(OR(F1154="m",F1154="f"),OR(K1154=16,K1154=15)),IF(F1154="m","B+","G+"),IF(AND(OR(F1154="m",F1154="f"),GESTEP(K1154,16)),IF(F1154="m","B++","G++"),IF(F1154="m","B","G")))),UPPER(IF(ISBLANK(F1154),"",IF(F1154="m","M","W"))&amp;N1154)),IF(ISBLANK(F1154),"",IF(F1154="M","C","D"))))</f>
        <v/>
      </c>
      <c r="M1154" s="8">
        <f>IF(L1154="","",VLOOKUP(L1154,'Classes cup'!$A$3:$B$51,2,FALSE))</f>
        <v/>
      </c>
      <c r="N1154" s="6">
        <f>IF(AND(I1154="x",ISBLANK(H1154)),IF(K1154*1&gt;=23,"E",IF(AND(K1154*1&gt;=19,K1154*1&lt;=22,J1154="x"),"U",IF(AND(K1154*1&gt;=17,K1154*1&lt;=18),"J",IF(K1154*1&gt;=19,"E","")))),"")</f>
        <v/>
      </c>
      <c r="O1154" s="1">
        <f>IF(K1154*1&gt;=$O$2,"x","")</f>
        <v/>
      </c>
    </row>
    <row r="1155">
      <c r="A1155" s="5">
        <f>IF(ISBLANK(C1155),"",ROW(A1154)-1)</f>
        <v/>
      </c>
      <c r="B1155" s="14" t="n"/>
      <c r="C1155" s="20" t="n"/>
      <c r="D1155" s="10" t="n"/>
      <c r="E1155" s="10" t="n"/>
      <c r="F1155" s="13" t="n"/>
      <c r="G1155" s="11" t="n"/>
      <c r="H1155" s="12" t="n"/>
      <c r="I1155" s="12" t="n"/>
      <c r="J1155" s="12" t="n"/>
      <c r="K1155" s="27">
        <f>IF(ISBLANK(C1155),"",VALUE(TEXT(YEAR(TODAY())-YEAR(C1155),"00")))</f>
        <v/>
      </c>
      <c r="L1155" s="6">
        <f>IF(OR(ISBLANK(C1155)),"",IF(ISBLANK(H1155),IF(ISBLANK(I1155),IF(ISBLANK(F1155),"",IF(AND(OR(F1155="m",F1155="f"),OR(K1155=16,K1155=15)),IF(F1155="m","B+","G+"),IF(AND(OR(F1155="m",F1155="f"),GESTEP(K1155,16)),IF(F1155="m","B++","G++"),IF(F1155="m","B","G")))),UPPER(IF(ISBLANK(F1155),"",IF(F1155="m","M","W"))&amp;N1155)),IF(ISBLANK(F1155),"",IF(F1155="M","C","D"))))</f>
        <v/>
      </c>
      <c r="M1155" s="8">
        <f>IF(L1155="","",VLOOKUP(L1155,'Classes cup'!$A$3:$B$51,2,FALSE))</f>
        <v/>
      </c>
      <c r="N1155" s="6">
        <f>IF(AND(I1155="x",ISBLANK(H1155)),IF(K1155*1&gt;=23,"E",IF(AND(K1155*1&gt;=19,K1155*1&lt;=22,J1155="x"),"U",IF(AND(K1155*1&gt;=17,K1155*1&lt;=18),"J",IF(K1155*1&gt;=19,"E","")))),"")</f>
        <v/>
      </c>
      <c r="O1155" s="1">
        <f>IF(K1155*1&gt;=$O$2,"x","")</f>
        <v/>
      </c>
    </row>
    <row r="1156">
      <c r="A1156" s="5">
        <f>IF(ISBLANK(C1156),"",ROW(A1155)-1)</f>
        <v/>
      </c>
      <c r="B1156" s="14" t="n"/>
      <c r="C1156" s="20" t="n"/>
      <c r="D1156" s="10" t="n"/>
      <c r="E1156" s="10" t="n"/>
      <c r="F1156" s="13" t="n"/>
      <c r="G1156" s="11" t="n"/>
      <c r="H1156" s="12" t="n"/>
      <c r="I1156" s="12" t="n"/>
      <c r="J1156" s="12" t="n"/>
      <c r="K1156" s="27">
        <f>IF(ISBLANK(C1156),"",VALUE(TEXT(YEAR(TODAY())-YEAR(C1156),"00")))</f>
        <v/>
      </c>
      <c r="L1156" s="6">
        <f>IF(OR(ISBLANK(C1156)),"",IF(ISBLANK(H1156),IF(ISBLANK(I1156),IF(ISBLANK(F1156),"",IF(AND(OR(F1156="m",F1156="f"),OR(K1156=16,K1156=15)),IF(F1156="m","B+","G+"),IF(AND(OR(F1156="m",F1156="f"),GESTEP(K1156,16)),IF(F1156="m","B++","G++"),IF(F1156="m","B","G")))),UPPER(IF(ISBLANK(F1156),"",IF(F1156="m","M","W"))&amp;N1156)),IF(ISBLANK(F1156),"",IF(F1156="M","C","D"))))</f>
        <v/>
      </c>
      <c r="M1156" s="8">
        <f>IF(L1156="","",VLOOKUP(L1156,'Classes cup'!$A$3:$B$51,2,FALSE))</f>
        <v/>
      </c>
      <c r="N1156" s="6">
        <f>IF(AND(I1156="x",ISBLANK(H1156)),IF(K1156*1&gt;=23,"E",IF(AND(K1156*1&gt;=19,K1156*1&lt;=22,J1156="x"),"U",IF(AND(K1156*1&gt;=17,K1156*1&lt;=18),"J",IF(K1156*1&gt;=19,"E","")))),"")</f>
        <v/>
      </c>
      <c r="O1156" s="1">
        <f>IF(K1156*1&gt;=$O$2,"x","")</f>
        <v/>
      </c>
    </row>
    <row r="1157">
      <c r="A1157" s="5">
        <f>IF(ISBLANK(C1157),"",ROW(A1156)-1)</f>
        <v/>
      </c>
      <c r="B1157" s="14" t="n"/>
      <c r="C1157" s="20" t="n"/>
      <c r="D1157" s="10" t="n"/>
      <c r="E1157" s="10" t="n"/>
      <c r="F1157" s="13" t="n"/>
      <c r="G1157" s="11" t="n"/>
      <c r="H1157" s="12" t="n"/>
      <c r="I1157" s="12" t="n"/>
      <c r="J1157" s="12" t="n"/>
      <c r="K1157" s="27">
        <f>IF(ISBLANK(C1157),"",VALUE(TEXT(YEAR(TODAY())-YEAR(C1157),"00")))</f>
        <v/>
      </c>
      <c r="L1157" s="6">
        <f>IF(OR(ISBLANK(C1157)),"",IF(ISBLANK(H1157),IF(ISBLANK(I1157),IF(ISBLANK(F1157),"",IF(AND(OR(F1157="m",F1157="f"),OR(K1157=16,K1157=15)),IF(F1157="m","B+","G+"),IF(AND(OR(F1157="m",F1157="f"),GESTEP(K1157,16)),IF(F1157="m","B++","G++"),IF(F1157="m","B","G")))),UPPER(IF(ISBLANK(F1157),"",IF(F1157="m","M","W"))&amp;N1157)),IF(ISBLANK(F1157),"",IF(F1157="M","C","D"))))</f>
        <v/>
      </c>
      <c r="M1157" s="8">
        <f>IF(L1157="","",VLOOKUP(L1157,'Classes cup'!$A$3:$B$51,2,FALSE))</f>
        <v/>
      </c>
      <c r="N1157" s="6">
        <f>IF(AND(I1157="x",ISBLANK(H1157)),IF(K1157*1&gt;=23,"E",IF(AND(K1157*1&gt;=19,K1157*1&lt;=22,J1157="x"),"U",IF(AND(K1157*1&gt;=17,K1157*1&lt;=18),"J",IF(K1157*1&gt;=19,"E","")))),"")</f>
        <v/>
      </c>
      <c r="O1157" s="1">
        <f>IF(K1157*1&gt;=$O$2,"x","")</f>
        <v/>
      </c>
    </row>
    <row r="1158">
      <c r="A1158" s="5">
        <f>IF(ISBLANK(C1158),"",ROW(A1157)-1)</f>
        <v/>
      </c>
      <c r="B1158" s="14" t="n"/>
      <c r="C1158" s="20" t="n"/>
      <c r="D1158" s="10" t="n"/>
      <c r="E1158" s="10" t="n"/>
      <c r="F1158" s="13" t="n"/>
      <c r="G1158" s="11" t="n"/>
      <c r="H1158" s="12" t="n"/>
      <c r="I1158" s="12" t="n"/>
      <c r="J1158" s="12" t="n"/>
      <c r="K1158" s="27">
        <f>IF(ISBLANK(C1158),"",VALUE(TEXT(YEAR(TODAY())-YEAR(C1158),"00")))</f>
        <v/>
      </c>
      <c r="L1158" s="6">
        <f>IF(OR(ISBLANK(C1158)),"",IF(ISBLANK(H1158),IF(ISBLANK(I1158),IF(ISBLANK(F1158),"",IF(AND(OR(F1158="m",F1158="f"),OR(K1158=16,K1158=15)),IF(F1158="m","B+","G+"),IF(AND(OR(F1158="m",F1158="f"),GESTEP(K1158,16)),IF(F1158="m","B++","G++"),IF(F1158="m","B","G")))),UPPER(IF(ISBLANK(F1158),"",IF(F1158="m","M","W"))&amp;N1158)),IF(ISBLANK(F1158),"",IF(F1158="M","C","D"))))</f>
        <v/>
      </c>
      <c r="M1158" s="8">
        <f>IF(L1158="","",VLOOKUP(L1158,'Classes cup'!$A$3:$B$51,2,FALSE))</f>
        <v/>
      </c>
      <c r="N1158" s="6">
        <f>IF(AND(I1158="x",ISBLANK(H1158)),IF(K1158*1&gt;=23,"E",IF(AND(K1158*1&gt;=19,K1158*1&lt;=22,J1158="x"),"U",IF(AND(K1158*1&gt;=17,K1158*1&lt;=18),"J",IF(K1158*1&gt;=19,"E","")))),"")</f>
        <v/>
      </c>
      <c r="O1158" s="1">
        <f>IF(K1158*1&gt;=$O$2,"x","")</f>
        <v/>
      </c>
    </row>
    <row r="1159">
      <c r="A1159" s="5">
        <f>IF(ISBLANK(C1159),"",ROW(A1158)-1)</f>
        <v/>
      </c>
      <c r="B1159" s="14" t="n"/>
      <c r="C1159" s="20" t="n"/>
      <c r="D1159" s="10" t="n"/>
      <c r="E1159" s="10" t="n"/>
      <c r="F1159" s="13" t="n"/>
      <c r="G1159" s="11" t="n"/>
      <c r="H1159" s="12" t="n"/>
      <c r="I1159" s="12" t="n"/>
      <c r="J1159" s="12" t="n"/>
      <c r="K1159" s="27">
        <f>IF(ISBLANK(C1159),"",VALUE(TEXT(YEAR(TODAY())-YEAR(C1159),"00")))</f>
        <v/>
      </c>
      <c r="L1159" s="6">
        <f>IF(OR(ISBLANK(C1159)),"",IF(ISBLANK(H1159),IF(ISBLANK(I1159),IF(ISBLANK(F1159),"",IF(AND(OR(F1159="m",F1159="f"),OR(K1159=16,K1159=15)),IF(F1159="m","B+","G+"),IF(AND(OR(F1159="m",F1159="f"),GESTEP(K1159,16)),IF(F1159="m","B++","G++"),IF(F1159="m","B","G")))),UPPER(IF(ISBLANK(F1159),"",IF(F1159="m","M","W"))&amp;N1159)),IF(ISBLANK(F1159),"",IF(F1159="M","C","D"))))</f>
        <v/>
      </c>
      <c r="M1159" s="8">
        <f>IF(L1159="","",VLOOKUP(L1159,'Classes cup'!$A$3:$B$51,2,FALSE))</f>
        <v/>
      </c>
      <c r="N1159" s="6">
        <f>IF(AND(I1159="x",ISBLANK(H1159)),IF(K1159*1&gt;=23,"E",IF(AND(K1159*1&gt;=19,K1159*1&lt;=22,J1159="x"),"U",IF(AND(K1159*1&gt;=17,K1159*1&lt;=18),"J",IF(K1159*1&gt;=19,"E","")))),"")</f>
        <v/>
      </c>
      <c r="O1159" s="1">
        <f>IF(K1159*1&gt;=$O$2,"x","")</f>
        <v/>
      </c>
    </row>
    <row r="1160">
      <c r="A1160" s="5">
        <f>IF(ISBLANK(C1160),"",ROW(A1159)-1)</f>
        <v/>
      </c>
      <c r="B1160" s="14" t="n"/>
      <c r="C1160" s="20" t="n"/>
      <c r="D1160" s="10" t="n"/>
      <c r="E1160" s="10" t="n"/>
      <c r="F1160" s="13" t="n"/>
      <c r="G1160" s="11" t="n"/>
      <c r="H1160" s="12" t="n"/>
      <c r="I1160" s="12" t="n"/>
      <c r="J1160" s="12" t="n"/>
      <c r="K1160" s="27">
        <f>IF(ISBLANK(C1160),"",VALUE(TEXT(YEAR(TODAY())-YEAR(C1160),"00")))</f>
        <v/>
      </c>
      <c r="L1160" s="6">
        <f>IF(OR(ISBLANK(C1160)),"",IF(ISBLANK(H1160),IF(ISBLANK(I1160),IF(ISBLANK(F1160),"",IF(AND(OR(F1160="m",F1160="f"),OR(K1160=16,K1160=15)),IF(F1160="m","B+","G+"),IF(AND(OR(F1160="m",F1160="f"),GESTEP(K1160,16)),IF(F1160="m","B++","G++"),IF(F1160="m","B","G")))),UPPER(IF(ISBLANK(F1160),"",IF(F1160="m","M","W"))&amp;N1160)),IF(ISBLANK(F1160),"",IF(F1160="M","C","D"))))</f>
        <v/>
      </c>
      <c r="M1160" s="8">
        <f>IF(L1160="","",VLOOKUP(L1160,'Classes cup'!$A$3:$B$51,2,FALSE))</f>
        <v/>
      </c>
      <c r="N1160" s="6">
        <f>IF(AND(I1160="x",ISBLANK(H1160)),IF(K1160*1&gt;=23,"E",IF(AND(K1160*1&gt;=19,K1160*1&lt;=22,J1160="x"),"U",IF(AND(K1160*1&gt;=17,K1160*1&lt;=18),"J",IF(K1160*1&gt;=19,"E","")))),"")</f>
        <v/>
      </c>
      <c r="O1160" s="1">
        <f>IF(K1160*1&gt;=$O$2,"x","")</f>
        <v/>
      </c>
    </row>
    <row r="1161">
      <c r="A1161" s="5">
        <f>IF(ISBLANK(C1161),"",ROW(A1160)-1)</f>
        <v/>
      </c>
      <c r="B1161" s="14" t="n"/>
      <c r="C1161" s="20" t="n"/>
      <c r="D1161" s="10" t="n"/>
      <c r="E1161" s="10" t="n"/>
      <c r="F1161" s="13" t="n"/>
      <c r="G1161" s="11" t="n"/>
      <c r="H1161" s="12" t="n"/>
      <c r="I1161" s="12" t="n"/>
      <c r="J1161" s="12" t="n"/>
      <c r="K1161" s="27">
        <f>IF(ISBLANK(C1161),"",VALUE(TEXT(YEAR(TODAY())-YEAR(C1161),"00")))</f>
        <v/>
      </c>
      <c r="L1161" s="6">
        <f>IF(OR(ISBLANK(C1161)),"",IF(ISBLANK(H1161),IF(ISBLANK(I1161),IF(ISBLANK(F1161),"",IF(AND(OR(F1161="m",F1161="f"),OR(K1161=16,K1161=15)),IF(F1161="m","B+","G+"),IF(AND(OR(F1161="m",F1161="f"),GESTEP(K1161,16)),IF(F1161="m","B++","G++"),IF(F1161="m","B","G")))),UPPER(IF(ISBLANK(F1161),"",IF(F1161="m","M","W"))&amp;N1161)),IF(ISBLANK(F1161),"",IF(F1161="M","C","D"))))</f>
        <v/>
      </c>
      <c r="M1161" s="8">
        <f>IF(L1161="","",VLOOKUP(L1161,'Classes cup'!$A$3:$B$51,2,FALSE))</f>
        <v/>
      </c>
      <c r="N1161" s="6">
        <f>IF(AND(I1161="x",ISBLANK(H1161)),IF(K1161*1&gt;=23,"E",IF(AND(K1161*1&gt;=19,K1161*1&lt;=22,J1161="x"),"U",IF(AND(K1161*1&gt;=17,K1161*1&lt;=18),"J",IF(K1161*1&gt;=19,"E","")))),"")</f>
        <v/>
      </c>
      <c r="O1161" s="1">
        <f>IF(K1161*1&gt;=$O$2,"x","")</f>
        <v/>
      </c>
    </row>
    <row r="1162">
      <c r="A1162" s="5">
        <f>IF(ISBLANK(C1162),"",ROW(A1161)-1)</f>
        <v/>
      </c>
      <c r="B1162" s="14" t="n"/>
      <c r="C1162" s="20" t="n"/>
      <c r="D1162" s="10" t="n"/>
      <c r="E1162" s="10" t="n"/>
      <c r="F1162" s="13" t="n"/>
      <c r="G1162" s="11" t="n"/>
      <c r="H1162" s="12" t="n"/>
      <c r="I1162" s="12" t="n"/>
      <c r="J1162" s="12" t="n"/>
      <c r="K1162" s="27">
        <f>IF(ISBLANK(C1162),"",VALUE(TEXT(YEAR(TODAY())-YEAR(C1162),"00")))</f>
        <v/>
      </c>
      <c r="L1162" s="6">
        <f>IF(OR(ISBLANK(C1162)),"",IF(ISBLANK(H1162),IF(ISBLANK(I1162),IF(ISBLANK(F1162),"",IF(AND(OR(F1162="m",F1162="f"),OR(K1162=16,K1162=15)),IF(F1162="m","B+","G+"),IF(AND(OR(F1162="m",F1162="f"),GESTEP(K1162,16)),IF(F1162="m","B++","G++"),IF(F1162="m","B","G")))),UPPER(IF(ISBLANK(F1162),"",IF(F1162="m","M","W"))&amp;N1162)),IF(ISBLANK(F1162),"",IF(F1162="M","C","D"))))</f>
        <v/>
      </c>
      <c r="M1162" s="8">
        <f>IF(L1162="","",VLOOKUP(L1162,'Classes cup'!$A$3:$B$51,2,FALSE))</f>
        <v/>
      </c>
      <c r="N1162" s="6">
        <f>IF(AND(I1162="x",ISBLANK(H1162)),IF(K1162*1&gt;=23,"E",IF(AND(K1162*1&gt;=19,K1162*1&lt;=22,J1162="x"),"U",IF(AND(K1162*1&gt;=17,K1162*1&lt;=18),"J",IF(K1162*1&gt;=19,"E","")))),"")</f>
        <v/>
      </c>
      <c r="O1162" s="1">
        <f>IF(K1162*1&gt;=$O$2,"x","")</f>
        <v/>
      </c>
    </row>
    <row r="1163">
      <c r="A1163" s="5">
        <f>IF(ISBLANK(C1163),"",ROW(A1162)-1)</f>
        <v/>
      </c>
      <c r="B1163" s="14" t="n"/>
      <c r="C1163" s="20" t="n"/>
      <c r="D1163" s="10" t="n"/>
      <c r="E1163" s="10" t="n"/>
      <c r="F1163" s="13" t="n"/>
      <c r="G1163" s="11" t="n"/>
      <c r="H1163" s="12" t="n"/>
      <c r="I1163" s="12" t="n"/>
      <c r="J1163" s="12" t="n"/>
      <c r="K1163" s="27">
        <f>IF(ISBLANK(C1163),"",VALUE(TEXT(YEAR(TODAY())-YEAR(C1163),"00")))</f>
        <v/>
      </c>
      <c r="L1163" s="6">
        <f>IF(OR(ISBLANK(C1163)),"",IF(ISBLANK(H1163),IF(ISBLANK(I1163),IF(ISBLANK(F1163),"",IF(AND(OR(F1163="m",F1163="f"),OR(K1163=16,K1163=15)),IF(F1163="m","B+","G+"),IF(AND(OR(F1163="m",F1163="f"),GESTEP(K1163,16)),IF(F1163="m","B++","G++"),IF(F1163="m","B","G")))),UPPER(IF(ISBLANK(F1163),"",IF(F1163="m","M","W"))&amp;N1163)),IF(ISBLANK(F1163),"",IF(F1163="M","C","D"))))</f>
        <v/>
      </c>
      <c r="M1163" s="8">
        <f>IF(L1163="","",VLOOKUP(L1163,'Classes cup'!$A$3:$B$51,2,FALSE))</f>
        <v/>
      </c>
      <c r="N1163" s="6">
        <f>IF(AND(I1163="x",ISBLANK(H1163)),IF(K1163*1&gt;=23,"E",IF(AND(K1163*1&gt;=19,K1163*1&lt;=22,J1163="x"),"U",IF(AND(K1163*1&gt;=17,K1163*1&lt;=18),"J",IF(K1163*1&gt;=19,"E","")))),"")</f>
        <v/>
      </c>
      <c r="O1163" s="1">
        <f>IF(K1163*1&gt;=$O$2,"x","")</f>
        <v/>
      </c>
    </row>
    <row r="1164">
      <c r="A1164" s="5">
        <f>IF(ISBLANK(C1164),"",ROW(A1163)-1)</f>
        <v/>
      </c>
      <c r="B1164" s="14" t="n"/>
      <c r="C1164" s="20" t="n"/>
      <c r="D1164" s="10" t="n"/>
      <c r="E1164" s="10" t="n"/>
      <c r="F1164" s="13" t="n"/>
      <c r="G1164" s="11" t="n"/>
      <c r="H1164" s="12" t="n"/>
      <c r="I1164" s="12" t="n"/>
      <c r="J1164" s="12" t="n"/>
      <c r="K1164" s="27">
        <f>IF(ISBLANK(C1164),"",VALUE(TEXT(YEAR(TODAY())-YEAR(C1164),"00")))</f>
        <v/>
      </c>
      <c r="L1164" s="6">
        <f>IF(OR(ISBLANK(C1164)),"",IF(ISBLANK(H1164),IF(ISBLANK(I1164),IF(ISBLANK(F1164),"",IF(AND(OR(F1164="m",F1164="f"),OR(K1164=16,K1164=15)),IF(F1164="m","B+","G+"),IF(AND(OR(F1164="m",F1164="f"),GESTEP(K1164,16)),IF(F1164="m","B++","G++"),IF(F1164="m","B","G")))),UPPER(IF(ISBLANK(F1164),"",IF(F1164="m","M","W"))&amp;N1164)),IF(ISBLANK(F1164),"",IF(F1164="M","C","D"))))</f>
        <v/>
      </c>
      <c r="M1164" s="8">
        <f>IF(L1164="","",VLOOKUP(L1164,'Classes cup'!$A$3:$B$51,2,FALSE))</f>
        <v/>
      </c>
      <c r="N1164" s="6">
        <f>IF(AND(I1164="x",ISBLANK(H1164)),IF(K1164*1&gt;=23,"E",IF(AND(K1164*1&gt;=19,K1164*1&lt;=22,J1164="x"),"U",IF(AND(K1164*1&gt;=17,K1164*1&lt;=18),"J",IF(K1164*1&gt;=19,"E","")))),"")</f>
        <v/>
      </c>
      <c r="O1164" s="1">
        <f>IF(K1164*1&gt;=$O$2,"x","")</f>
        <v/>
      </c>
    </row>
    <row r="1165">
      <c r="A1165" s="5">
        <f>IF(ISBLANK(C1165),"",ROW(A1164)-1)</f>
        <v/>
      </c>
      <c r="B1165" s="14" t="n"/>
      <c r="C1165" s="20" t="n"/>
      <c r="D1165" s="10" t="n"/>
      <c r="E1165" s="10" t="n"/>
      <c r="F1165" s="13" t="n"/>
      <c r="G1165" s="11" t="n"/>
      <c r="H1165" s="12" t="n"/>
      <c r="I1165" s="12" t="n"/>
      <c r="J1165" s="12" t="n"/>
      <c r="K1165" s="27">
        <f>IF(ISBLANK(C1165),"",VALUE(TEXT(YEAR(TODAY())-YEAR(C1165),"00")))</f>
        <v/>
      </c>
      <c r="L1165" s="6">
        <f>IF(OR(ISBLANK(C1165)),"",IF(ISBLANK(H1165),IF(ISBLANK(I1165),IF(ISBLANK(F1165),"",IF(AND(OR(F1165="m",F1165="f"),OR(K1165=16,K1165=15)),IF(F1165="m","B+","G+"),IF(AND(OR(F1165="m",F1165="f"),GESTEP(K1165,16)),IF(F1165="m","B++","G++"),IF(F1165="m","B","G")))),UPPER(IF(ISBLANK(F1165),"",IF(F1165="m","M","W"))&amp;N1165)),IF(ISBLANK(F1165),"",IF(F1165="M","C","D"))))</f>
        <v/>
      </c>
      <c r="M1165" s="8">
        <f>IF(L1165="","",VLOOKUP(L1165,'Classes cup'!$A$3:$B$51,2,FALSE))</f>
        <v/>
      </c>
      <c r="N1165" s="6">
        <f>IF(AND(I1165="x",ISBLANK(H1165)),IF(K1165*1&gt;=23,"E",IF(AND(K1165*1&gt;=19,K1165*1&lt;=22,J1165="x"),"U",IF(AND(K1165*1&gt;=17,K1165*1&lt;=18),"J",IF(K1165*1&gt;=19,"E","")))),"")</f>
        <v/>
      </c>
      <c r="O1165" s="1">
        <f>IF(K1165*1&gt;=$O$2,"x","")</f>
        <v/>
      </c>
    </row>
    <row r="1166">
      <c r="A1166" s="5">
        <f>IF(ISBLANK(C1166),"",ROW(A1165)-1)</f>
        <v/>
      </c>
      <c r="B1166" s="14" t="n"/>
      <c r="C1166" s="20" t="n"/>
      <c r="D1166" s="10" t="n"/>
      <c r="E1166" s="10" t="n"/>
      <c r="F1166" s="13" t="n"/>
      <c r="G1166" s="11" t="n"/>
      <c r="H1166" s="12" t="n"/>
      <c r="I1166" s="12" t="n"/>
      <c r="J1166" s="12" t="n"/>
      <c r="K1166" s="27">
        <f>IF(ISBLANK(C1166),"",VALUE(TEXT(YEAR(TODAY())-YEAR(C1166),"00")))</f>
        <v/>
      </c>
      <c r="L1166" s="6">
        <f>IF(OR(ISBLANK(C1166)),"",IF(ISBLANK(H1166),IF(ISBLANK(I1166),IF(ISBLANK(F1166),"",IF(AND(OR(F1166="m",F1166="f"),OR(K1166=16,K1166=15)),IF(F1166="m","B+","G+"),IF(AND(OR(F1166="m",F1166="f"),GESTEP(K1166,16)),IF(F1166="m","B++","G++"),IF(F1166="m","B","G")))),UPPER(IF(ISBLANK(F1166),"",IF(F1166="m","M","W"))&amp;N1166)),IF(ISBLANK(F1166),"",IF(F1166="M","C","D"))))</f>
        <v/>
      </c>
      <c r="M1166" s="8">
        <f>IF(L1166="","",VLOOKUP(L1166,'Classes cup'!$A$3:$B$51,2,FALSE))</f>
        <v/>
      </c>
      <c r="N1166" s="6">
        <f>IF(AND(I1166="x",ISBLANK(H1166)),IF(K1166*1&gt;=23,"E",IF(AND(K1166*1&gt;=19,K1166*1&lt;=22,J1166="x"),"U",IF(AND(K1166*1&gt;=17,K1166*1&lt;=18),"J",IF(K1166*1&gt;=19,"E","")))),"")</f>
        <v/>
      </c>
      <c r="O1166" s="1">
        <f>IF(K1166*1&gt;=$O$2,"x","")</f>
        <v/>
      </c>
    </row>
    <row r="1167">
      <c r="A1167" s="5">
        <f>IF(ISBLANK(C1167),"",ROW(A1166)-1)</f>
        <v/>
      </c>
      <c r="B1167" s="14" t="n"/>
      <c r="C1167" s="20" t="n"/>
      <c r="D1167" s="10" t="n"/>
      <c r="E1167" s="10" t="n"/>
      <c r="F1167" s="13" t="n"/>
      <c r="G1167" s="11" t="n"/>
      <c r="H1167" s="12" t="n"/>
      <c r="I1167" s="12" t="n"/>
      <c r="J1167" s="12" t="n"/>
      <c r="K1167" s="27">
        <f>IF(ISBLANK(C1167),"",VALUE(TEXT(YEAR(TODAY())-YEAR(C1167),"00")))</f>
        <v/>
      </c>
      <c r="L1167" s="6">
        <f>IF(OR(ISBLANK(C1167)),"",IF(ISBLANK(H1167),IF(ISBLANK(I1167),IF(ISBLANK(F1167),"",IF(AND(OR(F1167="m",F1167="f"),OR(K1167=16,K1167=15)),IF(F1167="m","B+","G+"),IF(AND(OR(F1167="m",F1167="f"),GESTEP(K1167,16)),IF(F1167="m","B++","G++"),IF(F1167="m","B","G")))),UPPER(IF(ISBLANK(F1167),"",IF(F1167="m","M","W"))&amp;N1167)),IF(ISBLANK(F1167),"",IF(F1167="M","C","D"))))</f>
        <v/>
      </c>
      <c r="M1167" s="8">
        <f>IF(L1167="","",VLOOKUP(L1167,'Classes cup'!$A$3:$B$51,2,FALSE))</f>
        <v/>
      </c>
      <c r="N1167" s="6">
        <f>IF(AND(I1167="x",ISBLANK(H1167)),IF(K1167*1&gt;=23,"E",IF(AND(K1167*1&gt;=19,K1167*1&lt;=22,J1167="x"),"U",IF(AND(K1167*1&gt;=17,K1167*1&lt;=18),"J",IF(K1167*1&gt;=19,"E","")))),"")</f>
        <v/>
      </c>
      <c r="O1167" s="1">
        <f>IF(K1167*1&gt;=$O$2,"x","")</f>
        <v/>
      </c>
    </row>
    <row r="1168">
      <c r="A1168" s="5">
        <f>IF(ISBLANK(C1168),"",ROW(A1167)-1)</f>
        <v/>
      </c>
      <c r="B1168" s="14" t="n"/>
      <c r="C1168" s="20" t="n"/>
      <c r="D1168" s="10" t="n"/>
      <c r="E1168" s="10" t="n"/>
      <c r="F1168" s="13" t="n"/>
      <c r="G1168" s="11" t="n"/>
      <c r="H1168" s="12" t="n"/>
      <c r="I1168" s="12" t="n"/>
      <c r="J1168" s="12" t="n"/>
      <c r="K1168" s="27">
        <f>IF(ISBLANK(C1168),"",VALUE(TEXT(YEAR(TODAY())-YEAR(C1168),"00")))</f>
        <v/>
      </c>
      <c r="L1168" s="6">
        <f>IF(OR(ISBLANK(C1168)),"",IF(ISBLANK(H1168),IF(ISBLANK(I1168),IF(ISBLANK(F1168),"",IF(AND(OR(F1168="m",F1168="f"),OR(K1168=16,K1168=15)),IF(F1168="m","B+","G+"),IF(AND(OR(F1168="m",F1168="f"),GESTEP(K1168,16)),IF(F1168="m","B++","G++"),IF(F1168="m","B","G")))),UPPER(IF(ISBLANK(F1168),"",IF(F1168="m","M","W"))&amp;N1168)),IF(ISBLANK(F1168),"",IF(F1168="M","C","D"))))</f>
        <v/>
      </c>
      <c r="M1168" s="8">
        <f>IF(L1168="","",VLOOKUP(L1168,'Classes cup'!$A$3:$B$51,2,FALSE))</f>
        <v/>
      </c>
      <c r="N1168" s="6">
        <f>IF(AND(I1168="x",ISBLANK(H1168)),IF(K1168*1&gt;=23,"E",IF(AND(K1168*1&gt;=19,K1168*1&lt;=22,J1168="x"),"U",IF(AND(K1168*1&gt;=17,K1168*1&lt;=18),"J",IF(K1168*1&gt;=19,"E","")))),"")</f>
        <v/>
      </c>
      <c r="O1168" s="1">
        <f>IF(K1168*1&gt;=$O$2,"x","")</f>
        <v/>
      </c>
    </row>
    <row r="1169">
      <c r="A1169" s="5">
        <f>IF(ISBLANK(C1169),"",ROW(A1168)-1)</f>
        <v/>
      </c>
      <c r="B1169" s="14" t="n"/>
      <c r="C1169" s="20" t="n"/>
      <c r="D1169" s="10" t="n"/>
      <c r="E1169" s="10" t="n"/>
      <c r="F1169" s="13" t="n"/>
      <c r="G1169" s="11" t="n"/>
      <c r="H1169" s="12" t="n"/>
      <c r="I1169" s="12" t="n"/>
      <c r="J1169" s="12" t="n"/>
      <c r="K1169" s="27">
        <f>IF(ISBLANK(C1169),"",VALUE(TEXT(YEAR(TODAY())-YEAR(C1169),"00")))</f>
        <v/>
      </c>
      <c r="L1169" s="6">
        <f>IF(OR(ISBLANK(C1169)),"",IF(ISBLANK(H1169),IF(ISBLANK(I1169),IF(ISBLANK(F1169),"",IF(AND(OR(F1169="m",F1169="f"),OR(K1169=16,K1169=15)),IF(F1169="m","B+","G+"),IF(AND(OR(F1169="m",F1169="f"),GESTEP(K1169,16)),IF(F1169="m","B++","G++"),IF(F1169="m","B","G")))),UPPER(IF(ISBLANK(F1169),"",IF(F1169="m","M","W"))&amp;N1169)),IF(ISBLANK(F1169),"",IF(F1169="M","C","D"))))</f>
        <v/>
      </c>
      <c r="M1169" s="8">
        <f>IF(L1169="","",VLOOKUP(L1169,'Classes cup'!$A$3:$B$51,2,FALSE))</f>
        <v/>
      </c>
      <c r="N1169" s="6">
        <f>IF(AND(I1169="x",ISBLANK(H1169)),IF(K1169*1&gt;=23,"E",IF(AND(K1169*1&gt;=19,K1169*1&lt;=22,J1169="x"),"U",IF(AND(K1169*1&gt;=17,K1169*1&lt;=18),"J",IF(K1169*1&gt;=19,"E","")))),"")</f>
        <v/>
      </c>
      <c r="O1169" s="1">
        <f>IF(K1169*1&gt;=$O$2,"x","")</f>
        <v/>
      </c>
    </row>
    <row r="1170">
      <c r="A1170" s="5">
        <f>IF(ISBLANK(C1170),"",ROW(A1169)-1)</f>
        <v/>
      </c>
      <c r="B1170" s="14" t="n"/>
      <c r="C1170" s="20" t="n"/>
      <c r="D1170" s="10" t="n"/>
      <c r="E1170" s="10" t="n"/>
      <c r="F1170" s="13" t="n"/>
      <c r="G1170" s="11" t="n"/>
      <c r="H1170" s="12" t="n"/>
      <c r="I1170" s="12" t="n"/>
      <c r="J1170" s="12" t="n"/>
      <c r="K1170" s="27">
        <f>IF(ISBLANK(C1170),"",VALUE(TEXT(YEAR(TODAY())-YEAR(C1170),"00")))</f>
        <v/>
      </c>
      <c r="L1170" s="6">
        <f>IF(OR(ISBLANK(C1170)),"",IF(ISBLANK(H1170),IF(ISBLANK(I1170),IF(ISBLANK(F1170),"",IF(AND(OR(F1170="m",F1170="f"),OR(K1170=16,K1170=15)),IF(F1170="m","B+","G+"),IF(AND(OR(F1170="m",F1170="f"),GESTEP(K1170,16)),IF(F1170="m","B++","G++"),IF(F1170="m","B","G")))),UPPER(IF(ISBLANK(F1170),"",IF(F1170="m","M","W"))&amp;N1170)),IF(ISBLANK(F1170),"",IF(F1170="M","C","D"))))</f>
        <v/>
      </c>
      <c r="M1170" s="8">
        <f>IF(L1170="","",VLOOKUP(L1170,'Classes cup'!$A$3:$B$51,2,FALSE))</f>
        <v/>
      </c>
      <c r="N1170" s="6">
        <f>IF(AND(I1170="x",ISBLANK(H1170)),IF(K1170*1&gt;=23,"E",IF(AND(K1170*1&gt;=19,K1170*1&lt;=22,J1170="x"),"U",IF(AND(K1170*1&gt;=17,K1170*1&lt;=18),"J",IF(K1170*1&gt;=19,"E","")))),"")</f>
        <v/>
      </c>
      <c r="O1170" s="1">
        <f>IF(K1170*1&gt;=$O$2,"x","")</f>
        <v/>
      </c>
    </row>
    <row r="1171">
      <c r="A1171" s="5">
        <f>IF(ISBLANK(C1171),"",ROW(A1170)-1)</f>
        <v/>
      </c>
      <c r="B1171" s="14" t="n"/>
      <c r="C1171" s="20" t="n"/>
      <c r="D1171" s="10" t="n"/>
      <c r="E1171" s="10" t="n"/>
      <c r="F1171" s="13" t="n"/>
      <c r="G1171" s="11" t="n"/>
      <c r="H1171" s="12" t="n"/>
      <c r="I1171" s="12" t="n"/>
      <c r="J1171" s="12" t="n"/>
      <c r="K1171" s="27">
        <f>IF(ISBLANK(C1171),"",VALUE(TEXT(YEAR(TODAY())-YEAR(C1171),"00")))</f>
        <v/>
      </c>
      <c r="L1171" s="6">
        <f>IF(OR(ISBLANK(C1171)),"",IF(ISBLANK(H1171),IF(ISBLANK(I1171),IF(ISBLANK(F1171),"",IF(AND(OR(F1171="m",F1171="f"),OR(K1171=16,K1171=15)),IF(F1171="m","B+","G+"),IF(AND(OR(F1171="m",F1171="f"),GESTEP(K1171,16)),IF(F1171="m","B++","G++"),IF(F1171="m","B","G")))),UPPER(IF(ISBLANK(F1171),"",IF(F1171="m","M","W"))&amp;N1171)),IF(ISBLANK(F1171),"",IF(F1171="M","C","D"))))</f>
        <v/>
      </c>
      <c r="M1171" s="8">
        <f>IF(L1171="","",VLOOKUP(L1171,'Classes cup'!$A$3:$B$51,2,FALSE))</f>
        <v/>
      </c>
      <c r="N1171" s="6">
        <f>IF(AND(I1171="x",ISBLANK(H1171)),IF(K1171*1&gt;=23,"E",IF(AND(K1171*1&gt;=19,K1171*1&lt;=22,J1171="x"),"U",IF(AND(K1171*1&gt;=17,K1171*1&lt;=18),"J",IF(K1171*1&gt;=19,"E","")))),"")</f>
        <v/>
      </c>
      <c r="O1171" s="1">
        <f>IF(K1171*1&gt;=$O$2,"x","")</f>
        <v/>
      </c>
    </row>
    <row r="1172">
      <c r="A1172" s="5">
        <f>IF(ISBLANK(C1172),"",ROW(A1171)-1)</f>
        <v/>
      </c>
      <c r="B1172" s="14" t="n"/>
      <c r="C1172" s="20" t="n"/>
      <c r="D1172" s="10" t="n"/>
      <c r="E1172" s="10" t="n"/>
      <c r="F1172" s="13" t="n"/>
      <c r="G1172" s="11" t="n"/>
      <c r="H1172" s="12" t="n"/>
      <c r="I1172" s="12" t="n"/>
      <c r="J1172" s="12" t="n"/>
      <c r="K1172" s="27">
        <f>IF(ISBLANK(C1172),"",VALUE(TEXT(YEAR(TODAY())-YEAR(C1172),"00")))</f>
        <v/>
      </c>
      <c r="L1172" s="6">
        <f>IF(OR(ISBLANK(C1172)),"",IF(ISBLANK(H1172),IF(ISBLANK(I1172),IF(ISBLANK(F1172),"",IF(AND(OR(F1172="m",F1172="f"),OR(K1172=16,K1172=15)),IF(F1172="m","B+","G+"),IF(AND(OR(F1172="m",F1172="f"),GESTEP(K1172,16)),IF(F1172="m","B++","G++"),IF(F1172="m","B","G")))),UPPER(IF(ISBLANK(F1172),"",IF(F1172="m","M","W"))&amp;N1172)),IF(ISBLANK(F1172),"",IF(F1172="M","C","D"))))</f>
        <v/>
      </c>
      <c r="M1172" s="8">
        <f>IF(L1172="","",VLOOKUP(L1172,'Classes cup'!$A$3:$B$51,2,FALSE))</f>
        <v/>
      </c>
      <c r="N1172" s="6">
        <f>IF(AND(I1172="x",ISBLANK(H1172)),IF(K1172*1&gt;=23,"E",IF(AND(K1172*1&gt;=19,K1172*1&lt;=22,J1172="x"),"U",IF(AND(K1172*1&gt;=17,K1172*1&lt;=18),"J",IF(K1172*1&gt;=19,"E","")))),"")</f>
        <v/>
      </c>
      <c r="O1172" s="1">
        <f>IF(K1172*1&gt;=$O$2,"x","")</f>
        <v/>
      </c>
    </row>
    <row r="1173">
      <c r="A1173" s="5">
        <f>IF(ISBLANK(C1173),"",ROW(A1172)-1)</f>
        <v/>
      </c>
      <c r="B1173" s="14" t="n"/>
      <c r="C1173" s="20" t="n"/>
      <c r="D1173" s="10" t="n"/>
      <c r="E1173" s="10" t="n"/>
      <c r="F1173" s="13" t="n"/>
      <c r="G1173" s="11" t="n"/>
      <c r="H1173" s="12" t="n"/>
      <c r="I1173" s="12" t="n"/>
      <c r="J1173" s="12" t="n"/>
      <c r="K1173" s="27">
        <f>IF(ISBLANK(C1173),"",VALUE(TEXT(YEAR(TODAY())-YEAR(C1173),"00")))</f>
        <v/>
      </c>
      <c r="L1173" s="6">
        <f>IF(OR(ISBLANK(C1173)),"",IF(ISBLANK(H1173),IF(ISBLANK(I1173),IF(ISBLANK(F1173),"",IF(AND(OR(F1173="m",F1173="f"),OR(K1173=16,K1173=15)),IF(F1173="m","B+","G+"),IF(AND(OR(F1173="m",F1173="f"),GESTEP(K1173,16)),IF(F1173="m","B++","G++"),IF(F1173="m","B","G")))),UPPER(IF(ISBLANK(F1173),"",IF(F1173="m","M","W"))&amp;N1173)),IF(ISBLANK(F1173),"",IF(F1173="M","C","D"))))</f>
        <v/>
      </c>
      <c r="M1173" s="8">
        <f>IF(L1173="","",VLOOKUP(L1173,'Classes cup'!$A$3:$B$51,2,FALSE))</f>
        <v/>
      </c>
      <c r="N1173" s="6">
        <f>IF(AND(I1173="x",ISBLANK(H1173)),IF(K1173*1&gt;=23,"E",IF(AND(K1173*1&gt;=19,K1173*1&lt;=22,J1173="x"),"U",IF(AND(K1173*1&gt;=17,K1173*1&lt;=18),"J",IF(K1173*1&gt;=19,"E","")))),"")</f>
        <v/>
      </c>
      <c r="O1173" s="1">
        <f>IF(K1173*1&gt;=$O$2,"x","")</f>
        <v/>
      </c>
    </row>
    <row r="1174">
      <c r="A1174" s="5">
        <f>IF(ISBLANK(C1174),"",ROW(A1173)-1)</f>
        <v/>
      </c>
      <c r="B1174" s="14" t="n"/>
      <c r="C1174" s="20" t="n"/>
      <c r="D1174" s="10" t="n"/>
      <c r="E1174" s="10" t="n"/>
      <c r="F1174" s="13" t="n"/>
      <c r="G1174" s="11" t="n"/>
      <c r="H1174" s="12" t="n"/>
      <c r="I1174" s="12" t="n"/>
      <c r="J1174" s="12" t="n"/>
      <c r="K1174" s="27">
        <f>IF(ISBLANK(C1174),"",VALUE(TEXT(YEAR(TODAY())-YEAR(C1174),"00")))</f>
        <v/>
      </c>
      <c r="L1174" s="6">
        <f>IF(OR(ISBLANK(C1174)),"",IF(ISBLANK(H1174),IF(ISBLANK(I1174),IF(ISBLANK(F1174),"",IF(AND(OR(F1174="m",F1174="f"),OR(K1174=16,K1174=15)),IF(F1174="m","B+","G+"),IF(AND(OR(F1174="m",F1174="f"),GESTEP(K1174,16)),IF(F1174="m","B++","G++"),IF(F1174="m","B","G")))),UPPER(IF(ISBLANK(F1174),"",IF(F1174="m","M","W"))&amp;N1174)),IF(ISBLANK(F1174),"",IF(F1174="M","C","D"))))</f>
        <v/>
      </c>
      <c r="M1174" s="8">
        <f>IF(L1174="","",VLOOKUP(L1174,'Classes cup'!$A$3:$B$51,2,FALSE))</f>
        <v/>
      </c>
      <c r="N1174" s="6">
        <f>IF(AND(I1174="x",ISBLANK(H1174)),IF(K1174*1&gt;=23,"E",IF(AND(K1174*1&gt;=19,K1174*1&lt;=22,J1174="x"),"U",IF(AND(K1174*1&gt;=17,K1174*1&lt;=18),"J",IF(K1174*1&gt;=19,"E","")))),"")</f>
        <v/>
      </c>
      <c r="O1174" s="1">
        <f>IF(K1174*1&gt;=$O$2,"x","")</f>
        <v/>
      </c>
    </row>
    <row r="1175">
      <c r="A1175" s="5">
        <f>IF(ISBLANK(C1175),"",ROW(A1174)-1)</f>
        <v/>
      </c>
      <c r="B1175" s="14" t="n"/>
      <c r="C1175" s="20" t="n"/>
      <c r="D1175" s="10" t="n"/>
      <c r="E1175" s="10" t="n"/>
      <c r="F1175" s="13" t="n"/>
      <c r="G1175" s="11" t="n"/>
      <c r="H1175" s="12" t="n"/>
      <c r="I1175" s="12" t="n"/>
      <c r="J1175" s="12" t="n"/>
      <c r="K1175" s="27">
        <f>IF(ISBLANK(C1175),"",VALUE(TEXT(YEAR(TODAY())-YEAR(C1175),"00")))</f>
        <v/>
      </c>
      <c r="L1175" s="6">
        <f>IF(OR(ISBLANK(C1175)),"",IF(ISBLANK(H1175),IF(ISBLANK(I1175),IF(ISBLANK(F1175),"",IF(AND(OR(F1175="m",F1175="f"),OR(K1175=16,K1175=15)),IF(F1175="m","B+","G+"),IF(AND(OR(F1175="m",F1175="f"),GESTEP(K1175,16)),IF(F1175="m","B++","G++"),IF(F1175="m","B","G")))),UPPER(IF(ISBLANK(F1175),"",IF(F1175="m","M","W"))&amp;N1175)),IF(ISBLANK(F1175),"",IF(F1175="M","C","D"))))</f>
        <v/>
      </c>
      <c r="M1175" s="8">
        <f>IF(L1175="","",VLOOKUP(L1175,'Classes cup'!$A$3:$B$51,2,FALSE))</f>
        <v/>
      </c>
      <c r="N1175" s="6">
        <f>IF(AND(I1175="x",ISBLANK(H1175)),IF(K1175*1&gt;=23,"E",IF(AND(K1175*1&gt;=19,K1175*1&lt;=22,J1175="x"),"U",IF(AND(K1175*1&gt;=17,K1175*1&lt;=18),"J",IF(K1175*1&gt;=19,"E","")))),"")</f>
        <v/>
      </c>
      <c r="O1175" s="1">
        <f>IF(K1175*1&gt;=$O$2,"x","")</f>
        <v/>
      </c>
    </row>
    <row r="1176">
      <c r="A1176" s="5">
        <f>IF(ISBLANK(C1176),"",ROW(A1175)-1)</f>
        <v/>
      </c>
      <c r="B1176" s="14" t="n"/>
      <c r="C1176" s="20" t="n"/>
      <c r="D1176" s="10" t="n"/>
      <c r="E1176" s="10" t="n"/>
      <c r="F1176" s="13" t="n"/>
      <c r="G1176" s="11" t="n"/>
      <c r="H1176" s="12" t="n"/>
      <c r="I1176" s="12" t="n"/>
      <c r="J1176" s="12" t="n"/>
      <c r="K1176" s="27">
        <f>IF(ISBLANK(C1176),"",VALUE(TEXT(YEAR(TODAY())-YEAR(C1176),"00")))</f>
        <v/>
      </c>
      <c r="L1176" s="6">
        <f>IF(OR(ISBLANK(C1176)),"",IF(ISBLANK(H1176),IF(ISBLANK(I1176),IF(ISBLANK(F1176),"",IF(AND(OR(F1176="m",F1176="f"),OR(K1176=16,K1176=15)),IF(F1176="m","B+","G+"),IF(AND(OR(F1176="m",F1176="f"),GESTEP(K1176,16)),IF(F1176="m","B++","G++"),IF(F1176="m","B","G")))),UPPER(IF(ISBLANK(F1176),"",IF(F1176="m","M","W"))&amp;N1176)),IF(ISBLANK(F1176),"",IF(F1176="M","C","D"))))</f>
        <v/>
      </c>
      <c r="M1176" s="8">
        <f>IF(L1176="","",VLOOKUP(L1176,'Classes cup'!$A$3:$B$51,2,FALSE))</f>
        <v/>
      </c>
      <c r="N1176" s="6">
        <f>IF(AND(I1176="x",ISBLANK(H1176)),IF(K1176*1&gt;=23,"E",IF(AND(K1176*1&gt;=19,K1176*1&lt;=22,J1176="x"),"U",IF(AND(K1176*1&gt;=17,K1176*1&lt;=18),"J",IF(K1176*1&gt;=19,"E","")))),"")</f>
        <v/>
      </c>
      <c r="O1176" s="1">
        <f>IF(K1176*1&gt;=$O$2,"x","")</f>
        <v/>
      </c>
    </row>
    <row r="1177">
      <c r="A1177" s="5">
        <f>IF(ISBLANK(C1177),"",ROW(A1176)-1)</f>
        <v/>
      </c>
      <c r="B1177" s="14" t="n"/>
      <c r="C1177" s="20" t="n"/>
      <c r="D1177" s="10" t="n"/>
      <c r="E1177" s="10" t="n"/>
      <c r="F1177" s="13" t="n"/>
      <c r="G1177" s="11" t="n"/>
      <c r="H1177" s="12" t="n"/>
      <c r="I1177" s="12" t="n"/>
      <c r="J1177" s="12" t="n"/>
      <c r="K1177" s="27">
        <f>IF(ISBLANK(C1177),"",VALUE(TEXT(YEAR(TODAY())-YEAR(C1177),"00")))</f>
        <v/>
      </c>
      <c r="L1177" s="6">
        <f>IF(OR(ISBLANK(C1177)),"",IF(ISBLANK(H1177),IF(ISBLANK(I1177),IF(ISBLANK(F1177),"",IF(AND(OR(F1177="m",F1177="f"),OR(K1177=16,K1177=15)),IF(F1177="m","B+","G+"),IF(AND(OR(F1177="m",F1177="f"),GESTEP(K1177,16)),IF(F1177="m","B++","G++"),IF(F1177="m","B","G")))),UPPER(IF(ISBLANK(F1177),"",IF(F1177="m","M","W"))&amp;N1177)),IF(ISBLANK(F1177),"",IF(F1177="M","C","D"))))</f>
        <v/>
      </c>
      <c r="M1177" s="8">
        <f>IF(L1177="","",VLOOKUP(L1177,'Classes cup'!$A$3:$B$51,2,FALSE))</f>
        <v/>
      </c>
      <c r="N1177" s="6">
        <f>IF(AND(I1177="x",ISBLANK(H1177)),IF(K1177*1&gt;=23,"E",IF(AND(K1177*1&gt;=19,K1177*1&lt;=22,J1177="x"),"U",IF(AND(K1177*1&gt;=17,K1177*1&lt;=18),"J",IF(K1177*1&gt;=19,"E","")))),"")</f>
        <v/>
      </c>
      <c r="O1177" s="1">
        <f>IF(K1177*1&gt;=$O$2,"x","")</f>
        <v/>
      </c>
    </row>
    <row r="1178">
      <c r="A1178" s="5">
        <f>IF(ISBLANK(C1178),"",ROW(A1177)-1)</f>
        <v/>
      </c>
      <c r="B1178" s="14" t="n"/>
      <c r="C1178" s="20" t="n"/>
      <c r="D1178" s="10" t="n"/>
      <c r="E1178" s="10" t="n"/>
      <c r="F1178" s="13" t="n"/>
      <c r="G1178" s="11" t="n"/>
      <c r="H1178" s="12" t="n"/>
      <c r="I1178" s="12" t="n"/>
      <c r="J1178" s="12" t="n"/>
      <c r="K1178" s="27">
        <f>IF(ISBLANK(C1178),"",VALUE(TEXT(YEAR(TODAY())-YEAR(C1178),"00")))</f>
        <v/>
      </c>
      <c r="L1178" s="6">
        <f>IF(OR(ISBLANK(C1178)),"",IF(ISBLANK(H1178),IF(ISBLANK(I1178),IF(ISBLANK(F1178),"",IF(AND(OR(F1178="m",F1178="f"),OR(K1178=16,K1178=15)),IF(F1178="m","B+","G+"),IF(AND(OR(F1178="m",F1178="f"),GESTEP(K1178,16)),IF(F1178="m","B++","G++"),IF(F1178="m","B","G")))),UPPER(IF(ISBLANK(F1178),"",IF(F1178="m","M","W"))&amp;N1178)),IF(ISBLANK(F1178),"",IF(F1178="M","C","D"))))</f>
        <v/>
      </c>
      <c r="M1178" s="8">
        <f>IF(L1178="","",VLOOKUP(L1178,'Classes cup'!$A$3:$B$51,2,FALSE))</f>
        <v/>
      </c>
      <c r="N1178" s="6">
        <f>IF(AND(I1178="x",ISBLANK(H1178)),IF(K1178*1&gt;=23,"E",IF(AND(K1178*1&gt;=19,K1178*1&lt;=22,J1178="x"),"U",IF(AND(K1178*1&gt;=17,K1178*1&lt;=18),"J",IF(K1178*1&gt;=19,"E","")))),"")</f>
        <v/>
      </c>
      <c r="O1178" s="1">
        <f>IF(K1178*1&gt;=$O$2,"x","")</f>
        <v/>
      </c>
    </row>
    <row r="1179">
      <c r="A1179" s="5">
        <f>IF(ISBLANK(C1179),"",ROW(A1178)-1)</f>
        <v/>
      </c>
      <c r="B1179" s="14" t="n"/>
      <c r="C1179" s="20" t="n"/>
      <c r="D1179" s="10" t="n"/>
      <c r="E1179" s="10" t="n"/>
      <c r="F1179" s="13" t="n"/>
      <c r="G1179" s="11" t="n"/>
      <c r="H1179" s="12" t="n"/>
      <c r="I1179" s="12" t="n"/>
      <c r="J1179" s="12" t="n"/>
      <c r="K1179" s="27">
        <f>IF(ISBLANK(C1179),"",VALUE(TEXT(YEAR(TODAY())-YEAR(C1179),"00")))</f>
        <v/>
      </c>
      <c r="L1179" s="6">
        <f>IF(OR(ISBLANK(C1179)),"",IF(ISBLANK(H1179),IF(ISBLANK(I1179),IF(ISBLANK(F1179),"",IF(AND(OR(F1179="m",F1179="f"),OR(K1179=16,K1179=15)),IF(F1179="m","B+","G+"),IF(AND(OR(F1179="m",F1179="f"),GESTEP(K1179,16)),IF(F1179="m","B++","G++"),IF(F1179="m","B","G")))),UPPER(IF(ISBLANK(F1179),"",IF(F1179="m","M","W"))&amp;N1179)),IF(ISBLANK(F1179),"",IF(F1179="M","C","D"))))</f>
        <v/>
      </c>
      <c r="M1179" s="8">
        <f>IF(L1179="","",VLOOKUP(L1179,'Classes cup'!$A$3:$B$51,2,FALSE))</f>
        <v/>
      </c>
      <c r="N1179" s="6">
        <f>IF(AND(I1179="x",ISBLANK(H1179)),IF(K1179*1&gt;=23,"E",IF(AND(K1179*1&gt;=19,K1179*1&lt;=22,J1179="x"),"U",IF(AND(K1179*1&gt;=17,K1179*1&lt;=18),"J",IF(K1179*1&gt;=19,"E","")))),"")</f>
        <v/>
      </c>
      <c r="O1179" s="1">
        <f>IF(K1179*1&gt;=$O$2,"x","")</f>
        <v/>
      </c>
    </row>
    <row r="1180">
      <c r="A1180" s="5">
        <f>IF(ISBLANK(C1180),"",ROW(A1179)-1)</f>
        <v/>
      </c>
      <c r="B1180" s="14" t="n"/>
      <c r="C1180" s="20" t="n"/>
      <c r="D1180" s="10" t="n"/>
      <c r="E1180" s="10" t="n"/>
      <c r="F1180" s="13" t="n"/>
      <c r="G1180" s="11" t="n"/>
      <c r="H1180" s="12" t="n"/>
      <c r="I1180" s="12" t="n"/>
      <c r="J1180" s="12" t="n"/>
      <c r="K1180" s="27">
        <f>IF(ISBLANK(C1180),"",VALUE(TEXT(YEAR(TODAY())-YEAR(C1180),"00")))</f>
        <v/>
      </c>
      <c r="L1180" s="6">
        <f>IF(OR(ISBLANK(C1180)),"",IF(ISBLANK(H1180),IF(ISBLANK(I1180),IF(ISBLANK(F1180),"",IF(AND(OR(F1180="m",F1180="f"),OR(K1180=16,K1180=15)),IF(F1180="m","B+","G+"),IF(AND(OR(F1180="m",F1180="f"),GESTEP(K1180,16)),IF(F1180="m","B++","G++"),IF(F1180="m","B","G")))),UPPER(IF(ISBLANK(F1180),"",IF(F1180="m","M","W"))&amp;N1180)),IF(ISBLANK(F1180),"",IF(F1180="M","C","D"))))</f>
        <v/>
      </c>
      <c r="M1180" s="8">
        <f>IF(L1180="","",VLOOKUP(L1180,'Classes cup'!$A$3:$B$51,2,FALSE))</f>
        <v/>
      </c>
      <c r="N1180" s="6">
        <f>IF(AND(I1180="x",ISBLANK(H1180)),IF(K1180*1&gt;=23,"E",IF(AND(K1180*1&gt;=19,K1180*1&lt;=22,J1180="x"),"U",IF(AND(K1180*1&gt;=17,K1180*1&lt;=18),"J",IF(K1180*1&gt;=19,"E","")))),"")</f>
        <v/>
      </c>
      <c r="O1180" s="1">
        <f>IF(K1180*1&gt;=$O$2,"x","")</f>
        <v/>
      </c>
    </row>
    <row r="1181">
      <c r="A1181" s="5">
        <f>IF(ISBLANK(C1181),"",ROW(A1180)-1)</f>
        <v/>
      </c>
      <c r="B1181" s="14" t="n"/>
      <c r="C1181" s="20" t="n"/>
      <c r="D1181" s="10" t="n"/>
      <c r="E1181" s="10" t="n"/>
      <c r="F1181" s="13" t="n"/>
      <c r="G1181" s="11" t="n"/>
      <c r="H1181" s="12" t="n"/>
      <c r="I1181" s="12" t="n"/>
      <c r="J1181" s="12" t="n"/>
      <c r="K1181" s="27">
        <f>IF(ISBLANK(C1181),"",VALUE(TEXT(YEAR(TODAY())-YEAR(C1181),"00")))</f>
        <v/>
      </c>
      <c r="L1181" s="6">
        <f>IF(OR(ISBLANK(C1181)),"",IF(ISBLANK(H1181),IF(ISBLANK(I1181),IF(ISBLANK(F1181),"",IF(AND(OR(F1181="m",F1181="f"),OR(K1181=16,K1181=15)),IF(F1181="m","B+","G+"),IF(AND(OR(F1181="m",F1181="f"),GESTEP(K1181,16)),IF(F1181="m","B++","G++"),IF(F1181="m","B","G")))),UPPER(IF(ISBLANK(F1181),"",IF(F1181="m","M","W"))&amp;N1181)),IF(ISBLANK(F1181),"",IF(F1181="M","C","D"))))</f>
        <v/>
      </c>
      <c r="M1181" s="8">
        <f>IF(L1181="","",VLOOKUP(L1181,'Classes cup'!$A$3:$B$51,2,FALSE))</f>
        <v/>
      </c>
      <c r="N1181" s="6">
        <f>IF(AND(I1181="x",ISBLANK(H1181)),IF(K1181*1&gt;=23,"E",IF(AND(K1181*1&gt;=19,K1181*1&lt;=22,J1181="x"),"U",IF(AND(K1181*1&gt;=17,K1181*1&lt;=18),"J",IF(K1181*1&gt;=19,"E","")))),"")</f>
        <v/>
      </c>
      <c r="O1181" s="1">
        <f>IF(K1181*1&gt;=$O$2,"x","")</f>
        <v/>
      </c>
    </row>
    <row r="1182">
      <c r="A1182" s="5">
        <f>IF(ISBLANK(C1182),"",ROW(A1181)-1)</f>
        <v/>
      </c>
      <c r="B1182" s="14" t="n"/>
      <c r="C1182" s="20" t="n"/>
      <c r="D1182" s="10" t="n"/>
      <c r="E1182" s="10" t="n"/>
      <c r="F1182" s="13" t="n"/>
      <c r="G1182" s="11" t="n"/>
      <c r="H1182" s="12" t="n"/>
      <c r="I1182" s="12" t="n"/>
      <c r="J1182" s="12" t="n"/>
      <c r="K1182" s="27">
        <f>IF(ISBLANK(C1182),"",VALUE(TEXT(YEAR(TODAY())-YEAR(C1182),"00")))</f>
        <v/>
      </c>
      <c r="L1182" s="6">
        <f>IF(OR(ISBLANK(C1182)),"",IF(ISBLANK(H1182),IF(ISBLANK(I1182),IF(ISBLANK(F1182),"",IF(AND(OR(F1182="m",F1182="f"),OR(K1182=16,K1182=15)),IF(F1182="m","B+","G+"),IF(AND(OR(F1182="m",F1182="f"),GESTEP(K1182,16)),IF(F1182="m","B++","G++"),IF(F1182="m","B","G")))),UPPER(IF(ISBLANK(F1182),"",IF(F1182="m","M","W"))&amp;N1182)),IF(ISBLANK(F1182),"",IF(F1182="M","C","D"))))</f>
        <v/>
      </c>
      <c r="M1182" s="8">
        <f>IF(L1182="","",VLOOKUP(L1182,'Classes cup'!$A$3:$B$51,2,FALSE))</f>
        <v/>
      </c>
      <c r="N1182" s="6">
        <f>IF(AND(I1182="x",ISBLANK(H1182)),IF(K1182*1&gt;=23,"E",IF(AND(K1182*1&gt;=19,K1182*1&lt;=22,J1182="x"),"U",IF(AND(K1182*1&gt;=17,K1182*1&lt;=18),"J",IF(K1182*1&gt;=19,"E","")))),"")</f>
        <v/>
      </c>
      <c r="O1182" s="1">
        <f>IF(K1182*1&gt;=$O$2,"x","")</f>
        <v/>
      </c>
    </row>
    <row r="1183">
      <c r="A1183" s="5">
        <f>IF(ISBLANK(C1183),"",ROW(A1182)-1)</f>
        <v/>
      </c>
      <c r="B1183" s="14" t="n"/>
      <c r="C1183" s="20" t="n"/>
      <c r="D1183" s="10" t="n"/>
      <c r="E1183" s="10" t="n"/>
      <c r="F1183" s="13" t="n"/>
      <c r="G1183" s="11" t="n"/>
      <c r="H1183" s="12" t="n"/>
      <c r="I1183" s="12" t="n"/>
      <c r="J1183" s="12" t="n"/>
      <c r="K1183" s="27">
        <f>IF(ISBLANK(C1183),"",VALUE(TEXT(YEAR(TODAY())-YEAR(C1183),"00")))</f>
        <v/>
      </c>
      <c r="L1183" s="6">
        <f>IF(OR(ISBLANK(C1183)),"",IF(ISBLANK(H1183),IF(ISBLANK(I1183),IF(ISBLANK(F1183),"",IF(AND(OR(F1183="m",F1183="f"),OR(K1183=16,K1183=15)),IF(F1183="m","B+","G+"),IF(AND(OR(F1183="m",F1183="f"),GESTEP(K1183,16)),IF(F1183="m","B++","G++"),IF(F1183="m","B","G")))),UPPER(IF(ISBLANK(F1183),"",IF(F1183="m","M","W"))&amp;N1183)),IF(ISBLANK(F1183),"",IF(F1183="M","C","D"))))</f>
        <v/>
      </c>
      <c r="M1183" s="8">
        <f>IF(L1183="","",VLOOKUP(L1183,'Classes cup'!$A$3:$B$51,2,FALSE))</f>
        <v/>
      </c>
      <c r="N1183" s="6">
        <f>IF(AND(I1183="x",ISBLANK(H1183)),IF(K1183*1&gt;=23,"E",IF(AND(K1183*1&gt;=19,K1183*1&lt;=22,J1183="x"),"U",IF(AND(K1183*1&gt;=17,K1183*1&lt;=18),"J",IF(K1183*1&gt;=19,"E","")))),"")</f>
        <v/>
      </c>
      <c r="O1183" s="1">
        <f>IF(K1183*1&gt;=$O$2,"x","")</f>
        <v/>
      </c>
    </row>
    <row r="1184">
      <c r="A1184" s="5">
        <f>IF(ISBLANK(C1184),"",ROW(A1183)-1)</f>
        <v/>
      </c>
      <c r="B1184" s="14" t="n"/>
      <c r="C1184" s="20" t="n"/>
      <c r="D1184" s="10" t="n"/>
      <c r="E1184" s="10" t="n"/>
      <c r="F1184" s="13" t="n"/>
      <c r="G1184" s="11" t="n"/>
      <c r="H1184" s="12" t="n"/>
      <c r="I1184" s="12" t="n"/>
      <c r="J1184" s="12" t="n"/>
      <c r="K1184" s="27">
        <f>IF(ISBLANK(C1184),"",VALUE(TEXT(YEAR(TODAY())-YEAR(C1184),"00")))</f>
        <v/>
      </c>
      <c r="L1184" s="6">
        <f>IF(OR(ISBLANK(C1184)),"",IF(ISBLANK(H1184),IF(ISBLANK(I1184),IF(ISBLANK(F1184),"",IF(AND(OR(F1184="m",F1184="f"),OR(K1184=16,K1184=15)),IF(F1184="m","B+","G+"),IF(AND(OR(F1184="m",F1184="f"),GESTEP(K1184,16)),IF(F1184="m","B++","G++"),IF(F1184="m","B","G")))),UPPER(IF(ISBLANK(F1184),"",IF(F1184="m","M","W"))&amp;N1184)),IF(ISBLANK(F1184),"",IF(F1184="M","C","D"))))</f>
        <v/>
      </c>
      <c r="M1184" s="8">
        <f>IF(L1184="","",VLOOKUP(L1184,'Classes cup'!$A$3:$B$51,2,FALSE))</f>
        <v/>
      </c>
      <c r="N1184" s="6">
        <f>IF(AND(I1184="x",ISBLANK(H1184)),IF(K1184*1&gt;=23,"E",IF(AND(K1184*1&gt;=19,K1184*1&lt;=22,J1184="x"),"U",IF(AND(K1184*1&gt;=17,K1184*1&lt;=18),"J",IF(K1184*1&gt;=19,"E","")))),"")</f>
        <v/>
      </c>
      <c r="O1184" s="1">
        <f>IF(K1184*1&gt;=$O$2,"x","")</f>
        <v/>
      </c>
    </row>
    <row r="1185">
      <c r="A1185" s="5">
        <f>IF(ISBLANK(C1185),"",ROW(A1184)-1)</f>
        <v/>
      </c>
      <c r="B1185" s="14" t="n"/>
      <c r="C1185" s="20" t="n"/>
      <c r="D1185" s="10" t="n"/>
      <c r="E1185" s="10" t="n"/>
      <c r="F1185" s="13" t="n"/>
      <c r="G1185" s="11" t="n"/>
      <c r="H1185" s="12" t="n"/>
      <c r="I1185" s="12" t="n"/>
      <c r="J1185" s="12" t="n"/>
      <c r="K1185" s="27">
        <f>IF(ISBLANK(C1185),"",VALUE(TEXT(YEAR(TODAY())-YEAR(C1185),"00")))</f>
        <v/>
      </c>
      <c r="L1185" s="6">
        <f>IF(OR(ISBLANK(C1185)),"",IF(ISBLANK(H1185),IF(ISBLANK(I1185),IF(ISBLANK(F1185),"",IF(AND(OR(F1185="m",F1185="f"),OR(K1185=16,K1185=15)),IF(F1185="m","B+","G+"),IF(AND(OR(F1185="m",F1185="f"),GESTEP(K1185,16)),IF(F1185="m","B++","G++"),IF(F1185="m","B","G")))),UPPER(IF(ISBLANK(F1185),"",IF(F1185="m","M","W"))&amp;N1185)),IF(ISBLANK(F1185),"",IF(F1185="M","C","D"))))</f>
        <v/>
      </c>
      <c r="M1185" s="8">
        <f>IF(L1185="","",VLOOKUP(L1185,'Classes cup'!$A$3:$B$51,2,FALSE))</f>
        <v/>
      </c>
      <c r="N1185" s="6">
        <f>IF(AND(I1185="x",ISBLANK(H1185)),IF(K1185*1&gt;=23,"E",IF(AND(K1185*1&gt;=19,K1185*1&lt;=22,J1185="x"),"U",IF(AND(K1185*1&gt;=17,K1185*1&lt;=18),"J",IF(K1185*1&gt;=19,"E","")))),"")</f>
        <v/>
      </c>
      <c r="O1185" s="1">
        <f>IF(K1185*1&gt;=$O$2,"x","")</f>
        <v/>
      </c>
    </row>
    <row r="1186">
      <c r="A1186" s="5">
        <f>IF(ISBLANK(C1186),"",ROW(A1185)-1)</f>
        <v/>
      </c>
      <c r="B1186" s="14" t="n"/>
      <c r="C1186" s="20" t="n"/>
      <c r="D1186" s="10" t="n"/>
      <c r="E1186" s="10" t="n"/>
      <c r="F1186" s="13" t="n"/>
      <c r="G1186" s="11" t="n"/>
      <c r="H1186" s="12" t="n"/>
      <c r="I1186" s="12" t="n"/>
      <c r="J1186" s="12" t="n"/>
      <c r="K1186" s="27">
        <f>IF(ISBLANK(C1186),"",VALUE(TEXT(YEAR(TODAY())-YEAR(C1186),"00")))</f>
        <v/>
      </c>
      <c r="L1186" s="6">
        <f>IF(OR(ISBLANK(C1186)),"",IF(ISBLANK(H1186),IF(ISBLANK(I1186),IF(ISBLANK(F1186),"",IF(AND(OR(F1186="m",F1186="f"),OR(K1186=16,K1186=15)),IF(F1186="m","B+","G+"),IF(AND(OR(F1186="m",F1186="f"),GESTEP(K1186,16)),IF(F1186="m","B++","G++"),IF(F1186="m","B","G")))),UPPER(IF(ISBLANK(F1186),"",IF(F1186="m","M","W"))&amp;N1186)),IF(ISBLANK(F1186),"",IF(F1186="M","C","D"))))</f>
        <v/>
      </c>
      <c r="M1186" s="8">
        <f>IF(L1186="","",VLOOKUP(L1186,'Classes cup'!$A$3:$B$51,2,FALSE))</f>
        <v/>
      </c>
      <c r="N1186" s="6">
        <f>IF(AND(I1186="x",ISBLANK(H1186)),IF(K1186*1&gt;=23,"E",IF(AND(K1186*1&gt;=19,K1186*1&lt;=22,J1186="x"),"U",IF(AND(K1186*1&gt;=17,K1186*1&lt;=18),"J",IF(K1186*1&gt;=19,"E","")))),"")</f>
        <v/>
      </c>
      <c r="O1186" s="1">
        <f>IF(K1186*1&gt;=$O$2,"x","")</f>
        <v/>
      </c>
    </row>
    <row r="1187">
      <c r="A1187" s="5">
        <f>IF(ISBLANK(C1187),"",ROW(A1186)-1)</f>
        <v/>
      </c>
      <c r="B1187" s="14" t="n"/>
      <c r="C1187" s="20" t="n"/>
      <c r="D1187" s="10" t="n"/>
      <c r="E1187" s="10" t="n"/>
      <c r="F1187" s="13" t="n"/>
      <c r="G1187" s="11" t="n"/>
      <c r="H1187" s="12" t="n"/>
      <c r="I1187" s="12" t="n"/>
      <c r="J1187" s="12" t="n"/>
      <c r="K1187" s="27">
        <f>IF(ISBLANK(C1187),"",VALUE(TEXT(YEAR(TODAY())-YEAR(C1187),"00")))</f>
        <v/>
      </c>
      <c r="L1187" s="6">
        <f>IF(OR(ISBLANK(C1187)),"",IF(ISBLANK(H1187),IF(ISBLANK(I1187),IF(ISBLANK(F1187),"",IF(AND(OR(F1187="m",F1187="f"),OR(K1187=16,K1187=15)),IF(F1187="m","B+","G+"),IF(AND(OR(F1187="m",F1187="f"),GESTEP(K1187,16)),IF(F1187="m","B++","G++"),IF(F1187="m","B","G")))),UPPER(IF(ISBLANK(F1187),"",IF(F1187="m","M","W"))&amp;N1187)),IF(ISBLANK(F1187),"",IF(F1187="M","C","D"))))</f>
        <v/>
      </c>
      <c r="M1187" s="8">
        <f>IF(L1187="","",VLOOKUP(L1187,'Classes cup'!$A$3:$B$51,2,FALSE))</f>
        <v/>
      </c>
      <c r="N1187" s="6">
        <f>IF(AND(I1187="x",ISBLANK(H1187)),IF(K1187*1&gt;=23,"E",IF(AND(K1187*1&gt;=19,K1187*1&lt;=22,J1187="x"),"U",IF(AND(K1187*1&gt;=17,K1187*1&lt;=18),"J",IF(K1187*1&gt;=19,"E","")))),"")</f>
        <v/>
      </c>
      <c r="O1187" s="1">
        <f>IF(K1187*1&gt;=$O$2,"x","")</f>
        <v/>
      </c>
    </row>
    <row r="1188">
      <c r="A1188" s="5">
        <f>IF(ISBLANK(C1188),"",ROW(A1187)-1)</f>
        <v/>
      </c>
      <c r="B1188" s="14" t="n"/>
      <c r="C1188" s="20" t="n"/>
      <c r="D1188" s="10" t="n"/>
      <c r="E1188" s="10" t="n"/>
      <c r="F1188" s="13" t="n"/>
      <c r="G1188" s="11" t="n"/>
      <c r="H1188" s="12" t="n"/>
      <c r="I1188" s="12" t="n"/>
      <c r="J1188" s="12" t="n"/>
      <c r="K1188" s="27">
        <f>IF(ISBLANK(C1188),"",VALUE(TEXT(YEAR(TODAY())-YEAR(C1188),"00")))</f>
        <v/>
      </c>
      <c r="L1188" s="6">
        <f>IF(OR(ISBLANK(C1188)),"",IF(ISBLANK(H1188),IF(ISBLANK(I1188),IF(ISBLANK(F1188),"",IF(AND(OR(F1188="m",F1188="f"),OR(K1188=16,K1188=15)),IF(F1188="m","B+","G+"),IF(AND(OR(F1188="m",F1188="f"),GESTEP(K1188,16)),IF(F1188="m","B++","G++"),IF(F1188="m","B","G")))),UPPER(IF(ISBLANK(F1188),"",IF(F1188="m","M","W"))&amp;N1188)),IF(ISBLANK(F1188),"",IF(F1188="M","C","D"))))</f>
        <v/>
      </c>
      <c r="M1188" s="8">
        <f>IF(L1188="","",VLOOKUP(L1188,'Classes cup'!$A$3:$B$51,2,FALSE))</f>
        <v/>
      </c>
      <c r="N1188" s="6">
        <f>IF(AND(I1188="x",ISBLANK(H1188)),IF(K1188*1&gt;=23,"E",IF(AND(K1188*1&gt;=19,K1188*1&lt;=22,J1188="x"),"U",IF(AND(K1188*1&gt;=17,K1188*1&lt;=18),"J",IF(K1188*1&gt;=19,"E","")))),"")</f>
        <v/>
      </c>
      <c r="O1188" s="1">
        <f>IF(K1188*1&gt;=$O$2,"x","")</f>
        <v/>
      </c>
    </row>
    <row r="1189">
      <c r="A1189" s="5">
        <f>IF(ISBLANK(C1189),"",ROW(A1188)-1)</f>
        <v/>
      </c>
      <c r="B1189" s="14" t="n"/>
      <c r="C1189" s="20" t="n"/>
      <c r="D1189" s="10" t="n"/>
      <c r="E1189" s="10" t="n"/>
      <c r="F1189" s="13" t="n"/>
      <c r="G1189" s="11" t="n"/>
      <c r="H1189" s="12" t="n"/>
      <c r="I1189" s="12" t="n"/>
      <c r="J1189" s="12" t="n"/>
      <c r="K1189" s="27">
        <f>IF(ISBLANK(C1189),"",VALUE(TEXT(YEAR(TODAY())-YEAR(C1189),"00")))</f>
        <v/>
      </c>
      <c r="L1189" s="6">
        <f>IF(OR(ISBLANK(C1189)),"",IF(ISBLANK(H1189),IF(ISBLANK(I1189),IF(ISBLANK(F1189),"",IF(AND(OR(F1189="m",F1189="f"),OR(K1189=16,K1189=15)),IF(F1189="m","B+","G+"),IF(AND(OR(F1189="m",F1189="f"),GESTEP(K1189,16)),IF(F1189="m","B++","G++"),IF(F1189="m","B","G")))),UPPER(IF(ISBLANK(F1189),"",IF(F1189="m","M","W"))&amp;N1189)),IF(ISBLANK(F1189),"",IF(F1189="M","C","D"))))</f>
        <v/>
      </c>
      <c r="M1189" s="8">
        <f>IF(L1189="","",VLOOKUP(L1189,'Classes cup'!$A$3:$B$51,2,FALSE))</f>
        <v/>
      </c>
      <c r="N1189" s="6">
        <f>IF(AND(I1189="x",ISBLANK(H1189)),IF(K1189*1&gt;=23,"E",IF(AND(K1189*1&gt;=19,K1189*1&lt;=22,J1189="x"),"U",IF(AND(K1189*1&gt;=17,K1189*1&lt;=18),"J",IF(K1189*1&gt;=19,"E","")))),"")</f>
        <v/>
      </c>
      <c r="O1189" s="1">
        <f>IF(K1189*1&gt;=$O$2,"x","")</f>
        <v/>
      </c>
    </row>
    <row r="1190">
      <c r="A1190" s="5">
        <f>IF(ISBLANK(C1190),"",ROW(A1189)-1)</f>
        <v/>
      </c>
      <c r="B1190" s="14" t="n"/>
      <c r="C1190" s="20" t="n"/>
      <c r="D1190" s="10" t="n"/>
      <c r="E1190" s="10" t="n"/>
      <c r="F1190" s="13" t="n"/>
      <c r="G1190" s="11" t="n"/>
      <c r="H1190" s="12" t="n"/>
      <c r="I1190" s="12" t="n"/>
      <c r="J1190" s="12" t="n"/>
      <c r="K1190" s="27">
        <f>IF(ISBLANK(C1190),"",VALUE(TEXT(YEAR(TODAY())-YEAR(C1190),"00")))</f>
        <v/>
      </c>
      <c r="L1190" s="6">
        <f>IF(OR(ISBLANK(C1190)),"",IF(ISBLANK(H1190),IF(ISBLANK(I1190),IF(ISBLANK(F1190),"",IF(AND(OR(F1190="m",F1190="f"),OR(K1190=16,K1190=15)),IF(F1190="m","B+","G+"),IF(AND(OR(F1190="m",F1190="f"),GESTEP(K1190,16)),IF(F1190="m","B++","G++"),IF(F1190="m","B","G")))),UPPER(IF(ISBLANK(F1190),"",IF(F1190="m","M","W"))&amp;N1190)),IF(ISBLANK(F1190),"",IF(F1190="M","C","D"))))</f>
        <v/>
      </c>
      <c r="M1190" s="8">
        <f>IF(L1190="","",VLOOKUP(L1190,'Classes cup'!$A$3:$B$51,2,FALSE))</f>
        <v/>
      </c>
      <c r="N1190" s="6">
        <f>IF(AND(I1190="x",ISBLANK(H1190)),IF(K1190*1&gt;=23,"E",IF(AND(K1190*1&gt;=19,K1190*1&lt;=22,J1190="x"),"U",IF(AND(K1190*1&gt;=17,K1190*1&lt;=18),"J",IF(K1190*1&gt;=19,"E","")))),"")</f>
        <v/>
      </c>
      <c r="O1190" s="1">
        <f>IF(K1190*1&gt;=$O$2,"x","")</f>
        <v/>
      </c>
    </row>
    <row r="1191">
      <c r="A1191" s="5">
        <f>IF(ISBLANK(C1191),"",ROW(A1190)-1)</f>
        <v/>
      </c>
      <c r="B1191" s="14" t="n"/>
      <c r="C1191" s="20" t="n"/>
      <c r="D1191" s="10" t="n"/>
      <c r="E1191" s="10" t="n"/>
      <c r="F1191" s="13" t="n"/>
      <c r="G1191" s="11" t="n"/>
      <c r="H1191" s="12" t="n"/>
      <c r="I1191" s="12" t="n"/>
      <c r="J1191" s="12" t="n"/>
      <c r="K1191" s="27">
        <f>IF(ISBLANK(C1191),"",VALUE(TEXT(YEAR(TODAY())-YEAR(C1191),"00")))</f>
        <v/>
      </c>
      <c r="L1191" s="6">
        <f>IF(OR(ISBLANK(C1191)),"",IF(ISBLANK(H1191),IF(ISBLANK(I1191),IF(ISBLANK(F1191),"",IF(AND(OR(F1191="m",F1191="f"),OR(K1191=16,K1191=15)),IF(F1191="m","B+","G+"),IF(AND(OR(F1191="m",F1191="f"),GESTEP(K1191,16)),IF(F1191="m","B++","G++"),IF(F1191="m","B","G")))),UPPER(IF(ISBLANK(F1191),"",IF(F1191="m","M","W"))&amp;N1191)),IF(ISBLANK(F1191),"",IF(F1191="M","C","D"))))</f>
        <v/>
      </c>
      <c r="M1191" s="8">
        <f>IF(L1191="","",VLOOKUP(L1191,'Classes cup'!$A$3:$B$51,2,FALSE))</f>
        <v/>
      </c>
      <c r="N1191" s="6">
        <f>IF(AND(I1191="x",ISBLANK(H1191)),IF(K1191*1&gt;=23,"E",IF(AND(K1191*1&gt;=19,K1191*1&lt;=22,J1191="x"),"U",IF(AND(K1191*1&gt;=17,K1191*1&lt;=18),"J",IF(K1191*1&gt;=19,"E","")))),"")</f>
        <v/>
      </c>
      <c r="O1191" s="1">
        <f>IF(K1191*1&gt;=$O$2,"x","")</f>
        <v/>
      </c>
    </row>
    <row r="1192">
      <c r="A1192" s="5">
        <f>IF(ISBLANK(C1192),"",ROW(A1191)-1)</f>
        <v/>
      </c>
      <c r="B1192" s="14" t="n"/>
      <c r="C1192" s="20" t="n"/>
      <c r="D1192" s="10" t="n"/>
      <c r="E1192" s="10" t="n"/>
      <c r="F1192" s="13" t="n"/>
      <c r="G1192" s="11" t="n"/>
      <c r="H1192" s="12" t="n"/>
      <c r="I1192" s="12" t="n"/>
      <c r="J1192" s="12" t="n"/>
      <c r="K1192" s="27">
        <f>IF(ISBLANK(C1192),"",VALUE(TEXT(YEAR(TODAY())-YEAR(C1192),"00")))</f>
        <v/>
      </c>
      <c r="L1192" s="6">
        <f>IF(OR(ISBLANK(C1192)),"",IF(ISBLANK(H1192),IF(ISBLANK(I1192),IF(ISBLANK(F1192),"",IF(AND(OR(F1192="m",F1192="f"),OR(K1192=16,K1192=15)),IF(F1192="m","B+","G+"),IF(AND(OR(F1192="m",F1192="f"),GESTEP(K1192,16)),IF(F1192="m","B++","G++"),IF(F1192="m","B","G")))),UPPER(IF(ISBLANK(F1192),"",IF(F1192="m","M","W"))&amp;N1192)),IF(ISBLANK(F1192),"",IF(F1192="M","C","D"))))</f>
        <v/>
      </c>
      <c r="M1192" s="8">
        <f>IF(L1192="","",VLOOKUP(L1192,'Classes cup'!$A$3:$B$51,2,FALSE))</f>
        <v/>
      </c>
      <c r="N1192" s="6">
        <f>IF(AND(I1192="x",ISBLANK(H1192)),IF(K1192*1&gt;=23,"E",IF(AND(K1192*1&gt;=19,K1192*1&lt;=22,J1192="x"),"U",IF(AND(K1192*1&gt;=17,K1192*1&lt;=18),"J",IF(K1192*1&gt;=19,"E","")))),"")</f>
        <v/>
      </c>
      <c r="O1192" s="1">
        <f>IF(K1192*1&gt;=$O$2,"x","")</f>
        <v/>
      </c>
    </row>
    <row r="1193">
      <c r="A1193" s="5">
        <f>IF(ISBLANK(C1193),"",ROW(A1192)-1)</f>
        <v/>
      </c>
      <c r="B1193" s="14" t="n"/>
      <c r="C1193" s="20" t="n"/>
      <c r="D1193" s="10" t="n"/>
      <c r="E1193" s="10" t="n"/>
      <c r="F1193" s="13" t="n"/>
      <c r="G1193" s="11" t="n"/>
      <c r="H1193" s="12" t="n"/>
      <c r="I1193" s="12" t="n"/>
      <c r="J1193" s="12" t="n"/>
      <c r="K1193" s="27">
        <f>IF(ISBLANK(C1193),"",VALUE(TEXT(YEAR(TODAY())-YEAR(C1193),"00")))</f>
        <v/>
      </c>
      <c r="L1193" s="6">
        <f>IF(OR(ISBLANK(C1193)),"",IF(ISBLANK(H1193),IF(ISBLANK(I1193),IF(ISBLANK(F1193),"",IF(AND(OR(F1193="m",F1193="f"),OR(K1193=16,K1193=15)),IF(F1193="m","B+","G+"),IF(AND(OR(F1193="m",F1193="f"),GESTEP(K1193,16)),IF(F1193="m","B++","G++"),IF(F1193="m","B","G")))),UPPER(IF(ISBLANK(F1193),"",IF(F1193="m","M","W"))&amp;N1193)),IF(ISBLANK(F1193),"",IF(F1193="M","C","D"))))</f>
        <v/>
      </c>
      <c r="M1193" s="8">
        <f>IF(L1193="","",VLOOKUP(L1193,'Classes cup'!$A$3:$B$51,2,FALSE))</f>
        <v/>
      </c>
      <c r="N1193" s="6">
        <f>IF(AND(I1193="x",ISBLANK(H1193)),IF(K1193*1&gt;=23,"E",IF(AND(K1193*1&gt;=19,K1193*1&lt;=22,J1193="x"),"U",IF(AND(K1193*1&gt;=17,K1193*1&lt;=18),"J",IF(K1193*1&gt;=19,"E","")))),"")</f>
        <v/>
      </c>
      <c r="O1193" s="1">
        <f>IF(K1193*1&gt;=$O$2,"x","")</f>
        <v/>
      </c>
    </row>
    <row r="1194">
      <c r="A1194" s="5">
        <f>IF(ISBLANK(C1194),"",ROW(A1193)-1)</f>
        <v/>
      </c>
      <c r="B1194" s="14" t="n"/>
      <c r="C1194" s="20" t="n"/>
      <c r="D1194" s="10" t="n"/>
      <c r="E1194" s="10" t="n"/>
      <c r="F1194" s="13" t="n"/>
      <c r="G1194" s="11" t="n"/>
      <c r="H1194" s="12" t="n"/>
      <c r="I1194" s="12" t="n"/>
      <c r="J1194" s="12" t="n"/>
      <c r="K1194" s="27">
        <f>IF(ISBLANK(C1194),"",VALUE(TEXT(YEAR(TODAY())-YEAR(C1194),"00")))</f>
        <v/>
      </c>
      <c r="L1194" s="6">
        <f>IF(OR(ISBLANK(C1194)),"",IF(ISBLANK(H1194),IF(ISBLANK(I1194),IF(ISBLANK(F1194),"",IF(AND(OR(F1194="m",F1194="f"),OR(K1194=16,K1194=15)),IF(F1194="m","B+","G+"),IF(AND(OR(F1194="m",F1194="f"),GESTEP(K1194,16)),IF(F1194="m","B++","G++"),IF(F1194="m","B","G")))),UPPER(IF(ISBLANK(F1194),"",IF(F1194="m","M","W"))&amp;N1194)),IF(ISBLANK(F1194),"",IF(F1194="M","C","D"))))</f>
        <v/>
      </c>
      <c r="M1194" s="8">
        <f>IF(L1194="","",VLOOKUP(L1194,'Classes cup'!$A$3:$B$51,2,FALSE))</f>
        <v/>
      </c>
      <c r="N1194" s="6">
        <f>IF(AND(I1194="x",ISBLANK(H1194)),IF(K1194*1&gt;=23,"E",IF(AND(K1194*1&gt;=19,K1194*1&lt;=22,J1194="x"),"U",IF(AND(K1194*1&gt;=17,K1194*1&lt;=18),"J",IF(K1194*1&gt;=19,"E","")))),"")</f>
        <v/>
      </c>
      <c r="O1194" s="1">
        <f>IF(K1194*1&gt;=$O$2,"x","")</f>
        <v/>
      </c>
    </row>
    <row r="1195">
      <c r="A1195" s="5">
        <f>IF(ISBLANK(C1195),"",ROW(A1194)-1)</f>
        <v/>
      </c>
      <c r="B1195" s="14" t="n"/>
      <c r="C1195" s="20" t="n"/>
      <c r="D1195" s="10" t="n"/>
      <c r="E1195" s="10" t="n"/>
      <c r="F1195" s="13" t="n"/>
      <c r="G1195" s="11" t="n"/>
      <c r="H1195" s="12" t="n"/>
      <c r="I1195" s="12" t="n"/>
      <c r="J1195" s="12" t="n"/>
      <c r="K1195" s="27">
        <f>IF(ISBLANK(C1195),"",VALUE(TEXT(YEAR(TODAY())-YEAR(C1195),"00")))</f>
        <v/>
      </c>
      <c r="L1195" s="6">
        <f>IF(OR(ISBLANK(C1195)),"",IF(ISBLANK(H1195),IF(ISBLANK(I1195),IF(ISBLANK(F1195),"",IF(AND(OR(F1195="m",F1195="f"),OR(K1195=16,K1195=15)),IF(F1195="m","B+","G+"),IF(AND(OR(F1195="m",F1195="f"),GESTEP(K1195,16)),IF(F1195="m","B++","G++"),IF(F1195="m","B","G")))),UPPER(IF(ISBLANK(F1195),"",IF(F1195="m","M","W"))&amp;N1195)),IF(ISBLANK(F1195),"",IF(F1195="M","C","D"))))</f>
        <v/>
      </c>
      <c r="M1195" s="8">
        <f>IF(L1195="","",VLOOKUP(L1195,'Classes cup'!$A$3:$B$51,2,FALSE))</f>
        <v/>
      </c>
      <c r="N1195" s="6">
        <f>IF(AND(I1195="x",ISBLANK(H1195)),IF(K1195*1&gt;=23,"E",IF(AND(K1195*1&gt;=19,K1195*1&lt;=22,J1195="x"),"U",IF(AND(K1195*1&gt;=17,K1195*1&lt;=18),"J",IF(K1195*1&gt;=19,"E","")))),"")</f>
        <v/>
      </c>
      <c r="O1195" s="1">
        <f>IF(K1195*1&gt;=$O$2,"x","")</f>
        <v/>
      </c>
    </row>
    <row r="1196">
      <c r="A1196" s="5">
        <f>IF(ISBLANK(C1196),"",ROW(A1195)-1)</f>
        <v/>
      </c>
      <c r="B1196" s="14" t="n"/>
      <c r="C1196" s="20" t="n"/>
      <c r="D1196" s="10" t="n"/>
      <c r="E1196" s="10" t="n"/>
      <c r="F1196" s="13" t="n"/>
      <c r="G1196" s="11" t="n"/>
      <c r="H1196" s="12" t="n"/>
      <c r="I1196" s="12" t="n"/>
      <c r="J1196" s="12" t="n"/>
      <c r="K1196" s="27">
        <f>IF(ISBLANK(C1196),"",VALUE(TEXT(YEAR(TODAY())-YEAR(C1196),"00")))</f>
        <v/>
      </c>
      <c r="L1196" s="6">
        <f>IF(OR(ISBLANK(C1196)),"",IF(ISBLANK(H1196),IF(ISBLANK(I1196),IF(ISBLANK(F1196),"",IF(AND(OR(F1196="m",F1196="f"),OR(K1196=16,K1196=15)),IF(F1196="m","B+","G+"),IF(AND(OR(F1196="m",F1196="f"),GESTEP(K1196,16)),IF(F1196="m","B++","G++"),IF(F1196="m","B","G")))),UPPER(IF(ISBLANK(F1196),"",IF(F1196="m","M","W"))&amp;N1196)),IF(ISBLANK(F1196),"",IF(F1196="M","C","D"))))</f>
        <v/>
      </c>
      <c r="M1196" s="8">
        <f>IF(L1196="","",VLOOKUP(L1196,'Classes cup'!$A$3:$B$51,2,FALSE))</f>
        <v/>
      </c>
      <c r="N1196" s="6">
        <f>IF(AND(I1196="x",ISBLANK(H1196)),IF(K1196*1&gt;=23,"E",IF(AND(K1196*1&gt;=19,K1196*1&lt;=22,J1196="x"),"U",IF(AND(K1196*1&gt;=17,K1196*1&lt;=18),"J",IF(K1196*1&gt;=19,"E","")))),"")</f>
        <v/>
      </c>
      <c r="O1196" s="1">
        <f>IF(K1196*1&gt;=$O$2,"x","")</f>
        <v/>
      </c>
    </row>
    <row r="1197">
      <c r="A1197" s="5">
        <f>IF(ISBLANK(C1197),"",ROW(A1196)-1)</f>
        <v/>
      </c>
      <c r="B1197" s="14" t="n"/>
      <c r="C1197" s="20" t="n"/>
      <c r="D1197" s="10" t="n"/>
      <c r="E1197" s="10" t="n"/>
      <c r="F1197" s="13" t="n"/>
      <c r="G1197" s="11" t="n"/>
      <c r="H1197" s="12" t="n"/>
      <c r="I1197" s="12" t="n"/>
      <c r="J1197" s="12" t="n"/>
      <c r="K1197" s="27">
        <f>IF(ISBLANK(C1197),"",VALUE(TEXT(YEAR(TODAY())-YEAR(C1197),"00")))</f>
        <v/>
      </c>
      <c r="L1197" s="6">
        <f>IF(OR(ISBLANK(C1197)),"",IF(ISBLANK(H1197),IF(ISBLANK(I1197),IF(ISBLANK(F1197),"",IF(AND(OR(F1197="m",F1197="f"),OR(K1197=16,K1197=15)),IF(F1197="m","B+","G+"),IF(AND(OR(F1197="m",F1197="f"),GESTEP(K1197,16)),IF(F1197="m","B++","G++"),IF(F1197="m","B","G")))),UPPER(IF(ISBLANK(F1197),"",IF(F1197="m","M","W"))&amp;N1197)),IF(ISBLANK(F1197),"",IF(F1197="M","C","D"))))</f>
        <v/>
      </c>
      <c r="M1197" s="8">
        <f>IF(L1197="","",VLOOKUP(L1197,'Classes cup'!$A$3:$B$51,2,FALSE))</f>
        <v/>
      </c>
      <c r="N1197" s="6">
        <f>IF(AND(I1197="x",ISBLANK(H1197)),IF(K1197*1&gt;=23,"E",IF(AND(K1197*1&gt;=19,K1197*1&lt;=22,J1197="x"),"U",IF(AND(K1197*1&gt;=17,K1197*1&lt;=18),"J",IF(K1197*1&gt;=19,"E","")))),"")</f>
        <v/>
      </c>
      <c r="O1197" s="1">
        <f>IF(K1197*1&gt;=$O$2,"x","")</f>
        <v/>
      </c>
    </row>
    <row r="1198">
      <c r="A1198" s="5">
        <f>IF(ISBLANK(C1198),"",ROW(A1197)-1)</f>
        <v/>
      </c>
      <c r="B1198" s="14" t="n"/>
      <c r="C1198" s="20" t="n"/>
      <c r="D1198" s="10" t="n"/>
      <c r="E1198" s="10" t="n"/>
      <c r="F1198" s="13" t="n"/>
      <c r="G1198" s="11" t="n"/>
      <c r="H1198" s="12" t="n"/>
      <c r="I1198" s="12" t="n"/>
      <c r="J1198" s="12" t="n"/>
      <c r="K1198" s="27">
        <f>IF(ISBLANK(C1198),"",VALUE(TEXT(YEAR(TODAY())-YEAR(C1198),"00")))</f>
        <v/>
      </c>
      <c r="L1198" s="6">
        <f>IF(OR(ISBLANK(C1198)),"",IF(ISBLANK(H1198),IF(ISBLANK(I1198),IF(ISBLANK(F1198),"",IF(AND(OR(F1198="m",F1198="f"),OR(K1198=16,K1198=15)),IF(F1198="m","B+","G+"),IF(AND(OR(F1198="m",F1198="f"),GESTEP(K1198,16)),IF(F1198="m","B++","G++"),IF(F1198="m","B","G")))),UPPER(IF(ISBLANK(F1198),"",IF(F1198="m","M","W"))&amp;N1198)),IF(ISBLANK(F1198),"",IF(F1198="M","C","D"))))</f>
        <v/>
      </c>
      <c r="M1198" s="8">
        <f>IF(L1198="","",VLOOKUP(L1198,'Classes cup'!$A$3:$B$51,2,FALSE))</f>
        <v/>
      </c>
      <c r="N1198" s="6">
        <f>IF(AND(I1198="x",ISBLANK(H1198)),IF(K1198*1&gt;=23,"E",IF(AND(K1198*1&gt;=19,K1198*1&lt;=22,J1198="x"),"U",IF(AND(K1198*1&gt;=17,K1198*1&lt;=18),"J",IF(K1198*1&gt;=19,"E","")))),"")</f>
        <v/>
      </c>
      <c r="O1198" s="1">
        <f>IF(K1198*1&gt;=$O$2,"x","")</f>
        <v/>
      </c>
    </row>
    <row r="1199">
      <c r="A1199" s="5">
        <f>IF(ISBLANK(C1199),"",ROW(A1198)-1)</f>
        <v/>
      </c>
      <c r="B1199" s="14" t="n"/>
      <c r="C1199" s="20" t="n"/>
      <c r="D1199" s="10" t="n"/>
      <c r="E1199" s="10" t="n"/>
      <c r="F1199" s="13" t="n"/>
      <c r="G1199" s="11" t="n"/>
      <c r="H1199" s="12" t="n"/>
      <c r="I1199" s="12" t="n"/>
      <c r="J1199" s="12" t="n"/>
      <c r="K1199" s="27">
        <f>IF(ISBLANK(C1199),"",VALUE(TEXT(YEAR(TODAY())-YEAR(C1199),"00")))</f>
        <v/>
      </c>
      <c r="L1199" s="6">
        <f>IF(OR(ISBLANK(C1199)),"",IF(ISBLANK(H1199),IF(ISBLANK(I1199),IF(ISBLANK(F1199),"",IF(AND(OR(F1199="m",F1199="f"),OR(K1199=16,K1199=15)),IF(F1199="m","B+","G+"),IF(AND(OR(F1199="m",F1199="f"),GESTEP(K1199,16)),IF(F1199="m","B++","G++"),IF(F1199="m","B","G")))),UPPER(IF(ISBLANK(F1199),"",IF(F1199="m","M","W"))&amp;N1199)),IF(ISBLANK(F1199),"",IF(F1199="M","C","D"))))</f>
        <v/>
      </c>
      <c r="M1199" s="8">
        <f>IF(L1199="","",VLOOKUP(L1199,'Classes cup'!$A$3:$B$51,2,FALSE))</f>
        <v/>
      </c>
      <c r="N1199" s="6">
        <f>IF(AND(I1199="x",ISBLANK(H1199)),IF(K1199*1&gt;=23,"E",IF(AND(K1199*1&gt;=19,K1199*1&lt;=22,J1199="x"),"U",IF(AND(K1199*1&gt;=17,K1199*1&lt;=18),"J",IF(K1199*1&gt;=19,"E","")))),"")</f>
        <v/>
      </c>
      <c r="O1199" s="1">
        <f>IF(K1199*1&gt;=$O$2,"x","")</f>
        <v/>
      </c>
    </row>
    <row r="1200">
      <c r="A1200" s="5">
        <f>IF(ISBLANK(C1200),"",ROW(A1199)-1)</f>
        <v/>
      </c>
      <c r="B1200" s="14" t="n"/>
      <c r="C1200" s="20" t="n"/>
      <c r="D1200" s="10" t="n"/>
      <c r="E1200" s="10" t="n"/>
      <c r="F1200" s="13" t="n"/>
      <c r="G1200" s="11" t="n"/>
      <c r="H1200" s="12" t="n"/>
      <c r="I1200" s="12" t="n"/>
      <c r="J1200" s="12" t="n"/>
      <c r="K1200" s="27">
        <f>IF(ISBLANK(C1200),"",VALUE(TEXT(YEAR(TODAY())-YEAR(C1200),"00")))</f>
        <v/>
      </c>
      <c r="L1200" s="6">
        <f>IF(OR(ISBLANK(C1200)),"",IF(ISBLANK(H1200),IF(ISBLANK(I1200),IF(ISBLANK(F1200),"",IF(AND(OR(F1200="m",F1200="f"),OR(K1200=16,K1200=15)),IF(F1200="m","B+","G+"),IF(AND(OR(F1200="m",F1200="f"),GESTEP(K1200,16)),IF(F1200="m","B++","G++"),IF(F1200="m","B","G")))),UPPER(IF(ISBLANK(F1200),"",IF(F1200="m","M","W"))&amp;N1200)),IF(ISBLANK(F1200),"",IF(F1200="M","C","D"))))</f>
        <v/>
      </c>
      <c r="M1200" s="8">
        <f>IF(L1200="","",VLOOKUP(L1200,'Classes cup'!$A$3:$B$51,2,FALSE))</f>
        <v/>
      </c>
      <c r="N1200" s="6">
        <f>IF(AND(I1200="x",ISBLANK(H1200)),IF(K1200*1&gt;=23,"E",IF(AND(K1200*1&gt;=19,K1200*1&lt;=22,J1200="x"),"U",IF(AND(K1200*1&gt;=17,K1200*1&lt;=18),"J",IF(K1200*1&gt;=19,"E","")))),"")</f>
        <v/>
      </c>
      <c r="O1200" s="1">
        <f>IF(K1200*1&gt;=$O$2,"x","")</f>
        <v/>
      </c>
    </row>
    <row r="1201">
      <c r="A1201" s="5">
        <f>IF(ISBLANK(C1201),"",ROW(A1200)-1)</f>
        <v/>
      </c>
      <c r="B1201" s="14" t="n"/>
      <c r="C1201" s="20" t="n"/>
      <c r="D1201" s="10" t="n"/>
      <c r="E1201" s="10" t="n"/>
      <c r="F1201" s="13" t="n"/>
      <c r="G1201" s="11" t="n"/>
      <c r="H1201" s="12" t="n"/>
      <c r="I1201" s="12" t="n"/>
      <c r="J1201" s="12" t="n"/>
      <c r="K1201" s="27">
        <f>IF(ISBLANK(C1201),"",VALUE(TEXT(YEAR(TODAY())-YEAR(C1201),"00")))</f>
        <v/>
      </c>
      <c r="L1201" s="6">
        <f>IF(OR(ISBLANK(C1201)),"",IF(ISBLANK(H1201),IF(ISBLANK(I1201),IF(ISBLANK(F1201),"",IF(AND(OR(F1201="m",F1201="f"),OR(K1201=16,K1201=15)),IF(F1201="m","B+","G+"),IF(AND(OR(F1201="m",F1201="f"),GESTEP(K1201,16)),IF(F1201="m","B++","G++"),IF(F1201="m","B","G")))),UPPER(IF(ISBLANK(F1201),"",IF(F1201="m","M","W"))&amp;N1201)),IF(ISBLANK(F1201),"",IF(F1201="M","C","D"))))</f>
        <v/>
      </c>
      <c r="M1201" s="8">
        <f>IF(L1201="","",VLOOKUP(L1201,'Classes cup'!$A$3:$B$51,2,FALSE))</f>
        <v/>
      </c>
      <c r="N1201" s="6">
        <f>IF(AND(I1201="x",ISBLANK(H1201)),IF(K1201*1&gt;=23,"E",IF(AND(K1201*1&gt;=19,K1201*1&lt;=22,J1201="x"),"U",IF(AND(K1201*1&gt;=17,K1201*1&lt;=18),"J",IF(K1201*1&gt;=19,"E","")))),"")</f>
        <v/>
      </c>
      <c r="O1201" s="1">
        <f>IF(K1201*1&gt;=$O$2,"x","")</f>
        <v/>
      </c>
    </row>
    <row r="1202">
      <c r="A1202" s="5">
        <f>IF(ISBLANK(C1202),"",ROW(A1201)-1)</f>
        <v/>
      </c>
      <c r="B1202" s="14" t="n"/>
      <c r="C1202" s="20" t="n"/>
      <c r="D1202" s="10" t="n"/>
      <c r="E1202" s="10" t="n"/>
      <c r="F1202" s="13" t="n"/>
      <c r="G1202" s="11" t="n"/>
      <c r="H1202" s="12" t="n"/>
      <c r="I1202" s="12" t="n"/>
      <c r="J1202" s="12" t="n"/>
      <c r="K1202" s="27">
        <f>IF(ISBLANK(C1202),"",VALUE(TEXT(YEAR(TODAY())-YEAR(C1202),"00")))</f>
        <v/>
      </c>
      <c r="L1202" s="6">
        <f>IF(OR(ISBLANK(C1202)),"",IF(ISBLANK(H1202),IF(ISBLANK(I1202),IF(ISBLANK(F1202),"",IF(AND(OR(F1202="m",F1202="f"),OR(K1202=16,K1202=15)),IF(F1202="m","B+","G+"),IF(AND(OR(F1202="m",F1202="f"),GESTEP(K1202,16)),IF(F1202="m","B++","G++"),IF(F1202="m","B","G")))),UPPER(IF(ISBLANK(F1202),"",IF(F1202="m","M","W"))&amp;N1202)),IF(ISBLANK(F1202),"",IF(F1202="M","C","D"))))</f>
        <v/>
      </c>
      <c r="M1202" s="8">
        <f>IF(L1202="","",VLOOKUP(L1202,'Classes cup'!$A$3:$B$51,2,FALSE))</f>
        <v/>
      </c>
      <c r="N1202" s="6">
        <f>IF(AND(I1202="x",ISBLANK(H1202)),IF(K1202*1&gt;=23,"E",IF(AND(K1202*1&gt;=19,K1202*1&lt;=22,J1202="x"),"U",IF(AND(K1202*1&gt;=17,K1202*1&lt;=18),"J",IF(K1202*1&gt;=19,"E","")))),"")</f>
        <v/>
      </c>
      <c r="O1202" s="1">
        <f>IF(K1202*1&gt;=$O$2,"x","")</f>
        <v/>
      </c>
    </row>
    <row r="1203">
      <c r="A1203" s="5">
        <f>IF(ISBLANK(C1203),"",ROW(A1202)-1)</f>
        <v/>
      </c>
      <c r="B1203" s="14" t="n"/>
      <c r="C1203" s="20" t="n"/>
      <c r="D1203" s="10" t="n"/>
      <c r="E1203" s="10" t="n"/>
      <c r="F1203" s="13" t="n"/>
      <c r="G1203" s="11" t="n"/>
      <c r="H1203" s="12" t="n"/>
      <c r="I1203" s="12" t="n"/>
      <c r="J1203" s="12" t="n"/>
      <c r="K1203" s="27">
        <f>IF(ISBLANK(C1203),"",VALUE(TEXT(YEAR(TODAY())-YEAR(C1203),"00")))</f>
        <v/>
      </c>
      <c r="L1203" s="6">
        <f>IF(OR(ISBLANK(C1203)),"",IF(ISBLANK(H1203),IF(ISBLANK(I1203),IF(ISBLANK(F1203),"",IF(AND(OR(F1203="m",F1203="f"),OR(K1203=16,K1203=15)),IF(F1203="m","B+","G+"),IF(AND(OR(F1203="m",F1203="f"),GESTEP(K1203,16)),IF(F1203="m","B++","G++"),IF(F1203="m","B","G")))),UPPER(IF(ISBLANK(F1203),"",IF(F1203="m","M","W"))&amp;N1203)),IF(ISBLANK(F1203),"",IF(F1203="M","C","D"))))</f>
        <v/>
      </c>
      <c r="M1203" s="8">
        <f>IF(L1203="","",VLOOKUP(L1203,'Classes cup'!$A$3:$B$51,2,FALSE))</f>
        <v/>
      </c>
      <c r="N1203" s="6">
        <f>IF(AND(I1203="x",ISBLANK(H1203)),IF(K1203*1&gt;=23,"E",IF(AND(K1203*1&gt;=19,K1203*1&lt;=22,J1203="x"),"U",IF(AND(K1203*1&gt;=17,K1203*1&lt;=18),"J",IF(K1203*1&gt;=19,"E","")))),"")</f>
        <v/>
      </c>
      <c r="O1203" s="1">
        <f>IF(K1203*1&gt;=$O$2,"x","")</f>
        <v/>
      </c>
    </row>
    <row r="1204">
      <c r="A1204" s="5">
        <f>IF(ISBLANK(C1204),"",ROW(A1203)-1)</f>
        <v/>
      </c>
      <c r="B1204" s="14" t="n"/>
      <c r="C1204" s="20" t="n"/>
      <c r="D1204" s="10" t="n"/>
      <c r="E1204" s="10" t="n"/>
      <c r="F1204" s="13" t="n"/>
      <c r="G1204" s="11" t="n"/>
      <c r="H1204" s="12" t="n"/>
      <c r="I1204" s="12" t="n"/>
      <c r="J1204" s="12" t="n"/>
      <c r="K1204" s="27">
        <f>IF(ISBLANK(C1204),"",VALUE(TEXT(YEAR(TODAY())-YEAR(C1204),"00")))</f>
        <v/>
      </c>
      <c r="L1204" s="6">
        <f>IF(OR(ISBLANK(C1204)),"",IF(ISBLANK(H1204),IF(ISBLANK(I1204),IF(ISBLANK(F1204),"",IF(AND(OR(F1204="m",F1204="f"),OR(K1204=16,K1204=15)),IF(F1204="m","B+","G+"),IF(AND(OR(F1204="m",F1204="f"),GESTEP(K1204,16)),IF(F1204="m","B++","G++"),IF(F1204="m","B","G")))),UPPER(IF(ISBLANK(F1204),"",IF(F1204="m","M","W"))&amp;N1204)),IF(ISBLANK(F1204),"",IF(F1204="M","C","D"))))</f>
        <v/>
      </c>
      <c r="M1204" s="8">
        <f>IF(L1204="","",VLOOKUP(L1204,'Classes cup'!$A$3:$B$51,2,FALSE))</f>
        <v/>
      </c>
      <c r="N1204" s="6">
        <f>IF(AND(I1204="x",ISBLANK(H1204)),IF(K1204*1&gt;=23,"E",IF(AND(K1204*1&gt;=19,K1204*1&lt;=22,J1204="x"),"U",IF(AND(K1204*1&gt;=17,K1204*1&lt;=18),"J",IF(K1204*1&gt;=19,"E","")))),"")</f>
        <v/>
      </c>
      <c r="O1204" s="1">
        <f>IF(K1204*1&gt;=$O$2,"x","")</f>
        <v/>
      </c>
    </row>
    <row r="1205">
      <c r="A1205" s="5">
        <f>IF(ISBLANK(C1205),"",ROW(A1204)-1)</f>
        <v/>
      </c>
      <c r="B1205" s="14" t="n"/>
      <c r="C1205" s="20" t="n"/>
      <c r="D1205" s="10" t="n"/>
      <c r="E1205" s="10" t="n"/>
      <c r="F1205" s="13" t="n"/>
      <c r="G1205" s="11" t="n"/>
      <c r="H1205" s="12" t="n"/>
      <c r="I1205" s="12" t="n"/>
      <c r="J1205" s="12" t="n"/>
      <c r="K1205" s="27">
        <f>IF(ISBLANK(C1205),"",VALUE(TEXT(YEAR(TODAY())-YEAR(C1205),"00")))</f>
        <v/>
      </c>
      <c r="L1205" s="6">
        <f>IF(OR(ISBLANK(C1205)),"",IF(ISBLANK(H1205),IF(ISBLANK(I1205),IF(ISBLANK(F1205),"",IF(AND(OR(F1205="m",F1205="f"),OR(K1205=16,K1205=15)),IF(F1205="m","B+","G+"),IF(AND(OR(F1205="m",F1205="f"),GESTEP(K1205,16)),IF(F1205="m","B++","G++"),IF(F1205="m","B","G")))),UPPER(IF(ISBLANK(F1205),"",IF(F1205="m","M","W"))&amp;N1205)),IF(ISBLANK(F1205),"",IF(F1205="M","C","D"))))</f>
        <v/>
      </c>
      <c r="M1205" s="8">
        <f>IF(L1205="","",VLOOKUP(L1205,'Classes cup'!$A$3:$B$51,2,FALSE))</f>
        <v/>
      </c>
      <c r="N1205" s="6">
        <f>IF(AND(I1205="x",ISBLANK(H1205)),IF(K1205*1&gt;=23,"E",IF(AND(K1205*1&gt;=19,K1205*1&lt;=22,J1205="x"),"U",IF(AND(K1205*1&gt;=17,K1205*1&lt;=18),"J",IF(K1205*1&gt;=19,"E","")))),"")</f>
        <v/>
      </c>
      <c r="O1205" s="1">
        <f>IF(K1205*1&gt;=$O$2,"x","")</f>
        <v/>
      </c>
    </row>
    <row r="1206">
      <c r="A1206" s="5">
        <f>IF(ISBLANK(C1206),"",ROW(A1205)-1)</f>
        <v/>
      </c>
      <c r="B1206" s="14" t="n"/>
      <c r="C1206" s="20" t="n"/>
      <c r="D1206" s="10" t="n"/>
      <c r="E1206" s="10" t="n"/>
      <c r="F1206" s="13" t="n"/>
      <c r="G1206" s="11" t="n"/>
      <c r="H1206" s="12" t="n"/>
      <c r="I1206" s="12" t="n"/>
      <c r="J1206" s="12" t="n"/>
      <c r="K1206" s="27">
        <f>IF(ISBLANK(C1206),"",VALUE(TEXT(YEAR(TODAY())-YEAR(C1206),"00")))</f>
        <v/>
      </c>
      <c r="L1206" s="6">
        <f>IF(OR(ISBLANK(C1206)),"",IF(ISBLANK(H1206),IF(ISBLANK(I1206),IF(ISBLANK(F1206),"",IF(AND(OR(F1206="m",F1206="f"),OR(K1206=16,K1206=15)),IF(F1206="m","B+","G+"),IF(AND(OR(F1206="m",F1206="f"),GESTEP(K1206,16)),IF(F1206="m","B++","G++"),IF(F1206="m","B","G")))),UPPER(IF(ISBLANK(F1206),"",IF(F1206="m","M","W"))&amp;N1206)),IF(ISBLANK(F1206),"",IF(F1206="M","C","D"))))</f>
        <v/>
      </c>
      <c r="M1206" s="8">
        <f>IF(L1206="","",VLOOKUP(L1206,'Classes cup'!$A$3:$B$51,2,FALSE))</f>
        <v/>
      </c>
      <c r="N1206" s="6">
        <f>IF(AND(I1206="x",ISBLANK(H1206)),IF(K1206*1&gt;=23,"E",IF(AND(K1206*1&gt;=19,K1206*1&lt;=22,J1206="x"),"U",IF(AND(K1206*1&gt;=17,K1206*1&lt;=18),"J",IF(K1206*1&gt;=19,"E","")))),"")</f>
        <v/>
      </c>
      <c r="O1206" s="1">
        <f>IF(K1206*1&gt;=$O$2,"x","")</f>
        <v/>
      </c>
    </row>
    <row r="1207">
      <c r="A1207" s="5">
        <f>IF(ISBLANK(C1207),"",ROW(A1206)-1)</f>
        <v/>
      </c>
      <c r="B1207" s="14" t="n"/>
      <c r="C1207" s="20" t="n"/>
      <c r="D1207" s="10" t="n"/>
      <c r="E1207" s="10" t="n"/>
      <c r="F1207" s="13" t="n"/>
      <c r="G1207" s="11" t="n"/>
      <c r="H1207" s="12" t="n"/>
      <c r="I1207" s="12" t="n"/>
      <c r="J1207" s="12" t="n"/>
      <c r="K1207" s="27">
        <f>IF(ISBLANK(C1207),"",VALUE(TEXT(YEAR(TODAY())-YEAR(C1207),"00")))</f>
        <v/>
      </c>
      <c r="L1207" s="6">
        <f>IF(OR(ISBLANK(C1207)),"",IF(ISBLANK(H1207),IF(ISBLANK(I1207),IF(ISBLANK(F1207),"",IF(AND(OR(F1207="m",F1207="f"),OR(K1207=16,K1207=15)),IF(F1207="m","B+","G+"),IF(AND(OR(F1207="m",F1207="f"),GESTEP(K1207,16)),IF(F1207="m","B++","G++"),IF(F1207="m","B","G")))),UPPER(IF(ISBLANK(F1207),"",IF(F1207="m","M","W"))&amp;N1207)),IF(ISBLANK(F1207),"",IF(F1207="M","C","D"))))</f>
        <v/>
      </c>
      <c r="M1207" s="8">
        <f>IF(L1207="","",VLOOKUP(L1207,'Classes cup'!$A$3:$B$51,2,FALSE))</f>
        <v/>
      </c>
      <c r="N1207" s="6">
        <f>IF(AND(I1207="x",ISBLANK(H1207)),IF(K1207*1&gt;=23,"E",IF(AND(K1207*1&gt;=19,K1207*1&lt;=22,J1207="x"),"U",IF(AND(K1207*1&gt;=17,K1207*1&lt;=18),"J",IF(K1207*1&gt;=19,"E","")))),"")</f>
        <v/>
      </c>
      <c r="O1207" s="1">
        <f>IF(K1207*1&gt;=$O$2,"x","")</f>
        <v/>
      </c>
    </row>
    <row r="1208">
      <c r="A1208" s="5">
        <f>IF(ISBLANK(C1208),"",ROW(A1207)-1)</f>
        <v/>
      </c>
      <c r="B1208" s="14" t="n"/>
      <c r="C1208" s="20" t="n"/>
      <c r="D1208" s="10" t="n"/>
      <c r="E1208" s="10" t="n"/>
      <c r="F1208" s="13" t="n"/>
      <c r="G1208" s="11" t="n"/>
      <c r="H1208" s="12" t="n"/>
      <c r="I1208" s="12" t="n"/>
      <c r="J1208" s="12" t="n"/>
      <c r="K1208" s="27">
        <f>IF(ISBLANK(C1208),"",VALUE(TEXT(YEAR(TODAY())-YEAR(C1208),"00")))</f>
        <v/>
      </c>
      <c r="L1208" s="6">
        <f>IF(OR(ISBLANK(C1208)),"",IF(ISBLANK(H1208),IF(ISBLANK(I1208),IF(ISBLANK(F1208),"",IF(AND(OR(F1208="m",F1208="f"),OR(K1208=16,K1208=15)),IF(F1208="m","B+","G+"),IF(AND(OR(F1208="m",F1208="f"),GESTEP(K1208,16)),IF(F1208="m","B++","G++"),IF(F1208="m","B","G")))),UPPER(IF(ISBLANK(F1208),"",IF(F1208="m","M","W"))&amp;N1208)),IF(ISBLANK(F1208),"",IF(F1208="M","C","D"))))</f>
        <v/>
      </c>
      <c r="M1208" s="8">
        <f>IF(L1208="","",VLOOKUP(L1208,'Classes cup'!$A$3:$B$51,2,FALSE))</f>
        <v/>
      </c>
      <c r="N1208" s="6">
        <f>IF(AND(I1208="x",ISBLANK(H1208)),IF(K1208*1&gt;=23,"E",IF(AND(K1208*1&gt;=19,K1208*1&lt;=22,J1208="x"),"U",IF(AND(K1208*1&gt;=17,K1208*1&lt;=18),"J",IF(K1208*1&gt;=19,"E","")))),"")</f>
        <v/>
      </c>
      <c r="O1208" s="1">
        <f>IF(K1208*1&gt;=$O$2,"x","")</f>
        <v/>
      </c>
    </row>
    <row r="1209">
      <c r="A1209" s="5">
        <f>IF(ISBLANK(C1209),"",ROW(A1208)-1)</f>
        <v/>
      </c>
      <c r="B1209" s="14" t="n"/>
      <c r="C1209" s="20" t="n"/>
      <c r="D1209" s="10" t="n"/>
      <c r="E1209" s="10" t="n"/>
      <c r="F1209" s="13" t="n"/>
      <c r="G1209" s="11" t="n"/>
      <c r="H1209" s="12" t="n"/>
      <c r="I1209" s="12" t="n"/>
      <c r="J1209" s="12" t="n"/>
      <c r="K1209" s="27">
        <f>IF(ISBLANK(C1209),"",VALUE(TEXT(YEAR(TODAY())-YEAR(C1209),"00")))</f>
        <v/>
      </c>
      <c r="L1209" s="6">
        <f>IF(OR(ISBLANK(C1209)),"",IF(ISBLANK(H1209),IF(ISBLANK(I1209),IF(ISBLANK(F1209),"",IF(AND(OR(F1209="m",F1209="f"),OR(K1209=16,K1209=15)),IF(F1209="m","B+","G+"),IF(AND(OR(F1209="m",F1209="f"),GESTEP(K1209,16)),IF(F1209="m","B++","G++"),IF(F1209="m","B","G")))),UPPER(IF(ISBLANK(F1209),"",IF(F1209="m","M","W"))&amp;N1209)),IF(ISBLANK(F1209),"",IF(F1209="M","C","D"))))</f>
        <v/>
      </c>
      <c r="M1209" s="8">
        <f>IF(L1209="","",VLOOKUP(L1209,'Classes cup'!$A$3:$B$51,2,FALSE))</f>
        <v/>
      </c>
      <c r="N1209" s="6">
        <f>IF(AND(I1209="x",ISBLANK(H1209)),IF(K1209*1&gt;=23,"E",IF(AND(K1209*1&gt;=19,K1209*1&lt;=22,J1209="x"),"U",IF(AND(K1209*1&gt;=17,K1209*1&lt;=18),"J",IF(K1209*1&gt;=19,"E","")))),"")</f>
        <v/>
      </c>
      <c r="O1209" s="1">
        <f>IF(K1209*1&gt;=$O$2,"x","")</f>
        <v/>
      </c>
    </row>
    <row r="1210">
      <c r="A1210" s="5">
        <f>IF(ISBLANK(C1210),"",ROW(A1209)-1)</f>
        <v/>
      </c>
      <c r="B1210" s="14" t="n"/>
      <c r="C1210" s="20" t="n"/>
      <c r="D1210" s="10" t="n"/>
      <c r="E1210" s="10" t="n"/>
      <c r="F1210" s="13" t="n"/>
      <c r="G1210" s="11" t="n"/>
      <c r="H1210" s="12" t="n"/>
      <c r="I1210" s="12" t="n"/>
      <c r="J1210" s="12" t="n"/>
      <c r="K1210" s="27">
        <f>IF(ISBLANK(C1210),"",VALUE(TEXT(YEAR(TODAY())-YEAR(C1210),"00")))</f>
        <v/>
      </c>
      <c r="L1210" s="6">
        <f>IF(OR(ISBLANK(C1210)),"",IF(ISBLANK(H1210),IF(ISBLANK(I1210),IF(ISBLANK(F1210),"",IF(AND(OR(F1210="m",F1210="f"),OR(K1210=16,K1210=15)),IF(F1210="m","B+","G+"),IF(AND(OR(F1210="m",F1210="f"),GESTEP(K1210,16)),IF(F1210="m","B++","G++"),IF(F1210="m","B","G")))),UPPER(IF(ISBLANK(F1210),"",IF(F1210="m","M","W"))&amp;N1210)),IF(ISBLANK(F1210),"",IF(F1210="M","C","D"))))</f>
        <v/>
      </c>
      <c r="M1210" s="8">
        <f>IF(L1210="","",VLOOKUP(L1210,'Classes cup'!$A$3:$B$51,2,FALSE))</f>
        <v/>
      </c>
      <c r="N1210" s="6">
        <f>IF(AND(I1210="x",ISBLANK(H1210)),IF(K1210*1&gt;=23,"E",IF(AND(K1210*1&gt;=19,K1210*1&lt;=22,J1210="x"),"U",IF(AND(K1210*1&gt;=17,K1210*1&lt;=18),"J",IF(K1210*1&gt;=19,"E","")))),"")</f>
        <v/>
      </c>
      <c r="O1210" s="1">
        <f>IF(K1210*1&gt;=$O$2,"x","")</f>
        <v/>
      </c>
    </row>
    <row r="1211">
      <c r="A1211" s="5">
        <f>IF(ISBLANK(C1211),"",ROW(A1210)-1)</f>
        <v/>
      </c>
      <c r="B1211" s="14" t="n"/>
      <c r="C1211" s="20" t="n"/>
      <c r="D1211" s="10" t="n"/>
      <c r="E1211" s="10" t="n"/>
      <c r="F1211" s="13" t="n"/>
      <c r="G1211" s="11" t="n"/>
      <c r="H1211" s="12" t="n"/>
      <c r="I1211" s="12" t="n"/>
      <c r="J1211" s="12" t="n"/>
      <c r="K1211" s="27">
        <f>IF(ISBLANK(C1211),"",VALUE(TEXT(YEAR(TODAY())-YEAR(C1211),"00")))</f>
        <v/>
      </c>
      <c r="L1211" s="6">
        <f>IF(OR(ISBLANK(C1211)),"",IF(ISBLANK(H1211),IF(ISBLANK(I1211),IF(ISBLANK(F1211),"",IF(AND(OR(F1211="m",F1211="f"),OR(K1211=16,K1211=15)),IF(F1211="m","B+","G+"),IF(AND(OR(F1211="m",F1211="f"),GESTEP(K1211,16)),IF(F1211="m","B++","G++"),IF(F1211="m","B","G")))),UPPER(IF(ISBLANK(F1211),"",IF(F1211="m","M","W"))&amp;N1211)),IF(ISBLANK(F1211),"",IF(F1211="M","C","D"))))</f>
        <v/>
      </c>
      <c r="M1211" s="8">
        <f>IF(L1211="","",VLOOKUP(L1211,'Classes cup'!$A$3:$B$51,2,FALSE))</f>
        <v/>
      </c>
      <c r="N1211" s="6">
        <f>IF(AND(I1211="x",ISBLANK(H1211)),IF(K1211*1&gt;=23,"E",IF(AND(K1211*1&gt;=19,K1211*1&lt;=22,J1211="x"),"U",IF(AND(K1211*1&gt;=17,K1211*1&lt;=18),"J",IF(K1211*1&gt;=19,"E","")))),"")</f>
        <v/>
      </c>
      <c r="O1211" s="1">
        <f>IF(K1211*1&gt;=$O$2,"x","")</f>
        <v/>
      </c>
    </row>
    <row r="1212">
      <c r="A1212" s="5">
        <f>IF(ISBLANK(C1212),"",ROW(A1211)-1)</f>
        <v/>
      </c>
      <c r="B1212" s="14" t="n"/>
      <c r="C1212" s="20" t="n"/>
      <c r="D1212" s="10" t="n"/>
      <c r="E1212" s="10" t="n"/>
      <c r="F1212" s="13" t="n"/>
      <c r="G1212" s="11" t="n"/>
      <c r="H1212" s="12" t="n"/>
      <c r="I1212" s="12" t="n"/>
      <c r="J1212" s="12" t="n"/>
      <c r="K1212" s="27">
        <f>IF(ISBLANK(C1212),"",VALUE(TEXT(YEAR(TODAY())-YEAR(C1212),"00")))</f>
        <v/>
      </c>
      <c r="L1212" s="6">
        <f>IF(OR(ISBLANK(C1212)),"",IF(ISBLANK(H1212),IF(ISBLANK(I1212),IF(ISBLANK(F1212),"",IF(AND(OR(F1212="m",F1212="f"),OR(K1212=16,K1212=15)),IF(F1212="m","B+","G+"),IF(AND(OR(F1212="m",F1212="f"),GESTEP(K1212,16)),IF(F1212="m","B++","G++"),IF(F1212="m","B","G")))),UPPER(IF(ISBLANK(F1212),"",IF(F1212="m","M","W"))&amp;N1212)),IF(ISBLANK(F1212),"",IF(F1212="M","C","D"))))</f>
        <v/>
      </c>
      <c r="M1212" s="8">
        <f>IF(L1212="","",VLOOKUP(L1212,'Classes cup'!$A$3:$B$51,2,FALSE))</f>
        <v/>
      </c>
      <c r="N1212" s="6">
        <f>IF(AND(I1212="x",ISBLANK(H1212)),IF(K1212*1&gt;=23,"E",IF(AND(K1212*1&gt;=19,K1212*1&lt;=22,J1212="x"),"U",IF(AND(K1212*1&gt;=17,K1212*1&lt;=18),"J",IF(K1212*1&gt;=19,"E","")))),"")</f>
        <v/>
      </c>
      <c r="O1212" s="1">
        <f>IF(K1212*1&gt;=$O$2,"x","")</f>
        <v/>
      </c>
    </row>
    <row r="1213">
      <c r="A1213" s="5">
        <f>IF(ISBLANK(C1213),"",ROW(A1212)-1)</f>
        <v/>
      </c>
      <c r="B1213" s="14" t="n"/>
      <c r="C1213" s="20" t="n"/>
      <c r="D1213" s="10" t="n"/>
      <c r="E1213" s="10" t="n"/>
      <c r="F1213" s="13" t="n"/>
      <c r="G1213" s="11" t="n"/>
      <c r="H1213" s="12" t="n"/>
      <c r="I1213" s="12" t="n"/>
      <c r="J1213" s="12" t="n"/>
      <c r="K1213" s="27">
        <f>IF(ISBLANK(C1213),"",VALUE(TEXT(YEAR(TODAY())-YEAR(C1213),"00")))</f>
        <v/>
      </c>
      <c r="L1213" s="6">
        <f>IF(OR(ISBLANK(C1213)),"",IF(ISBLANK(H1213),IF(ISBLANK(I1213),IF(ISBLANK(F1213),"",IF(AND(OR(F1213="m",F1213="f"),OR(K1213=16,K1213=15)),IF(F1213="m","B+","G+"),IF(AND(OR(F1213="m",F1213="f"),GESTEP(K1213,16)),IF(F1213="m","B++","G++"),IF(F1213="m","B","G")))),UPPER(IF(ISBLANK(F1213),"",IF(F1213="m","M","W"))&amp;N1213)),IF(ISBLANK(F1213),"",IF(F1213="M","C","D"))))</f>
        <v/>
      </c>
      <c r="M1213" s="8">
        <f>IF(L1213="","",VLOOKUP(L1213,'Classes cup'!$A$3:$B$51,2,FALSE))</f>
        <v/>
      </c>
      <c r="N1213" s="6">
        <f>IF(AND(I1213="x",ISBLANK(H1213)),IF(K1213*1&gt;=23,"E",IF(AND(K1213*1&gt;=19,K1213*1&lt;=22,J1213="x"),"U",IF(AND(K1213*1&gt;=17,K1213*1&lt;=18),"J",IF(K1213*1&gt;=19,"E","")))),"")</f>
        <v/>
      </c>
      <c r="O1213" s="1">
        <f>IF(K1213*1&gt;=$O$2,"x","")</f>
        <v/>
      </c>
    </row>
    <row r="1214">
      <c r="A1214" s="5">
        <f>IF(ISBLANK(C1214),"",ROW(A1213)-1)</f>
        <v/>
      </c>
      <c r="B1214" s="14" t="n"/>
      <c r="C1214" s="20" t="n"/>
      <c r="D1214" s="10" t="n"/>
      <c r="E1214" s="10" t="n"/>
      <c r="F1214" s="13" t="n"/>
      <c r="G1214" s="11" t="n"/>
      <c r="H1214" s="12" t="n"/>
      <c r="I1214" s="12" t="n"/>
      <c r="J1214" s="12" t="n"/>
      <c r="K1214" s="27">
        <f>IF(ISBLANK(C1214),"",VALUE(TEXT(YEAR(TODAY())-YEAR(C1214),"00")))</f>
        <v/>
      </c>
      <c r="L1214" s="6">
        <f>IF(OR(ISBLANK(C1214)),"",IF(ISBLANK(H1214),IF(ISBLANK(I1214),IF(ISBLANK(F1214),"",IF(AND(OR(F1214="m",F1214="f"),OR(K1214=16,K1214=15)),IF(F1214="m","B+","G+"),IF(AND(OR(F1214="m",F1214="f"),GESTEP(K1214,16)),IF(F1214="m","B++","G++"),IF(F1214="m","B","G")))),UPPER(IF(ISBLANK(F1214),"",IF(F1214="m","M","W"))&amp;N1214)),IF(ISBLANK(F1214),"",IF(F1214="M","C","D"))))</f>
        <v/>
      </c>
      <c r="M1214" s="8">
        <f>IF(L1214="","",VLOOKUP(L1214,'Classes cup'!$A$3:$B$51,2,FALSE))</f>
        <v/>
      </c>
      <c r="N1214" s="6">
        <f>IF(AND(I1214="x",ISBLANK(H1214)),IF(K1214*1&gt;=23,"E",IF(AND(K1214*1&gt;=19,K1214*1&lt;=22,J1214="x"),"U",IF(AND(K1214*1&gt;=17,K1214*1&lt;=18),"J",IF(K1214*1&gt;=19,"E","")))),"")</f>
        <v/>
      </c>
      <c r="O1214" s="1">
        <f>IF(K1214*1&gt;=$O$2,"x","")</f>
        <v/>
      </c>
    </row>
    <row r="1215">
      <c r="A1215" s="5">
        <f>IF(ISBLANK(C1215),"",ROW(A1214)-1)</f>
        <v/>
      </c>
      <c r="B1215" s="14" t="n"/>
      <c r="C1215" s="20" t="n"/>
      <c r="D1215" s="10" t="n"/>
      <c r="E1215" s="10" t="n"/>
      <c r="F1215" s="13" t="n"/>
      <c r="G1215" s="11" t="n"/>
      <c r="H1215" s="12" t="n"/>
      <c r="I1215" s="12" t="n"/>
      <c r="J1215" s="12" t="n"/>
      <c r="K1215" s="27">
        <f>IF(ISBLANK(C1215),"",VALUE(TEXT(YEAR(TODAY())-YEAR(C1215),"00")))</f>
        <v/>
      </c>
      <c r="L1215" s="6">
        <f>IF(OR(ISBLANK(C1215)),"",IF(ISBLANK(H1215),IF(ISBLANK(I1215),IF(ISBLANK(F1215),"",IF(AND(OR(F1215="m",F1215="f"),OR(K1215=16,K1215=15)),IF(F1215="m","B+","G+"),IF(AND(OR(F1215="m",F1215="f"),GESTEP(K1215,16)),IF(F1215="m","B++","G++"),IF(F1215="m","B","G")))),UPPER(IF(ISBLANK(F1215),"",IF(F1215="m","M","W"))&amp;N1215)),IF(ISBLANK(F1215),"",IF(F1215="M","C","D"))))</f>
        <v/>
      </c>
      <c r="M1215" s="8">
        <f>IF(L1215="","",VLOOKUP(L1215,'Classes cup'!$A$3:$B$51,2,FALSE))</f>
        <v/>
      </c>
      <c r="N1215" s="6">
        <f>IF(AND(I1215="x",ISBLANK(H1215)),IF(K1215*1&gt;=23,"E",IF(AND(K1215*1&gt;=19,K1215*1&lt;=22,J1215="x"),"U",IF(AND(K1215*1&gt;=17,K1215*1&lt;=18),"J",IF(K1215*1&gt;=19,"E","")))),"")</f>
        <v/>
      </c>
      <c r="O1215" s="1">
        <f>IF(K1215*1&gt;=$O$2,"x","")</f>
        <v/>
      </c>
    </row>
    <row r="1216">
      <c r="A1216" s="5">
        <f>IF(ISBLANK(C1216),"",ROW(A1215)-1)</f>
        <v/>
      </c>
      <c r="B1216" s="14" t="n"/>
      <c r="C1216" s="20" t="n"/>
      <c r="D1216" s="10" t="n"/>
      <c r="E1216" s="10" t="n"/>
      <c r="F1216" s="13" t="n"/>
      <c r="G1216" s="11" t="n"/>
      <c r="H1216" s="12" t="n"/>
      <c r="I1216" s="12" t="n"/>
      <c r="J1216" s="12" t="n"/>
      <c r="K1216" s="27">
        <f>IF(ISBLANK(C1216),"",VALUE(TEXT(YEAR(TODAY())-YEAR(C1216),"00")))</f>
        <v/>
      </c>
      <c r="L1216" s="6">
        <f>IF(OR(ISBLANK(C1216)),"",IF(ISBLANK(H1216),IF(ISBLANK(I1216),IF(ISBLANK(F1216),"",IF(AND(OR(F1216="m",F1216="f"),OR(K1216=16,K1216=15)),IF(F1216="m","B+","G+"),IF(AND(OR(F1216="m",F1216="f"),GESTEP(K1216,16)),IF(F1216="m","B++","G++"),IF(F1216="m","B","G")))),UPPER(IF(ISBLANK(F1216),"",IF(F1216="m","M","W"))&amp;N1216)),IF(ISBLANK(F1216),"",IF(F1216="M","C","D"))))</f>
        <v/>
      </c>
      <c r="M1216" s="8">
        <f>IF(L1216="","",VLOOKUP(L1216,'Classes cup'!$A$3:$B$51,2,FALSE))</f>
        <v/>
      </c>
      <c r="N1216" s="6">
        <f>IF(AND(I1216="x",ISBLANK(H1216)),IF(K1216*1&gt;=23,"E",IF(AND(K1216*1&gt;=19,K1216*1&lt;=22,J1216="x"),"U",IF(AND(K1216*1&gt;=17,K1216*1&lt;=18),"J",IF(K1216*1&gt;=19,"E","")))),"")</f>
        <v/>
      </c>
      <c r="O1216" s="1">
        <f>IF(K1216*1&gt;=$O$2,"x","")</f>
        <v/>
      </c>
    </row>
    <row r="1217">
      <c r="A1217" s="5">
        <f>IF(ISBLANK(C1217),"",ROW(A1216)-1)</f>
        <v/>
      </c>
      <c r="B1217" s="14" t="n"/>
      <c r="C1217" s="20" t="n"/>
      <c r="D1217" s="10" t="n"/>
      <c r="E1217" s="10" t="n"/>
      <c r="F1217" s="13" t="n"/>
      <c r="G1217" s="11" t="n"/>
      <c r="H1217" s="12" t="n"/>
      <c r="I1217" s="12" t="n"/>
      <c r="J1217" s="12" t="n"/>
      <c r="K1217" s="27">
        <f>IF(ISBLANK(C1217),"",VALUE(TEXT(YEAR(TODAY())-YEAR(C1217),"00")))</f>
        <v/>
      </c>
      <c r="L1217" s="6">
        <f>IF(OR(ISBLANK(C1217)),"",IF(ISBLANK(H1217),IF(ISBLANK(I1217),IF(ISBLANK(F1217),"",IF(AND(OR(F1217="m",F1217="f"),OR(K1217=16,K1217=15)),IF(F1217="m","B+","G+"),IF(AND(OR(F1217="m",F1217="f"),GESTEP(K1217,16)),IF(F1217="m","B++","G++"),IF(F1217="m","B","G")))),UPPER(IF(ISBLANK(F1217),"",IF(F1217="m","M","W"))&amp;N1217)),IF(ISBLANK(F1217),"",IF(F1217="M","C","D"))))</f>
        <v/>
      </c>
      <c r="M1217" s="8">
        <f>IF(L1217="","",VLOOKUP(L1217,'Classes cup'!$A$3:$B$51,2,FALSE))</f>
        <v/>
      </c>
      <c r="N1217" s="6">
        <f>IF(AND(I1217="x",ISBLANK(H1217)),IF(K1217*1&gt;=23,"E",IF(AND(K1217*1&gt;=19,K1217*1&lt;=22,J1217="x"),"U",IF(AND(K1217*1&gt;=17,K1217*1&lt;=18),"J",IF(K1217*1&gt;=19,"E","")))),"")</f>
        <v/>
      </c>
      <c r="O1217" s="1">
        <f>IF(K1217*1&gt;=$O$2,"x","")</f>
        <v/>
      </c>
    </row>
    <row r="1218">
      <c r="A1218" s="5">
        <f>IF(ISBLANK(C1218),"",ROW(A1217)-1)</f>
        <v/>
      </c>
      <c r="B1218" s="14" t="n"/>
      <c r="C1218" s="20" t="n"/>
      <c r="D1218" s="10" t="n"/>
      <c r="E1218" s="10" t="n"/>
      <c r="F1218" s="13" t="n"/>
      <c r="G1218" s="11" t="n"/>
      <c r="H1218" s="12" t="n"/>
      <c r="I1218" s="12" t="n"/>
      <c r="J1218" s="12" t="n"/>
      <c r="K1218" s="27">
        <f>IF(ISBLANK(C1218),"",VALUE(TEXT(YEAR(TODAY())-YEAR(C1218),"00")))</f>
        <v/>
      </c>
      <c r="L1218" s="6">
        <f>IF(OR(ISBLANK(C1218)),"",IF(ISBLANK(H1218),IF(ISBLANK(I1218),IF(ISBLANK(F1218),"",IF(AND(OR(F1218="m",F1218="f"),OR(K1218=16,K1218=15)),IF(F1218="m","B+","G+"),IF(AND(OR(F1218="m",F1218="f"),GESTEP(K1218,16)),IF(F1218="m","B++","G++"),IF(F1218="m","B","G")))),UPPER(IF(ISBLANK(F1218),"",IF(F1218="m","M","W"))&amp;N1218)),IF(ISBLANK(F1218),"",IF(F1218="M","C","D"))))</f>
        <v/>
      </c>
      <c r="M1218" s="8">
        <f>IF(L1218="","",VLOOKUP(L1218,'Classes cup'!$A$3:$B$51,2,FALSE))</f>
        <v/>
      </c>
      <c r="N1218" s="6">
        <f>IF(AND(I1218="x",ISBLANK(H1218)),IF(K1218*1&gt;=23,"E",IF(AND(K1218*1&gt;=19,K1218*1&lt;=22,J1218="x"),"U",IF(AND(K1218*1&gt;=17,K1218*1&lt;=18),"J",IF(K1218*1&gt;=19,"E","")))),"")</f>
        <v/>
      </c>
      <c r="O1218" s="1">
        <f>IF(K1218*1&gt;=$O$2,"x","")</f>
        <v/>
      </c>
    </row>
    <row r="1219">
      <c r="A1219" s="5">
        <f>IF(ISBLANK(C1219),"",ROW(A1218)-1)</f>
        <v/>
      </c>
      <c r="B1219" s="14" t="n"/>
      <c r="C1219" s="20" t="n"/>
      <c r="D1219" s="10" t="n"/>
      <c r="E1219" s="10" t="n"/>
      <c r="F1219" s="13" t="n"/>
      <c r="G1219" s="11" t="n"/>
      <c r="H1219" s="12" t="n"/>
      <c r="I1219" s="12" t="n"/>
      <c r="J1219" s="12" t="n"/>
      <c r="K1219" s="27">
        <f>IF(ISBLANK(C1219),"",VALUE(TEXT(YEAR(TODAY())-YEAR(C1219),"00")))</f>
        <v/>
      </c>
      <c r="L1219" s="6">
        <f>IF(OR(ISBLANK(C1219)),"",IF(ISBLANK(H1219),IF(ISBLANK(I1219),IF(ISBLANK(F1219),"",IF(AND(OR(F1219="m",F1219="f"),OR(K1219=16,K1219=15)),IF(F1219="m","B+","G+"),IF(AND(OR(F1219="m",F1219="f"),GESTEP(K1219,16)),IF(F1219="m","B++","G++"),IF(F1219="m","B","G")))),UPPER(IF(ISBLANK(F1219),"",IF(F1219="m","M","W"))&amp;N1219)),IF(ISBLANK(F1219),"",IF(F1219="M","C","D"))))</f>
        <v/>
      </c>
      <c r="M1219" s="8">
        <f>IF(L1219="","",VLOOKUP(L1219,'Classes cup'!$A$3:$B$51,2,FALSE))</f>
        <v/>
      </c>
      <c r="N1219" s="6">
        <f>IF(AND(I1219="x",ISBLANK(H1219)),IF(K1219*1&gt;=23,"E",IF(AND(K1219*1&gt;=19,K1219*1&lt;=22,J1219="x"),"U",IF(AND(K1219*1&gt;=17,K1219*1&lt;=18),"J",IF(K1219*1&gt;=19,"E","")))),"")</f>
        <v/>
      </c>
      <c r="O1219" s="1">
        <f>IF(K1219*1&gt;=$O$2,"x","")</f>
        <v/>
      </c>
    </row>
    <row r="1220">
      <c r="A1220" s="5">
        <f>IF(ISBLANK(C1220),"",ROW(A1219)-1)</f>
        <v/>
      </c>
      <c r="B1220" s="14" t="n"/>
      <c r="C1220" s="20" t="n"/>
      <c r="D1220" s="10" t="n"/>
      <c r="E1220" s="10" t="n"/>
      <c r="F1220" s="13" t="n"/>
      <c r="G1220" s="11" t="n"/>
      <c r="H1220" s="12" t="n"/>
      <c r="I1220" s="12" t="n"/>
      <c r="J1220" s="12" t="n"/>
      <c r="K1220" s="27">
        <f>IF(ISBLANK(C1220),"",VALUE(TEXT(YEAR(TODAY())-YEAR(C1220),"00")))</f>
        <v/>
      </c>
      <c r="L1220" s="6">
        <f>IF(OR(ISBLANK(C1220)),"",IF(ISBLANK(H1220),IF(ISBLANK(I1220),IF(ISBLANK(F1220),"",IF(AND(OR(F1220="m",F1220="f"),OR(K1220=16,K1220=15)),IF(F1220="m","B+","G+"),IF(AND(OR(F1220="m",F1220="f"),GESTEP(K1220,16)),IF(F1220="m","B++","G++"),IF(F1220="m","B","G")))),UPPER(IF(ISBLANK(F1220),"",IF(F1220="m","M","W"))&amp;N1220)),IF(ISBLANK(F1220),"",IF(F1220="M","C","D"))))</f>
        <v/>
      </c>
      <c r="M1220" s="8">
        <f>IF(L1220="","",VLOOKUP(L1220,'Classes cup'!$A$3:$B$51,2,FALSE))</f>
        <v/>
      </c>
      <c r="N1220" s="6">
        <f>IF(AND(I1220="x",ISBLANK(H1220)),IF(K1220*1&gt;=23,"E",IF(AND(K1220*1&gt;=19,K1220*1&lt;=22,J1220="x"),"U",IF(AND(K1220*1&gt;=17,K1220*1&lt;=18),"J",IF(K1220*1&gt;=19,"E","")))),"")</f>
        <v/>
      </c>
      <c r="O1220" s="1">
        <f>IF(K1220*1&gt;=$O$2,"x","")</f>
        <v/>
      </c>
    </row>
    <row r="1221">
      <c r="A1221" s="5">
        <f>IF(ISBLANK(C1221),"",ROW(A1220)-1)</f>
        <v/>
      </c>
      <c r="B1221" s="14" t="n"/>
      <c r="C1221" s="20" t="n"/>
      <c r="D1221" s="10" t="n"/>
      <c r="E1221" s="10" t="n"/>
      <c r="F1221" s="13" t="n"/>
      <c r="G1221" s="11" t="n"/>
      <c r="H1221" s="12" t="n"/>
      <c r="I1221" s="12" t="n"/>
      <c r="J1221" s="12" t="n"/>
      <c r="K1221" s="27">
        <f>IF(ISBLANK(C1221),"",VALUE(TEXT(YEAR(TODAY())-YEAR(C1221),"00")))</f>
        <v/>
      </c>
      <c r="L1221" s="6">
        <f>IF(OR(ISBLANK(C1221)),"",IF(ISBLANK(H1221),IF(ISBLANK(I1221),IF(ISBLANK(F1221),"",IF(AND(OR(F1221="m",F1221="f"),OR(K1221=16,K1221=15)),IF(F1221="m","B+","G+"),IF(AND(OR(F1221="m",F1221="f"),GESTEP(K1221,16)),IF(F1221="m","B++","G++"),IF(F1221="m","B","G")))),UPPER(IF(ISBLANK(F1221),"",IF(F1221="m","M","W"))&amp;N1221)),IF(ISBLANK(F1221),"",IF(F1221="M","C","D"))))</f>
        <v/>
      </c>
      <c r="M1221" s="8">
        <f>IF(L1221="","",VLOOKUP(L1221,'Classes cup'!$A$3:$B$51,2,FALSE))</f>
        <v/>
      </c>
      <c r="N1221" s="6">
        <f>IF(AND(I1221="x",ISBLANK(H1221)),IF(K1221*1&gt;=23,"E",IF(AND(K1221*1&gt;=19,K1221*1&lt;=22,J1221="x"),"U",IF(AND(K1221*1&gt;=17,K1221*1&lt;=18),"J",IF(K1221*1&gt;=19,"E","")))),"")</f>
        <v/>
      </c>
      <c r="O1221" s="1">
        <f>IF(K1221*1&gt;=$O$2,"x","")</f>
        <v/>
      </c>
    </row>
    <row r="1222">
      <c r="A1222" s="5">
        <f>IF(ISBLANK(C1222),"",ROW(A1221)-1)</f>
        <v/>
      </c>
      <c r="B1222" s="14" t="n"/>
      <c r="C1222" s="20" t="n"/>
      <c r="D1222" s="10" t="n"/>
      <c r="E1222" s="10" t="n"/>
      <c r="F1222" s="13" t="n"/>
      <c r="G1222" s="11" t="n"/>
      <c r="H1222" s="12" t="n"/>
      <c r="I1222" s="12" t="n"/>
      <c r="J1222" s="12" t="n"/>
      <c r="K1222" s="27">
        <f>IF(ISBLANK(C1222),"",VALUE(TEXT(YEAR(TODAY())-YEAR(C1222),"00")))</f>
        <v/>
      </c>
      <c r="L1222" s="6">
        <f>IF(OR(ISBLANK(C1222)),"",IF(ISBLANK(H1222),IF(ISBLANK(I1222),IF(ISBLANK(F1222),"",IF(AND(OR(F1222="m",F1222="f"),OR(K1222=16,K1222=15)),IF(F1222="m","B+","G+"),IF(AND(OR(F1222="m",F1222="f"),GESTEP(K1222,16)),IF(F1222="m","B++","G++"),IF(F1222="m","B","G")))),UPPER(IF(ISBLANK(F1222),"",IF(F1222="m","M","W"))&amp;N1222)),IF(ISBLANK(F1222),"",IF(F1222="M","C","D"))))</f>
        <v/>
      </c>
      <c r="M1222" s="8">
        <f>IF(L1222="","",VLOOKUP(L1222,'Classes cup'!$A$3:$B$51,2,FALSE))</f>
        <v/>
      </c>
      <c r="N1222" s="6">
        <f>IF(AND(I1222="x",ISBLANK(H1222)),IF(K1222*1&gt;=23,"E",IF(AND(K1222*1&gt;=19,K1222*1&lt;=22,J1222="x"),"U",IF(AND(K1222*1&gt;=17,K1222*1&lt;=18),"J",IF(K1222*1&gt;=19,"E","")))),"")</f>
        <v/>
      </c>
      <c r="O1222" s="1">
        <f>IF(K1222*1&gt;=$O$2,"x","")</f>
        <v/>
      </c>
    </row>
    <row r="1223">
      <c r="A1223" s="5">
        <f>IF(ISBLANK(C1223),"",ROW(A1222)-1)</f>
        <v/>
      </c>
      <c r="B1223" s="14" t="n"/>
      <c r="C1223" s="20" t="n"/>
      <c r="D1223" s="10" t="n"/>
      <c r="E1223" s="10" t="n"/>
      <c r="F1223" s="13" t="n"/>
      <c r="G1223" s="11" t="n"/>
      <c r="H1223" s="12" t="n"/>
      <c r="I1223" s="12" t="n"/>
      <c r="J1223" s="12" t="n"/>
      <c r="K1223" s="27">
        <f>IF(ISBLANK(C1223),"",VALUE(TEXT(YEAR(TODAY())-YEAR(C1223),"00")))</f>
        <v/>
      </c>
      <c r="L1223" s="6">
        <f>IF(OR(ISBLANK(C1223)),"",IF(ISBLANK(H1223),IF(ISBLANK(I1223),IF(ISBLANK(F1223),"",IF(AND(OR(F1223="m",F1223="f"),OR(K1223=16,K1223=15)),IF(F1223="m","B+","G+"),IF(AND(OR(F1223="m",F1223="f"),GESTEP(K1223,16)),IF(F1223="m","B++","G++"),IF(F1223="m","B","G")))),UPPER(IF(ISBLANK(F1223),"",IF(F1223="m","M","W"))&amp;N1223)),IF(ISBLANK(F1223),"",IF(F1223="M","C","D"))))</f>
        <v/>
      </c>
      <c r="M1223" s="8">
        <f>IF(L1223="","",VLOOKUP(L1223,'Classes cup'!$A$3:$B$51,2,FALSE))</f>
        <v/>
      </c>
      <c r="N1223" s="6">
        <f>IF(AND(I1223="x",ISBLANK(H1223)),IF(K1223*1&gt;=23,"E",IF(AND(K1223*1&gt;=19,K1223*1&lt;=22,J1223="x"),"U",IF(AND(K1223*1&gt;=17,K1223*1&lt;=18),"J",IF(K1223*1&gt;=19,"E","")))),"")</f>
        <v/>
      </c>
      <c r="O1223" s="1">
        <f>IF(K1223*1&gt;=$O$2,"x","")</f>
        <v/>
      </c>
    </row>
    <row r="1224">
      <c r="A1224" s="5">
        <f>IF(ISBLANK(C1224),"",ROW(A1223)-1)</f>
        <v/>
      </c>
      <c r="B1224" s="14" t="n"/>
      <c r="C1224" s="20" t="n"/>
      <c r="D1224" s="10" t="n"/>
      <c r="E1224" s="10" t="n"/>
      <c r="F1224" s="13" t="n"/>
      <c r="G1224" s="11" t="n"/>
      <c r="H1224" s="12" t="n"/>
      <c r="I1224" s="12" t="n"/>
      <c r="J1224" s="12" t="n"/>
      <c r="K1224" s="27">
        <f>IF(ISBLANK(C1224),"",VALUE(TEXT(YEAR(TODAY())-YEAR(C1224),"00")))</f>
        <v/>
      </c>
      <c r="L1224" s="6">
        <f>IF(OR(ISBLANK(C1224)),"",IF(ISBLANK(H1224),IF(ISBLANK(I1224),IF(ISBLANK(F1224),"",IF(AND(OR(F1224="m",F1224="f"),OR(K1224=16,K1224=15)),IF(F1224="m","B+","G+"),IF(AND(OR(F1224="m",F1224="f"),GESTEP(K1224,16)),IF(F1224="m","B++","G++"),IF(F1224="m","B","G")))),UPPER(IF(ISBLANK(F1224),"",IF(F1224="m","M","W"))&amp;N1224)),IF(ISBLANK(F1224),"",IF(F1224="M","C","D"))))</f>
        <v/>
      </c>
      <c r="M1224" s="8">
        <f>IF(L1224="","",VLOOKUP(L1224,'Classes cup'!$A$3:$B$51,2,FALSE))</f>
        <v/>
      </c>
      <c r="N1224" s="6">
        <f>IF(AND(I1224="x",ISBLANK(H1224)),IF(K1224*1&gt;=23,"E",IF(AND(K1224*1&gt;=19,K1224*1&lt;=22,J1224="x"),"U",IF(AND(K1224*1&gt;=17,K1224*1&lt;=18),"J",IF(K1224*1&gt;=19,"E","")))),"")</f>
        <v/>
      </c>
      <c r="O1224" s="1">
        <f>IF(K1224*1&gt;=$O$2,"x","")</f>
        <v/>
      </c>
    </row>
    <row r="1225">
      <c r="A1225" s="5">
        <f>IF(ISBLANK(C1225),"",ROW(A1224)-1)</f>
        <v/>
      </c>
      <c r="B1225" s="14" t="n"/>
      <c r="C1225" s="20" t="n"/>
      <c r="D1225" s="10" t="n"/>
      <c r="E1225" s="10" t="n"/>
      <c r="F1225" s="13" t="n"/>
      <c r="G1225" s="11" t="n"/>
      <c r="H1225" s="12" t="n"/>
      <c r="I1225" s="12" t="n"/>
      <c r="J1225" s="12" t="n"/>
      <c r="K1225" s="27">
        <f>IF(ISBLANK(C1225),"",VALUE(TEXT(YEAR(TODAY())-YEAR(C1225),"00")))</f>
        <v/>
      </c>
      <c r="L1225" s="6">
        <f>IF(OR(ISBLANK(C1225)),"",IF(ISBLANK(H1225),IF(ISBLANK(I1225),IF(ISBLANK(F1225),"",IF(AND(OR(F1225="m",F1225="f"),OR(K1225=16,K1225=15)),IF(F1225="m","B+","G+"),IF(AND(OR(F1225="m",F1225="f"),GESTEP(K1225,16)),IF(F1225="m","B++","G++"),IF(F1225="m","B","G")))),UPPER(IF(ISBLANK(F1225),"",IF(F1225="m","M","W"))&amp;N1225)),IF(ISBLANK(F1225),"",IF(F1225="M","C","D"))))</f>
        <v/>
      </c>
      <c r="M1225" s="8">
        <f>IF(L1225="","",VLOOKUP(L1225,'Classes cup'!$A$3:$B$51,2,FALSE))</f>
        <v/>
      </c>
      <c r="N1225" s="6">
        <f>IF(AND(I1225="x",ISBLANK(H1225)),IF(K1225*1&gt;=23,"E",IF(AND(K1225*1&gt;=19,K1225*1&lt;=22,J1225="x"),"U",IF(AND(K1225*1&gt;=17,K1225*1&lt;=18),"J",IF(K1225*1&gt;=19,"E","")))),"")</f>
        <v/>
      </c>
      <c r="O1225" s="1">
        <f>IF(K1225*1&gt;=$O$2,"x","")</f>
        <v/>
      </c>
    </row>
    <row r="1226">
      <c r="A1226" s="5">
        <f>IF(ISBLANK(C1226),"",ROW(A1225)-1)</f>
        <v/>
      </c>
      <c r="B1226" s="14" t="n"/>
      <c r="C1226" s="20" t="n"/>
      <c r="D1226" s="10" t="n"/>
      <c r="E1226" s="10" t="n"/>
      <c r="F1226" s="13" t="n"/>
      <c r="G1226" s="11" t="n"/>
      <c r="H1226" s="12" t="n"/>
      <c r="I1226" s="12" t="n"/>
      <c r="J1226" s="12" t="n"/>
      <c r="K1226" s="27">
        <f>IF(ISBLANK(C1226),"",VALUE(TEXT(YEAR(TODAY())-YEAR(C1226),"00")))</f>
        <v/>
      </c>
      <c r="L1226" s="6">
        <f>IF(OR(ISBLANK(C1226)),"",IF(ISBLANK(H1226),IF(ISBLANK(I1226),IF(ISBLANK(F1226),"",IF(AND(OR(F1226="m",F1226="f"),OR(K1226=16,K1226=15)),IF(F1226="m","B+","G+"),IF(AND(OR(F1226="m",F1226="f"),GESTEP(K1226,16)),IF(F1226="m","B++","G++"),IF(F1226="m","B","G")))),UPPER(IF(ISBLANK(F1226),"",IF(F1226="m","M","W"))&amp;N1226)),IF(ISBLANK(F1226),"",IF(F1226="M","C","D"))))</f>
        <v/>
      </c>
      <c r="M1226" s="8">
        <f>IF(L1226="","",VLOOKUP(L1226,'Classes cup'!$A$3:$B$51,2,FALSE))</f>
        <v/>
      </c>
      <c r="N1226" s="6">
        <f>IF(AND(I1226="x",ISBLANK(H1226)),IF(K1226*1&gt;=23,"E",IF(AND(K1226*1&gt;=19,K1226*1&lt;=22,J1226="x"),"U",IF(AND(K1226*1&gt;=17,K1226*1&lt;=18),"J",IF(K1226*1&gt;=19,"E","")))),"")</f>
        <v/>
      </c>
      <c r="O1226" s="1">
        <f>IF(K1226*1&gt;=$O$2,"x","")</f>
        <v/>
      </c>
    </row>
    <row r="1227">
      <c r="A1227" s="5">
        <f>IF(ISBLANK(C1227),"",ROW(A1226)-1)</f>
        <v/>
      </c>
      <c r="B1227" s="14" t="n"/>
      <c r="C1227" s="20" t="n"/>
      <c r="D1227" s="10" t="n"/>
      <c r="E1227" s="10" t="n"/>
      <c r="F1227" s="13" t="n"/>
      <c r="G1227" s="11" t="n"/>
      <c r="H1227" s="12" t="n"/>
      <c r="I1227" s="12" t="n"/>
      <c r="J1227" s="12" t="n"/>
      <c r="K1227" s="27">
        <f>IF(ISBLANK(C1227),"",VALUE(TEXT(YEAR(TODAY())-YEAR(C1227),"00")))</f>
        <v/>
      </c>
      <c r="L1227" s="6">
        <f>IF(OR(ISBLANK(C1227)),"",IF(ISBLANK(H1227),IF(ISBLANK(I1227),IF(ISBLANK(F1227),"",IF(AND(OR(F1227="m",F1227="f"),OR(K1227=16,K1227=15)),IF(F1227="m","B+","G+"),IF(AND(OR(F1227="m",F1227="f"),GESTEP(K1227,16)),IF(F1227="m","B++","G++"),IF(F1227="m","B","G")))),UPPER(IF(ISBLANK(F1227),"",IF(F1227="m","M","W"))&amp;N1227)),IF(ISBLANK(F1227),"",IF(F1227="M","C","D"))))</f>
        <v/>
      </c>
      <c r="M1227" s="8">
        <f>IF(L1227="","",VLOOKUP(L1227,'Classes cup'!$A$3:$B$51,2,FALSE))</f>
        <v/>
      </c>
      <c r="N1227" s="6">
        <f>IF(AND(I1227="x",ISBLANK(H1227)),IF(K1227*1&gt;=23,"E",IF(AND(K1227*1&gt;=19,K1227*1&lt;=22,J1227="x"),"U",IF(AND(K1227*1&gt;=17,K1227*1&lt;=18),"J",IF(K1227*1&gt;=19,"E","")))),"")</f>
        <v/>
      </c>
      <c r="O1227" s="1">
        <f>IF(K1227*1&gt;=$O$2,"x","")</f>
        <v/>
      </c>
    </row>
    <row r="1228">
      <c r="A1228" s="5">
        <f>IF(ISBLANK(C1228),"",ROW(A1227)-1)</f>
        <v/>
      </c>
      <c r="B1228" s="14" t="n"/>
      <c r="C1228" s="20" t="n"/>
      <c r="D1228" s="10" t="n"/>
      <c r="E1228" s="10" t="n"/>
      <c r="F1228" s="13" t="n"/>
      <c r="G1228" s="11" t="n"/>
      <c r="H1228" s="12" t="n"/>
      <c r="I1228" s="12" t="n"/>
      <c r="J1228" s="12" t="n"/>
      <c r="K1228" s="27">
        <f>IF(ISBLANK(C1228),"",VALUE(TEXT(YEAR(TODAY())-YEAR(C1228),"00")))</f>
        <v/>
      </c>
      <c r="L1228" s="6">
        <f>IF(OR(ISBLANK(C1228)),"",IF(ISBLANK(H1228),IF(ISBLANK(I1228),IF(ISBLANK(F1228),"",IF(AND(OR(F1228="m",F1228="f"),OR(K1228=16,K1228=15)),IF(F1228="m","B+","G+"),IF(AND(OR(F1228="m",F1228="f"),GESTEP(K1228,16)),IF(F1228="m","B++","G++"),IF(F1228="m","B","G")))),UPPER(IF(ISBLANK(F1228),"",IF(F1228="m","M","W"))&amp;N1228)),IF(ISBLANK(F1228),"",IF(F1228="M","C","D"))))</f>
        <v/>
      </c>
      <c r="M1228" s="8">
        <f>IF(L1228="","",VLOOKUP(L1228,'Classes cup'!$A$3:$B$51,2,FALSE))</f>
        <v/>
      </c>
      <c r="N1228" s="6">
        <f>IF(AND(I1228="x",ISBLANK(H1228)),IF(K1228*1&gt;=23,"E",IF(AND(K1228*1&gt;=19,K1228*1&lt;=22,J1228="x"),"U",IF(AND(K1228*1&gt;=17,K1228*1&lt;=18),"J",IF(K1228*1&gt;=19,"E","")))),"")</f>
        <v/>
      </c>
      <c r="O1228" s="1">
        <f>IF(K1228*1&gt;=$O$2,"x","")</f>
        <v/>
      </c>
    </row>
    <row r="1229">
      <c r="A1229" s="5">
        <f>IF(ISBLANK(C1229),"",ROW(A1228)-1)</f>
        <v/>
      </c>
      <c r="B1229" s="14" t="n"/>
      <c r="C1229" s="20" t="n"/>
      <c r="D1229" s="10" t="n"/>
      <c r="E1229" s="10" t="n"/>
      <c r="F1229" s="13" t="n"/>
      <c r="G1229" s="11" t="n"/>
      <c r="H1229" s="12" t="n"/>
      <c r="I1229" s="12" t="n"/>
      <c r="J1229" s="12" t="n"/>
      <c r="K1229" s="27">
        <f>IF(ISBLANK(C1229),"",VALUE(TEXT(YEAR(TODAY())-YEAR(C1229),"00")))</f>
        <v/>
      </c>
      <c r="L1229" s="6">
        <f>IF(OR(ISBLANK(C1229)),"",IF(ISBLANK(H1229),IF(ISBLANK(I1229),IF(ISBLANK(F1229),"",IF(AND(OR(F1229="m",F1229="f"),OR(K1229=16,K1229=15)),IF(F1229="m","B+","G+"),IF(AND(OR(F1229="m",F1229="f"),GESTEP(K1229,16)),IF(F1229="m","B++","G++"),IF(F1229="m","B","G")))),UPPER(IF(ISBLANK(F1229),"",IF(F1229="m","M","W"))&amp;N1229)),IF(ISBLANK(F1229),"",IF(F1229="M","C","D"))))</f>
        <v/>
      </c>
      <c r="M1229" s="8">
        <f>IF(L1229="","",VLOOKUP(L1229,'Classes cup'!$A$3:$B$51,2,FALSE))</f>
        <v/>
      </c>
      <c r="N1229" s="6">
        <f>IF(AND(I1229="x",ISBLANK(H1229)),IF(K1229*1&gt;=23,"E",IF(AND(K1229*1&gt;=19,K1229*1&lt;=22,J1229="x"),"U",IF(AND(K1229*1&gt;=17,K1229*1&lt;=18),"J",IF(K1229*1&gt;=19,"E","")))),"")</f>
        <v/>
      </c>
      <c r="O1229" s="1">
        <f>IF(K1229*1&gt;=$O$2,"x","")</f>
        <v/>
      </c>
    </row>
    <row r="1230">
      <c r="A1230" s="5">
        <f>IF(ISBLANK(C1230),"",ROW(A1229)-1)</f>
        <v/>
      </c>
      <c r="B1230" s="14" t="n"/>
      <c r="C1230" s="20" t="n"/>
      <c r="D1230" s="10" t="n"/>
      <c r="E1230" s="10" t="n"/>
      <c r="F1230" s="13" t="n"/>
      <c r="G1230" s="11" t="n"/>
      <c r="H1230" s="12" t="n"/>
      <c r="I1230" s="12" t="n"/>
      <c r="J1230" s="12" t="n"/>
      <c r="K1230" s="27">
        <f>IF(ISBLANK(C1230),"",VALUE(TEXT(YEAR(TODAY())-YEAR(C1230),"00")))</f>
        <v/>
      </c>
      <c r="L1230" s="6">
        <f>IF(OR(ISBLANK(C1230)),"",IF(ISBLANK(H1230),IF(ISBLANK(I1230),IF(ISBLANK(F1230),"",IF(AND(OR(F1230="m",F1230="f"),OR(K1230=16,K1230=15)),IF(F1230="m","B+","G+"),IF(AND(OR(F1230="m",F1230="f"),GESTEP(K1230,16)),IF(F1230="m","B++","G++"),IF(F1230="m","B","G")))),UPPER(IF(ISBLANK(F1230),"",IF(F1230="m","M","W"))&amp;N1230)),IF(ISBLANK(F1230),"",IF(F1230="M","C","D"))))</f>
        <v/>
      </c>
      <c r="M1230" s="8">
        <f>IF(L1230="","",VLOOKUP(L1230,'Classes cup'!$A$3:$B$51,2,FALSE))</f>
        <v/>
      </c>
      <c r="N1230" s="6">
        <f>IF(AND(I1230="x",ISBLANK(H1230)),IF(K1230*1&gt;=23,"E",IF(AND(K1230*1&gt;=19,K1230*1&lt;=22,J1230="x"),"U",IF(AND(K1230*1&gt;=17,K1230*1&lt;=18),"J",IF(K1230*1&gt;=19,"E","")))),"")</f>
        <v/>
      </c>
      <c r="O1230" s="1">
        <f>IF(K1230*1&gt;=$O$2,"x","")</f>
        <v/>
      </c>
    </row>
    <row r="1231">
      <c r="A1231" s="5">
        <f>IF(ISBLANK(C1231),"",ROW(A1230)-1)</f>
        <v/>
      </c>
      <c r="B1231" s="14" t="n"/>
      <c r="C1231" s="20" t="n"/>
      <c r="D1231" s="10" t="n"/>
      <c r="E1231" s="10" t="n"/>
      <c r="F1231" s="13" t="n"/>
      <c r="G1231" s="11" t="n"/>
      <c r="H1231" s="12" t="n"/>
      <c r="I1231" s="12" t="n"/>
      <c r="J1231" s="12" t="n"/>
      <c r="K1231" s="27">
        <f>IF(ISBLANK(C1231),"",VALUE(TEXT(YEAR(TODAY())-YEAR(C1231),"00")))</f>
        <v/>
      </c>
      <c r="L1231" s="6">
        <f>IF(OR(ISBLANK(C1231)),"",IF(ISBLANK(H1231),IF(ISBLANK(I1231),IF(ISBLANK(F1231),"",IF(AND(OR(F1231="m",F1231="f"),OR(K1231=16,K1231=15)),IF(F1231="m","B+","G+"),IF(AND(OR(F1231="m",F1231="f"),GESTEP(K1231,16)),IF(F1231="m","B++","G++"),IF(F1231="m","B","G")))),UPPER(IF(ISBLANK(F1231),"",IF(F1231="m","M","W"))&amp;N1231)),IF(ISBLANK(F1231),"",IF(F1231="M","C","D"))))</f>
        <v/>
      </c>
      <c r="M1231" s="8">
        <f>IF(L1231="","",VLOOKUP(L1231,'Classes cup'!$A$3:$B$51,2,FALSE))</f>
        <v/>
      </c>
      <c r="N1231" s="6">
        <f>IF(AND(I1231="x",ISBLANK(H1231)),IF(K1231*1&gt;=23,"E",IF(AND(K1231*1&gt;=19,K1231*1&lt;=22,J1231="x"),"U",IF(AND(K1231*1&gt;=17,K1231*1&lt;=18),"J",IF(K1231*1&gt;=19,"E","")))),"")</f>
        <v/>
      </c>
      <c r="O1231" s="1">
        <f>IF(K1231*1&gt;=$O$2,"x","")</f>
        <v/>
      </c>
    </row>
    <row r="1232">
      <c r="A1232" s="5">
        <f>IF(ISBLANK(C1232),"",ROW(A1231)-1)</f>
        <v/>
      </c>
      <c r="B1232" s="14" t="n"/>
      <c r="C1232" s="20" t="n"/>
      <c r="D1232" s="10" t="n"/>
      <c r="E1232" s="10" t="n"/>
      <c r="F1232" s="13" t="n"/>
      <c r="G1232" s="11" t="n"/>
      <c r="H1232" s="12" t="n"/>
      <c r="I1232" s="12" t="n"/>
      <c r="J1232" s="12" t="n"/>
      <c r="K1232" s="27">
        <f>IF(ISBLANK(C1232),"",VALUE(TEXT(YEAR(TODAY())-YEAR(C1232),"00")))</f>
        <v/>
      </c>
      <c r="L1232" s="6">
        <f>IF(OR(ISBLANK(C1232)),"",IF(ISBLANK(H1232),IF(ISBLANK(I1232),IF(ISBLANK(F1232),"",IF(AND(OR(F1232="m",F1232="f"),OR(K1232=16,K1232=15)),IF(F1232="m","B+","G+"),IF(AND(OR(F1232="m",F1232="f"),GESTEP(K1232,16)),IF(F1232="m","B++","G++"),IF(F1232="m","B","G")))),UPPER(IF(ISBLANK(F1232),"",IF(F1232="m","M","W"))&amp;N1232)),IF(ISBLANK(F1232),"",IF(F1232="M","C","D"))))</f>
        <v/>
      </c>
      <c r="M1232" s="8">
        <f>IF(L1232="","",VLOOKUP(L1232,'Classes cup'!$A$3:$B$51,2,FALSE))</f>
        <v/>
      </c>
      <c r="N1232" s="6">
        <f>IF(AND(I1232="x",ISBLANK(H1232)),IF(K1232*1&gt;=23,"E",IF(AND(K1232*1&gt;=19,K1232*1&lt;=22,J1232="x"),"U",IF(AND(K1232*1&gt;=17,K1232*1&lt;=18),"J",IF(K1232*1&gt;=19,"E","")))),"")</f>
        <v/>
      </c>
      <c r="O1232" s="1">
        <f>IF(K1232*1&gt;=$O$2,"x","")</f>
        <v/>
      </c>
    </row>
    <row r="1233">
      <c r="A1233" s="5">
        <f>IF(ISBLANK(C1233),"",ROW(A1232)-1)</f>
        <v/>
      </c>
      <c r="B1233" s="14" t="n"/>
      <c r="C1233" s="20" t="n"/>
      <c r="D1233" s="10" t="n"/>
      <c r="E1233" s="10" t="n"/>
      <c r="F1233" s="13" t="n"/>
      <c r="G1233" s="11" t="n"/>
      <c r="H1233" s="12" t="n"/>
      <c r="I1233" s="12" t="n"/>
      <c r="J1233" s="12" t="n"/>
      <c r="K1233" s="27">
        <f>IF(ISBLANK(C1233),"",VALUE(TEXT(YEAR(TODAY())-YEAR(C1233),"00")))</f>
        <v/>
      </c>
      <c r="L1233" s="6">
        <f>IF(OR(ISBLANK(C1233)),"",IF(ISBLANK(H1233),IF(ISBLANK(I1233),IF(ISBLANK(F1233),"",IF(AND(OR(F1233="m",F1233="f"),OR(K1233=16,K1233=15)),IF(F1233="m","B+","G+"),IF(AND(OR(F1233="m",F1233="f"),GESTEP(K1233,16)),IF(F1233="m","B++","G++"),IF(F1233="m","B","G")))),UPPER(IF(ISBLANK(F1233),"",IF(F1233="m","M","W"))&amp;N1233)),IF(ISBLANK(F1233),"",IF(F1233="M","C","D"))))</f>
        <v/>
      </c>
      <c r="M1233" s="8">
        <f>IF(L1233="","",VLOOKUP(L1233,'Classes cup'!$A$3:$B$51,2,FALSE))</f>
        <v/>
      </c>
      <c r="N1233" s="6">
        <f>IF(AND(I1233="x",ISBLANK(H1233)),IF(K1233*1&gt;=23,"E",IF(AND(K1233*1&gt;=19,K1233*1&lt;=22,J1233="x"),"U",IF(AND(K1233*1&gt;=17,K1233*1&lt;=18),"J",IF(K1233*1&gt;=19,"E","")))),"")</f>
        <v/>
      </c>
      <c r="O1233" s="1">
        <f>IF(K1233*1&gt;=$O$2,"x","")</f>
        <v/>
      </c>
    </row>
    <row r="1234">
      <c r="A1234" s="5">
        <f>IF(ISBLANK(C1234),"",ROW(A1233)-1)</f>
        <v/>
      </c>
      <c r="B1234" s="14" t="n"/>
      <c r="C1234" s="20" t="n"/>
      <c r="D1234" s="10" t="n"/>
      <c r="E1234" s="10" t="n"/>
      <c r="F1234" s="13" t="n"/>
      <c r="G1234" s="11" t="n"/>
      <c r="H1234" s="12" t="n"/>
      <c r="I1234" s="12" t="n"/>
      <c r="J1234" s="12" t="n"/>
      <c r="K1234" s="27">
        <f>IF(ISBLANK(C1234),"",VALUE(TEXT(YEAR(TODAY())-YEAR(C1234),"00")))</f>
        <v/>
      </c>
      <c r="L1234" s="6">
        <f>IF(OR(ISBLANK(C1234)),"",IF(ISBLANK(H1234),IF(ISBLANK(I1234),IF(ISBLANK(F1234),"",IF(AND(OR(F1234="m",F1234="f"),OR(K1234=16,K1234=15)),IF(F1234="m","B+","G+"),IF(AND(OR(F1234="m",F1234="f"),GESTEP(K1234,16)),IF(F1234="m","B++","G++"),IF(F1234="m","B","G")))),UPPER(IF(ISBLANK(F1234),"",IF(F1234="m","M","W"))&amp;N1234)),IF(ISBLANK(F1234),"",IF(F1234="M","C","D"))))</f>
        <v/>
      </c>
      <c r="M1234" s="8">
        <f>IF(L1234="","",VLOOKUP(L1234,'Classes cup'!$A$3:$B$51,2,FALSE))</f>
        <v/>
      </c>
      <c r="N1234" s="6">
        <f>IF(AND(I1234="x",ISBLANK(H1234)),IF(K1234*1&gt;=23,"E",IF(AND(K1234*1&gt;=19,K1234*1&lt;=22,J1234="x"),"U",IF(AND(K1234*1&gt;=17,K1234*1&lt;=18),"J",IF(K1234*1&gt;=19,"E","")))),"")</f>
        <v/>
      </c>
      <c r="O1234" s="1">
        <f>IF(K1234*1&gt;=$O$2,"x","")</f>
        <v/>
      </c>
    </row>
    <row r="1235">
      <c r="A1235" s="5">
        <f>IF(ISBLANK(C1235),"",ROW(A1234)-1)</f>
        <v/>
      </c>
      <c r="B1235" s="14" t="n"/>
      <c r="C1235" s="20" t="n"/>
      <c r="D1235" s="10" t="n"/>
      <c r="E1235" s="10" t="n"/>
      <c r="F1235" s="13" t="n"/>
      <c r="G1235" s="11" t="n"/>
      <c r="H1235" s="12" t="n"/>
      <c r="I1235" s="12" t="n"/>
      <c r="J1235" s="12" t="n"/>
      <c r="K1235" s="27">
        <f>IF(ISBLANK(C1235),"",VALUE(TEXT(YEAR(TODAY())-YEAR(C1235),"00")))</f>
        <v/>
      </c>
      <c r="L1235" s="6">
        <f>IF(OR(ISBLANK(C1235)),"",IF(ISBLANK(H1235),IF(ISBLANK(I1235),IF(ISBLANK(F1235),"",IF(AND(OR(F1235="m",F1235="f"),OR(K1235=16,K1235=15)),IF(F1235="m","B+","G+"),IF(AND(OR(F1235="m",F1235="f"),GESTEP(K1235,16)),IF(F1235="m","B++","G++"),IF(F1235="m","B","G")))),UPPER(IF(ISBLANK(F1235),"",IF(F1235="m","M","W"))&amp;N1235)),IF(ISBLANK(F1235),"",IF(F1235="M","C","D"))))</f>
        <v/>
      </c>
      <c r="M1235" s="8">
        <f>IF(L1235="","",VLOOKUP(L1235,'Classes cup'!$A$3:$B$51,2,FALSE))</f>
        <v/>
      </c>
      <c r="N1235" s="6">
        <f>IF(AND(I1235="x",ISBLANK(H1235)),IF(K1235*1&gt;=23,"E",IF(AND(K1235*1&gt;=19,K1235*1&lt;=22,J1235="x"),"U",IF(AND(K1235*1&gt;=17,K1235*1&lt;=18),"J",IF(K1235*1&gt;=19,"E","")))),"")</f>
        <v/>
      </c>
      <c r="O1235" s="1">
        <f>IF(K1235*1&gt;=$O$2,"x","")</f>
        <v/>
      </c>
    </row>
    <row r="1236">
      <c r="A1236" s="5">
        <f>IF(ISBLANK(C1236),"",ROW(A1235)-1)</f>
        <v/>
      </c>
      <c r="B1236" s="14" t="n"/>
      <c r="C1236" s="20" t="n"/>
      <c r="D1236" s="10" t="n"/>
      <c r="E1236" s="10" t="n"/>
      <c r="F1236" s="13" t="n"/>
      <c r="G1236" s="11" t="n"/>
      <c r="H1236" s="12" t="n"/>
      <c r="I1236" s="12" t="n"/>
      <c r="J1236" s="12" t="n"/>
      <c r="K1236" s="27">
        <f>IF(ISBLANK(C1236),"",VALUE(TEXT(YEAR(TODAY())-YEAR(C1236),"00")))</f>
        <v/>
      </c>
      <c r="L1236" s="6">
        <f>IF(OR(ISBLANK(C1236)),"",IF(ISBLANK(H1236),IF(ISBLANK(I1236),IF(ISBLANK(F1236),"",IF(AND(OR(F1236="m",F1236="f"),OR(K1236=16,K1236=15)),IF(F1236="m","B+","G+"),IF(AND(OR(F1236="m",F1236="f"),GESTEP(K1236,16)),IF(F1236="m","B++","G++"),IF(F1236="m","B","G")))),UPPER(IF(ISBLANK(F1236),"",IF(F1236="m","M","W"))&amp;N1236)),IF(ISBLANK(F1236),"",IF(F1236="M","C","D"))))</f>
        <v/>
      </c>
      <c r="M1236" s="8">
        <f>IF(L1236="","",VLOOKUP(L1236,'Classes cup'!$A$3:$B$51,2,FALSE))</f>
        <v/>
      </c>
      <c r="N1236" s="6">
        <f>IF(AND(I1236="x",ISBLANK(H1236)),IF(K1236*1&gt;=23,"E",IF(AND(K1236*1&gt;=19,K1236*1&lt;=22,J1236="x"),"U",IF(AND(K1236*1&gt;=17,K1236*1&lt;=18),"J",IF(K1236*1&gt;=19,"E","")))),"")</f>
        <v/>
      </c>
      <c r="O1236" s="1">
        <f>IF(K1236*1&gt;=$O$2,"x","")</f>
        <v/>
      </c>
    </row>
    <row r="1237">
      <c r="A1237" s="5">
        <f>IF(ISBLANK(C1237),"",ROW(A1236)-1)</f>
        <v/>
      </c>
      <c r="B1237" s="14" t="n"/>
      <c r="C1237" s="20" t="n"/>
      <c r="D1237" s="10" t="n"/>
      <c r="E1237" s="10" t="n"/>
      <c r="F1237" s="13" t="n"/>
      <c r="G1237" s="11" t="n"/>
      <c r="H1237" s="12" t="n"/>
      <c r="I1237" s="12" t="n"/>
      <c r="J1237" s="12" t="n"/>
      <c r="K1237" s="27">
        <f>IF(ISBLANK(C1237),"",VALUE(TEXT(YEAR(TODAY())-YEAR(C1237),"00")))</f>
        <v/>
      </c>
      <c r="L1237" s="6">
        <f>IF(OR(ISBLANK(C1237)),"",IF(ISBLANK(H1237),IF(ISBLANK(I1237),IF(ISBLANK(F1237),"",IF(AND(OR(F1237="m",F1237="f"),OR(K1237=16,K1237=15)),IF(F1237="m","B+","G+"),IF(AND(OR(F1237="m",F1237="f"),GESTEP(K1237,16)),IF(F1237="m","B++","G++"),IF(F1237="m","B","G")))),UPPER(IF(ISBLANK(F1237),"",IF(F1237="m","M","W"))&amp;N1237)),IF(ISBLANK(F1237),"",IF(F1237="M","C","D"))))</f>
        <v/>
      </c>
      <c r="M1237" s="8">
        <f>IF(L1237="","",VLOOKUP(L1237,'Classes cup'!$A$3:$B$51,2,FALSE))</f>
        <v/>
      </c>
      <c r="N1237" s="6">
        <f>IF(AND(I1237="x",ISBLANK(H1237)),IF(K1237*1&gt;=23,"E",IF(AND(K1237*1&gt;=19,K1237*1&lt;=22,J1237="x"),"U",IF(AND(K1237*1&gt;=17,K1237*1&lt;=18),"J",IF(K1237*1&gt;=19,"E","")))),"")</f>
        <v/>
      </c>
      <c r="O1237" s="1">
        <f>IF(K1237*1&gt;=$O$2,"x","")</f>
        <v/>
      </c>
    </row>
    <row r="1238">
      <c r="A1238" s="5">
        <f>IF(ISBLANK(C1238),"",ROW(A1237)-1)</f>
        <v/>
      </c>
      <c r="B1238" s="14" t="n"/>
      <c r="C1238" s="20" t="n"/>
      <c r="D1238" s="10" t="n"/>
      <c r="E1238" s="10" t="n"/>
      <c r="F1238" s="13" t="n"/>
      <c r="G1238" s="11" t="n"/>
      <c r="H1238" s="12" t="n"/>
      <c r="I1238" s="12" t="n"/>
      <c r="J1238" s="12" t="n"/>
      <c r="K1238" s="27">
        <f>IF(ISBLANK(C1238),"",VALUE(TEXT(YEAR(TODAY())-YEAR(C1238),"00")))</f>
        <v/>
      </c>
      <c r="L1238" s="6">
        <f>IF(OR(ISBLANK(C1238)),"",IF(ISBLANK(H1238),IF(ISBLANK(I1238),IF(ISBLANK(F1238),"",IF(AND(OR(F1238="m",F1238="f"),OR(K1238=16,K1238=15)),IF(F1238="m","B+","G+"),IF(AND(OR(F1238="m",F1238="f"),GESTEP(K1238,16)),IF(F1238="m","B++","G++"),IF(F1238="m","B","G")))),UPPER(IF(ISBLANK(F1238),"",IF(F1238="m","M","W"))&amp;N1238)),IF(ISBLANK(F1238),"",IF(F1238="M","C","D"))))</f>
        <v/>
      </c>
      <c r="M1238" s="8">
        <f>IF(L1238="","",VLOOKUP(L1238,'Classes cup'!$A$3:$B$51,2,FALSE))</f>
        <v/>
      </c>
      <c r="N1238" s="6">
        <f>IF(AND(I1238="x",ISBLANK(H1238)),IF(K1238*1&gt;=23,"E",IF(AND(K1238*1&gt;=19,K1238*1&lt;=22,J1238="x"),"U",IF(AND(K1238*1&gt;=17,K1238*1&lt;=18),"J",IF(K1238*1&gt;=19,"E","")))),"")</f>
        <v/>
      </c>
      <c r="O1238" s="1">
        <f>IF(K1238*1&gt;=$O$2,"x","")</f>
        <v/>
      </c>
    </row>
    <row r="1239">
      <c r="A1239" s="5">
        <f>IF(ISBLANK(C1239),"",ROW(A1238)-1)</f>
        <v/>
      </c>
      <c r="B1239" s="14" t="n"/>
      <c r="C1239" s="20" t="n"/>
      <c r="D1239" s="10" t="n"/>
      <c r="E1239" s="10" t="n"/>
      <c r="F1239" s="13" t="n"/>
      <c r="G1239" s="11" t="n"/>
      <c r="H1239" s="12" t="n"/>
      <c r="I1239" s="12" t="n"/>
      <c r="J1239" s="12" t="n"/>
      <c r="K1239" s="27">
        <f>IF(ISBLANK(C1239),"",VALUE(TEXT(YEAR(TODAY())-YEAR(C1239),"00")))</f>
        <v/>
      </c>
      <c r="L1239" s="6">
        <f>IF(OR(ISBLANK(C1239)),"",IF(ISBLANK(H1239),IF(ISBLANK(I1239),IF(ISBLANK(F1239),"",IF(AND(OR(F1239="m",F1239="f"),OR(K1239=16,K1239=15)),IF(F1239="m","B+","G+"),IF(AND(OR(F1239="m",F1239="f"),GESTEP(K1239,16)),IF(F1239="m","B++","G++"),IF(F1239="m","B","G")))),UPPER(IF(ISBLANK(F1239),"",IF(F1239="m","M","W"))&amp;N1239)),IF(ISBLANK(F1239),"",IF(F1239="M","C","D"))))</f>
        <v/>
      </c>
      <c r="M1239" s="8">
        <f>IF(L1239="","",VLOOKUP(L1239,'Classes cup'!$A$3:$B$51,2,FALSE))</f>
        <v/>
      </c>
      <c r="N1239" s="6">
        <f>IF(AND(I1239="x",ISBLANK(H1239)),IF(K1239*1&gt;=23,"E",IF(AND(K1239*1&gt;=19,K1239*1&lt;=22,J1239="x"),"U",IF(AND(K1239*1&gt;=17,K1239*1&lt;=18),"J",IF(K1239*1&gt;=19,"E","")))),"")</f>
        <v/>
      </c>
      <c r="O1239" s="1">
        <f>IF(K1239*1&gt;=$O$2,"x","")</f>
        <v/>
      </c>
    </row>
    <row r="1240">
      <c r="A1240" s="5">
        <f>IF(ISBLANK(C1240),"",ROW(A1239)-1)</f>
        <v/>
      </c>
      <c r="B1240" s="14" t="n"/>
      <c r="C1240" s="20" t="n"/>
      <c r="D1240" s="10" t="n"/>
      <c r="E1240" s="10" t="n"/>
      <c r="F1240" s="13" t="n"/>
      <c r="G1240" s="11" t="n"/>
      <c r="H1240" s="12" t="n"/>
      <c r="I1240" s="12" t="n"/>
      <c r="J1240" s="12" t="n"/>
      <c r="K1240" s="27">
        <f>IF(ISBLANK(C1240),"",VALUE(TEXT(YEAR(TODAY())-YEAR(C1240),"00")))</f>
        <v/>
      </c>
      <c r="L1240" s="6">
        <f>IF(OR(ISBLANK(C1240)),"",IF(ISBLANK(H1240),IF(ISBLANK(I1240),IF(ISBLANK(F1240),"",IF(AND(OR(F1240="m",F1240="f"),OR(K1240=16,K1240=15)),IF(F1240="m","B+","G+"),IF(AND(OR(F1240="m",F1240="f"),GESTEP(K1240,16)),IF(F1240="m","B++","G++"),IF(F1240="m","B","G")))),UPPER(IF(ISBLANK(F1240),"",IF(F1240="m","M","W"))&amp;N1240)),IF(ISBLANK(F1240),"",IF(F1240="M","C","D"))))</f>
        <v/>
      </c>
      <c r="M1240" s="8">
        <f>IF(L1240="","",VLOOKUP(L1240,'Classes cup'!$A$3:$B$51,2,FALSE))</f>
        <v/>
      </c>
      <c r="N1240" s="6">
        <f>IF(AND(I1240="x",ISBLANK(H1240)),IF(K1240*1&gt;=23,"E",IF(AND(K1240*1&gt;=19,K1240*1&lt;=22,J1240="x"),"U",IF(AND(K1240*1&gt;=17,K1240*1&lt;=18),"J",IF(K1240*1&gt;=19,"E","")))),"")</f>
        <v/>
      </c>
      <c r="O1240" s="1">
        <f>IF(K1240*1&gt;=$O$2,"x","")</f>
        <v/>
      </c>
    </row>
    <row r="1241">
      <c r="A1241" s="5">
        <f>IF(ISBLANK(C1241),"",ROW(A1240)-1)</f>
        <v/>
      </c>
      <c r="B1241" s="14" t="n"/>
      <c r="C1241" s="20" t="n"/>
      <c r="D1241" s="10" t="n"/>
      <c r="E1241" s="10" t="n"/>
      <c r="F1241" s="13" t="n"/>
      <c r="G1241" s="11" t="n"/>
      <c r="H1241" s="12" t="n"/>
      <c r="I1241" s="12" t="n"/>
      <c r="J1241" s="12" t="n"/>
      <c r="K1241" s="27">
        <f>IF(ISBLANK(C1241),"",VALUE(TEXT(YEAR(TODAY())-YEAR(C1241),"00")))</f>
        <v/>
      </c>
      <c r="L1241" s="6">
        <f>IF(OR(ISBLANK(C1241)),"",IF(ISBLANK(H1241),IF(ISBLANK(I1241),IF(ISBLANK(F1241),"",IF(AND(OR(F1241="m",F1241="f"),OR(K1241=16,K1241=15)),IF(F1241="m","B+","G+"),IF(AND(OR(F1241="m",F1241="f"),GESTEP(K1241,16)),IF(F1241="m","B++","G++"),IF(F1241="m","B","G")))),UPPER(IF(ISBLANK(F1241),"",IF(F1241="m","M","W"))&amp;N1241)),IF(ISBLANK(F1241),"",IF(F1241="M","C","D"))))</f>
        <v/>
      </c>
      <c r="M1241" s="8">
        <f>IF(L1241="","",VLOOKUP(L1241,'Classes cup'!$A$3:$B$51,2,FALSE))</f>
        <v/>
      </c>
      <c r="N1241" s="6">
        <f>IF(AND(I1241="x",ISBLANK(H1241)),IF(K1241*1&gt;=23,"E",IF(AND(K1241*1&gt;=19,K1241*1&lt;=22,J1241="x"),"U",IF(AND(K1241*1&gt;=17,K1241*1&lt;=18),"J",IF(K1241*1&gt;=19,"E","")))),"")</f>
        <v/>
      </c>
      <c r="O1241" s="1">
        <f>IF(K1241*1&gt;=$O$2,"x","")</f>
        <v/>
      </c>
    </row>
    <row r="1242">
      <c r="A1242" s="5">
        <f>IF(ISBLANK(C1242),"",ROW(A1241)-1)</f>
        <v/>
      </c>
      <c r="B1242" s="14" t="n"/>
      <c r="C1242" s="20" t="n"/>
      <c r="D1242" s="10" t="n"/>
      <c r="E1242" s="10" t="n"/>
      <c r="F1242" s="13" t="n"/>
      <c r="G1242" s="11" t="n"/>
      <c r="H1242" s="12" t="n"/>
      <c r="I1242" s="12" t="n"/>
      <c r="J1242" s="12" t="n"/>
      <c r="K1242" s="27">
        <f>IF(ISBLANK(C1242),"",VALUE(TEXT(YEAR(TODAY())-YEAR(C1242),"00")))</f>
        <v/>
      </c>
      <c r="L1242" s="6">
        <f>IF(OR(ISBLANK(C1242)),"",IF(ISBLANK(H1242),IF(ISBLANK(I1242),IF(ISBLANK(F1242),"",IF(AND(OR(F1242="m",F1242="f"),OR(K1242=16,K1242=15)),IF(F1242="m","B+","G+"),IF(AND(OR(F1242="m",F1242="f"),GESTEP(K1242,16)),IF(F1242="m","B++","G++"),IF(F1242="m","B","G")))),UPPER(IF(ISBLANK(F1242),"",IF(F1242="m","M","W"))&amp;N1242)),IF(ISBLANK(F1242),"",IF(F1242="M","C","D"))))</f>
        <v/>
      </c>
      <c r="M1242" s="8">
        <f>IF(L1242="","",VLOOKUP(L1242,'Classes cup'!$A$3:$B$51,2,FALSE))</f>
        <v/>
      </c>
      <c r="N1242" s="6">
        <f>IF(AND(I1242="x",ISBLANK(H1242)),IF(K1242*1&gt;=23,"E",IF(AND(K1242*1&gt;=19,K1242*1&lt;=22,J1242="x"),"U",IF(AND(K1242*1&gt;=17,K1242*1&lt;=18),"J",IF(K1242*1&gt;=19,"E","")))),"")</f>
        <v/>
      </c>
      <c r="O1242" s="1">
        <f>IF(K1242*1&gt;=$O$2,"x","")</f>
        <v/>
      </c>
    </row>
    <row r="1243">
      <c r="A1243" s="5">
        <f>IF(ISBLANK(C1243),"",ROW(A1242)-1)</f>
        <v/>
      </c>
      <c r="B1243" s="14" t="n"/>
      <c r="C1243" s="20" t="n"/>
      <c r="D1243" s="10" t="n"/>
      <c r="E1243" s="10" t="n"/>
      <c r="F1243" s="13" t="n"/>
      <c r="G1243" s="11" t="n"/>
      <c r="H1243" s="12" t="n"/>
      <c r="I1243" s="12" t="n"/>
      <c r="J1243" s="12" t="n"/>
      <c r="K1243" s="27">
        <f>IF(ISBLANK(C1243),"",VALUE(TEXT(YEAR(TODAY())-YEAR(C1243),"00")))</f>
        <v/>
      </c>
      <c r="L1243" s="6">
        <f>IF(OR(ISBLANK(C1243)),"",IF(ISBLANK(H1243),IF(ISBLANK(I1243),IF(ISBLANK(F1243),"",IF(AND(OR(F1243="m",F1243="f"),OR(K1243=16,K1243=15)),IF(F1243="m","B+","G+"),IF(AND(OR(F1243="m",F1243="f"),GESTEP(K1243,16)),IF(F1243="m","B++","G++"),IF(F1243="m","B","G")))),UPPER(IF(ISBLANK(F1243),"",IF(F1243="m","M","W"))&amp;N1243)),IF(ISBLANK(F1243),"",IF(F1243="M","C","D"))))</f>
        <v/>
      </c>
      <c r="M1243" s="8">
        <f>IF(L1243="","",VLOOKUP(L1243,'Classes cup'!$A$3:$B$51,2,FALSE))</f>
        <v/>
      </c>
      <c r="N1243" s="6">
        <f>IF(AND(I1243="x",ISBLANK(H1243)),IF(K1243*1&gt;=23,"E",IF(AND(K1243*1&gt;=19,K1243*1&lt;=22,J1243="x"),"U",IF(AND(K1243*1&gt;=17,K1243*1&lt;=18),"J",IF(K1243*1&gt;=19,"E","")))),"")</f>
        <v/>
      </c>
      <c r="O1243" s="1">
        <f>IF(K1243*1&gt;=$O$2,"x","")</f>
        <v/>
      </c>
    </row>
    <row r="1244">
      <c r="A1244" s="5">
        <f>IF(ISBLANK(C1244),"",ROW(A1243)-1)</f>
        <v/>
      </c>
      <c r="B1244" s="14" t="n"/>
      <c r="C1244" s="20" t="n"/>
      <c r="D1244" s="10" t="n"/>
      <c r="E1244" s="10" t="n"/>
      <c r="F1244" s="13" t="n"/>
      <c r="G1244" s="11" t="n"/>
      <c r="H1244" s="12" t="n"/>
      <c r="I1244" s="12" t="n"/>
      <c r="J1244" s="12" t="n"/>
      <c r="K1244" s="27">
        <f>IF(ISBLANK(C1244),"",VALUE(TEXT(YEAR(TODAY())-YEAR(C1244),"00")))</f>
        <v/>
      </c>
      <c r="L1244" s="6">
        <f>IF(OR(ISBLANK(C1244)),"",IF(ISBLANK(H1244),IF(ISBLANK(I1244),IF(ISBLANK(F1244),"",IF(AND(OR(F1244="m",F1244="f"),OR(K1244=16,K1244=15)),IF(F1244="m","B+","G+"),IF(AND(OR(F1244="m",F1244="f"),GESTEP(K1244,16)),IF(F1244="m","B++","G++"),IF(F1244="m","B","G")))),UPPER(IF(ISBLANK(F1244),"",IF(F1244="m","M","W"))&amp;N1244)),IF(ISBLANK(F1244),"",IF(F1244="M","C","D"))))</f>
        <v/>
      </c>
      <c r="M1244" s="8">
        <f>IF(L1244="","",VLOOKUP(L1244,'Classes cup'!$A$3:$B$51,2,FALSE))</f>
        <v/>
      </c>
      <c r="N1244" s="6">
        <f>IF(AND(I1244="x",ISBLANK(H1244)),IF(K1244*1&gt;=23,"E",IF(AND(K1244*1&gt;=19,K1244*1&lt;=22,J1244="x"),"U",IF(AND(K1244*1&gt;=17,K1244*1&lt;=18),"J",IF(K1244*1&gt;=19,"E","")))),"")</f>
        <v/>
      </c>
      <c r="O1244" s="1">
        <f>IF(K1244*1&gt;=$O$2,"x","")</f>
        <v/>
      </c>
    </row>
    <row r="1245">
      <c r="A1245" s="5">
        <f>IF(ISBLANK(C1245),"",ROW(A1244)-1)</f>
        <v/>
      </c>
      <c r="B1245" s="14" t="n"/>
      <c r="C1245" s="20" t="n"/>
      <c r="D1245" s="10" t="n"/>
      <c r="E1245" s="10" t="n"/>
      <c r="F1245" s="13" t="n"/>
      <c r="G1245" s="11" t="n"/>
      <c r="H1245" s="12" t="n"/>
      <c r="I1245" s="12" t="n"/>
      <c r="J1245" s="12" t="n"/>
      <c r="K1245" s="27">
        <f>IF(ISBLANK(C1245),"",VALUE(TEXT(YEAR(TODAY())-YEAR(C1245),"00")))</f>
        <v/>
      </c>
      <c r="L1245" s="6">
        <f>IF(OR(ISBLANK(C1245)),"",IF(ISBLANK(H1245),IF(ISBLANK(I1245),IF(ISBLANK(F1245),"",IF(AND(OR(F1245="m",F1245="f"),OR(K1245=16,K1245=15)),IF(F1245="m","B+","G+"),IF(AND(OR(F1245="m",F1245="f"),GESTEP(K1245,16)),IF(F1245="m","B++","G++"),IF(F1245="m","B","G")))),UPPER(IF(ISBLANK(F1245),"",IF(F1245="m","M","W"))&amp;N1245)),IF(ISBLANK(F1245),"",IF(F1245="M","C","D"))))</f>
        <v/>
      </c>
      <c r="M1245" s="8">
        <f>IF(L1245="","",VLOOKUP(L1245,'Classes cup'!$A$3:$B$51,2,FALSE))</f>
        <v/>
      </c>
      <c r="N1245" s="6">
        <f>IF(AND(I1245="x",ISBLANK(H1245)),IF(K1245*1&gt;=23,"E",IF(AND(K1245*1&gt;=19,K1245*1&lt;=22,J1245="x"),"U",IF(AND(K1245*1&gt;=17,K1245*1&lt;=18),"J",IF(K1245*1&gt;=19,"E","")))),"")</f>
        <v/>
      </c>
      <c r="O1245" s="1">
        <f>IF(K1245*1&gt;=$O$2,"x","")</f>
        <v/>
      </c>
    </row>
    <row r="1246">
      <c r="A1246" s="5">
        <f>IF(ISBLANK(C1246),"",ROW(A1245)-1)</f>
        <v/>
      </c>
      <c r="B1246" s="14" t="n"/>
      <c r="C1246" s="20" t="n"/>
      <c r="D1246" s="10" t="n"/>
      <c r="E1246" s="10" t="n"/>
      <c r="F1246" s="13" t="n"/>
      <c r="G1246" s="11" t="n"/>
      <c r="H1246" s="12" t="n"/>
      <c r="I1246" s="12" t="n"/>
      <c r="J1246" s="12" t="n"/>
      <c r="K1246" s="27">
        <f>IF(ISBLANK(C1246),"",VALUE(TEXT(YEAR(TODAY())-YEAR(C1246),"00")))</f>
        <v/>
      </c>
      <c r="L1246" s="6">
        <f>IF(OR(ISBLANK(C1246)),"",IF(ISBLANK(H1246),IF(ISBLANK(I1246),IF(ISBLANK(F1246),"",IF(AND(OR(F1246="m",F1246="f"),OR(K1246=16,K1246=15)),IF(F1246="m","B+","G+"),IF(AND(OR(F1246="m",F1246="f"),GESTEP(K1246,16)),IF(F1246="m","B++","G++"),IF(F1246="m","B","G")))),UPPER(IF(ISBLANK(F1246),"",IF(F1246="m","M","W"))&amp;N1246)),IF(ISBLANK(F1246),"",IF(F1246="M","C","D"))))</f>
        <v/>
      </c>
      <c r="M1246" s="8">
        <f>IF(L1246="","",VLOOKUP(L1246,'Classes cup'!$A$3:$B$51,2,FALSE))</f>
        <v/>
      </c>
      <c r="N1246" s="6">
        <f>IF(AND(I1246="x",ISBLANK(H1246)),IF(K1246*1&gt;=23,"E",IF(AND(K1246*1&gt;=19,K1246*1&lt;=22,J1246="x"),"U",IF(AND(K1246*1&gt;=17,K1246*1&lt;=18),"J",IF(K1246*1&gt;=19,"E","")))),"")</f>
        <v/>
      </c>
      <c r="O1246" s="1">
        <f>IF(K1246*1&gt;=$O$2,"x","")</f>
        <v/>
      </c>
    </row>
    <row r="1247">
      <c r="A1247" s="5">
        <f>IF(ISBLANK(C1247),"",ROW(A1246)-1)</f>
        <v/>
      </c>
      <c r="B1247" s="14" t="n"/>
      <c r="C1247" s="20" t="n"/>
      <c r="D1247" s="10" t="n"/>
      <c r="E1247" s="10" t="n"/>
      <c r="F1247" s="13" t="n"/>
      <c r="G1247" s="11" t="n"/>
      <c r="H1247" s="12" t="n"/>
      <c r="I1247" s="12" t="n"/>
      <c r="J1247" s="12" t="n"/>
      <c r="K1247" s="27">
        <f>IF(ISBLANK(C1247),"",VALUE(TEXT(YEAR(TODAY())-YEAR(C1247),"00")))</f>
        <v/>
      </c>
      <c r="L1247" s="6">
        <f>IF(OR(ISBLANK(C1247)),"",IF(ISBLANK(H1247),IF(ISBLANK(I1247),IF(ISBLANK(F1247),"",IF(AND(OR(F1247="m",F1247="f"),OR(K1247=16,K1247=15)),IF(F1247="m","B+","G+"),IF(AND(OR(F1247="m",F1247="f"),GESTEP(K1247,16)),IF(F1247="m","B++","G++"),IF(F1247="m","B","G")))),UPPER(IF(ISBLANK(F1247),"",IF(F1247="m","M","W"))&amp;N1247)),IF(ISBLANK(F1247),"",IF(F1247="M","C","D"))))</f>
        <v/>
      </c>
      <c r="M1247" s="8">
        <f>IF(L1247="","",VLOOKUP(L1247,'Classes cup'!$A$3:$B$51,2,FALSE))</f>
        <v/>
      </c>
      <c r="N1247" s="6">
        <f>IF(AND(I1247="x",ISBLANK(H1247)),IF(K1247*1&gt;=23,"E",IF(AND(K1247*1&gt;=19,K1247*1&lt;=22,J1247="x"),"U",IF(AND(K1247*1&gt;=17,K1247*1&lt;=18),"J",IF(K1247*1&gt;=19,"E","")))),"")</f>
        <v/>
      </c>
      <c r="O1247" s="1">
        <f>IF(K1247*1&gt;=$O$2,"x","")</f>
        <v/>
      </c>
    </row>
    <row r="1248">
      <c r="A1248" s="5">
        <f>IF(ISBLANK(C1248),"",ROW(A1247)-1)</f>
        <v/>
      </c>
      <c r="B1248" s="14" t="n"/>
      <c r="C1248" s="20" t="n"/>
      <c r="D1248" s="10" t="n"/>
      <c r="E1248" s="10" t="n"/>
      <c r="F1248" s="13" t="n"/>
      <c r="G1248" s="11" t="n"/>
      <c r="H1248" s="12" t="n"/>
      <c r="I1248" s="12" t="n"/>
      <c r="J1248" s="12" t="n"/>
      <c r="K1248" s="27">
        <f>IF(ISBLANK(C1248),"",VALUE(TEXT(YEAR(TODAY())-YEAR(C1248),"00")))</f>
        <v/>
      </c>
      <c r="L1248" s="6">
        <f>IF(OR(ISBLANK(C1248)),"",IF(ISBLANK(H1248),IF(ISBLANK(I1248),IF(ISBLANK(F1248),"",IF(AND(OR(F1248="m",F1248="f"),OR(K1248=16,K1248=15)),IF(F1248="m","B+","G+"),IF(AND(OR(F1248="m",F1248="f"),GESTEP(K1248,16)),IF(F1248="m","B++","G++"),IF(F1248="m","B","G")))),UPPER(IF(ISBLANK(F1248),"",IF(F1248="m","M","W"))&amp;N1248)),IF(ISBLANK(F1248),"",IF(F1248="M","C","D"))))</f>
        <v/>
      </c>
      <c r="M1248" s="8">
        <f>IF(L1248="","",VLOOKUP(L1248,'Classes cup'!$A$3:$B$51,2,FALSE))</f>
        <v/>
      </c>
      <c r="N1248" s="6">
        <f>IF(AND(I1248="x",ISBLANK(H1248)),IF(K1248*1&gt;=23,"E",IF(AND(K1248*1&gt;=19,K1248*1&lt;=22,J1248="x"),"U",IF(AND(K1248*1&gt;=17,K1248*1&lt;=18),"J",IF(K1248*1&gt;=19,"E","")))),"")</f>
        <v/>
      </c>
      <c r="O1248" s="1">
        <f>IF(K1248*1&gt;=$O$2,"x","")</f>
        <v/>
      </c>
    </row>
    <row r="1249">
      <c r="A1249" s="5">
        <f>IF(ISBLANK(C1249),"",ROW(A1248)-1)</f>
        <v/>
      </c>
      <c r="B1249" s="14" t="n"/>
      <c r="C1249" s="20" t="n"/>
      <c r="D1249" s="10" t="n"/>
      <c r="E1249" s="10" t="n"/>
      <c r="F1249" s="13" t="n"/>
      <c r="G1249" s="11" t="n"/>
      <c r="H1249" s="12" t="n"/>
      <c r="I1249" s="12" t="n"/>
      <c r="J1249" s="12" t="n"/>
      <c r="K1249" s="27">
        <f>IF(ISBLANK(C1249),"",VALUE(TEXT(YEAR(TODAY())-YEAR(C1249),"00")))</f>
        <v/>
      </c>
      <c r="L1249" s="6">
        <f>IF(OR(ISBLANK(C1249)),"",IF(ISBLANK(H1249),IF(ISBLANK(I1249),IF(ISBLANK(F1249),"",IF(AND(OR(F1249="m",F1249="f"),OR(K1249=16,K1249=15)),IF(F1249="m","B+","G+"),IF(AND(OR(F1249="m",F1249="f"),GESTEP(K1249,16)),IF(F1249="m","B++","G++"),IF(F1249="m","B","G")))),UPPER(IF(ISBLANK(F1249),"",IF(F1249="m","M","W"))&amp;N1249)),IF(ISBLANK(F1249),"",IF(F1249="M","C","D"))))</f>
        <v/>
      </c>
      <c r="M1249" s="8">
        <f>IF(L1249="","",VLOOKUP(L1249,'Classes cup'!$A$3:$B$51,2,FALSE))</f>
        <v/>
      </c>
      <c r="N1249" s="6">
        <f>IF(AND(I1249="x",ISBLANK(H1249)),IF(K1249*1&gt;=23,"E",IF(AND(K1249*1&gt;=19,K1249*1&lt;=22,J1249="x"),"U",IF(AND(K1249*1&gt;=17,K1249*1&lt;=18),"J",IF(K1249*1&gt;=19,"E","")))),"")</f>
        <v/>
      </c>
      <c r="O1249" s="1">
        <f>IF(K1249*1&gt;=$O$2,"x","")</f>
        <v/>
      </c>
    </row>
    <row r="1250">
      <c r="A1250" s="5">
        <f>IF(ISBLANK(C1250),"",ROW(A1249)-1)</f>
        <v/>
      </c>
      <c r="B1250" s="14" t="n"/>
      <c r="C1250" s="20" t="n"/>
      <c r="D1250" s="10" t="n"/>
      <c r="E1250" s="10" t="n"/>
      <c r="F1250" s="13" t="n"/>
      <c r="G1250" s="11" t="n"/>
      <c r="H1250" s="12" t="n"/>
      <c r="I1250" s="12" t="n"/>
      <c r="J1250" s="12" t="n"/>
      <c r="K1250" s="27">
        <f>IF(ISBLANK(C1250),"",VALUE(TEXT(YEAR(TODAY())-YEAR(C1250),"00")))</f>
        <v/>
      </c>
      <c r="L1250" s="6">
        <f>IF(OR(ISBLANK(C1250)),"",IF(ISBLANK(H1250),IF(ISBLANK(I1250),IF(ISBLANK(F1250),"",IF(AND(OR(F1250="m",F1250="f"),OR(K1250=16,K1250=15)),IF(F1250="m","B+","G+"),IF(AND(OR(F1250="m",F1250="f"),GESTEP(K1250,16)),IF(F1250="m","B++","G++"),IF(F1250="m","B","G")))),UPPER(IF(ISBLANK(F1250),"",IF(F1250="m","M","W"))&amp;N1250)),IF(ISBLANK(F1250),"",IF(F1250="M","C","D"))))</f>
        <v/>
      </c>
      <c r="M1250" s="8">
        <f>IF(L1250="","",VLOOKUP(L1250,'Classes cup'!$A$3:$B$51,2,FALSE))</f>
        <v/>
      </c>
      <c r="N1250" s="6">
        <f>IF(AND(I1250="x",ISBLANK(H1250)),IF(K1250*1&gt;=23,"E",IF(AND(K1250*1&gt;=19,K1250*1&lt;=22,J1250="x"),"U",IF(AND(K1250*1&gt;=17,K1250*1&lt;=18),"J",IF(K1250*1&gt;=19,"E","")))),"")</f>
        <v/>
      </c>
      <c r="O1250" s="1">
        <f>IF(K1250*1&gt;=$O$2,"x","")</f>
        <v/>
      </c>
    </row>
    <row r="1251">
      <c r="A1251" s="5">
        <f>IF(ISBLANK(C1251),"",ROW(A1250)-1)</f>
        <v/>
      </c>
      <c r="B1251" s="14" t="n"/>
      <c r="C1251" s="20" t="n"/>
      <c r="D1251" s="10" t="n"/>
      <c r="E1251" s="10" t="n"/>
      <c r="F1251" s="13" t="n"/>
      <c r="G1251" s="11" t="n"/>
      <c r="H1251" s="12" t="n"/>
      <c r="I1251" s="12" t="n"/>
      <c r="J1251" s="12" t="n"/>
      <c r="K1251" s="27">
        <f>IF(ISBLANK(C1251),"",VALUE(TEXT(YEAR(TODAY())-YEAR(C1251),"00")))</f>
        <v/>
      </c>
      <c r="L1251" s="6">
        <f>IF(OR(ISBLANK(C1251)),"",IF(ISBLANK(H1251),IF(ISBLANK(I1251),IF(ISBLANK(F1251),"",IF(AND(OR(F1251="m",F1251="f"),OR(K1251=16,K1251=15)),IF(F1251="m","B+","G+"),IF(AND(OR(F1251="m",F1251="f"),GESTEP(K1251,16)),IF(F1251="m","B++","G++"),IF(F1251="m","B","G")))),UPPER(IF(ISBLANK(F1251),"",IF(F1251="m","M","W"))&amp;N1251)),IF(ISBLANK(F1251),"",IF(F1251="M","C","D"))))</f>
        <v/>
      </c>
      <c r="M1251" s="8">
        <f>IF(L1251="","",VLOOKUP(L1251,'Classes cup'!$A$3:$B$51,2,FALSE))</f>
        <v/>
      </c>
      <c r="N1251" s="6">
        <f>IF(AND(I1251="x",ISBLANK(H1251)),IF(K1251*1&gt;=23,"E",IF(AND(K1251*1&gt;=19,K1251*1&lt;=22,J1251="x"),"U",IF(AND(K1251*1&gt;=17,K1251*1&lt;=18),"J",IF(K1251*1&gt;=19,"E","")))),"")</f>
        <v/>
      </c>
      <c r="O1251" s="1">
        <f>IF(K1251*1&gt;=$O$2,"x","")</f>
        <v/>
      </c>
    </row>
    <row r="1252">
      <c r="A1252" s="5">
        <f>IF(ISBLANK(C1252),"",ROW(A1251)-1)</f>
        <v/>
      </c>
      <c r="B1252" s="14" t="n"/>
      <c r="C1252" s="20" t="n"/>
      <c r="D1252" s="10" t="n"/>
      <c r="E1252" s="10" t="n"/>
      <c r="F1252" s="13" t="n"/>
      <c r="G1252" s="11" t="n"/>
      <c r="H1252" s="12" t="n"/>
      <c r="I1252" s="12" t="n"/>
      <c r="J1252" s="12" t="n"/>
      <c r="K1252" s="27">
        <f>IF(ISBLANK(C1252),"",VALUE(TEXT(YEAR(TODAY())-YEAR(C1252),"00")))</f>
        <v/>
      </c>
      <c r="L1252" s="6">
        <f>IF(OR(ISBLANK(C1252)),"",IF(ISBLANK(H1252),IF(ISBLANK(I1252),IF(ISBLANK(F1252),"",IF(AND(OR(F1252="m",F1252="f"),OR(K1252=16,K1252=15)),IF(F1252="m","B+","G+"),IF(AND(OR(F1252="m",F1252="f"),GESTEP(K1252,16)),IF(F1252="m","B++","G++"),IF(F1252="m","B","G")))),UPPER(IF(ISBLANK(F1252),"",IF(F1252="m","M","W"))&amp;N1252)),IF(ISBLANK(F1252),"",IF(F1252="M","C","D"))))</f>
        <v/>
      </c>
      <c r="M1252" s="8">
        <f>IF(L1252="","",VLOOKUP(L1252,'Classes cup'!$A$3:$B$51,2,FALSE))</f>
        <v/>
      </c>
      <c r="N1252" s="6">
        <f>IF(AND(I1252="x",ISBLANK(H1252)),IF(K1252*1&gt;=23,"E",IF(AND(K1252*1&gt;=19,K1252*1&lt;=22,J1252="x"),"U",IF(AND(K1252*1&gt;=17,K1252*1&lt;=18),"J",IF(K1252*1&gt;=19,"E","")))),"")</f>
        <v/>
      </c>
      <c r="O1252" s="1">
        <f>IF(K1252*1&gt;=$O$2,"x","")</f>
        <v/>
      </c>
    </row>
    <row r="1253">
      <c r="A1253" s="5">
        <f>IF(ISBLANK(C1253),"",ROW(A1252)-1)</f>
        <v/>
      </c>
      <c r="B1253" s="14" t="n"/>
      <c r="C1253" s="20" t="n"/>
      <c r="D1253" s="10" t="n"/>
      <c r="E1253" s="10" t="n"/>
      <c r="F1253" s="13" t="n"/>
      <c r="G1253" s="11" t="n"/>
      <c r="H1253" s="12" t="n"/>
      <c r="I1253" s="12" t="n"/>
      <c r="J1253" s="12" t="n"/>
      <c r="K1253" s="27">
        <f>IF(ISBLANK(C1253),"",VALUE(TEXT(YEAR(TODAY())-YEAR(C1253),"00")))</f>
        <v/>
      </c>
      <c r="L1253" s="6">
        <f>IF(OR(ISBLANK(C1253)),"",IF(ISBLANK(H1253),IF(ISBLANK(I1253),IF(ISBLANK(F1253),"",IF(AND(OR(F1253="m",F1253="f"),OR(K1253=16,K1253=15)),IF(F1253="m","B+","G+"),IF(AND(OR(F1253="m",F1253="f"),GESTEP(K1253,16)),IF(F1253="m","B++","G++"),IF(F1253="m","B","G")))),UPPER(IF(ISBLANK(F1253),"",IF(F1253="m","M","W"))&amp;N1253)),IF(ISBLANK(F1253),"",IF(F1253="M","C","D"))))</f>
        <v/>
      </c>
      <c r="M1253" s="8">
        <f>IF(L1253="","",VLOOKUP(L1253,'Classes cup'!$A$3:$B$51,2,FALSE))</f>
        <v/>
      </c>
      <c r="N1253" s="6">
        <f>IF(AND(I1253="x",ISBLANK(H1253)),IF(K1253*1&gt;=23,"E",IF(AND(K1253*1&gt;=19,K1253*1&lt;=22,J1253="x"),"U",IF(AND(K1253*1&gt;=17,K1253*1&lt;=18),"J",IF(K1253*1&gt;=19,"E","")))),"")</f>
        <v/>
      </c>
      <c r="O1253" s="1">
        <f>IF(K1253*1&gt;=$O$2,"x","")</f>
        <v/>
      </c>
    </row>
    <row r="1254">
      <c r="A1254" s="5">
        <f>IF(ISBLANK(C1254),"",ROW(A1253)-1)</f>
        <v/>
      </c>
      <c r="B1254" s="14" t="n"/>
      <c r="C1254" s="20" t="n"/>
      <c r="D1254" s="10" t="n"/>
      <c r="E1254" s="10" t="n"/>
      <c r="F1254" s="13" t="n"/>
      <c r="G1254" s="11" t="n"/>
      <c r="H1254" s="12" t="n"/>
      <c r="I1254" s="12" t="n"/>
      <c r="J1254" s="12" t="n"/>
      <c r="K1254" s="27">
        <f>IF(ISBLANK(C1254),"",VALUE(TEXT(YEAR(TODAY())-YEAR(C1254),"00")))</f>
        <v/>
      </c>
      <c r="L1254" s="6">
        <f>IF(OR(ISBLANK(C1254)),"",IF(ISBLANK(H1254),IF(ISBLANK(I1254),IF(ISBLANK(F1254),"",IF(AND(OR(F1254="m",F1254="f"),OR(K1254=16,K1254=15)),IF(F1254="m","B+","G+"),IF(AND(OR(F1254="m",F1254="f"),GESTEP(K1254,16)),IF(F1254="m","B++","G++"),IF(F1254="m","B","G")))),UPPER(IF(ISBLANK(F1254),"",IF(F1254="m","M","W"))&amp;N1254)),IF(ISBLANK(F1254),"",IF(F1254="M","C","D"))))</f>
        <v/>
      </c>
      <c r="M1254" s="8">
        <f>IF(L1254="","",VLOOKUP(L1254,'Classes cup'!$A$3:$B$51,2,FALSE))</f>
        <v/>
      </c>
      <c r="N1254" s="6">
        <f>IF(AND(I1254="x",ISBLANK(H1254)),IF(K1254*1&gt;=23,"E",IF(AND(K1254*1&gt;=19,K1254*1&lt;=22,J1254="x"),"U",IF(AND(K1254*1&gt;=17,K1254*1&lt;=18),"J",IF(K1254*1&gt;=19,"E","")))),"")</f>
        <v/>
      </c>
      <c r="O1254" s="1">
        <f>IF(K1254*1&gt;=$O$2,"x","")</f>
        <v/>
      </c>
    </row>
    <row r="1255">
      <c r="A1255" s="5">
        <f>IF(ISBLANK(C1255),"",ROW(A1254)-1)</f>
        <v/>
      </c>
      <c r="B1255" s="14" t="n"/>
      <c r="C1255" s="20" t="n"/>
      <c r="D1255" s="10" t="n"/>
      <c r="E1255" s="10" t="n"/>
      <c r="F1255" s="13" t="n"/>
      <c r="G1255" s="11" t="n"/>
      <c r="H1255" s="12" t="n"/>
      <c r="I1255" s="12" t="n"/>
      <c r="J1255" s="12" t="n"/>
      <c r="K1255" s="27">
        <f>IF(ISBLANK(C1255),"",VALUE(TEXT(YEAR(TODAY())-YEAR(C1255),"00")))</f>
        <v/>
      </c>
      <c r="L1255" s="6">
        <f>IF(OR(ISBLANK(C1255)),"",IF(ISBLANK(H1255),IF(ISBLANK(I1255),IF(ISBLANK(F1255),"",IF(AND(OR(F1255="m",F1255="f"),OR(K1255=16,K1255=15)),IF(F1255="m","B+","G+"),IF(AND(OR(F1255="m",F1255="f"),GESTEP(K1255,16)),IF(F1255="m","B++","G++"),IF(F1255="m","B","G")))),UPPER(IF(ISBLANK(F1255),"",IF(F1255="m","M","W"))&amp;N1255)),IF(ISBLANK(F1255),"",IF(F1255="M","C","D"))))</f>
        <v/>
      </c>
      <c r="M1255" s="8">
        <f>IF(L1255="","",VLOOKUP(L1255,'Classes cup'!$A$3:$B$51,2,FALSE))</f>
        <v/>
      </c>
      <c r="N1255" s="6">
        <f>IF(AND(I1255="x",ISBLANK(H1255)),IF(K1255*1&gt;=23,"E",IF(AND(K1255*1&gt;=19,K1255*1&lt;=22,J1255="x"),"U",IF(AND(K1255*1&gt;=17,K1255*1&lt;=18),"J",IF(K1255*1&gt;=19,"E","")))),"")</f>
        <v/>
      </c>
      <c r="O1255" s="1">
        <f>IF(K1255*1&gt;=$O$2,"x","")</f>
        <v/>
      </c>
    </row>
    <row r="1256">
      <c r="A1256" s="5">
        <f>IF(ISBLANK(C1256),"",ROW(A1255)-1)</f>
        <v/>
      </c>
      <c r="B1256" s="14" t="n"/>
      <c r="C1256" s="20" t="n"/>
      <c r="D1256" s="10" t="n"/>
      <c r="E1256" s="10" t="n"/>
      <c r="F1256" s="13" t="n"/>
      <c r="G1256" s="11" t="n"/>
      <c r="H1256" s="12" t="n"/>
      <c r="I1256" s="12" t="n"/>
      <c r="J1256" s="12" t="n"/>
      <c r="K1256" s="27">
        <f>IF(ISBLANK(C1256),"",VALUE(TEXT(YEAR(TODAY())-YEAR(C1256),"00")))</f>
        <v/>
      </c>
      <c r="L1256" s="6">
        <f>IF(OR(ISBLANK(C1256)),"",IF(ISBLANK(H1256),IF(ISBLANK(I1256),IF(ISBLANK(F1256),"",IF(AND(OR(F1256="m",F1256="f"),OR(K1256=16,K1256=15)),IF(F1256="m","B+","G+"),IF(AND(OR(F1256="m",F1256="f"),GESTEP(K1256,16)),IF(F1256="m","B++","G++"),IF(F1256="m","B","G")))),UPPER(IF(ISBLANK(F1256),"",IF(F1256="m","M","W"))&amp;N1256)),IF(ISBLANK(F1256),"",IF(F1256="M","C","D"))))</f>
        <v/>
      </c>
      <c r="M1256" s="8">
        <f>IF(L1256="","",VLOOKUP(L1256,'Classes cup'!$A$3:$B$51,2,FALSE))</f>
        <v/>
      </c>
      <c r="N1256" s="6">
        <f>IF(AND(I1256="x",ISBLANK(H1256)),IF(K1256*1&gt;=23,"E",IF(AND(K1256*1&gt;=19,K1256*1&lt;=22,J1256="x"),"U",IF(AND(K1256*1&gt;=17,K1256*1&lt;=18),"J",IF(K1256*1&gt;=19,"E","")))),"")</f>
        <v/>
      </c>
      <c r="O1256" s="1">
        <f>IF(K1256*1&gt;=$O$2,"x","")</f>
        <v/>
      </c>
    </row>
    <row r="1257">
      <c r="A1257" s="5">
        <f>IF(ISBLANK(C1257),"",ROW(A1256)-1)</f>
        <v/>
      </c>
      <c r="B1257" s="14" t="n"/>
      <c r="C1257" s="20" t="n"/>
      <c r="D1257" s="10" t="n"/>
      <c r="E1257" s="10" t="n"/>
      <c r="F1257" s="13" t="n"/>
      <c r="G1257" s="11" t="n"/>
      <c r="H1257" s="12" t="n"/>
      <c r="I1257" s="12" t="n"/>
      <c r="J1257" s="12" t="n"/>
      <c r="K1257" s="27">
        <f>IF(ISBLANK(C1257),"",VALUE(TEXT(YEAR(TODAY())-YEAR(C1257),"00")))</f>
        <v/>
      </c>
      <c r="L1257" s="6">
        <f>IF(OR(ISBLANK(C1257)),"",IF(ISBLANK(H1257),IF(ISBLANK(I1257),IF(ISBLANK(F1257),"",IF(AND(OR(F1257="m",F1257="f"),OR(K1257=16,K1257=15)),IF(F1257="m","B+","G+"),IF(AND(OR(F1257="m",F1257="f"),GESTEP(K1257,16)),IF(F1257="m","B++","G++"),IF(F1257="m","B","G")))),UPPER(IF(ISBLANK(F1257),"",IF(F1257="m","M","W"))&amp;N1257)),IF(ISBLANK(F1257),"",IF(F1257="M","C","D"))))</f>
        <v/>
      </c>
      <c r="M1257" s="8">
        <f>IF(L1257="","",VLOOKUP(L1257,'Classes cup'!$A$3:$B$51,2,FALSE))</f>
        <v/>
      </c>
      <c r="N1257" s="6">
        <f>IF(AND(I1257="x",ISBLANK(H1257)),IF(K1257*1&gt;=23,"E",IF(AND(K1257*1&gt;=19,K1257*1&lt;=22,J1257="x"),"U",IF(AND(K1257*1&gt;=17,K1257*1&lt;=18),"J",IF(K1257*1&gt;=19,"E","")))),"")</f>
        <v/>
      </c>
      <c r="O1257" s="1">
        <f>IF(K1257*1&gt;=$O$2,"x","")</f>
        <v/>
      </c>
    </row>
    <row r="1258">
      <c r="A1258" s="5">
        <f>IF(ISBLANK(C1258),"",ROW(A1257)-1)</f>
        <v/>
      </c>
      <c r="B1258" s="14" t="n"/>
      <c r="C1258" s="20" t="n"/>
      <c r="D1258" s="10" t="n"/>
      <c r="E1258" s="10" t="n"/>
      <c r="F1258" s="13" t="n"/>
      <c r="G1258" s="11" t="n"/>
      <c r="H1258" s="12" t="n"/>
      <c r="I1258" s="12" t="n"/>
      <c r="J1258" s="12" t="n"/>
      <c r="K1258" s="27">
        <f>IF(ISBLANK(C1258),"",VALUE(TEXT(YEAR(TODAY())-YEAR(C1258),"00")))</f>
        <v/>
      </c>
      <c r="L1258" s="6">
        <f>IF(OR(ISBLANK(C1258)),"",IF(ISBLANK(H1258),IF(ISBLANK(I1258),IF(ISBLANK(F1258),"",IF(AND(OR(F1258="m",F1258="f"),OR(K1258=16,K1258=15)),IF(F1258="m","B+","G+"),IF(AND(OR(F1258="m",F1258="f"),GESTEP(K1258,16)),IF(F1258="m","B++","G++"),IF(F1258="m","B","G")))),UPPER(IF(ISBLANK(F1258),"",IF(F1258="m","M","W"))&amp;N1258)),IF(ISBLANK(F1258),"",IF(F1258="M","C","D"))))</f>
        <v/>
      </c>
      <c r="M1258" s="8">
        <f>IF(L1258="","",VLOOKUP(L1258,'Classes cup'!$A$3:$B$51,2,FALSE))</f>
        <v/>
      </c>
      <c r="N1258" s="6">
        <f>IF(AND(I1258="x",ISBLANK(H1258)),IF(K1258*1&gt;=23,"E",IF(AND(K1258*1&gt;=19,K1258*1&lt;=22,J1258="x"),"U",IF(AND(K1258*1&gt;=17,K1258*1&lt;=18),"J",IF(K1258*1&gt;=19,"E","")))),"")</f>
        <v/>
      </c>
      <c r="O1258" s="1">
        <f>IF(K1258*1&gt;=$O$2,"x","")</f>
        <v/>
      </c>
    </row>
    <row r="1259">
      <c r="A1259" s="5">
        <f>IF(ISBLANK(C1259),"",ROW(A1258)-1)</f>
        <v/>
      </c>
      <c r="B1259" s="14" t="n"/>
      <c r="C1259" s="20" t="n"/>
      <c r="D1259" s="10" t="n"/>
      <c r="E1259" s="10" t="n"/>
      <c r="F1259" s="13" t="n"/>
      <c r="G1259" s="11" t="n"/>
      <c r="H1259" s="12" t="n"/>
      <c r="I1259" s="12" t="n"/>
      <c r="J1259" s="12" t="n"/>
      <c r="K1259" s="27">
        <f>IF(ISBLANK(C1259),"",VALUE(TEXT(YEAR(TODAY())-YEAR(C1259),"00")))</f>
        <v/>
      </c>
      <c r="L1259" s="6">
        <f>IF(OR(ISBLANK(C1259)),"",IF(ISBLANK(H1259),IF(ISBLANK(I1259),IF(ISBLANK(F1259),"",IF(AND(OR(F1259="m",F1259="f"),OR(K1259=16,K1259=15)),IF(F1259="m","B+","G+"),IF(AND(OR(F1259="m",F1259="f"),GESTEP(K1259,16)),IF(F1259="m","B++","G++"),IF(F1259="m","B","G")))),UPPER(IF(ISBLANK(F1259),"",IF(F1259="m","M","W"))&amp;N1259)),IF(ISBLANK(F1259),"",IF(F1259="M","C","D"))))</f>
        <v/>
      </c>
      <c r="M1259" s="8">
        <f>IF(L1259="","",VLOOKUP(L1259,'Classes cup'!$A$3:$B$51,2,FALSE))</f>
        <v/>
      </c>
      <c r="N1259" s="6">
        <f>IF(AND(I1259="x",ISBLANK(H1259)),IF(K1259*1&gt;=23,"E",IF(AND(K1259*1&gt;=19,K1259*1&lt;=22,J1259="x"),"U",IF(AND(K1259*1&gt;=17,K1259*1&lt;=18),"J",IF(K1259*1&gt;=19,"E","")))),"")</f>
        <v/>
      </c>
      <c r="O1259" s="1">
        <f>IF(K1259*1&gt;=$O$2,"x","")</f>
        <v/>
      </c>
    </row>
    <row r="1260">
      <c r="A1260" s="5">
        <f>IF(ISBLANK(C1260),"",ROW(A1259)-1)</f>
        <v/>
      </c>
      <c r="B1260" s="14" t="n"/>
      <c r="C1260" s="20" t="n"/>
      <c r="D1260" s="10" t="n"/>
      <c r="E1260" s="10" t="n"/>
      <c r="F1260" s="13" t="n"/>
      <c r="G1260" s="11" t="n"/>
      <c r="H1260" s="12" t="n"/>
      <c r="I1260" s="12" t="n"/>
      <c r="J1260" s="12" t="n"/>
      <c r="K1260" s="27">
        <f>IF(ISBLANK(C1260),"",VALUE(TEXT(YEAR(TODAY())-YEAR(C1260),"00")))</f>
        <v/>
      </c>
      <c r="L1260" s="6">
        <f>IF(OR(ISBLANK(C1260)),"",IF(ISBLANK(H1260),IF(ISBLANK(I1260),IF(ISBLANK(F1260),"",IF(AND(OR(F1260="m",F1260="f"),OR(K1260=16,K1260=15)),IF(F1260="m","B+","G+"),IF(AND(OR(F1260="m",F1260="f"),GESTEP(K1260,16)),IF(F1260="m","B++","G++"),IF(F1260="m","B","G")))),UPPER(IF(ISBLANK(F1260),"",IF(F1260="m","M","W"))&amp;N1260)),IF(ISBLANK(F1260),"",IF(F1260="M","C","D"))))</f>
        <v/>
      </c>
      <c r="M1260" s="8">
        <f>IF(L1260="","",VLOOKUP(L1260,'Classes cup'!$A$3:$B$51,2,FALSE))</f>
        <v/>
      </c>
      <c r="N1260" s="6">
        <f>IF(AND(I1260="x",ISBLANK(H1260)),IF(K1260*1&gt;=23,"E",IF(AND(K1260*1&gt;=19,K1260*1&lt;=22,J1260="x"),"U",IF(AND(K1260*1&gt;=17,K1260*1&lt;=18),"J",IF(K1260*1&gt;=19,"E","")))),"")</f>
        <v/>
      </c>
      <c r="O1260" s="1">
        <f>IF(K1260*1&gt;=$O$2,"x","")</f>
        <v/>
      </c>
    </row>
    <row r="1261">
      <c r="A1261" s="5">
        <f>IF(ISBLANK(C1261),"",ROW(A1260)-1)</f>
        <v/>
      </c>
      <c r="B1261" s="14" t="n"/>
      <c r="C1261" s="20" t="n"/>
      <c r="D1261" s="10" t="n"/>
      <c r="E1261" s="10" t="n"/>
      <c r="F1261" s="13" t="n"/>
      <c r="G1261" s="11" t="n"/>
      <c r="H1261" s="12" t="n"/>
      <c r="I1261" s="12" t="n"/>
      <c r="J1261" s="12" t="n"/>
      <c r="K1261" s="27">
        <f>IF(ISBLANK(C1261),"",VALUE(TEXT(YEAR(TODAY())-YEAR(C1261),"00")))</f>
        <v/>
      </c>
      <c r="L1261" s="6">
        <f>IF(OR(ISBLANK(C1261)),"",IF(ISBLANK(H1261),IF(ISBLANK(I1261),IF(ISBLANK(F1261),"",IF(AND(OR(F1261="m",F1261="f"),OR(K1261=16,K1261=15)),IF(F1261="m","B+","G+"),IF(AND(OR(F1261="m",F1261="f"),GESTEP(K1261,16)),IF(F1261="m","B++","G++"),IF(F1261="m","B","G")))),UPPER(IF(ISBLANK(F1261),"",IF(F1261="m","M","W"))&amp;N1261)),IF(ISBLANK(F1261),"",IF(F1261="M","C","D"))))</f>
        <v/>
      </c>
      <c r="M1261" s="8">
        <f>IF(L1261="","",VLOOKUP(L1261,'Classes cup'!$A$3:$B$51,2,FALSE))</f>
        <v/>
      </c>
      <c r="N1261" s="6">
        <f>IF(AND(I1261="x",ISBLANK(H1261)),IF(K1261*1&gt;=23,"E",IF(AND(K1261*1&gt;=19,K1261*1&lt;=22,J1261="x"),"U",IF(AND(K1261*1&gt;=17,K1261*1&lt;=18),"J",IF(K1261*1&gt;=19,"E","")))),"")</f>
        <v/>
      </c>
      <c r="O1261" s="1">
        <f>IF(K1261*1&gt;=$O$2,"x","")</f>
        <v/>
      </c>
    </row>
    <row r="1262">
      <c r="A1262" s="5">
        <f>IF(ISBLANK(C1262),"",ROW(A1261)-1)</f>
        <v/>
      </c>
      <c r="B1262" s="14" t="n"/>
      <c r="C1262" s="20" t="n"/>
      <c r="D1262" s="10" t="n"/>
      <c r="E1262" s="10" t="n"/>
      <c r="F1262" s="13" t="n"/>
      <c r="G1262" s="11" t="n"/>
      <c r="H1262" s="12" t="n"/>
      <c r="I1262" s="12" t="n"/>
      <c r="J1262" s="12" t="n"/>
      <c r="K1262" s="27">
        <f>IF(ISBLANK(C1262),"",VALUE(TEXT(YEAR(TODAY())-YEAR(C1262),"00")))</f>
        <v/>
      </c>
      <c r="L1262" s="6">
        <f>IF(OR(ISBLANK(C1262)),"",IF(ISBLANK(H1262),IF(ISBLANK(I1262),IF(ISBLANK(F1262),"",IF(AND(OR(F1262="m",F1262="f"),OR(K1262=16,K1262=15)),IF(F1262="m","B+","G+"),IF(AND(OR(F1262="m",F1262="f"),GESTEP(K1262,16)),IF(F1262="m","B++","G++"),IF(F1262="m","B","G")))),UPPER(IF(ISBLANK(F1262),"",IF(F1262="m","M","W"))&amp;N1262)),IF(ISBLANK(F1262),"",IF(F1262="M","C","D"))))</f>
        <v/>
      </c>
      <c r="M1262" s="8">
        <f>IF(L1262="","",VLOOKUP(L1262,'Classes cup'!$A$3:$B$51,2,FALSE))</f>
        <v/>
      </c>
      <c r="N1262" s="6">
        <f>IF(AND(I1262="x",ISBLANK(H1262)),IF(K1262*1&gt;=23,"E",IF(AND(K1262*1&gt;=19,K1262*1&lt;=22,J1262="x"),"U",IF(AND(K1262*1&gt;=17,K1262*1&lt;=18),"J",IF(K1262*1&gt;=19,"E","")))),"")</f>
        <v/>
      </c>
      <c r="O1262" s="1">
        <f>IF(K1262*1&gt;=$O$2,"x","")</f>
        <v/>
      </c>
    </row>
    <row r="1263">
      <c r="A1263" s="5">
        <f>IF(ISBLANK(C1263),"",ROW(A1262)-1)</f>
        <v/>
      </c>
      <c r="B1263" s="14" t="n"/>
      <c r="C1263" s="20" t="n"/>
      <c r="D1263" s="10" t="n"/>
      <c r="E1263" s="10" t="n"/>
      <c r="F1263" s="13" t="n"/>
      <c r="G1263" s="11" t="n"/>
      <c r="H1263" s="12" t="n"/>
      <c r="I1263" s="12" t="n"/>
      <c r="J1263" s="12" t="n"/>
      <c r="K1263" s="27">
        <f>IF(ISBLANK(C1263),"",VALUE(TEXT(YEAR(TODAY())-YEAR(C1263),"00")))</f>
        <v/>
      </c>
      <c r="L1263" s="6">
        <f>IF(OR(ISBLANK(C1263)),"",IF(ISBLANK(H1263),IF(ISBLANK(I1263),IF(ISBLANK(F1263),"",IF(AND(OR(F1263="m",F1263="f"),OR(K1263=16,K1263=15)),IF(F1263="m","B+","G+"),IF(AND(OR(F1263="m",F1263="f"),GESTEP(K1263,16)),IF(F1263="m","B++","G++"),IF(F1263="m","B","G")))),UPPER(IF(ISBLANK(F1263),"",IF(F1263="m","M","W"))&amp;N1263)),IF(ISBLANK(F1263),"",IF(F1263="M","C","D"))))</f>
        <v/>
      </c>
      <c r="M1263" s="8">
        <f>IF(L1263="","",VLOOKUP(L1263,'Classes cup'!$A$3:$B$51,2,FALSE))</f>
        <v/>
      </c>
      <c r="N1263" s="6">
        <f>IF(AND(I1263="x",ISBLANK(H1263)),IF(K1263*1&gt;=23,"E",IF(AND(K1263*1&gt;=19,K1263*1&lt;=22,J1263="x"),"U",IF(AND(K1263*1&gt;=17,K1263*1&lt;=18),"J",IF(K1263*1&gt;=19,"E","")))),"")</f>
        <v/>
      </c>
      <c r="O1263" s="1">
        <f>IF(K1263*1&gt;=$O$2,"x","")</f>
        <v/>
      </c>
    </row>
    <row r="1264">
      <c r="A1264" s="5">
        <f>IF(ISBLANK(C1264),"",ROW(A1263)-1)</f>
        <v/>
      </c>
      <c r="B1264" s="14" t="n"/>
      <c r="C1264" s="20" t="n"/>
      <c r="D1264" s="10" t="n"/>
      <c r="E1264" s="10" t="n"/>
      <c r="F1264" s="13" t="n"/>
      <c r="G1264" s="11" t="n"/>
      <c r="H1264" s="12" t="n"/>
      <c r="I1264" s="12" t="n"/>
      <c r="J1264" s="12" t="n"/>
      <c r="K1264" s="27">
        <f>IF(ISBLANK(C1264),"",VALUE(TEXT(YEAR(TODAY())-YEAR(C1264),"00")))</f>
        <v/>
      </c>
      <c r="L1264" s="6">
        <f>IF(OR(ISBLANK(C1264)),"",IF(ISBLANK(H1264),IF(ISBLANK(I1264),IF(ISBLANK(F1264),"",IF(AND(OR(F1264="m",F1264="f"),OR(K1264=16,K1264=15)),IF(F1264="m","B+","G+"),IF(AND(OR(F1264="m",F1264="f"),GESTEP(K1264,16)),IF(F1264="m","B++","G++"),IF(F1264="m","B","G")))),UPPER(IF(ISBLANK(F1264),"",IF(F1264="m","M","W"))&amp;N1264)),IF(ISBLANK(F1264),"",IF(F1264="M","C","D"))))</f>
        <v/>
      </c>
      <c r="M1264" s="8">
        <f>IF(L1264="","",VLOOKUP(L1264,'Classes cup'!$A$3:$B$51,2,FALSE))</f>
        <v/>
      </c>
      <c r="N1264" s="6">
        <f>IF(AND(I1264="x",ISBLANK(H1264)),IF(K1264*1&gt;=23,"E",IF(AND(K1264*1&gt;=19,K1264*1&lt;=22,J1264="x"),"U",IF(AND(K1264*1&gt;=17,K1264*1&lt;=18),"J",IF(K1264*1&gt;=19,"E","")))),"")</f>
        <v/>
      </c>
      <c r="O1264" s="1">
        <f>IF(K1264*1&gt;=$O$2,"x","")</f>
        <v/>
      </c>
    </row>
    <row r="1265">
      <c r="A1265" s="5">
        <f>IF(ISBLANK(C1265),"",ROW(A1264)-1)</f>
        <v/>
      </c>
      <c r="B1265" s="14" t="n"/>
      <c r="C1265" s="20" t="n"/>
      <c r="D1265" s="10" t="n"/>
      <c r="E1265" s="10" t="n"/>
      <c r="F1265" s="13" t="n"/>
      <c r="G1265" s="11" t="n"/>
      <c r="H1265" s="12" t="n"/>
      <c r="I1265" s="12" t="n"/>
      <c r="J1265" s="12" t="n"/>
      <c r="K1265" s="27">
        <f>IF(ISBLANK(C1265),"",VALUE(TEXT(YEAR(TODAY())-YEAR(C1265),"00")))</f>
        <v/>
      </c>
      <c r="L1265" s="6">
        <f>IF(OR(ISBLANK(C1265)),"",IF(ISBLANK(H1265),IF(ISBLANK(I1265),IF(ISBLANK(F1265),"",IF(AND(OR(F1265="m",F1265="f"),OR(K1265=16,K1265=15)),IF(F1265="m","B+","G+"),IF(AND(OR(F1265="m",F1265="f"),GESTEP(K1265,16)),IF(F1265="m","B++","G++"),IF(F1265="m","B","G")))),UPPER(IF(ISBLANK(F1265),"",IF(F1265="m","M","W"))&amp;N1265)),IF(ISBLANK(F1265),"",IF(F1265="M","C","D"))))</f>
        <v/>
      </c>
      <c r="M1265" s="8">
        <f>IF(L1265="","",VLOOKUP(L1265,'Classes cup'!$A$3:$B$51,2,FALSE))</f>
        <v/>
      </c>
      <c r="N1265" s="6">
        <f>IF(AND(I1265="x",ISBLANK(H1265)),IF(K1265*1&gt;=23,"E",IF(AND(K1265*1&gt;=19,K1265*1&lt;=22,J1265="x"),"U",IF(AND(K1265*1&gt;=17,K1265*1&lt;=18),"J",IF(K1265*1&gt;=19,"E","")))),"")</f>
        <v/>
      </c>
      <c r="O1265" s="1">
        <f>IF(K1265*1&gt;=$O$2,"x","")</f>
        <v/>
      </c>
    </row>
    <row r="1266">
      <c r="A1266" s="5">
        <f>IF(ISBLANK(C1266),"",ROW(A1265)-1)</f>
        <v/>
      </c>
      <c r="B1266" s="14" t="n"/>
      <c r="C1266" s="20" t="n"/>
      <c r="D1266" s="10" t="n"/>
      <c r="E1266" s="10" t="n"/>
      <c r="F1266" s="13" t="n"/>
      <c r="G1266" s="11" t="n"/>
      <c r="H1266" s="12" t="n"/>
      <c r="I1266" s="12" t="n"/>
      <c r="J1266" s="12" t="n"/>
      <c r="K1266" s="27">
        <f>IF(ISBLANK(C1266),"",VALUE(TEXT(YEAR(TODAY())-YEAR(C1266),"00")))</f>
        <v/>
      </c>
      <c r="L1266" s="6">
        <f>IF(OR(ISBLANK(C1266)),"",IF(ISBLANK(H1266),IF(ISBLANK(I1266),IF(ISBLANK(F1266),"",IF(AND(OR(F1266="m",F1266="f"),OR(K1266=16,K1266=15)),IF(F1266="m","B+","G+"),IF(AND(OR(F1266="m",F1266="f"),GESTEP(K1266,16)),IF(F1266="m","B++","G++"),IF(F1266="m","B","G")))),UPPER(IF(ISBLANK(F1266),"",IF(F1266="m","M","W"))&amp;N1266)),IF(ISBLANK(F1266),"",IF(F1266="M","C","D"))))</f>
        <v/>
      </c>
      <c r="M1266" s="8">
        <f>IF(L1266="","",VLOOKUP(L1266,'Classes cup'!$A$3:$B$51,2,FALSE))</f>
        <v/>
      </c>
      <c r="N1266" s="6">
        <f>IF(AND(I1266="x",ISBLANK(H1266)),IF(K1266*1&gt;=23,"E",IF(AND(K1266*1&gt;=19,K1266*1&lt;=22,J1266="x"),"U",IF(AND(K1266*1&gt;=17,K1266*1&lt;=18),"J",IF(K1266*1&gt;=19,"E","")))),"")</f>
        <v/>
      </c>
      <c r="O1266" s="1">
        <f>IF(K1266*1&gt;=$O$2,"x","")</f>
        <v/>
      </c>
    </row>
    <row r="1267">
      <c r="A1267" s="5">
        <f>IF(ISBLANK(C1267),"",ROW(A1266)-1)</f>
        <v/>
      </c>
      <c r="B1267" s="14" t="n"/>
      <c r="C1267" s="20" t="n"/>
      <c r="D1267" s="10" t="n"/>
      <c r="E1267" s="10" t="n"/>
      <c r="F1267" s="13" t="n"/>
      <c r="G1267" s="11" t="n"/>
      <c r="H1267" s="12" t="n"/>
      <c r="I1267" s="12" t="n"/>
      <c r="J1267" s="12" t="n"/>
      <c r="K1267" s="27">
        <f>IF(ISBLANK(C1267),"",VALUE(TEXT(YEAR(TODAY())-YEAR(C1267),"00")))</f>
        <v/>
      </c>
      <c r="L1267" s="6">
        <f>IF(OR(ISBLANK(C1267)),"",IF(ISBLANK(H1267),IF(ISBLANK(I1267),IF(ISBLANK(F1267),"",IF(AND(OR(F1267="m",F1267="f"),OR(K1267=16,K1267=15)),IF(F1267="m","B+","G+"),IF(AND(OR(F1267="m",F1267="f"),GESTEP(K1267,16)),IF(F1267="m","B++","G++"),IF(F1267="m","B","G")))),UPPER(IF(ISBLANK(F1267),"",IF(F1267="m","M","W"))&amp;N1267)),IF(ISBLANK(F1267),"",IF(F1267="M","C","D"))))</f>
        <v/>
      </c>
      <c r="M1267" s="8">
        <f>IF(L1267="","",VLOOKUP(L1267,'Classes cup'!$A$3:$B$51,2,FALSE))</f>
        <v/>
      </c>
      <c r="N1267" s="6">
        <f>IF(AND(I1267="x",ISBLANK(H1267)),IF(K1267*1&gt;=23,"E",IF(AND(K1267*1&gt;=19,K1267*1&lt;=22,J1267="x"),"U",IF(AND(K1267*1&gt;=17,K1267*1&lt;=18),"J",IF(K1267*1&gt;=19,"E","")))),"")</f>
        <v/>
      </c>
      <c r="O1267" s="1">
        <f>IF(K1267*1&gt;=$O$2,"x","")</f>
        <v/>
      </c>
    </row>
    <row r="1268">
      <c r="A1268" s="5">
        <f>IF(ISBLANK(C1268),"",ROW(A1267)-1)</f>
        <v/>
      </c>
      <c r="B1268" s="14" t="n"/>
      <c r="C1268" s="20" t="n"/>
      <c r="D1268" s="10" t="n"/>
      <c r="E1268" s="10" t="n"/>
      <c r="F1268" s="13" t="n"/>
      <c r="G1268" s="11" t="n"/>
      <c r="H1268" s="12" t="n"/>
      <c r="I1268" s="12" t="n"/>
      <c r="J1268" s="12" t="n"/>
      <c r="K1268" s="27">
        <f>IF(ISBLANK(C1268),"",VALUE(TEXT(YEAR(TODAY())-YEAR(C1268),"00")))</f>
        <v/>
      </c>
      <c r="L1268" s="6">
        <f>IF(OR(ISBLANK(C1268)),"",IF(ISBLANK(H1268),IF(ISBLANK(I1268),IF(ISBLANK(F1268),"",IF(AND(OR(F1268="m",F1268="f"),OR(K1268=16,K1268=15)),IF(F1268="m","B+","G+"),IF(AND(OR(F1268="m",F1268="f"),GESTEP(K1268,16)),IF(F1268="m","B++","G++"),IF(F1268="m","B","G")))),UPPER(IF(ISBLANK(F1268),"",IF(F1268="m","M","W"))&amp;N1268)),IF(ISBLANK(F1268),"",IF(F1268="M","C","D"))))</f>
        <v/>
      </c>
      <c r="M1268" s="8">
        <f>IF(L1268="","",VLOOKUP(L1268,'Classes cup'!$A$3:$B$51,2,FALSE))</f>
        <v/>
      </c>
      <c r="N1268" s="6">
        <f>IF(AND(I1268="x",ISBLANK(H1268)),IF(K1268*1&gt;=23,"E",IF(AND(K1268*1&gt;=19,K1268*1&lt;=22,J1268="x"),"U",IF(AND(K1268*1&gt;=17,K1268*1&lt;=18),"J",IF(K1268*1&gt;=19,"E","")))),"")</f>
        <v/>
      </c>
      <c r="O1268" s="1">
        <f>IF(K1268*1&gt;=$O$2,"x","")</f>
        <v/>
      </c>
    </row>
    <row r="1269">
      <c r="A1269" s="5">
        <f>IF(ISBLANK(C1269),"",ROW(A1268)-1)</f>
        <v/>
      </c>
      <c r="B1269" s="14" t="n"/>
      <c r="C1269" s="20" t="n"/>
      <c r="D1269" s="10" t="n"/>
      <c r="E1269" s="10" t="n"/>
      <c r="F1269" s="13" t="n"/>
      <c r="G1269" s="11" t="n"/>
      <c r="H1269" s="12" t="n"/>
      <c r="I1269" s="12" t="n"/>
      <c r="J1269" s="12" t="n"/>
      <c r="K1269" s="27">
        <f>IF(ISBLANK(C1269),"",VALUE(TEXT(YEAR(TODAY())-YEAR(C1269),"00")))</f>
        <v/>
      </c>
      <c r="L1269" s="6">
        <f>IF(OR(ISBLANK(C1269)),"",IF(ISBLANK(H1269),IF(ISBLANK(I1269),IF(ISBLANK(F1269),"",IF(AND(OR(F1269="m",F1269="f"),OR(K1269=16,K1269=15)),IF(F1269="m","B+","G+"),IF(AND(OR(F1269="m",F1269="f"),GESTEP(K1269,16)),IF(F1269="m","B++","G++"),IF(F1269="m","B","G")))),UPPER(IF(ISBLANK(F1269),"",IF(F1269="m","M","W"))&amp;N1269)),IF(ISBLANK(F1269),"",IF(F1269="M","C","D"))))</f>
        <v/>
      </c>
      <c r="M1269" s="8">
        <f>IF(L1269="","",VLOOKUP(L1269,'Classes cup'!$A$3:$B$51,2,FALSE))</f>
        <v/>
      </c>
      <c r="N1269" s="6">
        <f>IF(AND(I1269="x",ISBLANK(H1269)),IF(K1269*1&gt;=23,"E",IF(AND(K1269*1&gt;=19,K1269*1&lt;=22,J1269="x"),"U",IF(AND(K1269*1&gt;=17,K1269*1&lt;=18),"J",IF(K1269*1&gt;=19,"E","")))),"")</f>
        <v/>
      </c>
      <c r="O1269" s="1">
        <f>IF(K1269*1&gt;=$O$2,"x","")</f>
        <v/>
      </c>
    </row>
    <row r="1270">
      <c r="A1270" s="5">
        <f>IF(ISBLANK(C1270),"",ROW(A1269)-1)</f>
        <v/>
      </c>
      <c r="B1270" s="14" t="n"/>
      <c r="C1270" s="20" t="n"/>
      <c r="D1270" s="10" t="n"/>
      <c r="E1270" s="10" t="n"/>
      <c r="F1270" s="13" t="n"/>
      <c r="G1270" s="11" t="n"/>
      <c r="H1270" s="12" t="n"/>
      <c r="I1270" s="12" t="n"/>
      <c r="J1270" s="12" t="n"/>
      <c r="K1270" s="27">
        <f>IF(ISBLANK(C1270),"",VALUE(TEXT(YEAR(TODAY())-YEAR(C1270),"00")))</f>
        <v/>
      </c>
      <c r="L1270" s="6">
        <f>IF(OR(ISBLANK(C1270)),"",IF(ISBLANK(H1270),IF(ISBLANK(I1270),IF(ISBLANK(F1270),"",IF(AND(OR(F1270="m",F1270="f"),OR(K1270=16,K1270=15)),IF(F1270="m","B+","G+"),IF(AND(OR(F1270="m",F1270="f"),GESTEP(K1270,16)),IF(F1270="m","B++","G++"),IF(F1270="m","B","G")))),UPPER(IF(ISBLANK(F1270),"",IF(F1270="m","M","W"))&amp;N1270)),IF(ISBLANK(F1270),"",IF(F1270="M","C","D"))))</f>
        <v/>
      </c>
      <c r="M1270" s="8">
        <f>IF(L1270="","",VLOOKUP(L1270,'Classes cup'!$A$3:$B$51,2,FALSE))</f>
        <v/>
      </c>
      <c r="N1270" s="6">
        <f>IF(AND(I1270="x",ISBLANK(H1270)),IF(K1270*1&gt;=23,"E",IF(AND(K1270*1&gt;=19,K1270*1&lt;=22,J1270="x"),"U",IF(AND(K1270*1&gt;=17,K1270*1&lt;=18),"J",IF(K1270*1&gt;=19,"E","")))),"")</f>
        <v/>
      </c>
      <c r="O1270" s="1">
        <f>IF(K1270*1&gt;=$O$2,"x","")</f>
        <v/>
      </c>
    </row>
    <row r="1271">
      <c r="A1271" s="5">
        <f>IF(ISBLANK(C1271),"",ROW(A1270)-1)</f>
        <v/>
      </c>
      <c r="B1271" s="14" t="n"/>
      <c r="C1271" s="20" t="n"/>
      <c r="D1271" s="10" t="n"/>
      <c r="E1271" s="10" t="n"/>
      <c r="F1271" s="13" t="n"/>
      <c r="G1271" s="11" t="n"/>
      <c r="H1271" s="12" t="n"/>
      <c r="I1271" s="12" t="n"/>
      <c r="J1271" s="12" t="n"/>
      <c r="K1271" s="27">
        <f>IF(ISBLANK(C1271),"",VALUE(TEXT(YEAR(TODAY())-YEAR(C1271),"00")))</f>
        <v/>
      </c>
      <c r="L1271" s="6">
        <f>IF(OR(ISBLANK(C1271)),"",IF(ISBLANK(H1271),IF(ISBLANK(I1271),IF(ISBLANK(F1271),"",IF(AND(OR(F1271="m",F1271="f"),OR(K1271=16,K1271=15)),IF(F1271="m","B+","G+"),IF(AND(OR(F1271="m",F1271="f"),GESTEP(K1271,16)),IF(F1271="m","B++","G++"),IF(F1271="m","B","G")))),UPPER(IF(ISBLANK(F1271),"",IF(F1271="m","M","W"))&amp;N1271)),IF(ISBLANK(F1271),"",IF(F1271="M","C","D"))))</f>
        <v/>
      </c>
      <c r="M1271" s="8">
        <f>IF(L1271="","",VLOOKUP(L1271,'Classes cup'!$A$3:$B$51,2,FALSE))</f>
        <v/>
      </c>
      <c r="N1271" s="6">
        <f>IF(AND(I1271="x",ISBLANK(H1271)),IF(K1271*1&gt;=23,"E",IF(AND(K1271*1&gt;=19,K1271*1&lt;=22,J1271="x"),"U",IF(AND(K1271*1&gt;=17,K1271*1&lt;=18),"J",IF(K1271*1&gt;=19,"E","")))),"")</f>
        <v/>
      </c>
      <c r="O1271" s="1">
        <f>IF(K1271*1&gt;=$O$2,"x","")</f>
        <v/>
      </c>
    </row>
    <row r="1272">
      <c r="A1272" s="5">
        <f>IF(ISBLANK(C1272),"",ROW(A1271)-1)</f>
        <v/>
      </c>
      <c r="B1272" s="14" t="n"/>
      <c r="C1272" s="20" t="n"/>
      <c r="D1272" s="10" t="n"/>
      <c r="E1272" s="10" t="n"/>
      <c r="F1272" s="13" t="n"/>
      <c r="G1272" s="11" t="n"/>
      <c r="H1272" s="12" t="n"/>
      <c r="I1272" s="12" t="n"/>
      <c r="J1272" s="12" t="n"/>
      <c r="K1272" s="27">
        <f>IF(ISBLANK(C1272),"",VALUE(TEXT(YEAR(TODAY())-YEAR(C1272),"00")))</f>
        <v/>
      </c>
      <c r="L1272" s="6">
        <f>IF(OR(ISBLANK(C1272)),"",IF(ISBLANK(H1272),IF(ISBLANK(I1272),IF(ISBLANK(F1272),"",IF(AND(OR(F1272="m",F1272="f"),OR(K1272=16,K1272=15)),IF(F1272="m","B+","G+"),IF(AND(OR(F1272="m",F1272="f"),GESTEP(K1272,16)),IF(F1272="m","B++","G++"),IF(F1272="m","B","G")))),UPPER(IF(ISBLANK(F1272),"",IF(F1272="m","M","W"))&amp;N1272)),IF(ISBLANK(F1272),"",IF(F1272="M","C","D"))))</f>
        <v/>
      </c>
      <c r="M1272" s="8">
        <f>IF(L1272="","",VLOOKUP(L1272,'Classes cup'!$A$3:$B$51,2,FALSE))</f>
        <v/>
      </c>
      <c r="N1272" s="6">
        <f>IF(AND(I1272="x",ISBLANK(H1272)),IF(K1272*1&gt;=23,"E",IF(AND(K1272*1&gt;=19,K1272*1&lt;=22,J1272="x"),"U",IF(AND(K1272*1&gt;=17,K1272*1&lt;=18),"J",IF(K1272*1&gt;=19,"E","")))),"")</f>
        <v/>
      </c>
      <c r="O1272" s="1">
        <f>IF(K1272*1&gt;=$O$2,"x","")</f>
        <v/>
      </c>
    </row>
    <row r="1273">
      <c r="A1273" s="5">
        <f>IF(ISBLANK(C1273),"",ROW(A1272)-1)</f>
        <v/>
      </c>
      <c r="B1273" s="14" t="n"/>
      <c r="C1273" s="20" t="n"/>
      <c r="D1273" s="10" t="n"/>
      <c r="E1273" s="10" t="n"/>
      <c r="F1273" s="13" t="n"/>
      <c r="G1273" s="11" t="n"/>
      <c r="H1273" s="12" t="n"/>
      <c r="I1273" s="12" t="n"/>
      <c r="J1273" s="12" t="n"/>
      <c r="K1273" s="27">
        <f>IF(ISBLANK(C1273),"",VALUE(TEXT(YEAR(TODAY())-YEAR(C1273),"00")))</f>
        <v/>
      </c>
      <c r="L1273" s="6">
        <f>IF(OR(ISBLANK(C1273)),"",IF(ISBLANK(H1273),IF(ISBLANK(I1273),IF(ISBLANK(F1273),"",IF(AND(OR(F1273="m",F1273="f"),OR(K1273=16,K1273=15)),IF(F1273="m","B+","G+"),IF(AND(OR(F1273="m",F1273="f"),GESTEP(K1273,16)),IF(F1273="m","B++","G++"),IF(F1273="m","B","G")))),UPPER(IF(ISBLANK(F1273),"",IF(F1273="m","M","W"))&amp;N1273)),IF(ISBLANK(F1273),"",IF(F1273="M","C","D"))))</f>
        <v/>
      </c>
      <c r="M1273" s="8">
        <f>IF(L1273="","",VLOOKUP(L1273,'Classes cup'!$A$3:$B$51,2,FALSE))</f>
        <v/>
      </c>
      <c r="N1273" s="6">
        <f>IF(AND(I1273="x",ISBLANK(H1273)),IF(K1273*1&gt;=23,"E",IF(AND(K1273*1&gt;=19,K1273*1&lt;=22,J1273="x"),"U",IF(AND(K1273*1&gt;=17,K1273*1&lt;=18),"J",IF(K1273*1&gt;=19,"E","")))),"")</f>
        <v/>
      </c>
      <c r="O1273" s="1">
        <f>IF(K1273*1&gt;=$O$2,"x","")</f>
        <v/>
      </c>
    </row>
    <row r="1274">
      <c r="A1274" s="5">
        <f>IF(ISBLANK(C1274),"",ROW(A1273)-1)</f>
        <v/>
      </c>
      <c r="B1274" s="14" t="n"/>
      <c r="C1274" s="20" t="n"/>
      <c r="D1274" s="10" t="n"/>
      <c r="E1274" s="10" t="n"/>
      <c r="F1274" s="13" t="n"/>
      <c r="G1274" s="11" t="n"/>
      <c r="H1274" s="12" t="n"/>
      <c r="I1274" s="12" t="n"/>
      <c r="J1274" s="12" t="n"/>
      <c r="K1274" s="27">
        <f>IF(ISBLANK(C1274),"",VALUE(TEXT(YEAR(TODAY())-YEAR(C1274),"00")))</f>
        <v/>
      </c>
      <c r="L1274" s="6">
        <f>IF(OR(ISBLANK(C1274)),"",IF(ISBLANK(H1274),IF(ISBLANK(I1274),IF(ISBLANK(F1274),"",IF(AND(OR(F1274="m",F1274="f"),OR(K1274=16,K1274=15)),IF(F1274="m","B+","G+"),IF(AND(OR(F1274="m",F1274="f"),GESTEP(K1274,16)),IF(F1274="m","B++","G++"),IF(F1274="m","B","G")))),UPPER(IF(ISBLANK(F1274),"",IF(F1274="m","M","W"))&amp;N1274)),IF(ISBLANK(F1274),"",IF(F1274="M","C","D"))))</f>
        <v/>
      </c>
      <c r="M1274" s="8">
        <f>IF(L1274="","",VLOOKUP(L1274,'Classes cup'!$A$3:$B$51,2,FALSE))</f>
        <v/>
      </c>
      <c r="N1274" s="6">
        <f>IF(AND(I1274="x",ISBLANK(H1274)),IF(K1274*1&gt;=23,"E",IF(AND(K1274*1&gt;=19,K1274*1&lt;=22,J1274="x"),"U",IF(AND(K1274*1&gt;=17,K1274*1&lt;=18),"J",IF(K1274*1&gt;=19,"E","")))),"")</f>
        <v/>
      </c>
      <c r="O1274" s="1">
        <f>IF(K1274*1&gt;=$O$2,"x","")</f>
        <v/>
      </c>
    </row>
    <row r="1275">
      <c r="A1275" s="5">
        <f>IF(ISBLANK(C1275),"",ROW(A1274)-1)</f>
        <v/>
      </c>
      <c r="B1275" s="14" t="n"/>
      <c r="C1275" s="20" t="n"/>
      <c r="D1275" s="10" t="n"/>
      <c r="E1275" s="10" t="n"/>
      <c r="F1275" s="13" t="n"/>
      <c r="G1275" s="11" t="n"/>
      <c r="H1275" s="12" t="n"/>
      <c r="I1275" s="12" t="n"/>
      <c r="J1275" s="12" t="n"/>
      <c r="K1275" s="27">
        <f>IF(ISBLANK(C1275),"",VALUE(TEXT(YEAR(TODAY())-YEAR(C1275),"00")))</f>
        <v/>
      </c>
      <c r="L1275" s="6">
        <f>IF(OR(ISBLANK(C1275)),"",IF(ISBLANK(H1275),IF(ISBLANK(I1275),IF(ISBLANK(F1275),"",IF(AND(OR(F1275="m",F1275="f"),OR(K1275=16,K1275=15)),IF(F1275="m","B+","G+"),IF(AND(OR(F1275="m",F1275="f"),GESTEP(K1275,16)),IF(F1275="m","B++","G++"),IF(F1275="m","B","G")))),UPPER(IF(ISBLANK(F1275),"",IF(F1275="m","M","W"))&amp;N1275)),IF(ISBLANK(F1275),"",IF(F1275="M","C","D"))))</f>
        <v/>
      </c>
      <c r="M1275" s="8">
        <f>IF(L1275="","",VLOOKUP(L1275,'Classes cup'!$A$3:$B$51,2,FALSE))</f>
        <v/>
      </c>
      <c r="N1275" s="6">
        <f>IF(AND(I1275="x",ISBLANK(H1275)),IF(K1275*1&gt;=23,"E",IF(AND(K1275*1&gt;=19,K1275*1&lt;=22,J1275="x"),"U",IF(AND(K1275*1&gt;=17,K1275*1&lt;=18),"J",IF(K1275*1&gt;=19,"E","")))),"")</f>
        <v/>
      </c>
      <c r="O1275" s="1">
        <f>IF(K1275*1&gt;=$O$2,"x","")</f>
        <v/>
      </c>
    </row>
    <row r="1276">
      <c r="A1276" s="5">
        <f>IF(ISBLANK(C1276),"",ROW(A1275)-1)</f>
        <v/>
      </c>
      <c r="B1276" s="14" t="n"/>
      <c r="C1276" s="20" t="n"/>
      <c r="D1276" s="10" t="n"/>
      <c r="E1276" s="10" t="n"/>
      <c r="F1276" s="13" t="n"/>
      <c r="G1276" s="11" t="n"/>
      <c r="H1276" s="12" t="n"/>
      <c r="I1276" s="12" t="n"/>
      <c r="J1276" s="12" t="n"/>
      <c r="K1276" s="27">
        <f>IF(ISBLANK(C1276),"",VALUE(TEXT(YEAR(TODAY())-YEAR(C1276),"00")))</f>
        <v/>
      </c>
      <c r="L1276" s="6">
        <f>IF(OR(ISBLANK(C1276)),"",IF(ISBLANK(H1276),IF(ISBLANK(I1276),IF(ISBLANK(F1276),"",IF(AND(OR(F1276="m",F1276="f"),OR(K1276=16,K1276=15)),IF(F1276="m","B+","G+"),IF(AND(OR(F1276="m",F1276="f"),GESTEP(K1276,16)),IF(F1276="m","B++","G++"),IF(F1276="m","B","G")))),UPPER(IF(ISBLANK(F1276),"",IF(F1276="m","M","W"))&amp;N1276)),IF(ISBLANK(F1276),"",IF(F1276="M","C","D"))))</f>
        <v/>
      </c>
      <c r="M1276" s="8">
        <f>IF(L1276="","",VLOOKUP(L1276,'Classes cup'!$A$3:$B$51,2,FALSE))</f>
        <v/>
      </c>
      <c r="N1276" s="6">
        <f>IF(AND(I1276="x",ISBLANK(H1276)),IF(K1276*1&gt;=23,"E",IF(AND(K1276*1&gt;=19,K1276*1&lt;=22,J1276="x"),"U",IF(AND(K1276*1&gt;=17,K1276*1&lt;=18),"J",IF(K1276*1&gt;=19,"E","")))),"")</f>
        <v/>
      </c>
      <c r="O1276" s="1">
        <f>IF(K1276*1&gt;=$O$2,"x","")</f>
        <v/>
      </c>
    </row>
    <row r="1277">
      <c r="A1277" s="5">
        <f>IF(ISBLANK(C1277),"",ROW(A1276)-1)</f>
        <v/>
      </c>
      <c r="B1277" s="14" t="n"/>
      <c r="C1277" s="20" t="n"/>
      <c r="D1277" s="10" t="n"/>
      <c r="E1277" s="10" t="n"/>
      <c r="F1277" s="13" t="n"/>
      <c r="G1277" s="11" t="n"/>
      <c r="H1277" s="12" t="n"/>
      <c r="I1277" s="12" t="n"/>
      <c r="J1277" s="12" t="n"/>
      <c r="K1277" s="27">
        <f>IF(ISBLANK(C1277),"",VALUE(TEXT(YEAR(TODAY())-YEAR(C1277),"00")))</f>
        <v/>
      </c>
      <c r="L1277" s="6">
        <f>IF(OR(ISBLANK(C1277)),"",IF(ISBLANK(H1277),IF(ISBLANK(I1277),IF(ISBLANK(F1277),"",IF(AND(OR(F1277="m",F1277="f"),OR(K1277=16,K1277=15)),IF(F1277="m","B+","G+"),IF(AND(OR(F1277="m",F1277="f"),GESTEP(K1277,16)),IF(F1277="m","B++","G++"),IF(F1277="m","B","G")))),UPPER(IF(ISBLANK(F1277),"",IF(F1277="m","M","W"))&amp;N1277)),IF(ISBLANK(F1277),"",IF(F1277="M","C","D"))))</f>
        <v/>
      </c>
      <c r="M1277" s="8">
        <f>IF(L1277="","",VLOOKUP(L1277,'Classes cup'!$A$3:$B$51,2,FALSE))</f>
        <v/>
      </c>
      <c r="N1277" s="6">
        <f>IF(AND(I1277="x",ISBLANK(H1277)),IF(K1277*1&gt;=23,"E",IF(AND(K1277*1&gt;=19,K1277*1&lt;=22,J1277="x"),"U",IF(AND(K1277*1&gt;=17,K1277*1&lt;=18),"J",IF(K1277*1&gt;=19,"E","")))),"")</f>
        <v/>
      </c>
      <c r="O1277" s="1">
        <f>IF(K1277*1&gt;=$O$2,"x","")</f>
        <v/>
      </c>
    </row>
    <row r="1278">
      <c r="A1278" s="5">
        <f>IF(ISBLANK(C1278),"",ROW(A1277)-1)</f>
        <v/>
      </c>
      <c r="B1278" s="14" t="n"/>
      <c r="C1278" s="20" t="n"/>
      <c r="D1278" s="10" t="n"/>
      <c r="E1278" s="10" t="n"/>
      <c r="F1278" s="13" t="n"/>
      <c r="G1278" s="11" t="n"/>
      <c r="H1278" s="12" t="n"/>
      <c r="I1278" s="12" t="n"/>
      <c r="J1278" s="12" t="n"/>
      <c r="K1278" s="27">
        <f>IF(ISBLANK(C1278),"",VALUE(TEXT(YEAR(TODAY())-YEAR(C1278),"00")))</f>
        <v/>
      </c>
      <c r="L1278" s="6">
        <f>IF(OR(ISBLANK(C1278)),"",IF(ISBLANK(H1278),IF(ISBLANK(I1278),IF(ISBLANK(F1278),"",IF(AND(OR(F1278="m",F1278="f"),OR(K1278=16,K1278=15)),IF(F1278="m","B+","G+"),IF(AND(OR(F1278="m",F1278="f"),GESTEP(K1278,16)),IF(F1278="m","B++","G++"),IF(F1278="m","B","G")))),UPPER(IF(ISBLANK(F1278),"",IF(F1278="m","M","W"))&amp;N1278)),IF(ISBLANK(F1278),"",IF(F1278="M","C","D"))))</f>
        <v/>
      </c>
      <c r="M1278" s="8">
        <f>IF(L1278="","",VLOOKUP(L1278,'Classes cup'!$A$3:$B$51,2,FALSE))</f>
        <v/>
      </c>
      <c r="N1278" s="6">
        <f>IF(AND(I1278="x",ISBLANK(H1278)),IF(K1278*1&gt;=23,"E",IF(AND(K1278*1&gt;=19,K1278*1&lt;=22,J1278="x"),"U",IF(AND(K1278*1&gt;=17,K1278*1&lt;=18),"J",IF(K1278*1&gt;=19,"E","")))),"")</f>
        <v/>
      </c>
      <c r="O1278" s="1">
        <f>IF(K1278*1&gt;=$O$2,"x","")</f>
        <v/>
      </c>
    </row>
    <row r="1279">
      <c r="A1279" s="5">
        <f>IF(ISBLANK(C1279),"",ROW(A1278)-1)</f>
        <v/>
      </c>
      <c r="B1279" s="14" t="n"/>
      <c r="C1279" s="20" t="n"/>
      <c r="D1279" s="10" t="n"/>
      <c r="E1279" s="10" t="n"/>
      <c r="F1279" s="13" t="n"/>
      <c r="G1279" s="11" t="n"/>
      <c r="H1279" s="12" t="n"/>
      <c r="I1279" s="12" t="n"/>
      <c r="J1279" s="12" t="n"/>
      <c r="K1279" s="27">
        <f>IF(ISBLANK(C1279),"",VALUE(TEXT(YEAR(TODAY())-YEAR(C1279),"00")))</f>
        <v/>
      </c>
      <c r="L1279" s="6">
        <f>IF(OR(ISBLANK(C1279)),"",IF(ISBLANK(H1279),IF(ISBLANK(I1279),IF(ISBLANK(F1279),"",IF(AND(OR(F1279="m",F1279="f"),OR(K1279=16,K1279=15)),IF(F1279="m","B+","G+"),IF(AND(OR(F1279="m",F1279="f"),GESTEP(K1279,16)),IF(F1279="m","B++","G++"),IF(F1279="m","B","G")))),UPPER(IF(ISBLANK(F1279),"",IF(F1279="m","M","W"))&amp;N1279)),IF(ISBLANK(F1279),"",IF(F1279="M","C","D"))))</f>
        <v/>
      </c>
      <c r="M1279" s="8">
        <f>IF(L1279="","",VLOOKUP(L1279,'Classes cup'!$A$3:$B$51,2,FALSE))</f>
        <v/>
      </c>
      <c r="N1279" s="6">
        <f>IF(AND(I1279="x",ISBLANK(H1279)),IF(K1279*1&gt;=23,"E",IF(AND(K1279*1&gt;=19,K1279*1&lt;=22,J1279="x"),"U",IF(AND(K1279*1&gt;=17,K1279*1&lt;=18),"J",IF(K1279*1&gt;=19,"E","")))),"")</f>
        <v/>
      </c>
      <c r="O1279" s="1">
        <f>IF(K1279*1&gt;=$O$2,"x","")</f>
        <v/>
      </c>
    </row>
    <row r="1280">
      <c r="A1280" s="5">
        <f>IF(ISBLANK(C1280),"",ROW(A1279)-1)</f>
        <v/>
      </c>
      <c r="B1280" s="14" t="n"/>
      <c r="C1280" s="20" t="n"/>
      <c r="D1280" s="10" t="n"/>
      <c r="E1280" s="10" t="n"/>
      <c r="F1280" s="13" t="n"/>
      <c r="G1280" s="11" t="n"/>
      <c r="H1280" s="12" t="n"/>
      <c r="I1280" s="12" t="n"/>
      <c r="J1280" s="12" t="n"/>
      <c r="K1280" s="27">
        <f>IF(ISBLANK(C1280),"",VALUE(TEXT(YEAR(TODAY())-YEAR(C1280),"00")))</f>
        <v/>
      </c>
      <c r="L1280" s="6">
        <f>IF(OR(ISBLANK(C1280)),"",IF(ISBLANK(H1280),IF(ISBLANK(I1280),IF(ISBLANK(F1280),"",IF(AND(OR(F1280="m",F1280="f"),OR(K1280=16,K1280=15)),IF(F1280="m","B+","G+"),IF(AND(OR(F1280="m",F1280="f"),GESTEP(K1280,16)),IF(F1280="m","B++","G++"),IF(F1280="m","B","G")))),UPPER(IF(ISBLANK(F1280),"",IF(F1280="m","M","W"))&amp;N1280)),IF(ISBLANK(F1280),"",IF(F1280="M","C","D"))))</f>
        <v/>
      </c>
      <c r="M1280" s="8">
        <f>IF(L1280="","",VLOOKUP(L1280,'Classes cup'!$A$3:$B$51,2,FALSE))</f>
        <v/>
      </c>
      <c r="N1280" s="6">
        <f>IF(AND(I1280="x",ISBLANK(H1280)),IF(K1280*1&gt;=23,"E",IF(AND(K1280*1&gt;=19,K1280*1&lt;=22,J1280="x"),"U",IF(AND(K1280*1&gt;=17,K1280*1&lt;=18),"J",IF(K1280*1&gt;=19,"E","")))),"")</f>
        <v/>
      </c>
      <c r="O1280" s="1">
        <f>IF(K1280*1&gt;=$O$2,"x","")</f>
        <v/>
      </c>
    </row>
    <row r="1281">
      <c r="A1281" s="5">
        <f>IF(ISBLANK(C1281),"",ROW(A1280)-1)</f>
        <v/>
      </c>
      <c r="B1281" s="14" t="n"/>
      <c r="C1281" s="20" t="n"/>
      <c r="D1281" s="10" t="n"/>
      <c r="E1281" s="10" t="n"/>
      <c r="F1281" s="13" t="n"/>
      <c r="G1281" s="11" t="n"/>
      <c r="H1281" s="12" t="n"/>
      <c r="I1281" s="12" t="n"/>
      <c r="J1281" s="12" t="n"/>
      <c r="K1281" s="27">
        <f>IF(ISBLANK(C1281),"",VALUE(TEXT(YEAR(TODAY())-YEAR(C1281),"00")))</f>
        <v/>
      </c>
      <c r="L1281" s="6">
        <f>IF(OR(ISBLANK(C1281)),"",IF(ISBLANK(H1281),IF(ISBLANK(I1281),IF(ISBLANK(F1281),"",IF(AND(OR(F1281="m",F1281="f"),OR(K1281=16,K1281=15)),IF(F1281="m","B+","G+"),IF(AND(OR(F1281="m",F1281="f"),GESTEP(K1281,16)),IF(F1281="m","B++","G++"),IF(F1281="m","B","G")))),UPPER(IF(ISBLANK(F1281),"",IF(F1281="m","M","W"))&amp;N1281)),IF(ISBLANK(F1281),"",IF(F1281="M","C","D"))))</f>
        <v/>
      </c>
      <c r="M1281" s="8">
        <f>IF(L1281="","",VLOOKUP(L1281,'Classes cup'!$A$3:$B$51,2,FALSE))</f>
        <v/>
      </c>
      <c r="N1281" s="6">
        <f>IF(AND(I1281="x",ISBLANK(H1281)),IF(K1281*1&gt;=23,"E",IF(AND(K1281*1&gt;=19,K1281*1&lt;=22,J1281="x"),"U",IF(AND(K1281*1&gt;=17,K1281*1&lt;=18),"J",IF(K1281*1&gt;=19,"E","")))),"")</f>
        <v/>
      </c>
      <c r="O1281" s="1">
        <f>IF(K1281*1&gt;=$O$2,"x","")</f>
        <v/>
      </c>
    </row>
    <row r="1282">
      <c r="A1282" s="5">
        <f>IF(ISBLANK(C1282),"",ROW(A1281)-1)</f>
        <v/>
      </c>
      <c r="B1282" s="14" t="n"/>
      <c r="C1282" s="20" t="n"/>
      <c r="D1282" s="10" t="n"/>
      <c r="E1282" s="10" t="n"/>
      <c r="F1282" s="13" t="n"/>
      <c r="G1282" s="11" t="n"/>
      <c r="H1282" s="12" t="n"/>
      <c r="I1282" s="12" t="n"/>
      <c r="J1282" s="12" t="n"/>
      <c r="K1282" s="27">
        <f>IF(ISBLANK(C1282),"",VALUE(TEXT(YEAR(TODAY())-YEAR(C1282),"00")))</f>
        <v/>
      </c>
      <c r="L1282" s="6">
        <f>IF(OR(ISBLANK(C1282)),"",IF(ISBLANK(H1282),IF(ISBLANK(I1282),IF(ISBLANK(F1282),"",IF(AND(OR(F1282="m",F1282="f"),OR(K1282=16,K1282=15)),IF(F1282="m","B+","G+"),IF(AND(OR(F1282="m",F1282="f"),GESTEP(K1282,16)),IF(F1282="m","B++","G++"),IF(F1282="m","B","G")))),UPPER(IF(ISBLANK(F1282),"",IF(F1282="m","M","W"))&amp;N1282)),IF(ISBLANK(F1282),"",IF(F1282="M","C","D"))))</f>
        <v/>
      </c>
      <c r="M1282" s="8">
        <f>IF(L1282="","",VLOOKUP(L1282,'Classes cup'!$A$3:$B$51,2,FALSE))</f>
        <v/>
      </c>
      <c r="N1282" s="6">
        <f>IF(AND(I1282="x",ISBLANK(H1282)),IF(K1282*1&gt;=23,"E",IF(AND(K1282*1&gt;=19,K1282*1&lt;=22,J1282="x"),"U",IF(AND(K1282*1&gt;=17,K1282*1&lt;=18),"J",IF(K1282*1&gt;=19,"E","")))),"")</f>
        <v/>
      </c>
      <c r="O1282" s="1">
        <f>IF(K1282*1&gt;=$O$2,"x","")</f>
        <v/>
      </c>
    </row>
    <row r="1283">
      <c r="A1283" s="5">
        <f>IF(ISBLANK(C1283),"",ROW(A1282)-1)</f>
        <v/>
      </c>
      <c r="B1283" s="14" t="n"/>
      <c r="C1283" s="20" t="n"/>
      <c r="D1283" s="10" t="n"/>
      <c r="E1283" s="10" t="n"/>
      <c r="F1283" s="13" t="n"/>
      <c r="G1283" s="11" t="n"/>
      <c r="H1283" s="12" t="n"/>
      <c r="I1283" s="12" t="n"/>
      <c r="J1283" s="12" t="n"/>
      <c r="K1283" s="27">
        <f>IF(ISBLANK(C1283),"",VALUE(TEXT(YEAR(TODAY())-YEAR(C1283),"00")))</f>
        <v/>
      </c>
      <c r="L1283" s="6">
        <f>IF(OR(ISBLANK(C1283)),"",IF(ISBLANK(H1283),IF(ISBLANK(I1283),IF(ISBLANK(F1283),"",IF(AND(OR(F1283="m",F1283="f"),OR(K1283=16,K1283=15)),IF(F1283="m","B+","G+"),IF(AND(OR(F1283="m",F1283="f"),GESTEP(K1283,16)),IF(F1283="m","B++","G++"),IF(F1283="m","B","G")))),UPPER(IF(ISBLANK(F1283),"",IF(F1283="m","M","W"))&amp;N1283)),IF(ISBLANK(F1283),"",IF(F1283="M","C","D"))))</f>
        <v/>
      </c>
      <c r="M1283" s="8">
        <f>IF(L1283="","",VLOOKUP(L1283,'Classes cup'!$A$3:$B$51,2,FALSE))</f>
        <v/>
      </c>
      <c r="N1283" s="6">
        <f>IF(AND(I1283="x",ISBLANK(H1283)),IF(K1283*1&gt;=23,"E",IF(AND(K1283*1&gt;=19,K1283*1&lt;=22,J1283="x"),"U",IF(AND(K1283*1&gt;=17,K1283*1&lt;=18),"J",IF(K1283*1&gt;=19,"E","")))),"")</f>
        <v/>
      </c>
      <c r="O1283" s="1">
        <f>IF(K1283*1&gt;=$O$2,"x","")</f>
        <v/>
      </c>
    </row>
    <row r="1284">
      <c r="A1284" s="5">
        <f>IF(ISBLANK(C1284),"",ROW(A1283)-1)</f>
        <v/>
      </c>
      <c r="B1284" s="14" t="n"/>
      <c r="C1284" s="20" t="n"/>
      <c r="D1284" s="10" t="n"/>
      <c r="E1284" s="10" t="n"/>
      <c r="F1284" s="13" t="n"/>
      <c r="G1284" s="11" t="n"/>
      <c r="H1284" s="12" t="n"/>
      <c r="I1284" s="12" t="n"/>
      <c r="J1284" s="12" t="n"/>
      <c r="K1284" s="27">
        <f>IF(ISBLANK(C1284),"",VALUE(TEXT(YEAR(TODAY())-YEAR(C1284),"00")))</f>
        <v/>
      </c>
      <c r="L1284" s="6">
        <f>IF(OR(ISBLANK(C1284)),"",IF(ISBLANK(H1284),IF(ISBLANK(I1284),IF(ISBLANK(F1284),"",IF(AND(OR(F1284="m",F1284="f"),OR(K1284=16,K1284=15)),IF(F1284="m","B+","G+"),IF(AND(OR(F1284="m",F1284="f"),GESTEP(K1284,16)),IF(F1284="m","B++","G++"),IF(F1284="m","B","G")))),UPPER(IF(ISBLANK(F1284),"",IF(F1284="m","M","W"))&amp;N1284)),IF(ISBLANK(F1284),"",IF(F1284="M","C","D"))))</f>
        <v/>
      </c>
      <c r="M1284" s="8">
        <f>IF(L1284="","",VLOOKUP(L1284,'Classes cup'!$A$3:$B$51,2,FALSE))</f>
        <v/>
      </c>
      <c r="N1284" s="6">
        <f>IF(AND(I1284="x",ISBLANK(H1284)),IF(K1284*1&gt;=23,"E",IF(AND(K1284*1&gt;=19,K1284*1&lt;=22,J1284="x"),"U",IF(AND(K1284*1&gt;=17,K1284*1&lt;=18),"J",IF(K1284*1&gt;=19,"E","")))),"")</f>
        <v/>
      </c>
      <c r="O1284" s="1">
        <f>IF(K1284*1&gt;=$O$2,"x","")</f>
        <v/>
      </c>
    </row>
    <row r="1285">
      <c r="A1285" s="5">
        <f>IF(ISBLANK(C1285),"",ROW(A1284)-1)</f>
        <v/>
      </c>
      <c r="B1285" s="14" t="n"/>
      <c r="C1285" s="20" t="n"/>
      <c r="D1285" s="10" t="n"/>
      <c r="E1285" s="10" t="n"/>
      <c r="F1285" s="13" t="n"/>
      <c r="G1285" s="11" t="n"/>
      <c r="H1285" s="12" t="n"/>
      <c r="I1285" s="12" t="n"/>
      <c r="J1285" s="12" t="n"/>
      <c r="K1285" s="27">
        <f>IF(ISBLANK(C1285),"",VALUE(TEXT(YEAR(TODAY())-YEAR(C1285),"00")))</f>
        <v/>
      </c>
      <c r="L1285" s="6">
        <f>IF(OR(ISBLANK(C1285)),"",IF(ISBLANK(H1285),IF(ISBLANK(I1285),IF(ISBLANK(F1285),"",IF(AND(OR(F1285="m",F1285="f"),OR(K1285=16,K1285=15)),IF(F1285="m","B+","G+"),IF(AND(OR(F1285="m",F1285="f"),GESTEP(K1285,16)),IF(F1285="m","B++","G++"),IF(F1285="m","B","G")))),UPPER(IF(ISBLANK(F1285),"",IF(F1285="m","M","W"))&amp;N1285)),IF(ISBLANK(F1285),"",IF(F1285="M","C","D"))))</f>
        <v/>
      </c>
      <c r="M1285" s="8">
        <f>IF(L1285="","",VLOOKUP(L1285,'Classes cup'!$A$3:$B$51,2,FALSE))</f>
        <v/>
      </c>
      <c r="N1285" s="6">
        <f>IF(AND(I1285="x",ISBLANK(H1285)),IF(K1285*1&gt;=23,"E",IF(AND(K1285*1&gt;=19,K1285*1&lt;=22,J1285="x"),"U",IF(AND(K1285*1&gt;=17,K1285*1&lt;=18),"J",IF(K1285*1&gt;=19,"E","")))),"")</f>
        <v/>
      </c>
      <c r="O1285" s="1">
        <f>IF(K1285*1&gt;=$O$2,"x","")</f>
        <v/>
      </c>
    </row>
    <row r="1286">
      <c r="A1286" s="5">
        <f>IF(ISBLANK(C1286),"",ROW(A1285)-1)</f>
        <v/>
      </c>
      <c r="B1286" s="14" t="n"/>
      <c r="C1286" s="20" t="n"/>
      <c r="D1286" s="10" t="n"/>
      <c r="E1286" s="10" t="n"/>
      <c r="F1286" s="13" t="n"/>
      <c r="G1286" s="11" t="n"/>
      <c r="H1286" s="12" t="n"/>
      <c r="I1286" s="12" t="n"/>
      <c r="J1286" s="12" t="n"/>
      <c r="K1286" s="27">
        <f>IF(ISBLANK(C1286),"",VALUE(TEXT(YEAR(TODAY())-YEAR(C1286),"00")))</f>
        <v/>
      </c>
      <c r="L1286" s="6">
        <f>IF(OR(ISBLANK(C1286)),"",IF(ISBLANK(H1286),IF(ISBLANK(I1286),IF(ISBLANK(F1286),"",IF(AND(OR(F1286="m",F1286="f"),OR(K1286=16,K1286=15)),IF(F1286="m","B+","G+"),IF(AND(OR(F1286="m",F1286="f"),GESTEP(K1286,16)),IF(F1286="m","B++","G++"),IF(F1286="m","B","G")))),UPPER(IF(ISBLANK(F1286),"",IF(F1286="m","M","W"))&amp;N1286)),IF(ISBLANK(F1286),"",IF(F1286="M","C","D"))))</f>
        <v/>
      </c>
      <c r="M1286" s="8">
        <f>IF(L1286="","",VLOOKUP(L1286,'Classes cup'!$A$3:$B$51,2,FALSE))</f>
        <v/>
      </c>
      <c r="N1286" s="6">
        <f>IF(AND(I1286="x",ISBLANK(H1286)),IF(K1286*1&gt;=23,"E",IF(AND(K1286*1&gt;=19,K1286*1&lt;=22,J1286="x"),"U",IF(AND(K1286*1&gt;=17,K1286*1&lt;=18),"J",IF(K1286*1&gt;=19,"E","")))),"")</f>
        <v/>
      </c>
      <c r="O1286" s="1">
        <f>IF(K1286*1&gt;=$O$2,"x","")</f>
        <v/>
      </c>
    </row>
    <row r="1287">
      <c r="A1287" s="5">
        <f>IF(ISBLANK(C1287),"",ROW(A1286)-1)</f>
        <v/>
      </c>
      <c r="B1287" s="14" t="n"/>
      <c r="C1287" s="20" t="n"/>
      <c r="D1287" s="10" t="n"/>
      <c r="E1287" s="10" t="n"/>
      <c r="F1287" s="13" t="n"/>
      <c r="G1287" s="11" t="n"/>
      <c r="H1287" s="12" t="n"/>
      <c r="I1287" s="12" t="n"/>
      <c r="J1287" s="12" t="n"/>
      <c r="K1287" s="27">
        <f>IF(ISBLANK(C1287),"",VALUE(TEXT(YEAR(TODAY())-YEAR(C1287),"00")))</f>
        <v/>
      </c>
      <c r="L1287" s="6">
        <f>IF(OR(ISBLANK(C1287)),"",IF(ISBLANK(H1287),IF(ISBLANK(I1287),IF(ISBLANK(F1287),"",IF(AND(OR(F1287="m",F1287="f"),OR(K1287=16,K1287=15)),IF(F1287="m","B+","G+"),IF(AND(OR(F1287="m",F1287="f"),GESTEP(K1287,16)),IF(F1287="m","B++","G++"),IF(F1287="m","B","G")))),UPPER(IF(ISBLANK(F1287),"",IF(F1287="m","M","W"))&amp;N1287)),IF(ISBLANK(F1287),"",IF(F1287="M","C","D"))))</f>
        <v/>
      </c>
      <c r="M1287" s="8">
        <f>IF(L1287="","",VLOOKUP(L1287,'Classes cup'!$A$3:$B$51,2,FALSE))</f>
        <v/>
      </c>
      <c r="N1287" s="6">
        <f>IF(AND(I1287="x",ISBLANK(H1287)),IF(K1287*1&gt;=23,"E",IF(AND(K1287*1&gt;=19,K1287*1&lt;=22,J1287="x"),"U",IF(AND(K1287*1&gt;=17,K1287*1&lt;=18),"J",IF(K1287*1&gt;=19,"E","")))),"")</f>
        <v/>
      </c>
      <c r="O1287" s="1">
        <f>IF(K1287*1&gt;=$O$2,"x","")</f>
        <v/>
      </c>
    </row>
    <row r="1288">
      <c r="A1288" s="5">
        <f>IF(ISBLANK(C1288),"",ROW(A1287)-1)</f>
        <v/>
      </c>
      <c r="B1288" s="14" t="n"/>
      <c r="C1288" s="20" t="n"/>
      <c r="D1288" s="10" t="n"/>
      <c r="E1288" s="10" t="n"/>
      <c r="F1288" s="13" t="n"/>
      <c r="G1288" s="11" t="n"/>
      <c r="H1288" s="12" t="n"/>
      <c r="I1288" s="12" t="n"/>
      <c r="J1288" s="12" t="n"/>
      <c r="K1288" s="27">
        <f>IF(ISBLANK(C1288),"",VALUE(TEXT(YEAR(TODAY())-YEAR(C1288),"00")))</f>
        <v/>
      </c>
      <c r="L1288" s="6">
        <f>IF(OR(ISBLANK(C1288)),"",IF(ISBLANK(H1288),IF(ISBLANK(I1288),IF(ISBLANK(F1288),"",IF(AND(OR(F1288="m",F1288="f"),OR(K1288=16,K1288=15)),IF(F1288="m","B+","G+"),IF(AND(OR(F1288="m",F1288="f"),GESTEP(K1288,16)),IF(F1288="m","B++","G++"),IF(F1288="m","B","G")))),UPPER(IF(ISBLANK(F1288),"",IF(F1288="m","M","W"))&amp;N1288)),IF(ISBLANK(F1288),"",IF(F1288="M","C","D"))))</f>
        <v/>
      </c>
      <c r="M1288" s="8">
        <f>IF(L1288="","",VLOOKUP(L1288,'Classes cup'!$A$3:$B$51,2,FALSE))</f>
        <v/>
      </c>
      <c r="N1288" s="6">
        <f>IF(AND(I1288="x",ISBLANK(H1288)),IF(K1288*1&gt;=23,"E",IF(AND(K1288*1&gt;=19,K1288*1&lt;=22,J1288="x"),"U",IF(AND(K1288*1&gt;=17,K1288*1&lt;=18),"J",IF(K1288*1&gt;=19,"E","")))),"")</f>
        <v/>
      </c>
      <c r="O1288" s="1">
        <f>IF(K1288*1&gt;=$O$2,"x","")</f>
        <v/>
      </c>
    </row>
    <row r="1289">
      <c r="A1289" s="5">
        <f>IF(ISBLANK(C1289),"",ROW(A1288)-1)</f>
        <v/>
      </c>
      <c r="B1289" s="14" t="n"/>
      <c r="C1289" s="20" t="n"/>
      <c r="D1289" s="10" t="n"/>
      <c r="E1289" s="10" t="n"/>
      <c r="F1289" s="13" t="n"/>
      <c r="G1289" s="11" t="n"/>
      <c r="H1289" s="12" t="n"/>
      <c r="I1289" s="12" t="n"/>
      <c r="J1289" s="12" t="n"/>
      <c r="K1289" s="27">
        <f>IF(ISBLANK(C1289),"",VALUE(TEXT(YEAR(TODAY())-YEAR(C1289),"00")))</f>
        <v/>
      </c>
      <c r="L1289" s="6">
        <f>IF(OR(ISBLANK(C1289)),"",IF(ISBLANK(H1289),IF(ISBLANK(I1289),IF(ISBLANK(F1289),"",IF(AND(OR(F1289="m",F1289="f"),OR(K1289=16,K1289=15)),IF(F1289="m","B+","G+"),IF(AND(OR(F1289="m",F1289="f"),GESTEP(K1289,16)),IF(F1289="m","B++","G++"),IF(F1289="m","B","G")))),UPPER(IF(ISBLANK(F1289),"",IF(F1289="m","M","W"))&amp;N1289)),IF(ISBLANK(F1289),"",IF(F1289="M","C","D"))))</f>
        <v/>
      </c>
      <c r="M1289" s="8">
        <f>IF(L1289="","",VLOOKUP(L1289,'Classes cup'!$A$3:$B$51,2,FALSE))</f>
        <v/>
      </c>
      <c r="N1289" s="6">
        <f>IF(AND(I1289="x",ISBLANK(H1289)),IF(K1289*1&gt;=23,"E",IF(AND(K1289*1&gt;=19,K1289*1&lt;=22,J1289="x"),"U",IF(AND(K1289*1&gt;=17,K1289*1&lt;=18),"J",IF(K1289*1&gt;=19,"E","")))),"")</f>
        <v/>
      </c>
      <c r="O1289" s="1">
        <f>IF(K1289*1&gt;=$O$2,"x","")</f>
        <v/>
      </c>
    </row>
    <row r="1290">
      <c r="A1290" s="5">
        <f>IF(ISBLANK(C1290),"",ROW(A1289)-1)</f>
        <v/>
      </c>
      <c r="B1290" s="14" t="n"/>
      <c r="C1290" s="20" t="n"/>
      <c r="D1290" s="10" t="n"/>
      <c r="E1290" s="10" t="n"/>
      <c r="F1290" s="13" t="n"/>
      <c r="G1290" s="11" t="n"/>
      <c r="H1290" s="12" t="n"/>
      <c r="I1290" s="12" t="n"/>
      <c r="J1290" s="12" t="n"/>
      <c r="K1290" s="27">
        <f>IF(ISBLANK(C1290),"",VALUE(TEXT(YEAR(TODAY())-YEAR(C1290),"00")))</f>
        <v/>
      </c>
      <c r="L1290" s="6">
        <f>IF(OR(ISBLANK(C1290)),"",IF(ISBLANK(H1290),IF(ISBLANK(I1290),IF(ISBLANK(F1290),"",IF(AND(OR(F1290="m",F1290="f"),OR(K1290=16,K1290=15)),IF(F1290="m","B+","G+"),IF(AND(OR(F1290="m",F1290="f"),GESTEP(K1290,16)),IF(F1290="m","B++","G++"),IF(F1290="m","B","G")))),UPPER(IF(ISBLANK(F1290),"",IF(F1290="m","M","W"))&amp;N1290)),IF(ISBLANK(F1290),"",IF(F1290="M","C","D"))))</f>
        <v/>
      </c>
      <c r="M1290" s="8">
        <f>IF(L1290="","",VLOOKUP(L1290,'Classes cup'!$A$3:$B$51,2,FALSE))</f>
        <v/>
      </c>
      <c r="N1290" s="6">
        <f>IF(AND(I1290="x",ISBLANK(H1290)),IF(K1290*1&gt;=23,"E",IF(AND(K1290*1&gt;=19,K1290*1&lt;=22,J1290="x"),"U",IF(AND(K1290*1&gt;=17,K1290*1&lt;=18),"J",IF(K1290*1&gt;=19,"E","")))),"")</f>
        <v/>
      </c>
      <c r="O1290" s="1">
        <f>IF(K1290*1&gt;=$O$2,"x","")</f>
        <v/>
      </c>
    </row>
    <row r="1291">
      <c r="A1291" s="5">
        <f>IF(ISBLANK(C1291),"",ROW(A1290)-1)</f>
        <v/>
      </c>
      <c r="B1291" s="14" t="n"/>
      <c r="C1291" s="20" t="n"/>
      <c r="D1291" s="10" t="n"/>
      <c r="E1291" s="10" t="n"/>
      <c r="F1291" s="13" t="n"/>
      <c r="G1291" s="11" t="n"/>
      <c r="H1291" s="12" t="n"/>
      <c r="I1291" s="12" t="n"/>
      <c r="J1291" s="12" t="n"/>
      <c r="K1291" s="27">
        <f>IF(ISBLANK(C1291),"",VALUE(TEXT(YEAR(TODAY())-YEAR(C1291),"00")))</f>
        <v/>
      </c>
      <c r="L1291" s="6">
        <f>IF(OR(ISBLANK(C1291)),"",IF(ISBLANK(H1291),IF(ISBLANK(I1291),IF(ISBLANK(F1291),"",IF(AND(OR(F1291="m",F1291="f"),OR(K1291=16,K1291=15)),IF(F1291="m","B+","G+"),IF(AND(OR(F1291="m",F1291="f"),GESTEP(K1291,16)),IF(F1291="m","B++","G++"),IF(F1291="m","B","G")))),UPPER(IF(ISBLANK(F1291),"",IF(F1291="m","M","W"))&amp;N1291)),IF(ISBLANK(F1291),"",IF(F1291="M","C","D"))))</f>
        <v/>
      </c>
      <c r="M1291" s="8">
        <f>IF(L1291="","",VLOOKUP(L1291,'Classes cup'!$A$3:$B$51,2,FALSE))</f>
        <v/>
      </c>
      <c r="N1291" s="6">
        <f>IF(AND(I1291="x",ISBLANK(H1291)),IF(K1291*1&gt;=23,"E",IF(AND(K1291*1&gt;=19,K1291*1&lt;=22,J1291="x"),"U",IF(AND(K1291*1&gt;=17,K1291*1&lt;=18),"J",IF(K1291*1&gt;=19,"E","")))),"")</f>
        <v/>
      </c>
      <c r="O1291" s="1">
        <f>IF(K1291*1&gt;=$O$2,"x","")</f>
        <v/>
      </c>
    </row>
    <row r="1292">
      <c r="A1292" s="5">
        <f>IF(ISBLANK(C1292),"",ROW(A1291)-1)</f>
        <v/>
      </c>
      <c r="B1292" s="14" t="n"/>
      <c r="C1292" s="20" t="n"/>
      <c r="D1292" s="10" t="n"/>
      <c r="E1292" s="10" t="n"/>
      <c r="F1292" s="13" t="n"/>
      <c r="G1292" s="11" t="n"/>
      <c r="H1292" s="12" t="n"/>
      <c r="I1292" s="12" t="n"/>
      <c r="J1292" s="12" t="n"/>
      <c r="K1292" s="27">
        <f>IF(ISBLANK(C1292),"",VALUE(TEXT(YEAR(TODAY())-YEAR(C1292),"00")))</f>
        <v/>
      </c>
      <c r="L1292" s="6">
        <f>IF(OR(ISBLANK(C1292)),"",IF(ISBLANK(H1292),IF(ISBLANK(I1292),IF(ISBLANK(F1292),"",IF(AND(OR(F1292="m",F1292="f"),OR(K1292=16,K1292=15)),IF(F1292="m","B+","G+"),IF(AND(OR(F1292="m",F1292="f"),GESTEP(K1292,16)),IF(F1292="m","B++","G++"),IF(F1292="m","B","G")))),UPPER(IF(ISBLANK(F1292),"",IF(F1292="m","M","W"))&amp;N1292)),IF(ISBLANK(F1292),"",IF(F1292="M","C","D"))))</f>
        <v/>
      </c>
      <c r="M1292" s="8">
        <f>IF(L1292="","",VLOOKUP(L1292,'Classes cup'!$A$3:$B$51,2,FALSE))</f>
        <v/>
      </c>
      <c r="N1292" s="6">
        <f>IF(AND(I1292="x",ISBLANK(H1292)),IF(K1292*1&gt;=23,"E",IF(AND(K1292*1&gt;=19,K1292*1&lt;=22,J1292="x"),"U",IF(AND(K1292*1&gt;=17,K1292*1&lt;=18),"J",IF(K1292*1&gt;=19,"E","")))),"")</f>
        <v/>
      </c>
      <c r="O1292" s="1">
        <f>IF(K1292*1&gt;=$O$2,"x","")</f>
        <v/>
      </c>
    </row>
    <row r="1293">
      <c r="A1293" s="5">
        <f>IF(ISBLANK(C1293),"",ROW(A1292)-1)</f>
        <v/>
      </c>
      <c r="B1293" s="14" t="n"/>
      <c r="C1293" s="20" t="n"/>
      <c r="D1293" s="10" t="n"/>
      <c r="E1293" s="10" t="n"/>
      <c r="F1293" s="13" t="n"/>
      <c r="G1293" s="11" t="n"/>
      <c r="H1293" s="12" t="n"/>
      <c r="I1293" s="12" t="n"/>
      <c r="J1293" s="12" t="n"/>
      <c r="K1293" s="27">
        <f>IF(ISBLANK(C1293),"",VALUE(TEXT(YEAR(TODAY())-YEAR(C1293),"00")))</f>
        <v/>
      </c>
      <c r="L1293" s="6">
        <f>IF(OR(ISBLANK(C1293)),"",IF(ISBLANK(H1293),IF(ISBLANK(I1293),IF(ISBLANK(F1293),"",IF(AND(OR(F1293="m",F1293="f"),OR(K1293=16,K1293=15)),IF(F1293="m","B+","G+"),IF(AND(OR(F1293="m",F1293="f"),GESTEP(K1293,16)),IF(F1293="m","B++","G++"),IF(F1293="m","B","G")))),UPPER(IF(ISBLANK(F1293),"",IF(F1293="m","M","W"))&amp;N1293)),IF(ISBLANK(F1293),"",IF(F1293="M","C","D"))))</f>
        <v/>
      </c>
      <c r="M1293" s="8">
        <f>IF(L1293="","",VLOOKUP(L1293,'Classes cup'!$A$3:$B$51,2,FALSE))</f>
        <v/>
      </c>
      <c r="N1293" s="6">
        <f>IF(AND(I1293="x",ISBLANK(H1293)),IF(K1293*1&gt;=23,"E",IF(AND(K1293*1&gt;=19,K1293*1&lt;=22,J1293="x"),"U",IF(AND(K1293*1&gt;=17,K1293*1&lt;=18),"J",IF(K1293*1&gt;=19,"E","")))),"")</f>
        <v/>
      </c>
      <c r="O1293" s="1">
        <f>IF(K1293*1&gt;=$O$2,"x","")</f>
        <v/>
      </c>
    </row>
    <row r="1294">
      <c r="A1294" s="5">
        <f>IF(ISBLANK(C1294),"",ROW(A1293)-1)</f>
        <v/>
      </c>
      <c r="B1294" s="14" t="n"/>
      <c r="C1294" s="20" t="n"/>
      <c r="D1294" s="10" t="n"/>
      <c r="E1294" s="10" t="n"/>
      <c r="F1294" s="13" t="n"/>
      <c r="G1294" s="11" t="n"/>
      <c r="H1294" s="12" t="n"/>
      <c r="I1294" s="12" t="n"/>
      <c r="J1294" s="12" t="n"/>
      <c r="K1294" s="27">
        <f>IF(ISBLANK(C1294),"",VALUE(TEXT(YEAR(TODAY())-YEAR(C1294),"00")))</f>
        <v/>
      </c>
      <c r="L1294" s="6">
        <f>IF(OR(ISBLANK(C1294)),"",IF(ISBLANK(H1294),IF(ISBLANK(I1294),IF(ISBLANK(F1294),"",IF(AND(OR(F1294="m",F1294="f"),OR(K1294=16,K1294=15)),IF(F1294="m","B+","G+"),IF(AND(OR(F1294="m",F1294="f"),GESTEP(K1294,16)),IF(F1294="m","B++","G++"),IF(F1294="m","B","G")))),UPPER(IF(ISBLANK(F1294),"",IF(F1294="m","M","W"))&amp;N1294)),IF(ISBLANK(F1294),"",IF(F1294="M","C","D"))))</f>
        <v/>
      </c>
      <c r="M1294" s="8">
        <f>IF(L1294="","",VLOOKUP(L1294,'Classes cup'!$A$3:$B$51,2,FALSE))</f>
        <v/>
      </c>
      <c r="N1294" s="6">
        <f>IF(AND(I1294="x",ISBLANK(H1294)),IF(K1294*1&gt;=23,"E",IF(AND(K1294*1&gt;=19,K1294*1&lt;=22,J1294="x"),"U",IF(AND(K1294*1&gt;=17,K1294*1&lt;=18),"J",IF(K1294*1&gt;=19,"E","")))),"")</f>
        <v/>
      </c>
      <c r="O1294" s="1">
        <f>IF(K1294*1&gt;=$O$2,"x","")</f>
        <v/>
      </c>
    </row>
    <row r="1295">
      <c r="A1295" s="5">
        <f>IF(ISBLANK(C1295),"",ROW(A1294)-1)</f>
        <v/>
      </c>
      <c r="B1295" s="14" t="n"/>
      <c r="C1295" s="20" t="n"/>
      <c r="D1295" s="10" t="n"/>
      <c r="E1295" s="10" t="n"/>
      <c r="F1295" s="13" t="n"/>
      <c r="G1295" s="11" t="n"/>
      <c r="H1295" s="12" t="n"/>
      <c r="I1295" s="12" t="n"/>
      <c r="J1295" s="12" t="n"/>
      <c r="K1295" s="27">
        <f>IF(ISBLANK(C1295),"",VALUE(TEXT(YEAR(TODAY())-YEAR(C1295),"00")))</f>
        <v/>
      </c>
      <c r="L1295" s="6">
        <f>IF(OR(ISBLANK(C1295)),"",IF(ISBLANK(H1295),IF(ISBLANK(I1295),IF(ISBLANK(F1295),"",IF(AND(OR(F1295="m",F1295="f"),OR(K1295=16,K1295=15)),IF(F1295="m","B+","G+"),IF(AND(OR(F1295="m",F1295="f"),GESTEP(K1295,16)),IF(F1295="m","B++","G++"),IF(F1295="m","B","G")))),UPPER(IF(ISBLANK(F1295),"",IF(F1295="m","M","W"))&amp;N1295)),IF(ISBLANK(F1295),"",IF(F1295="M","C","D"))))</f>
        <v/>
      </c>
      <c r="M1295" s="8">
        <f>IF(L1295="","",VLOOKUP(L1295,'Classes cup'!$A$3:$B$51,2,FALSE))</f>
        <v/>
      </c>
      <c r="N1295" s="6">
        <f>IF(AND(I1295="x",ISBLANK(H1295)),IF(K1295*1&gt;=23,"E",IF(AND(K1295*1&gt;=19,K1295*1&lt;=22,J1295="x"),"U",IF(AND(K1295*1&gt;=17,K1295*1&lt;=18),"J",IF(K1295*1&gt;=19,"E","")))),"")</f>
        <v/>
      </c>
      <c r="O1295" s="1">
        <f>IF(K1295*1&gt;=$O$2,"x","")</f>
        <v/>
      </c>
    </row>
    <row r="1296">
      <c r="A1296" s="5">
        <f>IF(ISBLANK(C1296),"",ROW(A1295)-1)</f>
        <v/>
      </c>
      <c r="B1296" s="14" t="n"/>
      <c r="C1296" s="20" t="n"/>
      <c r="D1296" s="10" t="n"/>
      <c r="E1296" s="10" t="n"/>
      <c r="F1296" s="13" t="n"/>
      <c r="G1296" s="11" t="n"/>
      <c r="H1296" s="12" t="n"/>
      <c r="I1296" s="12" t="n"/>
      <c r="J1296" s="12" t="n"/>
      <c r="K1296" s="27">
        <f>IF(ISBLANK(C1296),"",VALUE(TEXT(YEAR(TODAY())-YEAR(C1296),"00")))</f>
        <v/>
      </c>
      <c r="L1296" s="6">
        <f>IF(OR(ISBLANK(C1296)),"",IF(ISBLANK(H1296),IF(ISBLANK(I1296),IF(ISBLANK(F1296),"",IF(AND(OR(F1296="m",F1296="f"),OR(K1296=16,K1296=15)),IF(F1296="m","B+","G+"),IF(AND(OR(F1296="m",F1296="f"),GESTEP(K1296,16)),IF(F1296="m","B++","G++"),IF(F1296="m","B","G")))),UPPER(IF(ISBLANK(F1296),"",IF(F1296="m","M","W"))&amp;N1296)),IF(ISBLANK(F1296),"",IF(F1296="M","C","D"))))</f>
        <v/>
      </c>
      <c r="M1296" s="8">
        <f>IF(L1296="","",VLOOKUP(L1296,'Classes cup'!$A$3:$B$51,2,FALSE))</f>
        <v/>
      </c>
      <c r="N1296" s="6">
        <f>IF(AND(I1296="x",ISBLANK(H1296)),IF(K1296*1&gt;=23,"E",IF(AND(K1296*1&gt;=19,K1296*1&lt;=22,J1296="x"),"U",IF(AND(K1296*1&gt;=17,K1296*1&lt;=18),"J",IF(K1296*1&gt;=19,"E","")))),"")</f>
        <v/>
      </c>
      <c r="O1296" s="1">
        <f>IF(K1296*1&gt;=$O$2,"x","")</f>
        <v/>
      </c>
    </row>
    <row r="1297">
      <c r="A1297" s="5">
        <f>IF(ISBLANK(C1297),"",ROW(A1296)-1)</f>
        <v/>
      </c>
      <c r="B1297" s="14" t="n"/>
      <c r="C1297" s="20" t="n"/>
      <c r="D1297" s="10" t="n"/>
      <c r="E1297" s="10" t="n"/>
      <c r="F1297" s="13" t="n"/>
      <c r="G1297" s="11" t="n"/>
      <c r="H1297" s="12" t="n"/>
      <c r="I1297" s="12" t="n"/>
      <c r="J1297" s="12" t="n"/>
      <c r="K1297" s="27">
        <f>IF(ISBLANK(C1297),"",VALUE(TEXT(YEAR(TODAY())-YEAR(C1297),"00")))</f>
        <v/>
      </c>
      <c r="L1297" s="6">
        <f>IF(OR(ISBLANK(C1297)),"",IF(ISBLANK(H1297),IF(ISBLANK(I1297),IF(ISBLANK(F1297),"",IF(AND(OR(F1297="m",F1297="f"),OR(K1297=16,K1297=15)),IF(F1297="m","B+","G+"),IF(AND(OR(F1297="m",F1297="f"),GESTEP(K1297,16)),IF(F1297="m","B++","G++"),IF(F1297="m","B","G")))),UPPER(IF(ISBLANK(F1297),"",IF(F1297="m","M","W"))&amp;N1297)),IF(ISBLANK(F1297),"",IF(F1297="M","C","D"))))</f>
        <v/>
      </c>
      <c r="M1297" s="8">
        <f>IF(L1297="","",VLOOKUP(L1297,'Classes cup'!$A$3:$B$51,2,FALSE))</f>
        <v/>
      </c>
      <c r="N1297" s="6">
        <f>IF(AND(I1297="x",ISBLANK(H1297)),IF(K1297*1&gt;=23,"E",IF(AND(K1297*1&gt;=19,K1297*1&lt;=22,J1297="x"),"U",IF(AND(K1297*1&gt;=17,K1297*1&lt;=18),"J",IF(K1297*1&gt;=19,"E","")))),"")</f>
        <v/>
      </c>
      <c r="O1297" s="1">
        <f>IF(K1297*1&gt;=$O$2,"x","")</f>
        <v/>
      </c>
    </row>
    <row r="1298">
      <c r="A1298" s="5">
        <f>IF(ISBLANK(C1298),"",ROW(A1297)-1)</f>
        <v/>
      </c>
      <c r="B1298" s="14" t="n"/>
      <c r="C1298" s="20" t="n"/>
      <c r="D1298" s="10" t="n"/>
      <c r="E1298" s="10" t="n"/>
      <c r="F1298" s="13" t="n"/>
      <c r="G1298" s="11" t="n"/>
      <c r="H1298" s="12" t="n"/>
      <c r="I1298" s="12" t="n"/>
      <c r="J1298" s="12" t="n"/>
      <c r="K1298" s="27">
        <f>IF(ISBLANK(C1298),"",VALUE(TEXT(YEAR(TODAY())-YEAR(C1298),"00")))</f>
        <v/>
      </c>
      <c r="L1298" s="6">
        <f>IF(OR(ISBLANK(C1298)),"",IF(ISBLANK(H1298),IF(ISBLANK(I1298),IF(ISBLANK(F1298),"",IF(AND(OR(F1298="m",F1298="f"),OR(K1298=16,K1298=15)),IF(F1298="m","B+","G+"),IF(AND(OR(F1298="m",F1298="f"),GESTEP(K1298,16)),IF(F1298="m","B++","G++"),IF(F1298="m","B","G")))),UPPER(IF(ISBLANK(F1298),"",IF(F1298="m","M","W"))&amp;N1298)),IF(ISBLANK(F1298),"",IF(F1298="M","C","D"))))</f>
        <v/>
      </c>
      <c r="M1298" s="8">
        <f>IF(L1298="","",VLOOKUP(L1298,'Classes cup'!$A$3:$B$51,2,FALSE))</f>
        <v/>
      </c>
      <c r="N1298" s="6">
        <f>IF(AND(I1298="x",ISBLANK(H1298)),IF(K1298*1&gt;=23,"E",IF(AND(K1298*1&gt;=19,K1298*1&lt;=22,J1298="x"),"U",IF(AND(K1298*1&gt;=17,K1298*1&lt;=18),"J",IF(K1298*1&gt;=19,"E","")))),"")</f>
        <v/>
      </c>
      <c r="O1298" s="1">
        <f>IF(K1298*1&gt;=$O$2,"x","")</f>
        <v/>
      </c>
    </row>
    <row r="1299">
      <c r="A1299" s="5">
        <f>IF(ISBLANK(C1299),"",ROW(A1298)-1)</f>
        <v/>
      </c>
      <c r="B1299" s="14" t="n"/>
      <c r="C1299" s="20" t="n"/>
      <c r="D1299" s="10" t="n"/>
      <c r="E1299" s="10" t="n"/>
      <c r="F1299" s="13" t="n"/>
      <c r="G1299" s="11" t="n"/>
      <c r="H1299" s="12" t="n"/>
      <c r="I1299" s="12" t="n"/>
      <c r="J1299" s="12" t="n"/>
      <c r="K1299" s="27">
        <f>IF(ISBLANK(C1299),"",VALUE(TEXT(YEAR(TODAY())-YEAR(C1299),"00")))</f>
        <v/>
      </c>
      <c r="L1299" s="6">
        <f>IF(OR(ISBLANK(C1299)),"",IF(ISBLANK(H1299),IF(ISBLANK(I1299),IF(ISBLANK(F1299),"",IF(AND(OR(F1299="m",F1299="f"),OR(K1299=16,K1299=15)),IF(F1299="m","B+","G+"),IF(AND(OR(F1299="m",F1299="f"),GESTEP(K1299,16)),IF(F1299="m","B++","G++"),IF(F1299="m","B","G")))),UPPER(IF(ISBLANK(F1299),"",IF(F1299="m","M","W"))&amp;N1299)),IF(ISBLANK(F1299),"",IF(F1299="M","C","D"))))</f>
        <v/>
      </c>
      <c r="M1299" s="8">
        <f>IF(L1299="","",VLOOKUP(L1299,'Classes cup'!$A$3:$B$51,2,FALSE))</f>
        <v/>
      </c>
      <c r="N1299" s="6">
        <f>IF(AND(I1299="x",ISBLANK(H1299)),IF(K1299*1&gt;=23,"E",IF(AND(K1299*1&gt;=19,K1299*1&lt;=22,J1299="x"),"U",IF(AND(K1299*1&gt;=17,K1299*1&lt;=18),"J",IF(K1299*1&gt;=19,"E","")))),"")</f>
        <v/>
      </c>
      <c r="O1299" s="1">
        <f>IF(K1299*1&gt;=$O$2,"x","")</f>
        <v/>
      </c>
    </row>
    <row r="1300">
      <c r="A1300" s="5">
        <f>IF(ISBLANK(C1300),"",ROW(A1299)-1)</f>
        <v/>
      </c>
      <c r="B1300" s="14" t="n"/>
      <c r="C1300" s="20" t="n"/>
      <c r="D1300" s="10" t="n"/>
      <c r="E1300" s="10" t="n"/>
      <c r="F1300" s="13" t="n"/>
      <c r="G1300" s="11" t="n"/>
      <c r="H1300" s="12" t="n"/>
      <c r="I1300" s="12" t="n"/>
      <c r="J1300" s="12" t="n"/>
      <c r="K1300" s="27">
        <f>IF(ISBLANK(C1300),"",VALUE(TEXT(YEAR(TODAY())-YEAR(C1300),"00")))</f>
        <v/>
      </c>
      <c r="L1300" s="6">
        <f>IF(OR(ISBLANK(C1300)),"",IF(ISBLANK(H1300),IF(ISBLANK(I1300),IF(ISBLANK(F1300),"",IF(AND(OR(F1300="m",F1300="f"),OR(K1300=16,K1300=15)),IF(F1300="m","B+","G+"),IF(AND(OR(F1300="m",F1300="f"),GESTEP(K1300,16)),IF(F1300="m","B++","G++"),IF(F1300="m","B","G")))),UPPER(IF(ISBLANK(F1300),"",IF(F1300="m","M","W"))&amp;N1300)),IF(ISBLANK(F1300),"",IF(F1300="M","C","D"))))</f>
        <v/>
      </c>
      <c r="M1300" s="8">
        <f>IF(L1300="","",VLOOKUP(L1300,'Classes cup'!$A$3:$B$51,2,FALSE))</f>
        <v/>
      </c>
      <c r="N1300" s="6">
        <f>IF(AND(I1300="x",ISBLANK(H1300)),IF(K1300*1&gt;=23,"E",IF(AND(K1300*1&gt;=19,K1300*1&lt;=22,J1300="x"),"U",IF(AND(K1300*1&gt;=17,K1300*1&lt;=18),"J",IF(K1300*1&gt;=19,"E","")))),"")</f>
        <v/>
      </c>
      <c r="O1300" s="1">
        <f>IF(K1300*1&gt;=$O$2,"x","")</f>
        <v/>
      </c>
    </row>
    <row r="1301">
      <c r="A1301" s="5">
        <f>IF(ISBLANK(C1301),"",ROW(A1300)-1)</f>
        <v/>
      </c>
      <c r="B1301" s="14" t="n"/>
      <c r="C1301" s="20" t="n"/>
      <c r="D1301" s="10" t="n"/>
      <c r="E1301" s="10" t="n"/>
      <c r="F1301" s="13" t="n"/>
      <c r="G1301" s="11" t="n"/>
      <c r="H1301" s="12" t="n"/>
      <c r="I1301" s="12" t="n"/>
      <c r="J1301" s="12" t="n"/>
      <c r="K1301" s="27">
        <f>IF(ISBLANK(C1301),"",VALUE(TEXT(YEAR(TODAY())-YEAR(C1301),"00")))</f>
        <v/>
      </c>
      <c r="L1301" s="6">
        <f>IF(OR(ISBLANK(C1301)),"",IF(ISBLANK(H1301),IF(ISBLANK(I1301),IF(ISBLANK(F1301),"",IF(AND(OR(F1301="m",F1301="f"),OR(K1301=16,K1301=15)),IF(F1301="m","B+","G+"),IF(AND(OR(F1301="m",F1301="f"),GESTEP(K1301,16)),IF(F1301="m","B++","G++"),IF(F1301="m","B","G")))),UPPER(IF(ISBLANK(F1301),"",IF(F1301="m","M","W"))&amp;N1301)),IF(ISBLANK(F1301),"",IF(F1301="M","C","D"))))</f>
        <v/>
      </c>
      <c r="M1301" s="8">
        <f>IF(L1301="","",VLOOKUP(L1301,'Classes cup'!$A$3:$B$51,2,FALSE))</f>
        <v/>
      </c>
      <c r="N1301" s="6">
        <f>IF(AND(I1301="x",ISBLANK(H1301)),IF(K1301*1&gt;=23,"E",IF(AND(K1301*1&gt;=19,K1301*1&lt;=22,J1301="x"),"U",IF(AND(K1301*1&gt;=17,K1301*1&lt;=18),"J",IF(K1301*1&gt;=19,"E","")))),"")</f>
        <v/>
      </c>
      <c r="O1301" s="1">
        <f>IF(K1301*1&gt;=$O$2,"x","")</f>
        <v/>
      </c>
    </row>
    <row r="1302">
      <c r="A1302" s="5">
        <f>IF(ISBLANK(C1302),"",ROW(A1301)-1)</f>
        <v/>
      </c>
      <c r="B1302" s="14" t="n"/>
      <c r="C1302" s="20" t="n"/>
      <c r="D1302" s="10" t="n"/>
      <c r="E1302" s="10" t="n"/>
      <c r="F1302" s="13" t="n"/>
      <c r="G1302" s="11" t="n"/>
      <c r="H1302" s="12" t="n"/>
      <c r="I1302" s="12" t="n"/>
      <c r="J1302" s="12" t="n"/>
      <c r="K1302" s="27">
        <f>IF(ISBLANK(C1302),"",VALUE(TEXT(YEAR(TODAY())-YEAR(C1302),"00")))</f>
        <v/>
      </c>
      <c r="L1302" s="6">
        <f>IF(OR(ISBLANK(C1302)),"",IF(ISBLANK(H1302),IF(ISBLANK(I1302),IF(ISBLANK(F1302),"",IF(AND(OR(F1302="m",F1302="f"),OR(K1302=16,K1302=15)),IF(F1302="m","B+","G+"),IF(AND(OR(F1302="m",F1302="f"),GESTEP(K1302,16)),IF(F1302="m","B++","G++"),IF(F1302="m","B","G")))),UPPER(IF(ISBLANK(F1302),"",IF(F1302="m","M","W"))&amp;N1302)),IF(ISBLANK(F1302),"",IF(F1302="M","C","D"))))</f>
        <v/>
      </c>
      <c r="M1302" s="8">
        <f>IF(L1302="","",VLOOKUP(L1302,'Classes cup'!$A$3:$B$51,2,FALSE))</f>
        <v/>
      </c>
      <c r="N1302" s="6">
        <f>IF(AND(I1302="x",ISBLANK(H1302)),IF(K1302*1&gt;=23,"E",IF(AND(K1302*1&gt;=19,K1302*1&lt;=22,J1302="x"),"U",IF(AND(K1302*1&gt;=17,K1302*1&lt;=18),"J",IF(K1302*1&gt;=19,"E","")))),"")</f>
        <v/>
      </c>
      <c r="O1302" s="1">
        <f>IF(K1302*1&gt;=$O$2,"x","")</f>
        <v/>
      </c>
    </row>
    <row r="1303">
      <c r="A1303" s="5">
        <f>IF(ISBLANK(C1303),"",ROW(A1302)-1)</f>
        <v/>
      </c>
      <c r="B1303" s="14" t="n"/>
      <c r="C1303" s="20" t="n"/>
      <c r="D1303" s="10" t="n"/>
      <c r="E1303" s="10" t="n"/>
      <c r="F1303" s="13" t="n"/>
      <c r="G1303" s="11" t="n"/>
      <c r="H1303" s="12" t="n"/>
      <c r="I1303" s="12" t="n"/>
      <c r="J1303" s="12" t="n"/>
      <c r="K1303" s="27">
        <f>IF(ISBLANK(C1303),"",VALUE(TEXT(YEAR(TODAY())-YEAR(C1303),"00")))</f>
        <v/>
      </c>
      <c r="L1303" s="6">
        <f>IF(OR(ISBLANK(C1303)),"",IF(ISBLANK(H1303),IF(ISBLANK(I1303),IF(ISBLANK(F1303),"",IF(AND(OR(F1303="m",F1303="f"),OR(K1303=16,K1303=15)),IF(F1303="m","B+","G+"),IF(AND(OR(F1303="m",F1303="f"),GESTEP(K1303,16)),IF(F1303="m","B++","G++"),IF(F1303="m","B","G")))),UPPER(IF(ISBLANK(F1303),"",IF(F1303="m","M","W"))&amp;N1303)),IF(ISBLANK(F1303),"",IF(F1303="M","C","D"))))</f>
        <v/>
      </c>
      <c r="M1303" s="8">
        <f>IF(L1303="","",VLOOKUP(L1303,'Classes cup'!$A$3:$B$51,2,FALSE))</f>
        <v/>
      </c>
      <c r="N1303" s="6">
        <f>IF(AND(I1303="x",ISBLANK(H1303)),IF(K1303*1&gt;=23,"E",IF(AND(K1303*1&gt;=19,K1303*1&lt;=22,J1303="x"),"U",IF(AND(K1303*1&gt;=17,K1303*1&lt;=18),"J",IF(K1303*1&gt;=19,"E","")))),"")</f>
        <v/>
      </c>
      <c r="O1303" s="1">
        <f>IF(K1303*1&gt;=$O$2,"x","")</f>
        <v/>
      </c>
    </row>
    <row r="1304">
      <c r="A1304" s="5">
        <f>IF(ISBLANK(C1304),"",ROW(A1303)-1)</f>
        <v/>
      </c>
      <c r="B1304" s="14" t="n"/>
      <c r="C1304" s="20" t="n"/>
      <c r="D1304" s="10" t="n"/>
      <c r="E1304" s="10" t="n"/>
      <c r="F1304" s="13" t="n"/>
      <c r="G1304" s="11" t="n"/>
      <c r="H1304" s="12" t="n"/>
      <c r="I1304" s="12" t="n"/>
      <c r="J1304" s="12" t="n"/>
      <c r="K1304" s="27">
        <f>IF(ISBLANK(C1304),"",VALUE(TEXT(YEAR(TODAY())-YEAR(C1304),"00")))</f>
        <v/>
      </c>
      <c r="L1304" s="6">
        <f>IF(OR(ISBLANK(C1304)),"",IF(ISBLANK(H1304),IF(ISBLANK(I1304),IF(ISBLANK(F1304),"",IF(AND(OR(F1304="m",F1304="f"),OR(K1304=16,K1304=15)),IF(F1304="m","B+","G+"),IF(AND(OR(F1304="m",F1304="f"),GESTEP(K1304,16)),IF(F1304="m","B++","G++"),IF(F1304="m","B","G")))),UPPER(IF(ISBLANK(F1304),"",IF(F1304="m","M","W"))&amp;N1304)),IF(ISBLANK(F1304),"",IF(F1304="M","C","D"))))</f>
        <v/>
      </c>
      <c r="M1304" s="8">
        <f>IF(L1304="","",VLOOKUP(L1304,'Classes cup'!$A$3:$B$51,2,FALSE))</f>
        <v/>
      </c>
      <c r="N1304" s="6">
        <f>IF(AND(I1304="x",ISBLANK(H1304)),IF(K1304*1&gt;=23,"E",IF(AND(K1304*1&gt;=19,K1304*1&lt;=22,J1304="x"),"U",IF(AND(K1304*1&gt;=17,K1304*1&lt;=18),"J",IF(K1304*1&gt;=19,"E","")))),"")</f>
        <v/>
      </c>
      <c r="O1304" s="1">
        <f>IF(K1304*1&gt;=$O$2,"x","")</f>
        <v/>
      </c>
    </row>
    <row r="1305">
      <c r="A1305" s="5">
        <f>IF(ISBLANK(C1305),"",ROW(A1304)-1)</f>
        <v/>
      </c>
      <c r="B1305" s="14" t="n"/>
      <c r="C1305" s="20" t="n"/>
      <c r="D1305" s="10" t="n"/>
      <c r="E1305" s="10" t="n"/>
      <c r="F1305" s="13" t="n"/>
      <c r="G1305" s="11" t="n"/>
      <c r="H1305" s="12" t="n"/>
      <c r="I1305" s="12" t="n"/>
      <c r="J1305" s="12" t="n"/>
      <c r="K1305" s="27">
        <f>IF(ISBLANK(C1305),"",VALUE(TEXT(YEAR(TODAY())-YEAR(C1305),"00")))</f>
        <v/>
      </c>
      <c r="L1305" s="6">
        <f>IF(OR(ISBLANK(C1305)),"",IF(ISBLANK(H1305),IF(ISBLANK(I1305),IF(ISBLANK(F1305),"",IF(AND(OR(F1305="m",F1305="f"),OR(K1305=16,K1305=15)),IF(F1305="m","B+","G+"),IF(AND(OR(F1305="m",F1305="f"),GESTEP(K1305,16)),IF(F1305="m","B++","G++"),IF(F1305="m","B","G")))),UPPER(IF(ISBLANK(F1305),"",IF(F1305="m","M","W"))&amp;N1305)),IF(ISBLANK(F1305),"",IF(F1305="M","C","D"))))</f>
        <v/>
      </c>
      <c r="M1305" s="8">
        <f>IF(L1305="","",VLOOKUP(L1305,'Classes cup'!$A$3:$B$51,2,FALSE))</f>
        <v/>
      </c>
      <c r="N1305" s="6">
        <f>IF(AND(I1305="x",ISBLANK(H1305)),IF(K1305*1&gt;=23,"E",IF(AND(K1305*1&gt;=19,K1305*1&lt;=22,J1305="x"),"U",IF(AND(K1305*1&gt;=17,K1305*1&lt;=18),"J",IF(K1305*1&gt;=19,"E","")))),"")</f>
        <v/>
      </c>
      <c r="O1305" s="1">
        <f>IF(K1305*1&gt;=$O$2,"x","")</f>
        <v/>
      </c>
    </row>
    <row r="1306">
      <c r="A1306" s="5">
        <f>IF(ISBLANK(C1306),"",ROW(A1305)-1)</f>
        <v/>
      </c>
      <c r="B1306" s="14" t="n"/>
      <c r="C1306" s="20" t="n"/>
      <c r="D1306" s="10" t="n"/>
      <c r="E1306" s="10" t="n"/>
      <c r="F1306" s="13" t="n"/>
      <c r="G1306" s="11" t="n"/>
      <c r="H1306" s="12" t="n"/>
      <c r="I1306" s="12" t="n"/>
      <c r="J1306" s="12" t="n"/>
      <c r="K1306" s="27">
        <f>IF(ISBLANK(C1306),"",VALUE(TEXT(YEAR(TODAY())-YEAR(C1306),"00")))</f>
        <v/>
      </c>
      <c r="L1306" s="6">
        <f>IF(OR(ISBLANK(C1306)),"",IF(ISBLANK(H1306),IF(ISBLANK(I1306),IF(ISBLANK(F1306),"",IF(AND(OR(F1306="m",F1306="f"),OR(K1306=16,K1306=15)),IF(F1306="m","B+","G+"),IF(AND(OR(F1306="m",F1306="f"),GESTEP(K1306,16)),IF(F1306="m","B++","G++"),IF(F1306="m","B","G")))),UPPER(IF(ISBLANK(F1306),"",IF(F1306="m","M","W"))&amp;N1306)),IF(ISBLANK(F1306),"",IF(F1306="M","C","D"))))</f>
        <v/>
      </c>
      <c r="M1306" s="8">
        <f>IF(L1306="","",VLOOKUP(L1306,'Classes cup'!$A$3:$B$51,2,FALSE))</f>
        <v/>
      </c>
      <c r="N1306" s="6">
        <f>IF(AND(I1306="x",ISBLANK(H1306)),IF(K1306*1&gt;=23,"E",IF(AND(K1306*1&gt;=19,K1306*1&lt;=22,J1306="x"),"U",IF(AND(K1306*1&gt;=17,K1306*1&lt;=18),"J",IF(K1306*1&gt;=19,"E","")))),"")</f>
        <v/>
      </c>
      <c r="O1306" s="1">
        <f>IF(K1306*1&gt;=$O$2,"x","")</f>
        <v/>
      </c>
    </row>
    <row r="1307">
      <c r="A1307" s="5">
        <f>IF(ISBLANK(C1307),"",ROW(A1306)-1)</f>
        <v/>
      </c>
      <c r="B1307" s="14" t="n"/>
      <c r="C1307" s="20" t="n"/>
      <c r="D1307" s="10" t="n"/>
      <c r="E1307" s="10" t="n"/>
      <c r="F1307" s="13" t="n"/>
      <c r="G1307" s="11" t="n"/>
      <c r="H1307" s="12" t="n"/>
      <c r="I1307" s="12" t="n"/>
      <c r="J1307" s="12" t="n"/>
      <c r="K1307" s="27">
        <f>IF(ISBLANK(C1307),"",VALUE(TEXT(YEAR(TODAY())-YEAR(C1307),"00")))</f>
        <v/>
      </c>
      <c r="L1307" s="6">
        <f>IF(OR(ISBLANK(C1307)),"",IF(ISBLANK(H1307),IF(ISBLANK(I1307),IF(ISBLANK(F1307),"",IF(AND(OR(F1307="m",F1307="f"),OR(K1307=16,K1307=15)),IF(F1307="m","B+","G+"),IF(AND(OR(F1307="m",F1307="f"),GESTEP(K1307,16)),IF(F1307="m","B++","G++"),IF(F1307="m","B","G")))),UPPER(IF(ISBLANK(F1307),"",IF(F1307="m","M","W"))&amp;N1307)),IF(ISBLANK(F1307),"",IF(F1307="M","C","D"))))</f>
        <v/>
      </c>
      <c r="M1307" s="8">
        <f>IF(L1307="","",VLOOKUP(L1307,'Classes cup'!$A$3:$B$51,2,FALSE))</f>
        <v/>
      </c>
      <c r="N1307" s="6">
        <f>IF(AND(I1307="x",ISBLANK(H1307)),IF(K1307*1&gt;=23,"E",IF(AND(K1307*1&gt;=19,K1307*1&lt;=22,J1307="x"),"U",IF(AND(K1307*1&gt;=17,K1307*1&lt;=18),"J",IF(K1307*1&gt;=19,"E","")))),"")</f>
        <v/>
      </c>
      <c r="O1307" s="1">
        <f>IF(K1307*1&gt;=$O$2,"x","")</f>
        <v/>
      </c>
    </row>
    <row r="1308">
      <c r="A1308" s="5">
        <f>IF(ISBLANK(C1308),"",ROW(A1307)-1)</f>
        <v/>
      </c>
      <c r="B1308" s="14" t="n"/>
      <c r="C1308" s="20" t="n"/>
      <c r="D1308" s="10" t="n"/>
      <c r="E1308" s="10" t="n"/>
      <c r="F1308" s="13" t="n"/>
      <c r="G1308" s="11" t="n"/>
      <c r="H1308" s="12" t="n"/>
      <c r="I1308" s="12" t="n"/>
      <c r="J1308" s="12" t="n"/>
      <c r="K1308" s="27">
        <f>IF(ISBLANK(C1308),"",VALUE(TEXT(YEAR(TODAY())-YEAR(C1308),"00")))</f>
        <v/>
      </c>
      <c r="L1308" s="6">
        <f>IF(OR(ISBLANK(C1308)),"",IF(ISBLANK(H1308),IF(ISBLANK(I1308),IF(ISBLANK(F1308),"",IF(AND(OR(F1308="m",F1308="f"),OR(K1308=16,K1308=15)),IF(F1308="m","B+","G+"),IF(AND(OR(F1308="m",F1308="f"),GESTEP(K1308,16)),IF(F1308="m","B++","G++"),IF(F1308="m","B","G")))),UPPER(IF(ISBLANK(F1308),"",IF(F1308="m","M","W"))&amp;N1308)),IF(ISBLANK(F1308),"",IF(F1308="M","C","D"))))</f>
        <v/>
      </c>
      <c r="M1308" s="8">
        <f>IF(L1308="","",VLOOKUP(L1308,'Classes cup'!$A$3:$B$51,2,FALSE))</f>
        <v/>
      </c>
      <c r="N1308" s="6">
        <f>IF(AND(I1308="x",ISBLANK(H1308)),IF(K1308*1&gt;=23,"E",IF(AND(K1308*1&gt;=19,K1308*1&lt;=22,J1308="x"),"U",IF(AND(K1308*1&gt;=17,K1308*1&lt;=18),"J",IF(K1308*1&gt;=19,"E","")))),"")</f>
        <v/>
      </c>
      <c r="O1308" s="1">
        <f>IF(K1308*1&gt;=$O$2,"x","")</f>
        <v/>
      </c>
    </row>
    <row r="1309">
      <c r="A1309" s="5">
        <f>IF(ISBLANK(C1309),"",ROW(A1308)-1)</f>
        <v/>
      </c>
      <c r="B1309" s="14" t="n"/>
      <c r="C1309" s="20" t="n"/>
      <c r="D1309" s="10" t="n"/>
      <c r="E1309" s="10" t="n"/>
      <c r="F1309" s="13" t="n"/>
      <c r="G1309" s="11" t="n"/>
      <c r="H1309" s="12" t="n"/>
      <c r="I1309" s="12" t="n"/>
      <c r="J1309" s="12" t="n"/>
      <c r="K1309" s="27">
        <f>IF(ISBLANK(C1309),"",VALUE(TEXT(YEAR(TODAY())-YEAR(C1309),"00")))</f>
        <v/>
      </c>
      <c r="L1309" s="6">
        <f>IF(OR(ISBLANK(C1309)),"",IF(ISBLANK(H1309),IF(ISBLANK(I1309),IF(ISBLANK(F1309),"",IF(AND(OR(F1309="m",F1309="f"),OR(K1309=16,K1309=15)),IF(F1309="m","B+","G+"),IF(AND(OR(F1309="m",F1309="f"),GESTEP(K1309,16)),IF(F1309="m","B++","G++"),IF(F1309="m","B","G")))),UPPER(IF(ISBLANK(F1309),"",IF(F1309="m","M","W"))&amp;N1309)),IF(ISBLANK(F1309),"",IF(F1309="M","C","D"))))</f>
        <v/>
      </c>
      <c r="M1309" s="8">
        <f>IF(L1309="","",VLOOKUP(L1309,'Classes cup'!$A$3:$B$51,2,FALSE))</f>
        <v/>
      </c>
      <c r="N1309" s="6">
        <f>IF(AND(I1309="x",ISBLANK(H1309)),IF(K1309*1&gt;=23,"E",IF(AND(K1309*1&gt;=19,K1309*1&lt;=22,J1309="x"),"U",IF(AND(K1309*1&gt;=17,K1309*1&lt;=18),"J",IF(K1309*1&gt;=19,"E","")))),"")</f>
        <v/>
      </c>
      <c r="O1309" s="1">
        <f>IF(K1309*1&gt;=$O$2,"x","")</f>
        <v/>
      </c>
    </row>
    <row r="1310">
      <c r="A1310" s="5">
        <f>IF(ISBLANK(C1310),"",ROW(A1309)-1)</f>
        <v/>
      </c>
      <c r="B1310" s="14" t="n"/>
      <c r="C1310" s="20" t="n"/>
      <c r="D1310" s="10" t="n"/>
      <c r="E1310" s="10" t="n"/>
      <c r="F1310" s="13" t="n"/>
      <c r="G1310" s="11" t="n"/>
      <c r="H1310" s="12" t="n"/>
      <c r="I1310" s="12" t="n"/>
      <c r="J1310" s="12" t="n"/>
      <c r="K1310" s="27">
        <f>IF(ISBLANK(C1310),"",VALUE(TEXT(YEAR(TODAY())-YEAR(C1310),"00")))</f>
        <v/>
      </c>
      <c r="L1310" s="6">
        <f>IF(OR(ISBLANK(C1310)),"",IF(ISBLANK(H1310),IF(ISBLANK(I1310),IF(ISBLANK(F1310),"",IF(AND(OR(F1310="m",F1310="f"),OR(K1310=16,K1310=15)),IF(F1310="m","B+","G+"),IF(AND(OR(F1310="m",F1310="f"),GESTEP(K1310,16)),IF(F1310="m","B++","G++"),IF(F1310="m","B","G")))),UPPER(IF(ISBLANK(F1310),"",IF(F1310="m","M","W"))&amp;N1310)),IF(ISBLANK(F1310),"",IF(F1310="M","C","D"))))</f>
        <v/>
      </c>
      <c r="M1310" s="8">
        <f>IF(L1310="","",VLOOKUP(L1310,'Classes cup'!$A$3:$B$51,2,FALSE))</f>
        <v/>
      </c>
      <c r="N1310" s="6">
        <f>IF(AND(I1310="x",ISBLANK(H1310)),IF(K1310*1&gt;=23,"E",IF(AND(K1310*1&gt;=19,K1310*1&lt;=22,J1310="x"),"U",IF(AND(K1310*1&gt;=17,K1310*1&lt;=18),"J",IF(K1310*1&gt;=19,"E","")))),"")</f>
        <v/>
      </c>
      <c r="O1310" s="1">
        <f>IF(K1310*1&gt;=$O$2,"x","")</f>
        <v/>
      </c>
    </row>
    <row r="1311">
      <c r="A1311" s="5">
        <f>IF(ISBLANK(C1311),"",ROW(A1310)-1)</f>
        <v/>
      </c>
      <c r="B1311" s="14" t="n"/>
      <c r="C1311" s="20" t="n"/>
      <c r="D1311" s="10" t="n"/>
      <c r="E1311" s="10" t="n"/>
      <c r="F1311" s="13" t="n"/>
      <c r="G1311" s="11" t="n"/>
      <c r="H1311" s="12" t="n"/>
      <c r="I1311" s="12" t="n"/>
      <c r="J1311" s="12" t="n"/>
      <c r="K1311" s="27">
        <f>IF(ISBLANK(C1311),"",VALUE(TEXT(YEAR(TODAY())-YEAR(C1311),"00")))</f>
        <v/>
      </c>
      <c r="L1311" s="6">
        <f>IF(OR(ISBLANK(C1311)),"",IF(ISBLANK(H1311),IF(ISBLANK(I1311),IF(ISBLANK(F1311),"",IF(AND(OR(F1311="m",F1311="f"),OR(K1311=16,K1311=15)),IF(F1311="m","B+","G+"),IF(AND(OR(F1311="m",F1311="f"),GESTEP(K1311,16)),IF(F1311="m","B++","G++"),IF(F1311="m","B","G")))),UPPER(IF(ISBLANK(F1311),"",IF(F1311="m","M","W"))&amp;N1311)),IF(ISBLANK(F1311),"",IF(F1311="M","C","D"))))</f>
        <v/>
      </c>
      <c r="M1311" s="8">
        <f>IF(L1311="","",VLOOKUP(L1311,'Classes cup'!$A$3:$B$51,2,FALSE))</f>
        <v/>
      </c>
      <c r="N1311" s="6">
        <f>IF(AND(I1311="x",ISBLANK(H1311)),IF(K1311*1&gt;=23,"E",IF(AND(K1311*1&gt;=19,K1311*1&lt;=22,J1311="x"),"U",IF(AND(K1311*1&gt;=17,K1311*1&lt;=18),"J",IF(K1311*1&gt;=19,"E","")))),"")</f>
        <v/>
      </c>
      <c r="O1311" s="1">
        <f>IF(K1311*1&gt;=$O$2,"x","")</f>
        <v/>
      </c>
    </row>
    <row r="1312">
      <c r="A1312" s="5">
        <f>IF(ISBLANK(C1312),"",ROW(A1311)-1)</f>
        <v/>
      </c>
      <c r="B1312" s="14" t="n"/>
      <c r="C1312" s="20" t="n"/>
      <c r="D1312" s="10" t="n"/>
      <c r="E1312" s="10" t="n"/>
      <c r="F1312" s="13" t="n"/>
      <c r="G1312" s="11" t="n"/>
      <c r="H1312" s="12" t="n"/>
      <c r="I1312" s="12" t="n"/>
      <c r="J1312" s="12" t="n"/>
      <c r="K1312" s="27">
        <f>IF(ISBLANK(C1312),"",VALUE(TEXT(YEAR(TODAY())-YEAR(C1312),"00")))</f>
        <v/>
      </c>
      <c r="L1312" s="6">
        <f>IF(OR(ISBLANK(C1312)),"",IF(ISBLANK(H1312),IF(ISBLANK(I1312),IF(ISBLANK(F1312),"",IF(AND(OR(F1312="m",F1312="f"),OR(K1312=16,K1312=15)),IF(F1312="m","B+","G+"),IF(AND(OR(F1312="m",F1312="f"),GESTEP(K1312,16)),IF(F1312="m","B++","G++"),IF(F1312="m","B","G")))),UPPER(IF(ISBLANK(F1312),"",IF(F1312="m","M","W"))&amp;N1312)),IF(ISBLANK(F1312),"",IF(F1312="M","C","D"))))</f>
        <v/>
      </c>
      <c r="M1312" s="8">
        <f>IF(L1312="","",VLOOKUP(L1312,'Classes cup'!$A$3:$B$51,2,FALSE))</f>
        <v/>
      </c>
      <c r="N1312" s="6">
        <f>IF(AND(I1312="x",ISBLANK(H1312)),IF(K1312*1&gt;=23,"E",IF(AND(K1312*1&gt;=19,K1312*1&lt;=22,J1312="x"),"U",IF(AND(K1312*1&gt;=17,K1312*1&lt;=18),"J",IF(K1312*1&gt;=19,"E","")))),"")</f>
        <v/>
      </c>
      <c r="O1312" s="1">
        <f>IF(K1312*1&gt;=$O$2,"x","")</f>
        <v/>
      </c>
    </row>
    <row r="1313">
      <c r="A1313" s="5">
        <f>IF(ISBLANK(C1313),"",ROW(A1312)-1)</f>
        <v/>
      </c>
      <c r="B1313" s="14" t="n"/>
      <c r="C1313" s="20" t="n"/>
      <c r="D1313" s="10" t="n"/>
      <c r="E1313" s="10" t="n"/>
      <c r="F1313" s="13" t="n"/>
      <c r="G1313" s="11" t="n"/>
      <c r="H1313" s="12" t="n"/>
      <c r="I1313" s="12" t="n"/>
      <c r="J1313" s="12" t="n"/>
      <c r="K1313" s="27">
        <f>IF(ISBLANK(C1313),"",VALUE(TEXT(YEAR(TODAY())-YEAR(C1313),"00")))</f>
        <v/>
      </c>
      <c r="L1313" s="6">
        <f>IF(OR(ISBLANK(C1313)),"",IF(ISBLANK(H1313),IF(ISBLANK(I1313),IF(ISBLANK(F1313),"",IF(AND(OR(F1313="m",F1313="f"),OR(K1313=16,K1313=15)),IF(F1313="m","B+","G+"),IF(AND(OR(F1313="m",F1313="f"),GESTEP(K1313,16)),IF(F1313="m","B++","G++"),IF(F1313="m","B","G")))),UPPER(IF(ISBLANK(F1313),"",IF(F1313="m","M","W"))&amp;N1313)),IF(ISBLANK(F1313),"",IF(F1313="M","C","D"))))</f>
        <v/>
      </c>
      <c r="M1313" s="8">
        <f>IF(L1313="","",VLOOKUP(L1313,'Classes cup'!$A$3:$B$51,2,FALSE))</f>
        <v/>
      </c>
      <c r="N1313" s="6">
        <f>IF(AND(I1313="x",ISBLANK(H1313)),IF(K1313*1&gt;=23,"E",IF(AND(K1313*1&gt;=19,K1313*1&lt;=22,J1313="x"),"U",IF(AND(K1313*1&gt;=17,K1313*1&lt;=18),"J",IF(K1313*1&gt;=19,"E","")))),"")</f>
        <v/>
      </c>
      <c r="O1313" s="1">
        <f>IF(K1313*1&gt;=$O$2,"x","")</f>
        <v/>
      </c>
    </row>
    <row r="1314">
      <c r="A1314" s="5">
        <f>IF(ISBLANK(C1314),"",ROW(A1313)-1)</f>
        <v/>
      </c>
      <c r="B1314" s="14" t="n"/>
      <c r="C1314" s="20" t="n"/>
      <c r="D1314" s="10" t="n"/>
      <c r="E1314" s="10" t="n"/>
      <c r="F1314" s="13" t="n"/>
      <c r="G1314" s="11" t="n"/>
      <c r="H1314" s="12" t="n"/>
      <c r="I1314" s="12" t="n"/>
      <c r="J1314" s="12" t="n"/>
      <c r="K1314" s="27">
        <f>IF(ISBLANK(C1314),"",VALUE(TEXT(YEAR(TODAY())-YEAR(C1314),"00")))</f>
        <v/>
      </c>
      <c r="L1314" s="6">
        <f>IF(OR(ISBLANK(C1314)),"",IF(ISBLANK(H1314),IF(ISBLANK(I1314),IF(ISBLANK(F1314),"",IF(AND(OR(F1314="m",F1314="f"),OR(K1314=16,K1314=15)),IF(F1314="m","B+","G+"),IF(AND(OR(F1314="m",F1314="f"),GESTEP(K1314,16)),IF(F1314="m","B++","G++"),IF(F1314="m","B","G")))),UPPER(IF(ISBLANK(F1314),"",IF(F1314="m","M","W"))&amp;N1314)),IF(ISBLANK(F1314),"",IF(F1314="M","C","D"))))</f>
        <v/>
      </c>
      <c r="M1314" s="8">
        <f>IF(L1314="","",VLOOKUP(L1314,'Classes cup'!$A$3:$B$51,2,FALSE))</f>
        <v/>
      </c>
      <c r="N1314" s="6">
        <f>IF(AND(I1314="x",ISBLANK(H1314)),IF(K1314*1&gt;=23,"E",IF(AND(K1314*1&gt;=19,K1314*1&lt;=22,J1314="x"),"U",IF(AND(K1314*1&gt;=17,K1314*1&lt;=18),"J",IF(K1314*1&gt;=19,"E","")))),"")</f>
        <v/>
      </c>
      <c r="O1314" s="1">
        <f>IF(K1314*1&gt;=$O$2,"x","")</f>
        <v/>
      </c>
    </row>
    <row r="1315">
      <c r="A1315" s="5">
        <f>IF(ISBLANK(C1315),"",ROW(A1314)-1)</f>
        <v/>
      </c>
      <c r="B1315" s="14" t="n"/>
      <c r="C1315" s="20" t="n"/>
      <c r="D1315" s="10" t="n"/>
      <c r="E1315" s="10" t="n"/>
      <c r="F1315" s="13" t="n"/>
      <c r="G1315" s="11" t="n"/>
      <c r="H1315" s="12" t="n"/>
      <c r="I1315" s="12" t="n"/>
      <c r="J1315" s="12" t="n"/>
      <c r="K1315" s="27">
        <f>IF(ISBLANK(C1315),"",VALUE(TEXT(YEAR(TODAY())-YEAR(C1315),"00")))</f>
        <v/>
      </c>
      <c r="L1315" s="6">
        <f>IF(OR(ISBLANK(C1315)),"",IF(ISBLANK(H1315),IF(ISBLANK(I1315),IF(ISBLANK(F1315),"",IF(AND(OR(F1315="m",F1315="f"),OR(K1315=16,K1315=15)),IF(F1315="m","B+","G+"),IF(AND(OR(F1315="m",F1315="f"),GESTEP(K1315,16)),IF(F1315="m","B++","G++"),IF(F1315="m","B","G")))),UPPER(IF(ISBLANK(F1315),"",IF(F1315="m","M","W"))&amp;N1315)),IF(ISBLANK(F1315),"",IF(F1315="M","C","D"))))</f>
        <v/>
      </c>
      <c r="M1315" s="8">
        <f>IF(L1315="","",VLOOKUP(L1315,'Classes cup'!$A$3:$B$51,2,FALSE))</f>
        <v/>
      </c>
      <c r="N1315" s="6">
        <f>IF(AND(I1315="x",ISBLANK(H1315)),IF(K1315*1&gt;=23,"E",IF(AND(K1315*1&gt;=19,K1315*1&lt;=22,J1315="x"),"U",IF(AND(K1315*1&gt;=17,K1315*1&lt;=18),"J",IF(K1315*1&gt;=19,"E","")))),"")</f>
        <v/>
      </c>
      <c r="O1315" s="1">
        <f>IF(K1315*1&gt;=$O$2,"x","")</f>
        <v/>
      </c>
    </row>
    <row r="1316">
      <c r="A1316" s="5">
        <f>IF(ISBLANK(C1316),"",ROW(A1315)-1)</f>
        <v/>
      </c>
      <c r="B1316" s="14" t="n"/>
      <c r="C1316" s="20" t="n"/>
      <c r="D1316" s="10" t="n"/>
      <c r="E1316" s="10" t="n"/>
      <c r="F1316" s="13" t="n"/>
      <c r="G1316" s="11" t="n"/>
      <c r="H1316" s="12" t="n"/>
      <c r="I1316" s="12" t="n"/>
      <c r="J1316" s="12" t="n"/>
      <c r="K1316" s="27">
        <f>IF(ISBLANK(C1316),"",VALUE(TEXT(YEAR(TODAY())-YEAR(C1316),"00")))</f>
        <v/>
      </c>
      <c r="L1316" s="6">
        <f>IF(OR(ISBLANK(C1316)),"",IF(ISBLANK(H1316),IF(ISBLANK(I1316),IF(ISBLANK(F1316),"",IF(AND(OR(F1316="m",F1316="f"),OR(K1316=16,K1316=15)),IF(F1316="m","B+","G+"),IF(AND(OR(F1316="m",F1316="f"),GESTEP(K1316,16)),IF(F1316="m","B++","G++"),IF(F1316="m","B","G")))),UPPER(IF(ISBLANK(F1316),"",IF(F1316="m","M","W"))&amp;N1316)),IF(ISBLANK(F1316),"",IF(F1316="M","C","D"))))</f>
        <v/>
      </c>
      <c r="M1316" s="8">
        <f>IF(L1316="","",VLOOKUP(L1316,'Classes cup'!$A$3:$B$51,2,FALSE))</f>
        <v/>
      </c>
      <c r="N1316" s="6">
        <f>IF(AND(I1316="x",ISBLANK(H1316)),IF(K1316*1&gt;=23,"E",IF(AND(K1316*1&gt;=19,K1316*1&lt;=22,J1316="x"),"U",IF(AND(K1316*1&gt;=17,K1316*1&lt;=18),"J",IF(K1316*1&gt;=19,"E","")))),"")</f>
        <v/>
      </c>
      <c r="O1316" s="1">
        <f>IF(K1316*1&gt;=$O$2,"x","")</f>
        <v/>
      </c>
    </row>
    <row r="1317">
      <c r="A1317" s="5">
        <f>IF(ISBLANK(C1317),"",ROW(A1316)-1)</f>
        <v/>
      </c>
      <c r="B1317" s="14" t="n"/>
      <c r="C1317" s="20" t="n"/>
      <c r="D1317" s="10" t="n"/>
      <c r="E1317" s="10" t="n"/>
      <c r="F1317" s="13" t="n"/>
      <c r="G1317" s="11" t="n"/>
      <c r="H1317" s="12" t="n"/>
      <c r="I1317" s="12" t="n"/>
      <c r="J1317" s="12" t="n"/>
      <c r="K1317" s="27">
        <f>IF(ISBLANK(C1317),"",VALUE(TEXT(YEAR(TODAY())-YEAR(C1317),"00")))</f>
        <v/>
      </c>
      <c r="L1317" s="6">
        <f>IF(OR(ISBLANK(C1317)),"",IF(ISBLANK(H1317),IF(ISBLANK(I1317),IF(ISBLANK(F1317),"",IF(AND(OR(F1317="m",F1317="f"),OR(K1317=16,K1317=15)),IF(F1317="m","B+","G+"),IF(AND(OR(F1317="m",F1317="f"),GESTEP(K1317,16)),IF(F1317="m","B++","G++"),IF(F1317="m","B","G")))),UPPER(IF(ISBLANK(F1317),"",IF(F1317="m","M","W"))&amp;N1317)),IF(ISBLANK(F1317),"",IF(F1317="M","C","D"))))</f>
        <v/>
      </c>
      <c r="M1317" s="8">
        <f>IF(L1317="","",VLOOKUP(L1317,'Classes cup'!$A$3:$B$51,2,FALSE))</f>
        <v/>
      </c>
      <c r="N1317" s="6">
        <f>IF(AND(I1317="x",ISBLANK(H1317)),IF(K1317*1&gt;=23,"E",IF(AND(K1317*1&gt;=19,K1317*1&lt;=22,J1317="x"),"U",IF(AND(K1317*1&gt;=17,K1317*1&lt;=18),"J",IF(K1317*1&gt;=19,"E","")))),"")</f>
        <v/>
      </c>
      <c r="O1317" s="1">
        <f>IF(K1317*1&gt;=$O$2,"x","")</f>
        <v/>
      </c>
    </row>
    <row r="1318">
      <c r="A1318" s="5">
        <f>IF(ISBLANK(C1318),"",ROW(A1317)-1)</f>
        <v/>
      </c>
      <c r="B1318" s="14" t="n"/>
      <c r="C1318" s="20" t="n"/>
      <c r="D1318" s="10" t="n"/>
      <c r="E1318" s="10" t="n"/>
      <c r="F1318" s="13" t="n"/>
      <c r="G1318" s="11" t="n"/>
      <c r="H1318" s="12" t="n"/>
      <c r="I1318" s="12" t="n"/>
      <c r="J1318" s="12" t="n"/>
      <c r="K1318" s="27">
        <f>IF(ISBLANK(C1318),"",VALUE(TEXT(YEAR(TODAY())-YEAR(C1318),"00")))</f>
        <v/>
      </c>
      <c r="L1318" s="6">
        <f>IF(OR(ISBLANK(C1318)),"",IF(ISBLANK(H1318),IF(ISBLANK(I1318),IF(ISBLANK(F1318),"",IF(AND(OR(F1318="m",F1318="f"),OR(K1318=16,K1318=15)),IF(F1318="m","B+","G+"),IF(AND(OR(F1318="m",F1318="f"),GESTEP(K1318,16)),IF(F1318="m","B++","G++"),IF(F1318="m","B","G")))),UPPER(IF(ISBLANK(F1318),"",IF(F1318="m","M","W"))&amp;N1318)),IF(ISBLANK(F1318),"",IF(F1318="M","C","D"))))</f>
        <v/>
      </c>
      <c r="M1318" s="8">
        <f>IF(L1318="","",VLOOKUP(L1318,'Classes cup'!$A$3:$B$51,2,FALSE))</f>
        <v/>
      </c>
      <c r="N1318" s="6">
        <f>IF(AND(I1318="x",ISBLANK(H1318)),IF(K1318*1&gt;=23,"E",IF(AND(K1318*1&gt;=19,K1318*1&lt;=22,J1318="x"),"U",IF(AND(K1318*1&gt;=17,K1318*1&lt;=18),"J",IF(K1318*1&gt;=19,"E","")))),"")</f>
        <v/>
      </c>
      <c r="O1318" s="1">
        <f>IF(K1318*1&gt;=$O$2,"x","")</f>
        <v/>
      </c>
    </row>
    <row r="1319">
      <c r="A1319" s="5">
        <f>IF(ISBLANK(C1319),"",ROW(A1318)-1)</f>
        <v/>
      </c>
      <c r="B1319" s="14" t="n"/>
      <c r="C1319" s="20" t="n"/>
      <c r="D1319" s="10" t="n"/>
      <c r="E1319" s="10" t="n"/>
      <c r="F1319" s="13" t="n"/>
      <c r="G1319" s="11" t="n"/>
      <c r="H1319" s="12" t="n"/>
      <c r="I1319" s="12" t="n"/>
      <c r="J1319" s="12" t="n"/>
      <c r="K1319" s="27">
        <f>IF(ISBLANK(C1319),"",VALUE(TEXT(YEAR(TODAY())-YEAR(C1319),"00")))</f>
        <v/>
      </c>
      <c r="L1319" s="6">
        <f>IF(OR(ISBLANK(C1319)),"",IF(ISBLANK(H1319),IF(ISBLANK(I1319),IF(ISBLANK(F1319),"",IF(AND(OR(F1319="m",F1319="f"),OR(K1319=16,K1319=15)),IF(F1319="m","B+","G+"),IF(AND(OR(F1319="m",F1319="f"),GESTEP(K1319,16)),IF(F1319="m","B++","G++"),IF(F1319="m","B","G")))),UPPER(IF(ISBLANK(F1319),"",IF(F1319="m","M","W"))&amp;N1319)),IF(ISBLANK(F1319),"",IF(F1319="M","C","D"))))</f>
        <v/>
      </c>
      <c r="M1319" s="8">
        <f>IF(L1319="","",VLOOKUP(L1319,'Classes cup'!$A$3:$B$51,2,FALSE))</f>
        <v/>
      </c>
      <c r="N1319" s="6">
        <f>IF(AND(I1319="x",ISBLANK(H1319)),IF(K1319*1&gt;=23,"E",IF(AND(K1319*1&gt;=19,K1319*1&lt;=22,J1319="x"),"U",IF(AND(K1319*1&gt;=17,K1319*1&lt;=18),"J",IF(K1319*1&gt;=19,"E","")))),"")</f>
        <v/>
      </c>
      <c r="O1319" s="1">
        <f>IF(K1319*1&gt;=$O$2,"x","")</f>
        <v/>
      </c>
    </row>
    <row r="1320">
      <c r="A1320" s="5">
        <f>IF(ISBLANK(C1320),"",ROW(A1319)-1)</f>
        <v/>
      </c>
      <c r="B1320" s="14" t="n"/>
      <c r="C1320" s="20" t="n"/>
      <c r="D1320" s="10" t="n"/>
      <c r="E1320" s="10" t="n"/>
      <c r="F1320" s="13" t="n"/>
      <c r="G1320" s="11" t="n"/>
      <c r="H1320" s="12" t="n"/>
      <c r="I1320" s="12" t="n"/>
      <c r="J1320" s="12" t="n"/>
      <c r="K1320" s="27">
        <f>IF(ISBLANK(C1320),"",VALUE(TEXT(YEAR(TODAY())-YEAR(C1320),"00")))</f>
        <v/>
      </c>
      <c r="L1320" s="6">
        <f>IF(OR(ISBLANK(C1320)),"",IF(ISBLANK(H1320),IF(ISBLANK(I1320),IF(ISBLANK(F1320),"",IF(AND(OR(F1320="m",F1320="f"),OR(K1320=16,K1320=15)),IF(F1320="m","B+","G+"),IF(AND(OR(F1320="m",F1320="f"),GESTEP(K1320,16)),IF(F1320="m","B++","G++"),IF(F1320="m","B","G")))),UPPER(IF(ISBLANK(F1320),"",IF(F1320="m","M","W"))&amp;N1320)),IF(ISBLANK(F1320),"",IF(F1320="M","C","D"))))</f>
        <v/>
      </c>
      <c r="M1320" s="8">
        <f>IF(L1320="","",VLOOKUP(L1320,'Classes cup'!$A$3:$B$51,2,FALSE))</f>
        <v/>
      </c>
      <c r="N1320" s="6">
        <f>IF(AND(I1320="x",ISBLANK(H1320)),IF(K1320*1&gt;=23,"E",IF(AND(K1320*1&gt;=19,K1320*1&lt;=22,J1320="x"),"U",IF(AND(K1320*1&gt;=17,K1320*1&lt;=18),"J",IF(K1320*1&gt;=19,"E","")))),"")</f>
        <v/>
      </c>
      <c r="O1320" s="1">
        <f>IF(K1320*1&gt;=$O$2,"x","")</f>
        <v/>
      </c>
    </row>
    <row r="1321">
      <c r="A1321" s="5">
        <f>IF(ISBLANK(C1321),"",ROW(A1320)-1)</f>
        <v/>
      </c>
      <c r="B1321" s="14" t="n"/>
      <c r="C1321" s="20" t="n"/>
      <c r="D1321" s="10" t="n"/>
      <c r="E1321" s="10" t="n"/>
      <c r="F1321" s="13" t="n"/>
      <c r="G1321" s="11" t="n"/>
      <c r="H1321" s="12" t="n"/>
      <c r="I1321" s="12" t="n"/>
      <c r="J1321" s="12" t="n"/>
      <c r="K1321" s="27">
        <f>IF(ISBLANK(C1321),"",VALUE(TEXT(YEAR(TODAY())-YEAR(C1321),"00")))</f>
        <v/>
      </c>
      <c r="L1321" s="6">
        <f>IF(OR(ISBLANK(C1321)),"",IF(ISBLANK(H1321),IF(ISBLANK(I1321),IF(ISBLANK(F1321),"",IF(AND(OR(F1321="m",F1321="f"),OR(K1321=16,K1321=15)),IF(F1321="m","B+","G+"),IF(AND(OR(F1321="m",F1321="f"),GESTEP(K1321,16)),IF(F1321="m","B++","G++"),IF(F1321="m","B","G")))),UPPER(IF(ISBLANK(F1321),"",IF(F1321="m","M","W"))&amp;N1321)),IF(ISBLANK(F1321),"",IF(F1321="M","C","D"))))</f>
        <v/>
      </c>
      <c r="M1321" s="8">
        <f>IF(L1321="","",VLOOKUP(L1321,'Classes cup'!$A$3:$B$51,2,FALSE))</f>
        <v/>
      </c>
      <c r="N1321" s="6">
        <f>IF(AND(I1321="x",ISBLANK(H1321)),IF(K1321*1&gt;=23,"E",IF(AND(K1321*1&gt;=19,K1321*1&lt;=22,J1321="x"),"U",IF(AND(K1321*1&gt;=17,K1321*1&lt;=18),"J",IF(K1321*1&gt;=19,"E","")))),"")</f>
        <v/>
      </c>
      <c r="O1321" s="1">
        <f>IF(K1321*1&gt;=$O$2,"x","")</f>
        <v/>
      </c>
    </row>
    <row r="1322">
      <c r="A1322" s="5">
        <f>IF(ISBLANK(C1322),"",ROW(A1321)-1)</f>
        <v/>
      </c>
      <c r="B1322" s="14" t="n"/>
      <c r="C1322" s="20" t="n"/>
      <c r="D1322" s="10" t="n"/>
      <c r="E1322" s="10" t="n"/>
      <c r="F1322" s="13" t="n"/>
      <c r="G1322" s="11" t="n"/>
      <c r="H1322" s="12" t="n"/>
      <c r="I1322" s="12" t="n"/>
      <c r="J1322" s="12" t="n"/>
      <c r="K1322" s="27">
        <f>IF(ISBLANK(C1322),"",VALUE(TEXT(YEAR(TODAY())-YEAR(C1322),"00")))</f>
        <v/>
      </c>
      <c r="L1322" s="6">
        <f>IF(OR(ISBLANK(C1322)),"",IF(ISBLANK(H1322),IF(ISBLANK(I1322),IF(ISBLANK(F1322),"",IF(AND(OR(F1322="m",F1322="f"),OR(K1322=16,K1322=15)),IF(F1322="m","B+","G+"),IF(AND(OR(F1322="m",F1322="f"),GESTEP(K1322,16)),IF(F1322="m","B++","G++"),IF(F1322="m","B","G")))),UPPER(IF(ISBLANK(F1322),"",IF(F1322="m","M","W"))&amp;N1322)),IF(ISBLANK(F1322),"",IF(F1322="M","C","D"))))</f>
        <v/>
      </c>
      <c r="M1322" s="8">
        <f>IF(L1322="","",VLOOKUP(L1322,'Classes cup'!$A$3:$B$51,2,FALSE))</f>
        <v/>
      </c>
      <c r="N1322" s="6">
        <f>IF(AND(I1322="x",ISBLANK(H1322)),IF(K1322*1&gt;=23,"E",IF(AND(K1322*1&gt;=19,K1322*1&lt;=22,J1322="x"),"U",IF(AND(K1322*1&gt;=17,K1322*1&lt;=18),"J",IF(K1322*1&gt;=19,"E","")))),"")</f>
        <v/>
      </c>
      <c r="O1322" s="1">
        <f>IF(K1322*1&gt;=$O$2,"x","")</f>
        <v/>
      </c>
    </row>
    <row r="1323">
      <c r="A1323" s="5">
        <f>IF(ISBLANK(C1323),"",ROW(A1322)-1)</f>
        <v/>
      </c>
      <c r="B1323" s="14" t="n"/>
      <c r="C1323" s="20" t="n"/>
      <c r="D1323" s="10" t="n"/>
      <c r="E1323" s="10" t="n"/>
      <c r="F1323" s="13" t="n"/>
      <c r="G1323" s="11" t="n"/>
      <c r="H1323" s="12" t="n"/>
      <c r="I1323" s="12" t="n"/>
      <c r="J1323" s="12" t="n"/>
      <c r="K1323" s="27">
        <f>IF(ISBLANK(C1323),"",VALUE(TEXT(YEAR(TODAY())-YEAR(C1323),"00")))</f>
        <v/>
      </c>
      <c r="L1323" s="6">
        <f>IF(OR(ISBLANK(C1323)),"",IF(ISBLANK(H1323),IF(ISBLANK(I1323),IF(ISBLANK(F1323),"",IF(AND(OR(F1323="m",F1323="f"),OR(K1323=16,K1323=15)),IF(F1323="m","B+","G+"),IF(AND(OR(F1323="m",F1323="f"),GESTEP(K1323,16)),IF(F1323="m","B++","G++"),IF(F1323="m","B","G")))),UPPER(IF(ISBLANK(F1323),"",IF(F1323="m","M","W"))&amp;N1323)),IF(ISBLANK(F1323),"",IF(F1323="M","C","D"))))</f>
        <v/>
      </c>
      <c r="M1323" s="8">
        <f>IF(L1323="","",VLOOKUP(L1323,'Classes cup'!$A$3:$B$51,2,FALSE))</f>
        <v/>
      </c>
      <c r="N1323" s="6">
        <f>IF(AND(I1323="x",ISBLANK(H1323)),IF(K1323*1&gt;=23,"E",IF(AND(K1323*1&gt;=19,K1323*1&lt;=22,J1323="x"),"U",IF(AND(K1323*1&gt;=17,K1323*1&lt;=18),"J",IF(K1323*1&gt;=19,"E","")))),"")</f>
        <v/>
      </c>
      <c r="O1323" s="1">
        <f>IF(K1323*1&gt;=$O$2,"x","")</f>
        <v/>
      </c>
    </row>
    <row r="1324">
      <c r="A1324" s="5">
        <f>IF(ISBLANK(C1324),"",ROW(A1323)-1)</f>
        <v/>
      </c>
      <c r="B1324" s="14" t="n"/>
      <c r="C1324" s="20" t="n"/>
      <c r="D1324" s="10" t="n"/>
      <c r="E1324" s="10" t="n"/>
      <c r="F1324" s="13" t="n"/>
      <c r="G1324" s="11" t="n"/>
      <c r="H1324" s="12" t="n"/>
      <c r="I1324" s="12" t="n"/>
      <c r="J1324" s="12" t="n"/>
      <c r="K1324" s="27">
        <f>IF(ISBLANK(C1324),"",VALUE(TEXT(YEAR(TODAY())-YEAR(C1324),"00")))</f>
        <v/>
      </c>
      <c r="L1324" s="6">
        <f>IF(OR(ISBLANK(C1324)),"",IF(ISBLANK(H1324),IF(ISBLANK(I1324),IF(ISBLANK(F1324),"",IF(AND(OR(F1324="m",F1324="f"),OR(K1324=16,K1324=15)),IF(F1324="m","B+","G+"),IF(AND(OR(F1324="m",F1324="f"),GESTEP(K1324,16)),IF(F1324="m","B++","G++"),IF(F1324="m","B","G")))),UPPER(IF(ISBLANK(F1324),"",IF(F1324="m","M","W"))&amp;N1324)),IF(ISBLANK(F1324),"",IF(F1324="M","C","D"))))</f>
        <v/>
      </c>
      <c r="M1324" s="8">
        <f>IF(L1324="","",VLOOKUP(L1324,'Classes cup'!$A$3:$B$51,2,FALSE))</f>
        <v/>
      </c>
      <c r="N1324" s="6">
        <f>IF(AND(I1324="x",ISBLANK(H1324)),IF(K1324*1&gt;=23,"E",IF(AND(K1324*1&gt;=19,K1324*1&lt;=22,J1324="x"),"U",IF(AND(K1324*1&gt;=17,K1324*1&lt;=18),"J",IF(K1324*1&gt;=19,"E","")))),"")</f>
        <v/>
      </c>
      <c r="O1324" s="1">
        <f>IF(K1324*1&gt;=$O$2,"x","")</f>
        <v/>
      </c>
    </row>
    <row r="1325">
      <c r="A1325" s="5">
        <f>IF(ISBLANK(C1325),"",ROW(A1324)-1)</f>
        <v/>
      </c>
      <c r="B1325" s="14" t="n"/>
      <c r="C1325" s="20" t="n"/>
      <c r="D1325" s="10" t="n"/>
      <c r="E1325" s="10" t="n"/>
      <c r="F1325" s="13" t="n"/>
      <c r="G1325" s="11" t="n"/>
      <c r="H1325" s="12" t="n"/>
      <c r="I1325" s="12" t="n"/>
      <c r="J1325" s="12" t="n"/>
      <c r="K1325" s="27">
        <f>IF(ISBLANK(C1325),"",VALUE(TEXT(YEAR(TODAY())-YEAR(C1325),"00")))</f>
        <v/>
      </c>
      <c r="L1325" s="6">
        <f>IF(OR(ISBLANK(C1325)),"",IF(ISBLANK(H1325),IF(ISBLANK(I1325),IF(ISBLANK(F1325),"",IF(AND(OR(F1325="m",F1325="f"),OR(K1325=16,K1325=15)),IF(F1325="m","B+","G+"),IF(AND(OR(F1325="m",F1325="f"),GESTEP(K1325,16)),IF(F1325="m","B++","G++"),IF(F1325="m","B","G")))),UPPER(IF(ISBLANK(F1325),"",IF(F1325="m","M","W"))&amp;N1325)),IF(ISBLANK(F1325),"",IF(F1325="M","C","D"))))</f>
        <v/>
      </c>
      <c r="M1325" s="8">
        <f>IF(L1325="","",VLOOKUP(L1325,'Classes cup'!$A$3:$B$51,2,FALSE))</f>
        <v/>
      </c>
      <c r="N1325" s="6">
        <f>IF(AND(I1325="x",ISBLANK(H1325)),IF(K1325*1&gt;=23,"E",IF(AND(K1325*1&gt;=19,K1325*1&lt;=22,J1325="x"),"U",IF(AND(K1325*1&gt;=17,K1325*1&lt;=18),"J",IF(K1325*1&gt;=19,"E","")))),"")</f>
        <v/>
      </c>
      <c r="O1325" s="1">
        <f>IF(K1325*1&gt;=$O$2,"x","")</f>
        <v/>
      </c>
    </row>
    <row r="1326">
      <c r="A1326" s="5">
        <f>IF(ISBLANK(C1326),"",ROW(A1325)-1)</f>
        <v/>
      </c>
      <c r="B1326" s="14" t="n"/>
      <c r="C1326" s="20" t="n"/>
      <c r="D1326" s="10" t="n"/>
      <c r="E1326" s="10" t="n"/>
      <c r="F1326" s="13" t="n"/>
      <c r="G1326" s="11" t="n"/>
      <c r="H1326" s="12" t="n"/>
      <c r="I1326" s="12" t="n"/>
      <c r="J1326" s="12" t="n"/>
      <c r="K1326" s="27">
        <f>IF(ISBLANK(C1326),"",VALUE(TEXT(YEAR(TODAY())-YEAR(C1326),"00")))</f>
        <v/>
      </c>
      <c r="L1326" s="6">
        <f>IF(OR(ISBLANK(C1326)),"",IF(ISBLANK(H1326),IF(ISBLANK(I1326),IF(ISBLANK(F1326),"",IF(AND(OR(F1326="m",F1326="f"),OR(K1326=16,K1326=15)),IF(F1326="m","B+","G+"),IF(AND(OR(F1326="m",F1326="f"),GESTEP(K1326,16)),IF(F1326="m","B++","G++"),IF(F1326="m","B","G")))),UPPER(IF(ISBLANK(F1326),"",IF(F1326="m","M","W"))&amp;N1326)),IF(ISBLANK(F1326),"",IF(F1326="M","C","D"))))</f>
        <v/>
      </c>
      <c r="M1326" s="8">
        <f>IF(L1326="","",VLOOKUP(L1326,'Classes cup'!$A$3:$B$51,2,FALSE))</f>
        <v/>
      </c>
      <c r="N1326" s="6">
        <f>IF(AND(I1326="x",ISBLANK(H1326)),IF(K1326*1&gt;=23,"E",IF(AND(K1326*1&gt;=19,K1326*1&lt;=22,J1326="x"),"U",IF(AND(K1326*1&gt;=17,K1326*1&lt;=18),"J",IF(K1326*1&gt;=19,"E","")))),"")</f>
        <v/>
      </c>
      <c r="O1326" s="1">
        <f>IF(K1326*1&gt;=$O$2,"x","")</f>
        <v/>
      </c>
    </row>
    <row r="1327">
      <c r="A1327" s="5">
        <f>IF(ISBLANK(C1327),"",ROW(A1326)-1)</f>
        <v/>
      </c>
      <c r="B1327" s="14" t="n"/>
      <c r="C1327" s="20" t="n"/>
      <c r="D1327" s="10" t="n"/>
      <c r="E1327" s="10" t="n"/>
      <c r="F1327" s="13" t="n"/>
      <c r="G1327" s="11" t="n"/>
      <c r="H1327" s="12" t="n"/>
      <c r="I1327" s="12" t="n"/>
      <c r="J1327" s="12" t="n"/>
      <c r="K1327" s="27">
        <f>IF(ISBLANK(C1327),"",VALUE(TEXT(YEAR(TODAY())-YEAR(C1327),"00")))</f>
        <v/>
      </c>
      <c r="L1327" s="6">
        <f>IF(OR(ISBLANK(C1327)),"",IF(ISBLANK(H1327),IF(ISBLANK(I1327),IF(ISBLANK(F1327),"",IF(AND(OR(F1327="m",F1327="f"),OR(K1327=16,K1327=15)),IF(F1327="m","B+","G+"),IF(AND(OR(F1327="m",F1327="f"),GESTEP(K1327,16)),IF(F1327="m","B++","G++"),IF(F1327="m","B","G")))),UPPER(IF(ISBLANK(F1327),"",IF(F1327="m","M","W"))&amp;N1327)),IF(ISBLANK(F1327),"",IF(F1327="M","C","D"))))</f>
        <v/>
      </c>
      <c r="M1327" s="8">
        <f>IF(L1327="","",VLOOKUP(L1327,'Classes cup'!$A$3:$B$51,2,FALSE))</f>
        <v/>
      </c>
      <c r="N1327" s="6">
        <f>IF(AND(I1327="x",ISBLANK(H1327)),IF(K1327*1&gt;=23,"E",IF(AND(K1327*1&gt;=19,K1327*1&lt;=22,J1327="x"),"U",IF(AND(K1327*1&gt;=17,K1327*1&lt;=18),"J",IF(K1327*1&gt;=19,"E","")))),"")</f>
        <v/>
      </c>
      <c r="O1327" s="1">
        <f>IF(K1327*1&gt;=$O$2,"x","")</f>
        <v/>
      </c>
    </row>
    <row r="1328">
      <c r="A1328" s="5">
        <f>IF(ISBLANK(C1328),"",ROW(A1327)-1)</f>
        <v/>
      </c>
      <c r="B1328" s="14" t="n"/>
      <c r="C1328" s="20" t="n"/>
      <c r="D1328" s="10" t="n"/>
      <c r="E1328" s="10" t="n"/>
      <c r="F1328" s="13" t="n"/>
      <c r="G1328" s="11" t="n"/>
      <c r="H1328" s="12" t="n"/>
      <c r="I1328" s="12" t="n"/>
      <c r="J1328" s="12" t="n"/>
      <c r="K1328" s="27">
        <f>IF(ISBLANK(C1328),"",VALUE(TEXT(YEAR(TODAY())-YEAR(C1328),"00")))</f>
        <v/>
      </c>
      <c r="L1328" s="6">
        <f>IF(OR(ISBLANK(C1328)),"",IF(ISBLANK(H1328),IF(ISBLANK(I1328),IF(ISBLANK(F1328),"",IF(AND(OR(F1328="m",F1328="f"),OR(K1328=16,K1328=15)),IF(F1328="m","B+","G+"),IF(AND(OR(F1328="m",F1328="f"),GESTEP(K1328,16)),IF(F1328="m","B++","G++"),IF(F1328="m","B","G")))),UPPER(IF(ISBLANK(F1328),"",IF(F1328="m","M","W"))&amp;N1328)),IF(ISBLANK(F1328),"",IF(F1328="M","C","D"))))</f>
        <v/>
      </c>
      <c r="M1328" s="8">
        <f>IF(L1328="","",VLOOKUP(L1328,'Classes cup'!$A$3:$B$51,2,FALSE))</f>
        <v/>
      </c>
      <c r="N1328" s="6">
        <f>IF(AND(I1328="x",ISBLANK(H1328)),IF(K1328*1&gt;=23,"E",IF(AND(K1328*1&gt;=19,K1328*1&lt;=22,J1328="x"),"U",IF(AND(K1328*1&gt;=17,K1328*1&lt;=18),"J",IF(K1328*1&gt;=19,"E","")))),"")</f>
        <v/>
      </c>
      <c r="O1328" s="1">
        <f>IF(K1328*1&gt;=$O$2,"x","")</f>
        <v/>
      </c>
    </row>
    <row r="1329">
      <c r="A1329" s="5">
        <f>IF(ISBLANK(C1329),"",ROW(A1328)-1)</f>
        <v/>
      </c>
      <c r="B1329" s="14" t="n"/>
      <c r="C1329" s="20" t="n"/>
      <c r="D1329" s="10" t="n"/>
      <c r="E1329" s="10" t="n"/>
      <c r="F1329" s="13" t="n"/>
      <c r="G1329" s="11" t="n"/>
      <c r="H1329" s="12" t="n"/>
      <c r="I1329" s="12" t="n"/>
      <c r="J1329" s="12" t="n"/>
      <c r="K1329" s="27">
        <f>IF(ISBLANK(C1329),"",VALUE(TEXT(YEAR(TODAY())-YEAR(C1329),"00")))</f>
        <v/>
      </c>
      <c r="L1329" s="6">
        <f>IF(OR(ISBLANK(C1329)),"",IF(ISBLANK(H1329),IF(ISBLANK(I1329),IF(ISBLANK(F1329),"",IF(AND(OR(F1329="m",F1329="f"),OR(K1329=16,K1329=15)),IF(F1329="m","B+","G+"),IF(AND(OR(F1329="m",F1329="f"),GESTEP(K1329,16)),IF(F1329="m","B++","G++"),IF(F1329="m","B","G")))),UPPER(IF(ISBLANK(F1329),"",IF(F1329="m","M","W"))&amp;N1329)),IF(ISBLANK(F1329),"",IF(F1329="M","C","D"))))</f>
        <v/>
      </c>
      <c r="M1329" s="8">
        <f>IF(L1329="","",VLOOKUP(L1329,'Classes cup'!$A$3:$B$51,2,FALSE))</f>
        <v/>
      </c>
      <c r="N1329" s="6">
        <f>IF(AND(I1329="x",ISBLANK(H1329)),IF(K1329*1&gt;=23,"E",IF(AND(K1329*1&gt;=19,K1329*1&lt;=22,J1329="x"),"U",IF(AND(K1329*1&gt;=17,K1329*1&lt;=18),"J",IF(K1329*1&gt;=19,"E","")))),"")</f>
        <v/>
      </c>
      <c r="O1329" s="1">
        <f>IF(K1329*1&gt;=$O$2,"x","")</f>
        <v/>
      </c>
    </row>
    <row r="1330">
      <c r="A1330" s="5">
        <f>IF(ISBLANK(C1330),"",ROW(A1329)-1)</f>
        <v/>
      </c>
      <c r="B1330" s="14" t="n"/>
      <c r="C1330" s="20" t="n"/>
      <c r="D1330" s="10" t="n"/>
      <c r="E1330" s="10" t="n"/>
      <c r="F1330" s="13" t="n"/>
      <c r="G1330" s="11" t="n"/>
      <c r="H1330" s="12" t="n"/>
      <c r="I1330" s="12" t="n"/>
      <c r="J1330" s="12" t="n"/>
      <c r="K1330" s="27">
        <f>IF(ISBLANK(C1330),"",VALUE(TEXT(YEAR(TODAY())-YEAR(C1330),"00")))</f>
        <v/>
      </c>
      <c r="L1330" s="6">
        <f>IF(OR(ISBLANK(C1330)),"",IF(ISBLANK(H1330),IF(ISBLANK(I1330),IF(ISBLANK(F1330),"",IF(AND(OR(F1330="m",F1330="f"),OR(K1330=16,K1330=15)),IF(F1330="m","B+","G+"),IF(AND(OR(F1330="m",F1330="f"),GESTEP(K1330,16)),IF(F1330="m","B++","G++"),IF(F1330="m","B","G")))),UPPER(IF(ISBLANK(F1330),"",IF(F1330="m","M","W"))&amp;N1330)),IF(ISBLANK(F1330),"",IF(F1330="M","C","D"))))</f>
        <v/>
      </c>
      <c r="M1330" s="8">
        <f>IF(L1330="","",VLOOKUP(L1330,'Classes cup'!$A$3:$B$51,2,FALSE))</f>
        <v/>
      </c>
      <c r="N1330" s="6">
        <f>IF(AND(I1330="x",ISBLANK(H1330)),IF(K1330*1&gt;=23,"E",IF(AND(K1330*1&gt;=19,K1330*1&lt;=22,J1330="x"),"U",IF(AND(K1330*1&gt;=17,K1330*1&lt;=18),"J",IF(K1330*1&gt;=19,"E","")))),"")</f>
        <v/>
      </c>
      <c r="O1330" s="1">
        <f>IF(K1330*1&gt;=$O$2,"x","")</f>
        <v/>
      </c>
    </row>
    <row r="1331">
      <c r="A1331" s="5">
        <f>IF(ISBLANK(C1331),"",ROW(A1330)-1)</f>
        <v/>
      </c>
      <c r="B1331" s="14" t="n"/>
      <c r="C1331" s="20" t="n"/>
      <c r="D1331" s="10" t="n"/>
      <c r="E1331" s="10" t="n"/>
      <c r="F1331" s="13" t="n"/>
      <c r="G1331" s="11" t="n"/>
      <c r="H1331" s="12" t="n"/>
      <c r="I1331" s="12" t="n"/>
      <c r="J1331" s="12" t="n"/>
      <c r="K1331" s="27">
        <f>IF(ISBLANK(C1331),"",VALUE(TEXT(YEAR(TODAY())-YEAR(C1331),"00")))</f>
        <v/>
      </c>
      <c r="L1331" s="6">
        <f>IF(OR(ISBLANK(C1331)),"",IF(ISBLANK(H1331),IF(ISBLANK(I1331),IF(ISBLANK(F1331),"",IF(AND(OR(F1331="m",F1331="f"),OR(K1331=16,K1331=15)),IF(F1331="m","B+","G+"),IF(AND(OR(F1331="m",F1331="f"),GESTEP(K1331,16)),IF(F1331="m","B++","G++"),IF(F1331="m","B","G")))),UPPER(IF(ISBLANK(F1331),"",IF(F1331="m","M","W"))&amp;N1331)),IF(ISBLANK(F1331),"",IF(F1331="M","C","D"))))</f>
        <v/>
      </c>
      <c r="M1331" s="8">
        <f>IF(L1331="","",VLOOKUP(L1331,'Classes cup'!$A$3:$B$51,2,FALSE))</f>
        <v/>
      </c>
      <c r="N1331" s="6">
        <f>IF(AND(I1331="x",ISBLANK(H1331)),IF(K1331*1&gt;=23,"E",IF(AND(K1331*1&gt;=19,K1331*1&lt;=22,J1331="x"),"U",IF(AND(K1331*1&gt;=17,K1331*1&lt;=18),"J",IF(K1331*1&gt;=19,"E","")))),"")</f>
        <v/>
      </c>
      <c r="O1331" s="1">
        <f>IF(K1331*1&gt;=$O$2,"x","")</f>
        <v/>
      </c>
    </row>
    <row r="1332">
      <c r="A1332" s="5">
        <f>IF(ISBLANK(C1332),"",ROW(A1331)-1)</f>
        <v/>
      </c>
      <c r="B1332" s="14" t="n"/>
      <c r="C1332" s="20" t="n"/>
      <c r="D1332" s="10" t="n"/>
      <c r="E1332" s="10" t="n"/>
      <c r="F1332" s="13" t="n"/>
      <c r="G1332" s="11" t="n"/>
      <c r="H1332" s="12" t="n"/>
      <c r="I1332" s="12" t="n"/>
      <c r="J1332" s="12" t="n"/>
      <c r="K1332" s="27">
        <f>IF(ISBLANK(C1332),"",VALUE(TEXT(YEAR(TODAY())-YEAR(C1332),"00")))</f>
        <v/>
      </c>
      <c r="L1332" s="6">
        <f>IF(OR(ISBLANK(C1332)),"",IF(ISBLANK(H1332),IF(ISBLANK(I1332),IF(ISBLANK(F1332),"",IF(AND(OR(F1332="m",F1332="f"),OR(K1332=16,K1332=15)),IF(F1332="m","B+","G+"),IF(AND(OR(F1332="m",F1332="f"),GESTEP(K1332,16)),IF(F1332="m","B++","G++"),IF(F1332="m","B","G")))),UPPER(IF(ISBLANK(F1332),"",IF(F1332="m","M","W"))&amp;N1332)),IF(ISBLANK(F1332),"",IF(F1332="M","C","D"))))</f>
        <v/>
      </c>
      <c r="M1332" s="8">
        <f>IF(L1332="","",VLOOKUP(L1332,'Classes cup'!$A$3:$B$51,2,FALSE))</f>
        <v/>
      </c>
      <c r="N1332" s="6">
        <f>IF(AND(I1332="x",ISBLANK(H1332)),IF(K1332*1&gt;=23,"E",IF(AND(K1332*1&gt;=19,K1332*1&lt;=22,J1332="x"),"U",IF(AND(K1332*1&gt;=17,K1332*1&lt;=18),"J",IF(K1332*1&gt;=19,"E","")))),"")</f>
        <v/>
      </c>
      <c r="O1332" s="1">
        <f>IF(K1332*1&gt;=$O$2,"x","")</f>
        <v/>
      </c>
    </row>
    <row r="1333">
      <c r="A1333" s="5">
        <f>IF(ISBLANK(C1333),"",ROW(A1332)-1)</f>
        <v/>
      </c>
      <c r="B1333" s="14" t="n"/>
      <c r="C1333" s="20" t="n"/>
      <c r="D1333" s="10" t="n"/>
      <c r="E1333" s="10" t="n"/>
      <c r="F1333" s="13" t="n"/>
      <c r="G1333" s="11" t="n"/>
      <c r="H1333" s="12" t="n"/>
      <c r="I1333" s="12" t="n"/>
      <c r="J1333" s="12" t="n"/>
      <c r="K1333" s="27">
        <f>IF(ISBLANK(C1333),"",VALUE(TEXT(YEAR(TODAY())-YEAR(C1333),"00")))</f>
        <v/>
      </c>
      <c r="L1333" s="6">
        <f>IF(OR(ISBLANK(C1333)),"",IF(ISBLANK(H1333),IF(ISBLANK(I1333),IF(ISBLANK(F1333),"",IF(AND(OR(F1333="m",F1333="f"),OR(K1333=16,K1333=15)),IF(F1333="m","B+","G+"),IF(AND(OR(F1333="m",F1333="f"),GESTEP(K1333,16)),IF(F1333="m","B++","G++"),IF(F1333="m","B","G")))),UPPER(IF(ISBLANK(F1333),"",IF(F1333="m","M","W"))&amp;N1333)),IF(ISBLANK(F1333),"",IF(F1333="M","C","D"))))</f>
        <v/>
      </c>
      <c r="M1333" s="8">
        <f>IF(L1333="","",VLOOKUP(L1333,'Classes cup'!$A$3:$B$51,2,FALSE))</f>
        <v/>
      </c>
      <c r="N1333" s="6">
        <f>IF(AND(I1333="x",ISBLANK(H1333)),IF(K1333*1&gt;=23,"E",IF(AND(K1333*1&gt;=19,K1333*1&lt;=22,J1333="x"),"U",IF(AND(K1333*1&gt;=17,K1333*1&lt;=18),"J",IF(K1333*1&gt;=19,"E","")))),"")</f>
        <v/>
      </c>
      <c r="O1333" s="1">
        <f>IF(K1333*1&gt;=$O$2,"x","")</f>
        <v/>
      </c>
    </row>
    <row r="1334">
      <c r="A1334" s="5">
        <f>IF(ISBLANK(C1334),"",ROW(A1333)-1)</f>
        <v/>
      </c>
      <c r="B1334" s="14" t="n"/>
      <c r="C1334" s="20" t="n"/>
      <c r="D1334" s="10" t="n"/>
      <c r="E1334" s="10" t="n"/>
      <c r="F1334" s="13" t="n"/>
      <c r="G1334" s="11" t="n"/>
      <c r="H1334" s="12" t="n"/>
      <c r="I1334" s="12" t="n"/>
      <c r="J1334" s="12" t="n"/>
      <c r="K1334" s="27">
        <f>IF(ISBLANK(C1334),"",VALUE(TEXT(YEAR(TODAY())-YEAR(C1334),"00")))</f>
        <v/>
      </c>
      <c r="L1334" s="6">
        <f>IF(OR(ISBLANK(C1334)),"",IF(ISBLANK(H1334),IF(ISBLANK(I1334),IF(ISBLANK(F1334),"",IF(AND(OR(F1334="m",F1334="f"),OR(K1334=16,K1334=15)),IF(F1334="m","B+","G+"),IF(AND(OR(F1334="m",F1334="f"),GESTEP(K1334,16)),IF(F1334="m","B++","G++"),IF(F1334="m","B","G")))),UPPER(IF(ISBLANK(F1334),"",IF(F1334="m","M","W"))&amp;N1334)),IF(ISBLANK(F1334),"",IF(F1334="M","C","D"))))</f>
        <v/>
      </c>
      <c r="M1334" s="8">
        <f>IF(L1334="","",VLOOKUP(L1334,'Classes cup'!$A$3:$B$51,2,FALSE))</f>
        <v/>
      </c>
      <c r="N1334" s="6">
        <f>IF(AND(I1334="x",ISBLANK(H1334)),IF(K1334*1&gt;=23,"E",IF(AND(K1334*1&gt;=19,K1334*1&lt;=22,J1334="x"),"U",IF(AND(K1334*1&gt;=17,K1334*1&lt;=18),"J",IF(K1334*1&gt;=19,"E","")))),"")</f>
        <v/>
      </c>
      <c r="O1334" s="1">
        <f>IF(K1334*1&gt;=$O$2,"x","")</f>
        <v/>
      </c>
    </row>
    <row r="1335">
      <c r="A1335" s="5">
        <f>IF(ISBLANK(C1335),"",ROW(A1334)-1)</f>
        <v/>
      </c>
      <c r="B1335" s="14" t="n"/>
      <c r="C1335" s="20" t="n"/>
      <c r="D1335" s="10" t="n"/>
      <c r="E1335" s="10" t="n"/>
      <c r="F1335" s="13" t="n"/>
      <c r="G1335" s="11" t="n"/>
      <c r="H1335" s="12" t="n"/>
      <c r="I1335" s="12" t="n"/>
      <c r="J1335" s="12" t="n"/>
      <c r="K1335" s="27">
        <f>IF(ISBLANK(C1335),"",VALUE(TEXT(YEAR(TODAY())-YEAR(C1335),"00")))</f>
        <v/>
      </c>
      <c r="L1335" s="6">
        <f>IF(OR(ISBLANK(C1335)),"",IF(ISBLANK(H1335),IF(ISBLANK(I1335),IF(ISBLANK(F1335),"",IF(AND(OR(F1335="m",F1335="f"),OR(K1335=16,K1335=15)),IF(F1335="m","B+","G+"),IF(AND(OR(F1335="m",F1335="f"),GESTEP(K1335,16)),IF(F1335="m","B++","G++"),IF(F1335="m","B","G")))),UPPER(IF(ISBLANK(F1335),"",IF(F1335="m","M","W"))&amp;N1335)),IF(ISBLANK(F1335),"",IF(F1335="M","C","D"))))</f>
        <v/>
      </c>
      <c r="M1335" s="8">
        <f>IF(L1335="","",VLOOKUP(L1335,'Classes cup'!$A$3:$B$51,2,FALSE))</f>
        <v/>
      </c>
      <c r="N1335" s="6">
        <f>IF(AND(I1335="x",ISBLANK(H1335)),IF(K1335*1&gt;=23,"E",IF(AND(K1335*1&gt;=19,K1335*1&lt;=22,J1335="x"),"U",IF(AND(K1335*1&gt;=17,K1335*1&lt;=18),"J",IF(K1335*1&gt;=19,"E","")))),"")</f>
        <v/>
      </c>
      <c r="O1335" s="1">
        <f>IF(K1335*1&gt;=$O$2,"x","")</f>
        <v/>
      </c>
    </row>
    <row r="1336">
      <c r="A1336" s="5">
        <f>IF(ISBLANK(C1336),"",ROW(A1335)-1)</f>
        <v/>
      </c>
      <c r="B1336" s="14" t="n"/>
      <c r="C1336" s="20" t="n"/>
      <c r="D1336" s="10" t="n"/>
      <c r="E1336" s="10" t="n"/>
      <c r="F1336" s="13" t="n"/>
      <c r="G1336" s="11" t="n"/>
      <c r="H1336" s="12" t="n"/>
      <c r="I1336" s="12" t="n"/>
      <c r="J1336" s="12" t="n"/>
      <c r="K1336" s="27">
        <f>IF(ISBLANK(C1336),"",VALUE(TEXT(YEAR(TODAY())-YEAR(C1336),"00")))</f>
        <v/>
      </c>
      <c r="L1336" s="6">
        <f>IF(OR(ISBLANK(C1336)),"",IF(ISBLANK(H1336),IF(ISBLANK(I1336),IF(ISBLANK(F1336),"",IF(AND(OR(F1336="m",F1336="f"),OR(K1336=16,K1336=15)),IF(F1336="m","B+","G+"),IF(AND(OR(F1336="m",F1336="f"),GESTEP(K1336,16)),IF(F1336="m","B++","G++"),IF(F1336="m","B","G")))),UPPER(IF(ISBLANK(F1336),"",IF(F1336="m","M","W"))&amp;N1336)),IF(ISBLANK(F1336),"",IF(F1336="M","C","D"))))</f>
        <v/>
      </c>
      <c r="M1336" s="8">
        <f>IF(L1336="","",VLOOKUP(L1336,'Classes cup'!$A$3:$B$51,2,FALSE))</f>
        <v/>
      </c>
      <c r="N1336" s="6">
        <f>IF(AND(I1336="x",ISBLANK(H1336)),IF(K1336*1&gt;=23,"E",IF(AND(K1336*1&gt;=19,K1336*1&lt;=22,J1336="x"),"U",IF(AND(K1336*1&gt;=17,K1336*1&lt;=18),"J",IF(K1336*1&gt;=19,"E","")))),"")</f>
        <v/>
      </c>
      <c r="O1336" s="1">
        <f>IF(K1336*1&gt;=$O$2,"x","")</f>
        <v/>
      </c>
    </row>
    <row r="1337">
      <c r="A1337" s="5">
        <f>IF(ISBLANK(C1337),"",ROW(A1336)-1)</f>
        <v/>
      </c>
      <c r="B1337" s="14" t="n"/>
      <c r="C1337" s="20" t="n"/>
      <c r="D1337" s="10" t="n"/>
      <c r="E1337" s="10" t="n"/>
      <c r="F1337" s="13" t="n"/>
      <c r="G1337" s="11" t="n"/>
      <c r="H1337" s="12" t="n"/>
      <c r="I1337" s="12" t="n"/>
      <c r="J1337" s="12" t="n"/>
      <c r="K1337" s="27">
        <f>IF(ISBLANK(C1337),"",VALUE(TEXT(YEAR(TODAY())-YEAR(C1337),"00")))</f>
        <v/>
      </c>
      <c r="L1337" s="6">
        <f>IF(OR(ISBLANK(C1337)),"",IF(ISBLANK(H1337),IF(ISBLANK(I1337),IF(ISBLANK(F1337),"",IF(AND(OR(F1337="m",F1337="f"),OR(K1337=16,K1337=15)),IF(F1337="m","B+","G+"),IF(AND(OR(F1337="m",F1337="f"),GESTEP(K1337,16)),IF(F1337="m","B++","G++"),IF(F1337="m","B","G")))),UPPER(IF(ISBLANK(F1337),"",IF(F1337="m","M","W"))&amp;N1337)),IF(ISBLANK(F1337),"",IF(F1337="M","C","D"))))</f>
        <v/>
      </c>
      <c r="M1337" s="8">
        <f>IF(L1337="","",VLOOKUP(L1337,'Classes cup'!$A$3:$B$51,2,FALSE))</f>
        <v/>
      </c>
      <c r="N1337" s="6">
        <f>IF(AND(I1337="x",ISBLANK(H1337)),IF(K1337*1&gt;=23,"E",IF(AND(K1337*1&gt;=19,K1337*1&lt;=22,J1337="x"),"U",IF(AND(K1337*1&gt;=17,K1337*1&lt;=18),"J",IF(K1337*1&gt;=19,"E","")))),"")</f>
        <v/>
      </c>
      <c r="O1337" s="1">
        <f>IF(K1337*1&gt;=$O$2,"x","")</f>
        <v/>
      </c>
    </row>
    <row r="1338">
      <c r="A1338" s="5">
        <f>IF(ISBLANK(C1338),"",ROW(A1337)-1)</f>
        <v/>
      </c>
      <c r="B1338" s="14" t="n"/>
      <c r="C1338" s="20" t="n"/>
      <c r="D1338" s="10" t="n"/>
      <c r="E1338" s="10" t="n"/>
      <c r="F1338" s="13" t="n"/>
      <c r="G1338" s="11" t="n"/>
      <c r="H1338" s="12" t="n"/>
      <c r="I1338" s="12" t="n"/>
      <c r="J1338" s="12" t="n"/>
      <c r="K1338" s="27">
        <f>IF(ISBLANK(C1338),"",VALUE(TEXT(YEAR(TODAY())-YEAR(C1338),"00")))</f>
        <v/>
      </c>
      <c r="L1338" s="6">
        <f>IF(OR(ISBLANK(C1338)),"",IF(ISBLANK(H1338),IF(ISBLANK(I1338),IF(ISBLANK(F1338),"",IF(AND(OR(F1338="m",F1338="f"),OR(K1338=16,K1338=15)),IF(F1338="m","B+","G+"),IF(AND(OR(F1338="m",F1338="f"),GESTEP(K1338,16)),IF(F1338="m","B++","G++"),IF(F1338="m","B","G")))),UPPER(IF(ISBLANK(F1338),"",IF(F1338="m","M","W"))&amp;N1338)),IF(ISBLANK(F1338),"",IF(F1338="M","C","D"))))</f>
        <v/>
      </c>
      <c r="M1338" s="8">
        <f>IF(L1338="","",VLOOKUP(L1338,'Classes cup'!$A$3:$B$51,2,FALSE))</f>
        <v/>
      </c>
      <c r="N1338" s="6">
        <f>IF(AND(I1338="x",ISBLANK(H1338)),IF(K1338*1&gt;=23,"E",IF(AND(K1338*1&gt;=19,K1338*1&lt;=22,J1338="x"),"U",IF(AND(K1338*1&gt;=17,K1338*1&lt;=18),"J",IF(K1338*1&gt;=19,"E","")))),"")</f>
        <v/>
      </c>
      <c r="O1338" s="1">
        <f>IF(K1338*1&gt;=$O$2,"x","")</f>
        <v/>
      </c>
    </row>
    <row r="1339">
      <c r="A1339" s="5">
        <f>IF(ISBLANK(C1339),"",ROW(A1338)-1)</f>
        <v/>
      </c>
      <c r="B1339" s="14" t="n"/>
      <c r="C1339" s="20" t="n"/>
      <c r="D1339" s="10" t="n"/>
      <c r="E1339" s="10" t="n"/>
      <c r="F1339" s="13" t="n"/>
      <c r="G1339" s="11" t="n"/>
      <c r="H1339" s="12" t="n"/>
      <c r="I1339" s="12" t="n"/>
      <c r="J1339" s="12" t="n"/>
      <c r="K1339" s="27">
        <f>IF(ISBLANK(C1339),"",VALUE(TEXT(YEAR(TODAY())-YEAR(C1339),"00")))</f>
        <v/>
      </c>
      <c r="L1339" s="6">
        <f>IF(OR(ISBLANK(C1339)),"",IF(ISBLANK(H1339),IF(ISBLANK(I1339),IF(ISBLANK(F1339),"",IF(AND(OR(F1339="m",F1339="f"),OR(K1339=16,K1339=15)),IF(F1339="m","B+","G+"),IF(AND(OR(F1339="m",F1339="f"),GESTEP(K1339,16)),IF(F1339="m","B++","G++"),IF(F1339="m","B","G")))),UPPER(IF(ISBLANK(F1339),"",IF(F1339="m","M","W"))&amp;N1339)),IF(ISBLANK(F1339),"",IF(F1339="M","C","D"))))</f>
        <v/>
      </c>
      <c r="M1339" s="8">
        <f>IF(L1339="","",VLOOKUP(L1339,'Classes cup'!$A$3:$B$51,2,FALSE))</f>
        <v/>
      </c>
      <c r="N1339" s="6">
        <f>IF(AND(I1339="x",ISBLANK(H1339)),IF(K1339*1&gt;=23,"E",IF(AND(K1339*1&gt;=19,K1339*1&lt;=22,J1339="x"),"U",IF(AND(K1339*1&gt;=17,K1339*1&lt;=18),"J",IF(K1339*1&gt;=19,"E","")))),"")</f>
        <v/>
      </c>
      <c r="O1339" s="1">
        <f>IF(K1339*1&gt;=$O$2,"x","")</f>
        <v/>
      </c>
    </row>
    <row r="1340">
      <c r="A1340" s="5">
        <f>IF(ISBLANK(C1340),"",ROW(A1339)-1)</f>
        <v/>
      </c>
      <c r="B1340" s="14" t="n"/>
      <c r="C1340" s="20" t="n"/>
      <c r="D1340" s="10" t="n"/>
      <c r="E1340" s="10" t="n"/>
      <c r="F1340" s="13" t="n"/>
      <c r="G1340" s="11" t="n"/>
      <c r="H1340" s="12" t="n"/>
      <c r="I1340" s="12" t="n"/>
      <c r="J1340" s="12" t="n"/>
      <c r="K1340" s="27">
        <f>IF(ISBLANK(C1340),"",VALUE(TEXT(YEAR(TODAY())-YEAR(C1340),"00")))</f>
        <v/>
      </c>
      <c r="L1340" s="6">
        <f>IF(OR(ISBLANK(C1340)),"",IF(ISBLANK(H1340),IF(ISBLANK(I1340),IF(ISBLANK(F1340),"",IF(AND(OR(F1340="m",F1340="f"),OR(K1340=16,K1340=15)),IF(F1340="m","B+","G+"),IF(AND(OR(F1340="m",F1340="f"),GESTEP(K1340,16)),IF(F1340="m","B++","G++"),IF(F1340="m","B","G")))),UPPER(IF(ISBLANK(F1340),"",IF(F1340="m","M","W"))&amp;N1340)),IF(ISBLANK(F1340),"",IF(F1340="M","C","D"))))</f>
        <v/>
      </c>
      <c r="M1340" s="8">
        <f>IF(L1340="","",VLOOKUP(L1340,'Classes cup'!$A$3:$B$51,2,FALSE))</f>
        <v/>
      </c>
      <c r="N1340" s="6">
        <f>IF(AND(I1340="x",ISBLANK(H1340)),IF(K1340*1&gt;=23,"E",IF(AND(K1340*1&gt;=19,K1340*1&lt;=22,J1340="x"),"U",IF(AND(K1340*1&gt;=17,K1340*1&lt;=18),"J",IF(K1340*1&gt;=19,"E","")))),"")</f>
        <v/>
      </c>
      <c r="O1340" s="1">
        <f>IF(K1340*1&gt;=$O$2,"x","")</f>
        <v/>
      </c>
    </row>
    <row r="1341">
      <c r="A1341" s="5">
        <f>IF(ISBLANK(C1341),"",ROW(A1340)-1)</f>
        <v/>
      </c>
      <c r="B1341" s="14" t="n"/>
      <c r="C1341" s="20" t="n"/>
      <c r="D1341" s="10" t="n"/>
      <c r="E1341" s="10" t="n"/>
      <c r="F1341" s="13" t="n"/>
      <c r="G1341" s="11" t="n"/>
      <c r="H1341" s="12" t="n"/>
      <c r="I1341" s="12" t="n"/>
      <c r="J1341" s="12" t="n"/>
      <c r="K1341" s="27">
        <f>IF(ISBLANK(C1341),"",VALUE(TEXT(YEAR(TODAY())-YEAR(C1341),"00")))</f>
        <v/>
      </c>
      <c r="L1341" s="6">
        <f>IF(OR(ISBLANK(C1341)),"",IF(ISBLANK(H1341),IF(ISBLANK(I1341),IF(ISBLANK(F1341),"",IF(AND(OR(F1341="m",F1341="f"),OR(K1341=16,K1341=15)),IF(F1341="m","B+","G+"),IF(AND(OR(F1341="m",F1341="f"),GESTEP(K1341,16)),IF(F1341="m","B++","G++"),IF(F1341="m","B","G")))),UPPER(IF(ISBLANK(F1341),"",IF(F1341="m","M","W"))&amp;N1341)),IF(ISBLANK(F1341),"",IF(F1341="M","C","D"))))</f>
        <v/>
      </c>
      <c r="M1341" s="8">
        <f>IF(L1341="","",VLOOKUP(L1341,'Classes cup'!$A$3:$B$51,2,FALSE))</f>
        <v/>
      </c>
      <c r="N1341" s="6">
        <f>IF(AND(I1341="x",ISBLANK(H1341)),IF(K1341*1&gt;=23,"E",IF(AND(K1341*1&gt;=19,K1341*1&lt;=22,J1341="x"),"U",IF(AND(K1341*1&gt;=17,K1341*1&lt;=18),"J",IF(K1341*1&gt;=19,"E","")))),"")</f>
        <v/>
      </c>
      <c r="O1341" s="1">
        <f>IF(K1341*1&gt;=$O$2,"x","")</f>
        <v/>
      </c>
    </row>
    <row r="1342">
      <c r="A1342" s="5">
        <f>IF(ISBLANK(C1342),"",ROW(A1341)-1)</f>
        <v/>
      </c>
      <c r="B1342" s="14" t="n"/>
      <c r="C1342" s="20" t="n"/>
      <c r="D1342" s="10" t="n"/>
      <c r="E1342" s="10" t="n"/>
      <c r="F1342" s="13" t="n"/>
      <c r="G1342" s="11" t="n"/>
      <c r="H1342" s="12" t="n"/>
      <c r="I1342" s="12" t="n"/>
      <c r="J1342" s="12" t="n"/>
      <c r="K1342" s="27">
        <f>IF(ISBLANK(C1342),"",VALUE(TEXT(YEAR(TODAY())-YEAR(C1342),"00")))</f>
        <v/>
      </c>
      <c r="L1342" s="6">
        <f>IF(OR(ISBLANK(C1342)),"",IF(ISBLANK(H1342),IF(ISBLANK(I1342),IF(ISBLANK(F1342),"",IF(AND(OR(F1342="m",F1342="f"),OR(K1342=16,K1342=15)),IF(F1342="m","B+","G+"),IF(AND(OR(F1342="m",F1342="f"),GESTEP(K1342,16)),IF(F1342="m","B++","G++"),IF(F1342="m","B","G")))),UPPER(IF(ISBLANK(F1342),"",IF(F1342="m","M","W"))&amp;N1342)),IF(ISBLANK(F1342),"",IF(F1342="M","C","D"))))</f>
        <v/>
      </c>
      <c r="M1342" s="8">
        <f>IF(L1342="","",VLOOKUP(L1342,'Classes cup'!$A$3:$B$51,2,FALSE))</f>
        <v/>
      </c>
      <c r="N1342" s="6">
        <f>IF(AND(I1342="x",ISBLANK(H1342)),IF(K1342*1&gt;=23,"E",IF(AND(K1342*1&gt;=19,K1342*1&lt;=22,J1342="x"),"U",IF(AND(K1342*1&gt;=17,K1342*1&lt;=18),"J",IF(K1342*1&gt;=19,"E","")))),"")</f>
        <v/>
      </c>
      <c r="O1342" s="1">
        <f>IF(K1342*1&gt;=$O$2,"x","")</f>
        <v/>
      </c>
    </row>
    <row r="1343">
      <c r="A1343" s="5">
        <f>IF(ISBLANK(C1343),"",ROW(A1342)-1)</f>
        <v/>
      </c>
      <c r="B1343" s="14" t="n"/>
      <c r="C1343" s="20" t="n"/>
      <c r="D1343" s="10" t="n"/>
      <c r="E1343" s="10" t="n"/>
      <c r="F1343" s="13" t="n"/>
      <c r="G1343" s="11" t="n"/>
      <c r="H1343" s="12" t="n"/>
      <c r="I1343" s="12" t="n"/>
      <c r="J1343" s="12" t="n"/>
      <c r="K1343" s="27">
        <f>IF(ISBLANK(C1343),"",VALUE(TEXT(YEAR(TODAY())-YEAR(C1343),"00")))</f>
        <v/>
      </c>
      <c r="L1343" s="6">
        <f>IF(OR(ISBLANK(C1343)),"",IF(ISBLANK(H1343),IF(ISBLANK(I1343),IF(ISBLANK(F1343),"",IF(AND(OR(F1343="m",F1343="f"),OR(K1343=16,K1343=15)),IF(F1343="m","B+","G+"),IF(AND(OR(F1343="m",F1343="f"),GESTEP(K1343,16)),IF(F1343="m","B++","G++"),IF(F1343="m","B","G")))),UPPER(IF(ISBLANK(F1343),"",IF(F1343="m","M","W"))&amp;N1343)),IF(ISBLANK(F1343),"",IF(F1343="M","C","D"))))</f>
        <v/>
      </c>
      <c r="M1343" s="8">
        <f>IF(L1343="","",VLOOKUP(L1343,'Classes cup'!$A$3:$B$51,2,FALSE))</f>
        <v/>
      </c>
      <c r="N1343" s="6">
        <f>IF(AND(I1343="x",ISBLANK(H1343)),IF(K1343*1&gt;=23,"E",IF(AND(K1343*1&gt;=19,K1343*1&lt;=22,J1343="x"),"U",IF(AND(K1343*1&gt;=17,K1343*1&lt;=18),"J",IF(K1343*1&gt;=19,"E","")))),"")</f>
        <v/>
      </c>
      <c r="O1343" s="1">
        <f>IF(K1343*1&gt;=$O$2,"x","")</f>
        <v/>
      </c>
    </row>
    <row r="1344">
      <c r="A1344" s="5">
        <f>IF(ISBLANK(C1344),"",ROW(A1343)-1)</f>
        <v/>
      </c>
      <c r="B1344" s="14" t="n"/>
      <c r="C1344" s="20" t="n"/>
      <c r="D1344" s="10" t="n"/>
      <c r="E1344" s="10" t="n"/>
      <c r="F1344" s="13" t="n"/>
      <c r="G1344" s="11" t="n"/>
      <c r="H1344" s="12" t="n"/>
      <c r="I1344" s="12" t="n"/>
      <c r="J1344" s="12" t="n"/>
      <c r="K1344" s="27">
        <f>IF(ISBLANK(C1344),"",VALUE(TEXT(YEAR(TODAY())-YEAR(C1344),"00")))</f>
        <v/>
      </c>
      <c r="L1344" s="6">
        <f>IF(OR(ISBLANK(C1344)),"",IF(ISBLANK(H1344),IF(ISBLANK(I1344),IF(ISBLANK(F1344),"",IF(AND(OR(F1344="m",F1344="f"),OR(K1344=16,K1344=15)),IF(F1344="m","B+","G+"),IF(AND(OR(F1344="m",F1344="f"),GESTEP(K1344,16)),IF(F1344="m","B++","G++"),IF(F1344="m","B","G")))),UPPER(IF(ISBLANK(F1344),"",IF(F1344="m","M","W"))&amp;N1344)),IF(ISBLANK(F1344),"",IF(F1344="M","C","D"))))</f>
        <v/>
      </c>
      <c r="M1344" s="8">
        <f>IF(L1344="","",VLOOKUP(L1344,'Classes cup'!$A$3:$B$51,2,FALSE))</f>
        <v/>
      </c>
      <c r="N1344" s="6">
        <f>IF(AND(I1344="x",ISBLANK(H1344)),IF(K1344*1&gt;=23,"E",IF(AND(K1344*1&gt;=19,K1344*1&lt;=22,J1344="x"),"U",IF(AND(K1344*1&gt;=17,K1344*1&lt;=18),"J",IF(K1344*1&gt;=19,"E","")))),"")</f>
        <v/>
      </c>
      <c r="O1344" s="1">
        <f>IF(K1344*1&gt;=$O$2,"x","")</f>
        <v/>
      </c>
    </row>
    <row r="1345">
      <c r="A1345" s="5">
        <f>IF(ISBLANK(C1345),"",ROW(A1344)-1)</f>
        <v/>
      </c>
      <c r="B1345" s="14" t="n"/>
      <c r="C1345" s="20" t="n"/>
      <c r="D1345" s="10" t="n"/>
      <c r="E1345" s="10" t="n"/>
      <c r="F1345" s="13" t="n"/>
      <c r="G1345" s="11" t="n"/>
      <c r="H1345" s="12" t="n"/>
      <c r="I1345" s="12" t="n"/>
      <c r="J1345" s="12" t="n"/>
      <c r="K1345" s="27">
        <f>IF(ISBLANK(C1345),"",VALUE(TEXT(YEAR(TODAY())-YEAR(C1345),"00")))</f>
        <v/>
      </c>
      <c r="L1345" s="6">
        <f>IF(OR(ISBLANK(C1345)),"",IF(ISBLANK(H1345),IF(ISBLANK(I1345),IF(ISBLANK(F1345),"",IF(AND(OR(F1345="m",F1345="f"),OR(K1345=16,K1345=15)),IF(F1345="m","B+","G+"),IF(AND(OR(F1345="m",F1345="f"),GESTEP(K1345,16)),IF(F1345="m","B++","G++"),IF(F1345="m","B","G")))),UPPER(IF(ISBLANK(F1345),"",IF(F1345="m","M","W"))&amp;N1345)),IF(ISBLANK(F1345),"",IF(F1345="M","C","D"))))</f>
        <v/>
      </c>
      <c r="M1345" s="8">
        <f>IF(L1345="","",VLOOKUP(L1345,'Classes cup'!$A$3:$B$51,2,FALSE))</f>
        <v/>
      </c>
      <c r="N1345" s="6">
        <f>IF(AND(I1345="x",ISBLANK(H1345)),IF(K1345*1&gt;=23,"E",IF(AND(K1345*1&gt;=19,K1345*1&lt;=22,J1345="x"),"U",IF(AND(K1345*1&gt;=17,K1345*1&lt;=18),"J",IF(K1345*1&gt;=19,"E","")))),"")</f>
        <v/>
      </c>
      <c r="O1345" s="1">
        <f>IF(K1345*1&gt;=$O$2,"x","")</f>
        <v/>
      </c>
    </row>
    <row r="1346">
      <c r="A1346" s="5">
        <f>IF(ISBLANK(C1346),"",ROW(A1345)-1)</f>
        <v/>
      </c>
      <c r="B1346" s="14" t="n"/>
      <c r="C1346" s="20" t="n"/>
      <c r="D1346" s="10" t="n"/>
      <c r="E1346" s="10" t="n"/>
      <c r="F1346" s="13" t="n"/>
      <c r="G1346" s="11" t="n"/>
      <c r="H1346" s="12" t="n"/>
      <c r="I1346" s="12" t="n"/>
      <c r="J1346" s="12" t="n"/>
      <c r="K1346" s="27">
        <f>IF(ISBLANK(C1346),"",VALUE(TEXT(YEAR(TODAY())-YEAR(C1346),"00")))</f>
        <v/>
      </c>
      <c r="L1346" s="6">
        <f>IF(OR(ISBLANK(C1346)),"",IF(ISBLANK(H1346),IF(ISBLANK(I1346),IF(ISBLANK(F1346),"",IF(AND(OR(F1346="m",F1346="f"),OR(K1346=16,K1346=15)),IF(F1346="m","B+","G+"),IF(AND(OR(F1346="m",F1346="f"),GESTEP(K1346,16)),IF(F1346="m","B++","G++"),IF(F1346="m","B","G")))),UPPER(IF(ISBLANK(F1346),"",IF(F1346="m","M","W"))&amp;N1346)),IF(ISBLANK(F1346),"",IF(F1346="M","C","D"))))</f>
        <v/>
      </c>
      <c r="M1346" s="8">
        <f>IF(L1346="","",VLOOKUP(L1346,'Classes cup'!$A$3:$B$51,2,FALSE))</f>
        <v/>
      </c>
      <c r="N1346" s="6">
        <f>IF(AND(I1346="x",ISBLANK(H1346)),IF(K1346*1&gt;=23,"E",IF(AND(K1346*1&gt;=19,K1346*1&lt;=22,J1346="x"),"U",IF(AND(K1346*1&gt;=17,K1346*1&lt;=18),"J",IF(K1346*1&gt;=19,"E","")))),"")</f>
        <v/>
      </c>
      <c r="O1346" s="1">
        <f>IF(K1346*1&gt;=$O$2,"x","")</f>
        <v/>
      </c>
    </row>
    <row r="1347">
      <c r="A1347" s="5">
        <f>IF(ISBLANK(C1347),"",ROW(A1346)-1)</f>
        <v/>
      </c>
      <c r="B1347" s="14" t="n"/>
      <c r="C1347" s="20" t="n"/>
      <c r="D1347" s="10" t="n"/>
      <c r="E1347" s="10" t="n"/>
      <c r="F1347" s="13" t="n"/>
      <c r="G1347" s="11" t="n"/>
      <c r="H1347" s="12" t="n"/>
      <c r="I1347" s="12" t="n"/>
      <c r="J1347" s="12" t="n"/>
      <c r="K1347" s="27">
        <f>IF(ISBLANK(C1347),"",VALUE(TEXT(YEAR(TODAY())-YEAR(C1347),"00")))</f>
        <v/>
      </c>
      <c r="L1347" s="6">
        <f>IF(OR(ISBLANK(C1347)),"",IF(ISBLANK(H1347),IF(ISBLANK(I1347),IF(ISBLANK(F1347),"",IF(AND(OR(F1347="m",F1347="f"),OR(K1347=16,K1347=15)),IF(F1347="m","B+","G+"),IF(AND(OR(F1347="m",F1347="f"),GESTEP(K1347,16)),IF(F1347="m","B++","G++"),IF(F1347="m","B","G")))),UPPER(IF(ISBLANK(F1347),"",IF(F1347="m","M","W"))&amp;N1347)),IF(ISBLANK(F1347),"",IF(F1347="M","C","D"))))</f>
        <v/>
      </c>
      <c r="M1347" s="8">
        <f>IF(L1347="","",VLOOKUP(L1347,'Classes cup'!$A$3:$B$51,2,FALSE))</f>
        <v/>
      </c>
      <c r="N1347" s="6">
        <f>IF(AND(I1347="x",ISBLANK(H1347)),IF(K1347*1&gt;=23,"E",IF(AND(K1347*1&gt;=19,K1347*1&lt;=22,J1347="x"),"U",IF(AND(K1347*1&gt;=17,K1347*1&lt;=18),"J",IF(K1347*1&gt;=19,"E","")))),"")</f>
        <v/>
      </c>
      <c r="O1347" s="1">
        <f>IF(K1347*1&gt;=$O$2,"x","")</f>
        <v/>
      </c>
    </row>
    <row r="1348">
      <c r="A1348" s="5">
        <f>IF(ISBLANK(C1348),"",ROW(A1347)-1)</f>
        <v/>
      </c>
      <c r="B1348" s="14" t="n"/>
      <c r="C1348" s="20" t="n"/>
      <c r="D1348" s="10" t="n"/>
      <c r="E1348" s="10" t="n"/>
      <c r="F1348" s="13" t="n"/>
      <c r="G1348" s="11" t="n"/>
      <c r="H1348" s="12" t="n"/>
      <c r="I1348" s="12" t="n"/>
      <c r="J1348" s="12" t="n"/>
      <c r="K1348" s="27">
        <f>IF(ISBLANK(C1348),"",VALUE(TEXT(YEAR(TODAY())-YEAR(C1348),"00")))</f>
        <v/>
      </c>
      <c r="L1348" s="6">
        <f>IF(OR(ISBLANK(C1348)),"",IF(ISBLANK(H1348),IF(ISBLANK(I1348),IF(ISBLANK(F1348),"",IF(AND(OR(F1348="m",F1348="f"),OR(K1348=16,K1348=15)),IF(F1348="m","B+","G+"),IF(AND(OR(F1348="m",F1348="f"),GESTEP(K1348,16)),IF(F1348="m","B++","G++"),IF(F1348="m","B","G")))),UPPER(IF(ISBLANK(F1348),"",IF(F1348="m","M","W"))&amp;N1348)),IF(ISBLANK(F1348),"",IF(F1348="M","C","D"))))</f>
        <v/>
      </c>
      <c r="M1348" s="8">
        <f>IF(L1348="","",VLOOKUP(L1348,'Classes cup'!$A$3:$B$51,2,FALSE))</f>
        <v/>
      </c>
      <c r="N1348" s="6">
        <f>IF(AND(I1348="x",ISBLANK(H1348)),IF(K1348*1&gt;=23,"E",IF(AND(K1348*1&gt;=19,K1348*1&lt;=22,J1348="x"),"U",IF(AND(K1348*1&gt;=17,K1348*1&lt;=18),"J",IF(K1348*1&gt;=19,"E","")))),"")</f>
        <v/>
      </c>
      <c r="O1348" s="1">
        <f>IF(K1348*1&gt;=$O$2,"x","")</f>
        <v/>
      </c>
    </row>
    <row r="1349">
      <c r="A1349" s="5">
        <f>IF(ISBLANK(C1349),"",ROW(A1348)-1)</f>
        <v/>
      </c>
      <c r="B1349" s="14" t="n"/>
      <c r="C1349" s="20" t="n"/>
      <c r="D1349" s="10" t="n"/>
      <c r="E1349" s="10" t="n"/>
      <c r="F1349" s="13" t="n"/>
      <c r="G1349" s="11" t="n"/>
      <c r="H1349" s="12" t="n"/>
      <c r="I1349" s="12" t="n"/>
      <c r="J1349" s="12" t="n"/>
      <c r="K1349" s="27">
        <f>IF(ISBLANK(C1349),"",VALUE(TEXT(YEAR(TODAY())-YEAR(C1349),"00")))</f>
        <v/>
      </c>
      <c r="L1349" s="6">
        <f>IF(OR(ISBLANK(C1349)),"",IF(ISBLANK(H1349),IF(ISBLANK(I1349),IF(ISBLANK(F1349),"",IF(AND(OR(F1349="m",F1349="f"),OR(K1349=16,K1349=15)),IF(F1349="m","B+","G+"),IF(AND(OR(F1349="m",F1349="f"),GESTEP(K1349,16)),IF(F1349="m","B++","G++"),IF(F1349="m","B","G")))),UPPER(IF(ISBLANK(F1349),"",IF(F1349="m","M","W"))&amp;N1349)),IF(ISBLANK(F1349),"",IF(F1349="M","C","D"))))</f>
        <v/>
      </c>
      <c r="M1349" s="8">
        <f>IF(L1349="","",VLOOKUP(L1349,'Classes cup'!$A$3:$B$51,2,FALSE))</f>
        <v/>
      </c>
      <c r="N1349" s="6">
        <f>IF(AND(I1349="x",ISBLANK(H1349)),IF(K1349*1&gt;=23,"E",IF(AND(K1349*1&gt;=19,K1349*1&lt;=22,J1349="x"),"U",IF(AND(K1349*1&gt;=17,K1349*1&lt;=18),"J",IF(K1349*1&gt;=19,"E","")))),"")</f>
        <v/>
      </c>
      <c r="O1349" s="1">
        <f>IF(K1349*1&gt;=$O$2,"x","")</f>
        <v/>
      </c>
    </row>
    <row r="1350">
      <c r="A1350" s="5">
        <f>IF(ISBLANK(C1350),"",ROW(A1349)-1)</f>
        <v/>
      </c>
      <c r="B1350" s="14" t="n"/>
      <c r="C1350" s="20" t="n"/>
      <c r="D1350" s="10" t="n"/>
      <c r="E1350" s="10" t="n"/>
      <c r="F1350" s="13" t="n"/>
      <c r="G1350" s="11" t="n"/>
      <c r="H1350" s="12" t="n"/>
      <c r="I1350" s="12" t="n"/>
      <c r="J1350" s="12" t="n"/>
      <c r="K1350" s="27">
        <f>IF(ISBLANK(C1350),"",VALUE(TEXT(YEAR(TODAY())-YEAR(C1350),"00")))</f>
        <v/>
      </c>
      <c r="L1350" s="6">
        <f>IF(OR(ISBLANK(C1350)),"",IF(ISBLANK(H1350),IF(ISBLANK(I1350),IF(ISBLANK(F1350),"",IF(AND(OR(F1350="m",F1350="f"),OR(K1350=16,K1350=15)),IF(F1350="m","B+","G+"),IF(AND(OR(F1350="m",F1350="f"),GESTEP(K1350,16)),IF(F1350="m","B++","G++"),IF(F1350="m","B","G")))),UPPER(IF(ISBLANK(F1350),"",IF(F1350="m","M","W"))&amp;N1350)),IF(ISBLANK(F1350),"",IF(F1350="M","C","D"))))</f>
        <v/>
      </c>
      <c r="M1350" s="8">
        <f>IF(L1350="","",VLOOKUP(L1350,'Classes cup'!$A$3:$B$51,2,FALSE))</f>
        <v/>
      </c>
      <c r="N1350" s="6">
        <f>IF(AND(I1350="x",ISBLANK(H1350)),IF(K1350*1&gt;=23,"E",IF(AND(K1350*1&gt;=19,K1350*1&lt;=22,J1350="x"),"U",IF(AND(K1350*1&gt;=17,K1350*1&lt;=18),"J",IF(K1350*1&gt;=19,"E","")))),"")</f>
        <v/>
      </c>
      <c r="O1350" s="1">
        <f>IF(K1350*1&gt;=$O$2,"x","")</f>
        <v/>
      </c>
    </row>
    <row r="1351">
      <c r="A1351" s="5">
        <f>IF(ISBLANK(C1351),"",ROW(A1350)-1)</f>
        <v/>
      </c>
      <c r="B1351" s="14" t="n"/>
      <c r="C1351" s="20" t="n"/>
      <c r="D1351" s="10" t="n"/>
      <c r="E1351" s="10" t="n"/>
      <c r="F1351" s="13" t="n"/>
      <c r="G1351" s="11" t="n"/>
      <c r="H1351" s="12" t="n"/>
      <c r="I1351" s="12" t="n"/>
      <c r="J1351" s="12" t="n"/>
      <c r="K1351" s="27">
        <f>IF(ISBLANK(C1351),"",VALUE(TEXT(YEAR(TODAY())-YEAR(C1351),"00")))</f>
        <v/>
      </c>
      <c r="L1351" s="6">
        <f>IF(OR(ISBLANK(C1351)),"",IF(ISBLANK(H1351),IF(ISBLANK(I1351),IF(ISBLANK(F1351),"",IF(AND(OR(F1351="m",F1351="f"),OR(K1351=16,K1351=15)),IF(F1351="m","B+","G+"),IF(AND(OR(F1351="m",F1351="f"),GESTEP(K1351,16)),IF(F1351="m","B++","G++"),IF(F1351="m","B","G")))),UPPER(IF(ISBLANK(F1351),"",IF(F1351="m","M","W"))&amp;N1351)),IF(ISBLANK(F1351),"",IF(F1351="M","C","D"))))</f>
        <v/>
      </c>
      <c r="M1351" s="8">
        <f>IF(L1351="","",VLOOKUP(L1351,'Classes cup'!$A$3:$B$51,2,FALSE))</f>
        <v/>
      </c>
      <c r="N1351" s="6">
        <f>IF(AND(I1351="x",ISBLANK(H1351)),IF(K1351*1&gt;=23,"E",IF(AND(K1351*1&gt;=19,K1351*1&lt;=22,J1351="x"),"U",IF(AND(K1351*1&gt;=17,K1351*1&lt;=18),"J",IF(K1351*1&gt;=19,"E","")))),"")</f>
        <v/>
      </c>
      <c r="O1351" s="1">
        <f>IF(K1351*1&gt;=$O$2,"x","")</f>
        <v/>
      </c>
    </row>
    <row r="1352">
      <c r="A1352" s="5">
        <f>IF(ISBLANK(C1352),"",ROW(A1351)-1)</f>
        <v/>
      </c>
      <c r="B1352" s="14" t="n"/>
      <c r="C1352" s="20" t="n"/>
      <c r="D1352" s="10" t="n"/>
      <c r="E1352" s="10" t="n"/>
      <c r="F1352" s="13" t="n"/>
      <c r="G1352" s="11" t="n"/>
      <c r="H1352" s="12" t="n"/>
      <c r="I1352" s="12" t="n"/>
      <c r="J1352" s="12" t="n"/>
      <c r="K1352" s="27">
        <f>IF(ISBLANK(C1352),"",VALUE(TEXT(YEAR(TODAY())-YEAR(C1352),"00")))</f>
        <v/>
      </c>
      <c r="L1352" s="6">
        <f>IF(OR(ISBLANK(C1352)),"",IF(ISBLANK(H1352),IF(ISBLANK(I1352),IF(ISBLANK(F1352),"",IF(AND(OR(F1352="m",F1352="f"),OR(K1352=16,K1352=15)),IF(F1352="m","B+","G+"),IF(AND(OR(F1352="m",F1352="f"),GESTEP(K1352,16)),IF(F1352="m","B++","G++"),IF(F1352="m","B","G")))),UPPER(IF(ISBLANK(F1352),"",IF(F1352="m","M","W"))&amp;N1352)),IF(ISBLANK(F1352),"",IF(F1352="M","C","D"))))</f>
        <v/>
      </c>
      <c r="M1352" s="8">
        <f>IF(L1352="","",VLOOKUP(L1352,'Classes cup'!$A$3:$B$51,2,FALSE))</f>
        <v/>
      </c>
      <c r="N1352" s="6">
        <f>IF(AND(I1352="x",ISBLANK(H1352)),IF(K1352*1&gt;=23,"E",IF(AND(K1352*1&gt;=19,K1352*1&lt;=22,J1352="x"),"U",IF(AND(K1352*1&gt;=17,K1352*1&lt;=18),"J",IF(K1352*1&gt;=19,"E","")))),"")</f>
        <v/>
      </c>
      <c r="O1352" s="1">
        <f>IF(K1352*1&gt;=$O$2,"x","")</f>
        <v/>
      </c>
    </row>
    <row r="1353">
      <c r="A1353" s="5">
        <f>IF(ISBLANK(C1353),"",ROW(A1352)-1)</f>
        <v/>
      </c>
      <c r="B1353" s="14" t="n"/>
      <c r="C1353" s="20" t="n"/>
      <c r="D1353" s="10" t="n"/>
      <c r="E1353" s="10" t="n"/>
      <c r="F1353" s="13" t="n"/>
      <c r="G1353" s="11" t="n"/>
      <c r="H1353" s="12" t="n"/>
      <c r="I1353" s="12" t="n"/>
      <c r="J1353" s="12" t="n"/>
      <c r="K1353" s="27">
        <f>IF(ISBLANK(C1353),"",VALUE(TEXT(YEAR(TODAY())-YEAR(C1353),"00")))</f>
        <v/>
      </c>
      <c r="L1353" s="6">
        <f>IF(OR(ISBLANK(C1353)),"",IF(ISBLANK(H1353),IF(ISBLANK(I1353),IF(ISBLANK(F1353),"",IF(AND(OR(F1353="m",F1353="f"),OR(K1353=16,K1353=15)),IF(F1353="m","B+","G+"),IF(AND(OR(F1353="m",F1353="f"),GESTEP(K1353,16)),IF(F1353="m","B++","G++"),IF(F1353="m","B","G")))),UPPER(IF(ISBLANK(F1353),"",IF(F1353="m","M","W"))&amp;N1353)),IF(ISBLANK(F1353),"",IF(F1353="M","C","D"))))</f>
        <v/>
      </c>
      <c r="M1353" s="8">
        <f>IF(L1353="","",VLOOKUP(L1353,'Classes cup'!$A$3:$B$51,2,FALSE))</f>
        <v/>
      </c>
      <c r="N1353" s="6">
        <f>IF(AND(I1353="x",ISBLANK(H1353)),IF(K1353*1&gt;=23,"E",IF(AND(K1353*1&gt;=19,K1353*1&lt;=22,J1353="x"),"U",IF(AND(K1353*1&gt;=17,K1353*1&lt;=18),"J",IF(K1353*1&gt;=19,"E","")))),"")</f>
        <v/>
      </c>
      <c r="O1353" s="1">
        <f>IF(K1353*1&gt;=$O$2,"x","")</f>
        <v/>
      </c>
    </row>
    <row r="1354">
      <c r="A1354" s="5">
        <f>IF(ISBLANK(C1354),"",ROW(A1353)-1)</f>
        <v/>
      </c>
      <c r="B1354" s="14" t="n"/>
      <c r="C1354" s="20" t="n"/>
      <c r="D1354" s="10" t="n"/>
      <c r="E1354" s="10" t="n"/>
      <c r="F1354" s="13" t="n"/>
      <c r="G1354" s="11" t="n"/>
      <c r="H1354" s="12" t="n"/>
      <c r="I1354" s="12" t="n"/>
      <c r="J1354" s="12" t="n"/>
      <c r="K1354" s="27">
        <f>IF(ISBLANK(C1354),"",VALUE(TEXT(YEAR(TODAY())-YEAR(C1354),"00")))</f>
        <v/>
      </c>
      <c r="L1354" s="6">
        <f>IF(OR(ISBLANK(C1354)),"",IF(ISBLANK(H1354),IF(ISBLANK(I1354),IF(ISBLANK(F1354),"",IF(AND(OR(F1354="m",F1354="f"),OR(K1354=16,K1354=15)),IF(F1354="m","B+","G+"),IF(AND(OR(F1354="m",F1354="f"),GESTEP(K1354,16)),IF(F1354="m","B++","G++"),IF(F1354="m","B","G")))),UPPER(IF(ISBLANK(F1354),"",IF(F1354="m","M","W"))&amp;N1354)),IF(ISBLANK(F1354),"",IF(F1354="M","C","D"))))</f>
        <v/>
      </c>
      <c r="M1354" s="8">
        <f>IF(L1354="","",VLOOKUP(L1354,'Classes cup'!$A$3:$B$51,2,FALSE))</f>
        <v/>
      </c>
      <c r="N1354" s="6">
        <f>IF(AND(I1354="x",ISBLANK(H1354)),IF(K1354*1&gt;=23,"E",IF(AND(K1354*1&gt;=19,K1354*1&lt;=22,J1354="x"),"U",IF(AND(K1354*1&gt;=17,K1354*1&lt;=18),"J",IF(K1354*1&gt;=19,"E","")))),"")</f>
        <v/>
      </c>
      <c r="O1354" s="1">
        <f>IF(K1354*1&gt;=$O$2,"x","")</f>
        <v/>
      </c>
    </row>
    <row r="1355">
      <c r="A1355" s="5">
        <f>IF(ISBLANK(C1355),"",ROW(A1354)-1)</f>
        <v/>
      </c>
      <c r="B1355" s="14" t="n"/>
      <c r="C1355" s="20" t="n"/>
      <c r="D1355" s="10" t="n"/>
      <c r="E1355" s="10" t="n"/>
      <c r="F1355" s="13" t="n"/>
      <c r="G1355" s="11" t="n"/>
      <c r="H1355" s="12" t="n"/>
      <c r="I1355" s="12" t="n"/>
      <c r="J1355" s="12" t="n"/>
      <c r="K1355" s="27">
        <f>IF(ISBLANK(C1355),"",VALUE(TEXT(YEAR(TODAY())-YEAR(C1355),"00")))</f>
        <v/>
      </c>
      <c r="L1355" s="6">
        <f>IF(OR(ISBLANK(C1355)),"",IF(ISBLANK(H1355),IF(ISBLANK(I1355),IF(ISBLANK(F1355),"",IF(AND(OR(F1355="m",F1355="f"),OR(K1355=16,K1355=15)),IF(F1355="m","B+","G+"),IF(AND(OR(F1355="m",F1355="f"),GESTEP(K1355,16)),IF(F1355="m","B++","G++"),IF(F1355="m","B","G")))),UPPER(IF(ISBLANK(F1355),"",IF(F1355="m","M","W"))&amp;N1355)),IF(ISBLANK(F1355),"",IF(F1355="M","C","D"))))</f>
        <v/>
      </c>
      <c r="M1355" s="8">
        <f>IF(L1355="","",VLOOKUP(L1355,'Classes cup'!$A$3:$B$51,2,FALSE))</f>
        <v/>
      </c>
      <c r="N1355" s="6">
        <f>IF(AND(I1355="x",ISBLANK(H1355)),IF(K1355*1&gt;=23,"E",IF(AND(K1355*1&gt;=19,K1355*1&lt;=22,J1355="x"),"U",IF(AND(K1355*1&gt;=17,K1355*1&lt;=18),"J",IF(K1355*1&gt;=19,"E","")))),"")</f>
        <v/>
      </c>
      <c r="O1355" s="1">
        <f>IF(K1355*1&gt;=$O$2,"x","")</f>
        <v/>
      </c>
    </row>
    <row r="1356">
      <c r="A1356" s="5">
        <f>IF(ISBLANK(C1356),"",ROW(A1355)-1)</f>
        <v/>
      </c>
      <c r="B1356" s="14" t="n"/>
      <c r="C1356" s="20" t="n"/>
      <c r="D1356" s="10" t="n"/>
      <c r="E1356" s="10" t="n"/>
      <c r="F1356" s="13" t="n"/>
      <c r="G1356" s="11" t="n"/>
      <c r="H1356" s="12" t="n"/>
      <c r="I1356" s="12" t="n"/>
      <c r="J1356" s="12" t="n"/>
      <c r="K1356" s="27">
        <f>IF(ISBLANK(C1356),"",VALUE(TEXT(YEAR(TODAY())-YEAR(C1356),"00")))</f>
        <v/>
      </c>
      <c r="L1356" s="6">
        <f>IF(OR(ISBLANK(C1356)),"",IF(ISBLANK(H1356),IF(ISBLANK(I1356),IF(ISBLANK(F1356),"",IF(AND(OR(F1356="m",F1356="f"),OR(K1356=16,K1356=15)),IF(F1356="m","B+","G+"),IF(AND(OR(F1356="m",F1356="f"),GESTEP(K1356,16)),IF(F1356="m","B++","G++"),IF(F1356="m","B","G")))),UPPER(IF(ISBLANK(F1356),"",IF(F1356="m","M","W"))&amp;N1356)),IF(ISBLANK(F1356),"",IF(F1356="M","C","D"))))</f>
        <v/>
      </c>
      <c r="M1356" s="8">
        <f>IF(L1356="","",VLOOKUP(L1356,'Classes cup'!$A$3:$B$51,2,FALSE))</f>
        <v/>
      </c>
      <c r="N1356" s="6">
        <f>IF(AND(I1356="x",ISBLANK(H1356)),IF(K1356*1&gt;=23,"E",IF(AND(K1356*1&gt;=19,K1356*1&lt;=22,J1356="x"),"U",IF(AND(K1356*1&gt;=17,K1356*1&lt;=18),"J",IF(K1356*1&gt;=19,"E","")))),"")</f>
        <v/>
      </c>
      <c r="O1356" s="1">
        <f>IF(K1356*1&gt;=$O$2,"x","")</f>
        <v/>
      </c>
    </row>
    <row r="1357">
      <c r="A1357" s="5">
        <f>IF(ISBLANK(C1357),"",ROW(A1356)-1)</f>
        <v/>
      </c>
      <c r="B1357" s="14" t="n"/>
      <c r="C1357" s="20" t="n"/>
      <c r="D1357" s="10" t="n"/>
      <c r="E1357" s="10" t="n"/>
      <c r="F1357" s="13" t="n"/>
      <c r="G1357" s="11" t="n"/>
      <c r="H1357" s="12" t="n"/>
      <c r="I1357" s="12" t="n"/>
      <c r="J1357" s="12" t="n"/>
      <c r="K1357" s="27">
        <f>IF(ISBLANK(C1357),"",VALUE(TEXT(YEAR(TODAY())-YEAR(C1357),"00")))</f>
        <v/>
      </c>
      <c r="L1357" s="6">
        <f>IF(OR(ISBLANK(C1357)),"",IF(ISBLANK(H1357),IF(ISBLANK(I1357),IF(ISBLANK(F1357),"",IF(AND(OR(F1357="m",F1357="f"),OR(K1357=16,K1357=15)),IF(F1357="m","B+","G+"),IF(AND(OR(F1357="m",F1357="f"),GESTEP(K1357,16)),IF(F1357="m","B++","G++"),IF(F1357="m","B","G")))),UPPER(IF(ISBLANK(F1357),"",IF(F1357="m","M","W"))&amp;N1357)),IF(ISBLANK(F1357),"",IF(F1357="M","C","D"))))</f>
        <v/>
      </c>
      <c r="M1357" s="8">
        <f>IF(L1357="","",VLOOKUP(L1357,'Classes cup'!$A$3:$B$51,2,FALSE))</f>
        <v/>
      </c>
      <c r="N1357" s="6">
        <f>IF(AND(I1357="x",ISBLANK(H1357)),IF(K1357*1&gt;=23,"E",IF(AND(K1357*1&gt;=19,K1357*1&lt;=22,J1357="x"),"U",IF(AND(K1357*1&gt;=17,K1357*1&lt;=18),"J",IF(K1357*1&gt;=19,"E","")))),"")</f>
        <v/>
      </c>
      <c r="O1357" s="1">
        <f>IF(K1357*1&gt;=$O$2,"x","")</f>
        <v/>
      </c>
    </row>
    <row r="1358">
      <c r="A1358" s="5">
        <f>IF(ISBLANK(C1358),"",ROW(A1357)-1)</f>
        <v/>
      </c>
      <c r="B1358" s="14" t="n"/>
      <c r="C1358" s="20" t="n"/>
      <c r="D1358" s="10" t="n"/>
      <c r="E1358" s="10" t="n"/>
      <c r="F1358" s="13" t="n"/>
      <c r="G1358" s="11" t="n"/>
      <c r="H1358" s="12" t="n"/>
      <c r="I1358" s="12" t="n"/>
      <c r="J1358" s="12" t="n"/>
      <c r="K1358" s="27">
        <f>IF(ISBLANK(C1358),"",VALUE(TEXT(YEAR(TODAY())-YEAR(C1358),"00")))</f>
        <v/>
      </c>
      <c r="L1358" s="6">
        <f>IF(OR(ISBLANK(C1358)),"",IF(ISBLANK(H1358),IF(ISBLANK(I1358),IF(ISBLANK(F1358),"",IF(AND(OR(F1358="m",F1358="f"),OR(K1358=16,K1358=15)),IF(F1358="m","B+","G+"),IF(AND(OR(F1358="m",F1358="f"),GESTEP(K1358,16)),IF(F1358="m","B++","G++"),IF(F1358="m","B","G")))),UPPER(IF(ISBLANK(F1358),"",IF(F1358="m","M","W"))&amp;N1358)),IF(ISBLANK(F1358),"",IF(F1358="M","C","D"))))</f>
        <v/>
      </c>
      <c r="M1358" s="8">
        <f>IF(L1358="","",VLOOKUP(L1358,'Classes cup'!$A$3:$B$51,2,FALSE))</f>
        <v/>
      </c>
      <c r="N1358" s="6">
        <f>IF(AND(I1358="x",ISBLANK(H1358)),IF(K1358*1&gt;=23,"E",IF(AND(K1358*1&gt;=19,K1358*1&lt;=22,J1358="x"),"U",IF(AND(K1358*1&gt;=17,K1358*1&lt;=18),"J",IF(K1358*1&gt;=19,"E","")))),"")</f>
        <v/>
      </c>
      <c r="O1358" s="1">
        <f>IF(K1358*1&gt;=$O$2,"x","")</f>
        <v/>
      </c>
    </row>
    <row r="1359">
      <c r="A1359" s="5">
        <f>IF(ISBLANK(C1359),"",ROW(A1358)-1)</f>
        <v/>
      </c>
      <c r="B1359" s="14" t="n"/>
      <c r="C1359" s="20" t="n"/>
      <c r="D1359" s="10" t="n"/>
      <c r="E1359" s="10" t="n"/>
      <c r="F1359" s="13" t="n"/>
      <c r="G1359" s="11" t="n"/>
      <c r="H1359" s="12" t="n"/>
      <c r="I1359" s="12" t="n"/>
      <c r="J1359" s="12" t="n"/>
      <c r="K1359" s="27">
        <f>IF(ISBLANK(C1359),"",VALUE(TEXT(YEAR(TODAY())-YEAR(C1359),"00")))</f>
        <v/>
      </c>
      <c r="L1359" s="6">
        <f>IF(OR(ISBLANK(C1359)),"",IF(ISBLANK(H1359),IF(ISBLANK(I1359),IF(ISBLANK(F1359),"",IF(AND(OR(F1359="m",F1359="f"),OR(K1359=16,K1359=15)),IF(F1359="m","B+","G+"),IF(AND(OR(F1359="m",F1359="f"),GESTEP(K1359,16)),IF(F1359="m","B++","G++"),IF(F1359="m","B","G")))),UPPER(IF(ISBLANK(F1359),"",IF(F1359="m","M","W"))&amp;N1359)),IF(ISBLANK(F1359),"",IF(F1359="M","C","D"))))</f>
        <v/>
      </c>
      <c r="M1359" s="8">
        <f>IF(L1359="","",VLOOKUP(L1359,'Classes cup'!$A$3:$B$51,2,FALSE))</f>
        <v/>
      </c>
      <c r="N1359" s="6">
        <f>IF(AND(I1359="x",ISBLANK(H1359)),IF(K1359*1&gt;=23,"E",IF(AND(K1359*1&gt;=19,K1359*1&lt;=22,J1359="x"),"U",IF(AND(K1359*1&gt;=17,K1359*1&lt;=18),"J",IF(K1359*1&gt;=19,"E","")))),"")</f>
        <v/>
      </c>
      <c r="O1359" s="1">
        <f>IF(K1359*1&gt;=$O$2,"x","")</f>
        <v/>
      </c>
    </row>
    <row r="1360">
      <c r="A1360" s="5">
        <f>IF(ISBLANK(C1360),"",ROW(A1359)-1)</f>
        <v/>
      </c>
      <c r="B1360" s="14" t="n"/>
      <c r="C1360" s="20" t="n"/>
      <c r="D1360" s="10" t="n"/>
      <c r="E1360" s="10" t="n"/>
      <c r="F1360" s="13" t="n"/>
      <c r="G1360" s="11" t="n"/>
      <c r="H1360" s="12" t="n"/>
      <c r="I1360" s="12" t="n"/>
      <c r="J1360" s="12" t="n"/>
      <c r="K1360" s="27">
        <f>IF(ISBLANK(C1360),"",VALUE(TEXT(YEAR(TODAY())-YEAR(C1360),"00")))</f>
        <v/>
      </c>
      <c r="L1360" s="6">
        <f>IF(OR(ISBLANK(C1360)),"",IF(ISBLANK(H1360),IF(ISBLANK(I1360),IF(ISBLANK(F1360),"",IF(AND(OR(F1360="m",F1360="f"),OR(K1360=16,K1360=15)),IF(F1360="m","B+","G+"),IF(AND(OR(F1360="m",F1360="f"),GESTEP(K1360,16)),IF(F1360="m","B++","G++"),IF(F1360="m","B","G")))),UPPER(IF(ISBLANK(F1360),"",IF(F1360="m","M","W"))&amp;N1360)),IF(ISBLANK(F1360),"",IF(F1360="M","C","D"))))</f>
        <v/>
      </c>
      <c r="M1360" s="8">
        <f>IF(L1360="","",VLOOKUP(L1360,'Classes cup'!$A$3:$B$51,2,FALSE))</f>
        <v/>
      </c>
      <c r="N1360" s="6">
        <f>IF(AND(I1360="x",ISBLANK(H1360)),IF(K1360*1&gt;=23,"E",IF(AND(K1360*1&gt;=19,K1360*1&lt;=22,J1360="x"),"U",IF(AND(K1360*1&gt;=17,K1360*1&lt;=18),"J",IF(K1360*1&gt;=19,"E","")))),"")</f>
        <v/>
      </c>
      <c r="O1360" s="1">
        <f>IF(K1360*1&gt;=$O$2,"x","")</f>
        <v/>
      </c>
    </row>
    <row r="1361">
      <c r="A1361" s="5">
        <f>IF(ISBLANK(C1361),"",ROW(A1360)-1)</f>
        <v/>
      </c>
      <c r="B1361" s="14" t="n"/>
      <c r="C1361" s="20" t="n"/>
      <c r="D1361" s="10" t="n"/>
      <c r="E1361" s="10" t="n"/>
      <c r="F1361" s="13" t="n"/>
      <c r="G1361" s="11" t="n"/>
      <c r="H1361" s="12" t="n"/>
      <c r="I1361" s="12" t="n"/>
      <c r="J1361" s="12" t="n"/>
      <c r="K1361" s="27">
        <f>IF(ISBLANK(C1361),"",VALUE(TEXT(YEAR(TODAY())-YEAR(C1361),"00")))</f>
        <v/>
      </c>
      <c r="L1361" s="6">
        <f>IF(OR(ISBLANK(C1361)),"",IF(ISBLANK(H1361),IF(ISBLANK(I1361),IF(ISBLANK(F1361),"",IF(AND(OR(F1361="m",F1361="f"),OR(K1361=16,K1361=15)),IF(F1361="m","B+","G+"),IF(AND(OR(F1361="m",F1361="f"),GESTEP(K1361,16)),IF(F1361="m","B++","G++"),IF(F1361="m","B","G")))),UPPER(IF(ISBLANK(F1361),"",IF(F1361="m","M","W"))&amp;N1361)),IF(ISBLANK(F1361),"",IF(F1361="M","C","D"))))</f>
        <v/>
      </c>
      <c r="M1361" s="8">
        <f>IF(L1361="","",VLOOKUP(L1361,'Classes cup'!$A$3:$B$51,2,FALSE))</f>
        <v/>
      </c>
      <c r="N1361" s="6">
        <f>IF(AND(I1361="x",ISBLANK(H1361)),IF(K1361*1&gt;=23,"E",IF(AND(K1361*1&gt;=19,K1361*1&lt;=22,J1361="x"),"U",IF(AND(K1361*1&gt;=17,K1361*1&lt;=18),"J",IF(K1361*1&gt;=19,"E","")))),"")</f>
        <v/>
      </c>
      <c r="O1361" s="1">
        <f>IF(K1361*1&gt;=$O$2,"x","")</f>
        <v/>
      </c>
    </row>
    <row r="1362">
      <c r="A1362" s="5">
        <f>IF(ISBLANK(C1362),"",ROW(A1361)-1)</f>
        <v/>
      </c>
      <c r="B1362" s="14" t="n"/>
      <c r="C1362" s="20" t="n"/>
      <c r="D1362" s="10" t="n"/>
      <c r="E1362" s="10" t="n"/>
      <c r="F1362" s="13" t="n"/>
      <c r="G1362" s="11" t="n"/>
      <c r="H1362" s="12" t="n"/>
      <c r="I1362" s="12" t="n"/>
      <c r="J1362" s="12" t="n"/>
      <c r="K1362" s="27">
        <f>IF(ISBLANK(C1362),"",VALUE(TEXT(YEAR(TODAY())-YEAR(C1362),"00")))</f>
        <v/>
      </c>
      <c r="L1362" s="6">
        <f>IF(OR(ISBLANK(C1362)),"",IF(ISBLANK(H1362),IF(ISBLANK(I1362),IF(ISBLANK(F1362),"",IF(AND(OR(F1362="m",F1362="f"),OR(K1362=16,K1362=15)),IF(F1362="m","B+","G+"),IF(AND(OR(F1362="m",F1362="f"),GESTEP(K1362,16)),IF(F1362="m","B++","G++"),IF(F1362="m","B","G")))),UPPER(IF(ISBLANK(F1362),"",IF(F1362="m","M","W"))&amp;N1362)),IF(ISBLANK(F1362),"",IF(F1362="M","C","D"))))</f>
        <v/>
      </c>
      <c r="M1362" s="8">
        <f>IF(L1362="","",VLOOKUP(L1362,'Classes cup'!$A$3:$B$51,2,FALSE))</f>
        <v/>
      </c>
      <c r="N1362" s="6">
        <f>IF(AND(I1362="x",ISBLANK(H1362)),IF(K1362*1&gt;=23,"E",IF(AND(K1362*1&gt;=19,K1362*1&lt;=22,J1362="x"),"U",IF(AND(K1362*1&gt;=17,K1362*1&lt;=18),"J",IF(K1362*1&gt;=19,"E","")))),"")</f>
        <v/>
      </c>
      <c r="O1362" s="1">
        <f>IF(K1362*1&gt;=$O$2,"x","")</f>
        <v/>
      </c>
    </row>
    <row r="1363">
      <c r="A1363" s="5">
        <f>IF(ISBLANK(C1363),"",ROW(A1362)-1)</f>
        <v/>
      </c>
      <c r="B1363" s="14" t="n"/>
      <c r="C1363" s="20" t="n"/>
      <c r="D1363" s="10" t="n"/>
      <c r="E1363" s="10" t="n"/>
      <c r="F1363" s="13" t="n"/>
      <c r="G1363" s="11" t="n"/>
      <c r="H1363" s="12" t="n"/>
      <c r="I1363" s="12" t="n"/>
      <c r="J1363" s="12" t="n"/>
      <c r="K1363" s="27">
        <f>IF(ISBLANK(C1363),"",VALUE(TEXT(YEAR(TODAY())-YEAR(C1363),"00")))</f>
        <v/>
      </c>
      <c r="L1363" s="6">
        <f>IF(OR(ISBLANK(C1363)),"",IF(ISBLANK(H1363),IF(ISBLANK(I1363),IF(ISBLANK(F1363),"",IF(AND(OR(F1363="m",F1363="f"),OR(K1363=16,K1363=15)),IF(F1363="m","B+","G+"),IF(AND(OR(F1363="m",F1363="f"),GESTEP(K1363,16)),IF(F1363="m","B++","G++"),IF(F1363="m","B","G")))),UPPER(IF(ISBLANK(F1363),"",IF(F1363="m","M","W"))&amp;N1363)),IF(ISBLANK(F1363),"",IF(F1363="M","C","D"))))</f>
        <v/>
      </c>
      <c r="M1363" s="8">
        <f>IF(L1363="","",VLOOKUP(L1363,'Classes cup'!$A$3:$B$51,2,FALSE))</f>
        <v/>
      </c>
      <c r="N1363" s="6">
        <f>IF(AND(I1363="x",ISBLANK(H1363)),IF(K1363*1&gt;=23,"E",IF(AND(K1363*1&gt;=19,K1363*1&lt;=22,J1363="x"),"U",IF(AND(K1363*1&gt;=17,K1363*1&lt;=18),"J",IF(K1363*1&gt;=19,"E","")))),"")</f>
        <v/>
      </c>
      <c r="O1363" s="1">
        <f>IF(K1363*1&gt;=$O$2,"x","")</f>
        <v/>
      </c>
    </row>
    <row r="1364">
      <c r="A1364" s="5">
        <f>IF(ISBLANK(C1364),"",ROW(A1363)-1)</f>
        <v/>
      </c>
      <c r="B1364" s="14" t="n"/>
      <c r="C1364" s="20" t="n"/>
      <c r="D1364" s="10" t="n"/>
      <c r="E1364" s="10" t="n"/>
      <c r="F1364" s="13" t="n"/>
      <c r="G1364" s="11" t="n"/>
      <c r="H1364" s="12" t="n"/>
      <c r="I1364" s="12" t="n"/>
      <c r="J1364" s="12" t="n"/>
      <c r="K1364" s="27">
        <f>IF(ISBLANK(C1364),"",VALUE(TEXT(YEAR(TODAY())-YEAR(C1364),"00")))</f>
        <v/>
      </c>
      <c r="L1364" s="6">
        <f>IF(OR(ISBLANK(C1364)),"",IF(ISBLANK(H1364),IF(ISBLANK(I1364),IF(ISBLANK(F1364),"",IF(AND(OR(F1364="m",F1364="f"),OR(K1364=16,K1364=15)),IF(F1364="m","B+","G+"),IF(AND(OR(F1364="m",F1364="f"),GESTEP(K1364,16)),IF(F1364="m","B++","G++"),IF(F1364="m","B","G")))),UPPER(IF(ISBLANK(F1364),"",IF(F1364="m","M","W"))&amp;N1364)),IF(ISBLANK(F1364),"",IF(F1364="M","C","D"))))</f>
        <v/>
      </c>
      <c r="M1364" s="8">
        <f>IF(L1364="","",VLOOKUP(L1364,'Classes cup'!$A$3:$B$51,2,FALSE))</f>
        <v/>
      </c>
      <c r="N1364" s="6">
        <f>IF(AND(I1364="x",ISBLANK(H1364)),IF(K1364*1&gt;=23,"E",IF(AND(K1364*1&gt;=19,K1364*1&lt;=22,J1364="x"),"U",IF(AND(K1364*1&gt;=17,K1364*1&lt;=18),"J",IF(K1364*1&gt;=19,"E","")))),"")</f>
        <v/>
      </c>
      <c r="O1364" s="1">
        <f>IF(K1364*1&gt;=$O$2,"x","")</f>
        <v/>
      </c>
    </row>
    <row r="1365">
      <c r="A1365" s="5">
        <f>IF(ISBLANK(C1365),"",ROW(A1364)-1)</f>
        <v/>
      </c>
      <c r="B1365" s="14" t="n"/>
      <c r="C1365" s="20" t="n"/>
      <c r="D1365" s="10" t="n"/>
      <c r="E1365" s="10" t="n"/>
      <c r="F1365" s="13" t="n"/>
      <c r="G1365" s="11" t="n"/>
      <c r="H1365" s="12" t="n"/>
      <c r="I1365" s="12" t="n"/>
      <c r="J1365" s="12" t="n"/>
      <c r="K1365" s="27">
        <f>IF(ISBLANK(C1365),"",VALUE(TEXT(YEAR(TODAY())-YEAR(C1365),"00")))</f>
        <v/>
      </c>
      <c r="L1365" s="6">
        <f>IF(OR(ISBLANK(C1365)),"",IF(ISBLANK(H1365),IF(ISBLANK(I1365),IF(ISBLANK(F1365),"",IF(AND(OR(F1365="m",F1365="f"),OR(K1365=16,K1365=15)),IF(F1365="m","B+","G+"),IF(AND(OR(F1365="m",F1365="f"),GESTEP(K1365,16)),IF(F1365="m","B++","G++"),IF(F1365="m","B","G")))),UPPER(IF(ISBLANK(F1365),"",IF(F1365="m","M","W"))&amp;N1365)),IF(ISBLANK(F1365),"",IF(F1365="M","C","D"))))</f>
        <v/>
      </c>
      <c r="M1365" s="8">
        <f>IF(L1365="","",VLOOKUP(L1365,'Classes cup'!$A$3:$B$51,2,FALSE))</f>
        <v/>
      </c>
      <c r="N1365" s="6">
        <f>IF(AND(I1365="x",ISBLANK(H1365)),IF(K1365*1&gt;=23,"E",IF(AND(K1365*1&gt;=19,K1365*1&lt;=22,J1365="x"),"U",IF(AND(K1365*1&gt;=17,K1365*1&lt;=18),"J",IF(K1365*1&gt;=19,"E","")))),"")</f>
        <v/>
      </c>
      <c r="O1365" s="1">
        <f>IF(K1365*1&gt;=$O$2,"x","")</f>
        <v/>
      </c>
    </row>
    <row r="1366">
      <c r="A1366" s="5">
        <f>IF(ISBLANK(C1366),"",ROW(A1365)-1)</f>
        <v/>
      </c>
      <c r="B1366" s="14" t="n"/>
      <c r="C1366" s="20" t="n"/>
      <c r="D1366" s="10" t="n"/>
      <c r="E1366" s="10" t="n"/>
      <c r="F1366" s="13" t="n"/>
      <c r="G1366" s="11" t="n"/>
      <c r="H1366" s="12" t="n"/>
      <c r="I1366" s="12" t="n"/>
      <c r="J1366" s="12" t="n"/>
      <c r="K1366" s="27">
        <f>IF(ISBLANK(C1366),"",VALUE(TEXT(YEAR(TODAY())-YEAR(C1366),"00")))</f>
        <v/>
      </c>
      <c r="L1366" s="6">
        <f>IF(OR(ISBLANK(C1366)),"",IF(ISBLANK(H1366),IF(ISBLANK(I1366),IF(ISBLANK(F1366),"",IF(AND(OR(F1366="m",F1366="f"),OR(K1366=16,K1366=15)),IF(F1366="m","B+","G+"),IF(AND(OR(F1366="m",F1366="f"),GESTEP(K1366,16)),IF(F1366="m","B++","G++"),IF(F1366="m","B","G")))),UPPER(IF(ISBLANK(F1366),"",IF(F1366="m","M","W"))&amp;N1366)),IF(ISBLANK(F1366),"",IF(F1366="M","C","D"))))</f>
        <v/>
      </c>
      <c r="M1366" s="8">
        <f>IF(L1366="","",VLOOKUP(L1366,'Classes cup'!$A$3:$B$51,2,FALSE))</f>
        <v/>
      </c>
      <c r="N1366" s="6">
        <f>IF(AND(I1366="x",ISBLANK(H1366)),IF(K1366*1&gt;=23,"E",IF(AND(K1366*1&gt;=19,K1366*1&lt;=22,J1366="x"),"U",IF(AND(K1366*1&gt;=17,K1366*1&lt;=18),"J",IF(K1366*1&gt;=19,"E","")))),"")</f>
        <v/>
      </c>
      <c r="O1366" s="1">
        <f>IF(K1366*1&gt;=$O$2,"x","")</f>
        <v/>
      </c>
    </row>
    <row r="1367">
      <c r="A1367" s="5">
        <f>IF(ISBLANK(C1367),"",ROW(A1366)-1)</f>
        <v/>
      </c>
      <c r="B1367" s="14" t="n"/>
      <c r="C1367" s="20" t="n"/>
      <c r="D1367" s="10" t="n"/>
      <c r="E1367" s="10" t="n"/>
      <c r="F1367" s="13" t="n"/>
      <c r="G1367" s="11" t="n"/>
      <c r="H1367" s="12" t="n"/>
      <c r="I1367" s="12" t="n"/>
      <c r="J1367" s="12" t="n"/>
      <c r="K1367" s="27">
        <f>IF(ISBLANK(C1367),"",VALUE(TEXT(YEAR(TODAY())-YEAR(C1367),"00")))</f>
        <v/>
      </c>
      <c r="L1367" s="6">
        <f>IF(OR(ISBLANK(C1367)),"",IF(ISBLANK(H1367),IF(ISBLANK(I1367),IF(ISBLANK(F1367),"",IF(AND(OR(F1367="m",F1367="f"),OR(K1367=16,K1367=15)),IF(F1367="m","B+","G+"),IF(AND(OR(F1367="m",F1367="f"),GESTEP(K1367,16)),IF(F1367="m","B++","G++"),IF(F1367="m","B","G")))),UPPER(IF(ISBLANK(F1367),"",IF(F1367="m","M","W"))&amp;N1367)),IF(ISBLANK(F1367),"",IF(F1367="M","C","D"))))</f>
        <v/>
      </c>
      <c r="M1367" s="8">
        <f>IF(L1367="","",VLOOKUP(L1367,'Classes cup'!$A$3:$B$51,2,FALSE))</f>
        <v/>
      </c>
      <c r="N1367" s="6">
        <f>IF(AND(I1367="x",ISBLANK(H1367)),IF(K1367*1&gt;=23,"E",IF(AND(K1367*1&gt;=19,K1367*1&lt;=22,J1367="x"),"U",IF(AND(K1367*1&gt;=17,K1367*1&lt;=18),"J",IF(K1367*1&gt;=19,"E","")))),"")</f>
        <v/>
      </c>
      <c r="O1367" s="1">
        <f>IF(K1367*1&gt;=$O$2,"x","")</f>
        <v/>
      </c>
    </row>
    <row r="1368">
      <c r="A1368" s="5">
        <f>IF(ISBLANK(C1368),"",ROW(A1367)-1)</f>
        <v/>
      </c>
      <c r="B1368" s="14" t="n"/>
      <c r="C1368" s="20" t="n"/>
      <c r="D1368" s="10" t="n"/>
      <c r="E1368" s="10" t="n"/>
      <c r="F1368" s="13" t="n"/>
      <c r="G1368" s="11" t="n"/>
      <c r="H1368" s="12" t="n"/>
      <c r="I1368" s="12" t="n"/>
      <c r="J1368" s="12" t="n"/>
      <c r="K1368" s="27">
        <f>IF(ISBLANK(C1368),"",VALUE(TEXT(YEAR(TODAY())-YEAR(C1368),"00")))</f>
        <v/>
      </c>
      <c r="L1368" s="6">
        <f>IF(OR(ISBLANK(C1368)),"",IF(ISBLANK(H1368),IF(ISBLANK(I1368),IF(ISBLANK(F1368),"",IF(AND(OR(F1368="m",F1368="f"),OR(K1368=16,K1368=15)),IF(F1368="m","B+","G+"),IF(AND(OR(F1368="m",F1368="f"),GESTEP(K1368,16)),IF(F1368="m","B++","G++"),IF(F1368="m","B","G")))),UPPER(IF(ISBLANK(F1368),"",IF(F1368="m","M","W"))&amp;N1368)),IF(ISBLANK(F1368),"",IF(F1368="M","C","D"))))</f>
        <v/>
      </c>
      <c r="M1368" s="8">
        <f>IF(L1368="","",VLOOKUP(L1368,'Classes cup'!$A$3:$B$51,2,FALSE))</f>
        <v/>
      </c>
      <c r="N1368" s="6">
        <f>IF(AND(I1368="x",ISBLANK(H1368)),IF(K1368*1&gt;=23,"E",IF(AND(K1368*1&gt;=19,K1368*1&lt;=22,J1368="x"),"U",IF(AND(K1368*1&gt;=17,K1368*1&lt;=18),"J",IF(K1368*1&gt;=19,"E","")))),"")</f>
        <v/>
      </c>
      <c r="O1368" s="1">
        <f>IF(K1368*1&gt;=$O$2,"x","")</f>
        <v/>
      </c>
    </row>
    <row r="1369">
      <c r="A1369" s="5">
        <f>IF(ISBLANK(C1369),"",ROW(A1368)-1)</f>
        <v/>
      </c>
      <c r="B1369" s="14" t="n"/>
      <c r="C1369" s="20" t="n"/>
      <c r="D1369" s="10" t="n"/>
      <c r="E1369" s="10" t="n"/>
      <c r="F1369" s="13" t="n"/>
      <c r="G1369" s="11" t="n"/>
      <c r="H1369" s="12" t="n"/>
      <c r="I1369" s="12" t="n"/>
      <c r="J1369" s="12" t="n"/>
      <c r="K1369" s="27">
        <f>IF(ISBLANK(C1369),"",VALUE(TEXT(YEAR(TODAY())-YEAR(C1369),"00")))</f>
        <v/>
      </c>
      <c r="L1369" s="6">
        <f>IF(OR(ISBLANK(C1369)),"",IF(ISBLANK(H1369),IF(ISBLANK(I1369),IF(ISBLANK(F1369),"",IF(AND(OR(F1369="m",F1369="f"),OR(K1369=16,K1369=15)),IF(F1369="m","B+","G+"),IF(AND(OR(F1369="m",F1369="f"),GESTEP(K1369,16)),IF(F1369="m","B++","G++"),IF(F1369="m","B","G")))),UPPER(IF(ISBLANK(F1369),"",IF(F1369="m","M","W"))&amp;N1369)),IF(ISBLANK(F1369),"",IF(F1369="M","C","D"))))</f>
        <v/>
      </c>
      <c r="M1369" s="8">
        <f>IF(L1369="","",VLOOKUP(L1369,'Classes cup'!$A$3:$B$51,2,FALSE))</f>
        <v/>
      </c>
      <c r="N1369" s="6">
        <f>IF(AND(I1369="x",ISBLANK(H1369)),IF(K1369*1&gt;=23,"E",IF(AND(K1369*1&gt;=19,K1369*1&lt;=22,J1369="x"),"U",IF(AND(K1369*1&gt;=17,K1369*1&lt;=18),"J",IF(K1369*1&gt;=19,"E","")))),"")</f>
        <v/>
      </c>
      <c r="O1369" s="1">
        <f>IF(K1369*1&gt;=$O$2,"x","")</f>
        <v/>
      </c>
    </row>
    <row r="1370">
      <c r="A1370" s="5">
        <f>IF(ISBLANK(C1370),"",ROW(A1369)-1)</f>
        <v/>
      </c>
      <c r="B1370" s="14" t="n"/>
      <c r="C1370" s="20" t="n"/>
      <c r="D1370" s="10" t="n"/>
      <c r="E1370" s="10" t="n"/>
      <c r="F1370" s="13" t="n"/>
      <c r="G1370" s="11" t="n"/>
      <c r="H1370" s="12" t="n"/>
      <c r="I1370" s="12" t="n"/>
      <c r="J1370" s="12" t="n"/>
      <c r="K1370" s="27">
        <f>IF(ISBLANK(C1370),"",VALUE(TEXT(YEAR(TODAY())-YEAR(C1370),"00")))</f>
        <v/>
      </c>
      <c r="L1370" s="6">
        <f>IF(OR(ISBLANK(C1370)),"",IF(ISBLANK(H1370),IF(ISBLANK(I1370),IF(ISBLANK(F1370),"",IF(AND(OR(F1370="m",F1370="f"),OR(K1370=16,K1370=15)),IF(F1370="m","B+","G+"),IF(AND(OR(F1370="m",F1370="f"),GESTEP(K1370,16)),IF(F1370="m","B++","G++"),IF(F1370="m","B","G")))),UPPER(IF(ISBLANK(F1370),"",IF(F1370="m","M","W"))&amp;N1370)),IF(ISBLANK(F1370),"",IF(F1370="M","C","D"))))</f>
        <v/>
      </c>
      <c r="M1370" s="8">
        <f>IF(L1370="","",VLOOKUP(L1370,'Classes cup'!$A$3:$B$51,2,FALSE))</f>
        <v/>
      </c>
      <c r="N1370" s="6">
        <f>IF(AND(I1370="x",ISBLANK(H1370)),IF(K1370*1&gt;=23,"E",IF(AND(K1370*1&gt;=19,K1370*1&lt;=22,J1370="x"),"U",IF(AND(K1370*1&gt;=17,K1370*1&lt;=18),"J",IF(K1370*1&gt;=19,"E","")))),"")</f>
        <v/>
      </c>
      <c r="O1370" s="1">
        <f>IF(K1370*1&gt;=$O$2,"x","")</f>
        <v/>
      </c>
    </row>
    <row r="1371">
      <c r="A1371" s="5">
        <f>IF(ISBLANK(C1371),"",ROW(A1370)-1)</f>
        <v/>
      </c>
      <c r="B1371" s="14" t="n"/>
      <c r="C1371" s="20" t="n"/>
      <c r="D1371" s="10" t="n"/>
      <c r="E1371" s="10" t="n"/>
      <c r="F1371" s="13" t="n"/>
      <c r="G1371" s="11" t="n"/>
      <c r="H1371" s="12" t="n"/>
      <c r="I1371" s="12" t="n"/>
      <c r="J1371" s="12" t="n"/>
      <c r="K1371" s="27">
        <f>IF(ISBLANK(C1371),"",VALUE(TEXT(YEAR(TODAY())-YEAR(C1371),"00")))</f>
        <v/>
      </c>
      <c r="L1371" s="6">
        <f>IF(OR(ISBLANK(C1371)),"",IF(ISBLANK(H1371),IF(ISBLANK(I1371),IF(ISBLANK(F1371),"",IF(AND(OR(F1371="m",F1371="f"),OR(K1371=16,K1371=15)),IF(F1371="m","B+","G+"),IF(AND(OR(F1371="m",F1371="f"),GESTEP(K1371,16)),IF(F1371="m","B++","G++"),IF(F1371="m","B","G")))),UPPER(IF(ISBLANK(F1371),"",IF(F1371="m","M","W"))&amp;N1371)),IF(ISBLANK(F1371),"",IF(F1371="M","C","D"))))</f>
        <v/>
      </c>
      <c r="M1371" s="8">
        <f>IF(L1371="","",VLOOKUP(L1371,'Classes cup'!$A$3:$B$51,2,FALSE))</f>
        <v/>
      </c>
      <c r="N1371" s="6">
        <f>IF(AND(I1371="x",ISBLANK(H1371)),IF(K1371*1&gt;=23,"E",IF(AND(K1371*1&gt;=19,K1371*1&lt;=22,J1371="x"),"U",IF(AND(K1371*1&gt;=17,K1371*1&lt;=18),"J",IF(K1371*1&gt;=19,"E","")))),"")</f>
        <v/>
      </c>
      <c r="O1371" s="1">
        <f>IF(K1371*1&gt;=$O$2,"x","")</f>
        <v/>
      </c>
    </row>
    <row r="1372">
      <c r="A1372" s="5">
        <f>IF(ISBLANK(C1372),"",ROW(A1371)-1)</f>
        <v/>
      </c>
      <c r="B1372" s="14" t="n"/>
      <c r="C1372" s="20" t="n"/>
      <c r="D1372" s="10" t="n"/>
      <c r="E1372" s="10" t="n"/>
      <c r="F1372" s="13" t="n"/>
      <c r="G1372" s="11" t="n"/>
      <c r="H1372" s="12" t="n"/>
      <c r="I1372" s="12" t="n"/>
      <c r="J1372" s="12" t="n"/>
      <c r="K1372" s="27">
        <f>IF(ISBLANK(C1372),"",VALUE(TEXT(YEAR(TODAY())-YEAR(C1372),"00")))</f>
        <v/>
      </c>
      <c r="L1372" s="6">
        <f>IF(OR(ISBLANK(C1372)),"",IF(ISBLANK(H1372),IF(ISBLANK(I1372),IF(ISBLANK(F1372),"",IF(AND(OR(F1372="m",F1372="f"),OR(K1372=16,K1372=15)),IF(F1372="m","B+","G+"),IF(AND(OR(F1372="m",F1372="f"),GESTEP(K1372,16)),IF(F1372="m","B++","G++"),IF(F1372="m","B","G")))),UPPER(IF(ISBLANK(F1372),"",IF(F1372="m","M","W"))&amp;N1372)),IF(ISBLANK(F1372),"",IF(F1372="M","C","D"))))</f>
        <v/>
      </c>
      <c r="M1372" s="8">
        <f>IF(L1372="","",VLOOKUP(L1372,'Classes cup'!$A$3:$B$51,2,FALSE))</f>
        <v/>
      </c>
      <c r="N1372" s="6">
        <f>IF(AND(I1372="x",ISBLANK(H1372)),IF(K1372*1&gt;=23,"E",IF(AND(K1372*1&gt;=19,K1372*1&lt;=22,J1372="x"),"U",IF(AND(K1372*1&gt;=17,K1372*1&lt;=18),"J",IF(K1372*1&gt;=19,"E","")))),"")</f>
        <v/>
      </c>
      <c r="O1372" s="1">
        <f>IF(K1372*1&gt;=$O$2,"x","")</f>
        <v/>
      </c>
    </row>
    <row r="1373">
      <c r="A1373" s="5">
        <f>IF(ISBLANK(C1373),"",ROW(A1372)-1)</f>
        <v/>
      </c>
      <c r="B1373" s="14" t="n"/>
      <c r="C1373" s="20" t="n"/>
      <c r="D1373" s="10" t="n"/>
      <c r="E1373" s="10" t="n"/>
      <c r="F1373" s="13" t="n"/>
      <c r="G1373" s="11" t="n"/>
      <c r="H1373" s="12" t="n"/>
      <c r="I1373" s="12" t="n"/>
      <c r="J1373" s="12" t="n"/>
      <c r="K1373" s="27">
        <f>IF(ISBLANK(C1373),"",VALUE(TEXT(YEAR(TODAY())-YEAR(C1373),"00")))</f>
        <v/>
      </c>
      <c r="L1373" s="6">
        <f>IF(OR(ISBLANK(C1373)),"",IF(ISBLANK(H1373),IF(ISBLANK(I1373),IF(ISBLANK(F1373),"",IF(AND(OR(F1373="m",F1373="f"),OR(K1373=16,K1373=15)),IF(F1373="m","B+","G+"),IF(AND(OR(F1373="m",F1373="f"),GESTEP(K1373,16)),IF(F1373="m","B++","G++"),IF(F1373="m","B","G")))),UPPER(IF(ISBLANK(F1373),"",IF(F1373="m","M","W"))&amp;N1373)),IF(ISBLANK(F1373),"",IF(F1373="M","C","D"))))</f>
        <v/>
      </c>
      <c r="M1373" s="8">
        <f>IF(L1373="","",VLOOKUP(L1373,'Classes cup'!$A$3:$B$51,2,FALSE))</f>
        <v/>
      </c>
      <c r="N1373" s="6">
        <f>IF(AND(I1373="x",ISBLANK(H1373)),IF(K1373*1&gt;=23,"E",IF(AND(K1373*1&gt;=19,K1373*1&lt;=22,J1373="x"),"U",IF(AND(K1373*1&gt;=17,K1373*1&lt;=18),"J",IF(K1373*1&gt;=19,"E","")))),"")</f>
        <v/>
      </c>
      <c r="O1373" s="1">
        <f>IF(K1373*1&gt;=$O$2,"x","")</f>
        <v/>
      </c>
    </row>
    <row r="1374">
      <c r="A1374" s="5">
        <f>IF(ISBLANK(C1374),"",ROW(A1373)-1)</f>
        <v/>
      </c>
      <c r="B1374" s="14" t="n"/>
      <c r="C1374" s="20" t="n"/>
      <c r="D1374" s="10" t="n"/>
      <c r="E1374" s="10" t="n"/>
      <c r="F1374" s="13" t="n"/>
      <c r="G1374" s="11" t="n"/>
      <c r="H1374" s="12" t="n"/>
      <c r="I1374" s="12" t="n"/>
      <c r="J1374" s="12" t="n"/>
      <c r="K1374" s="27">
        <f>IF(ISBLANK(C1374),"",VALUE(TEXT(YEAR(TODAY())-YEAR(C1374),"00")))</f>
        <v/>
      </c>
      <c r="L1374" s="6">
        <f>IF(OR(ISBLANK(C1374)),"",IF(ISBLANK(H1374),IF(ISBLANK(I1374),IF(ISBLANK(F1374),"",IF(AND(OR(F1374="m",F1374="f"),OR(K1374=16,K1374=15)),IF(F1374="m","B+","G+"),IF(AND(OR(F1374="m",F1374="f"),GESTEP(K1374,16)),IF(F1374="m","B++","G++"),IF(F1374="m","B","G")))),UPPER(IF(ISBLANK(F1374),"",IF(F1374="m","M","W"))&amp;N1374)),IF(ISBLANK(F1374),"",IF(F1374="M","C","D"))))</f>
        <v/>
      </c>
      <c r="M1374" s="8">
        <f>IF(L1374="","",VLOOKUP(L1374,'Classes cup'!$A$3:$B$51,2,FALSE))</f>
        <v/>
      </c>
      <c r="N1374" s="6">
        <f>IF(AND(I1374="x",ISBLANK(H1374)),IF(K1374*1&gt;=23,"E",IF(AND(K1374*1&gt;=19,K1374*1&lt;=22,J1374="x"),"U",IF(AND(K1374*1&gt;=17,K1374*1&lt;=18),"J",IF(K1374*1&gt;=19,"E","")))),"")</f>
        <v/>
      </c>
      <c r="O1374" s="1">
        <f>IF(K1374*1&gt;=$O$2,"x","")</f>
        <v/>
      </c>
    </row>
    <row r="1375">
      <c r="A1375" s="5">
        <f>IF(ISBLANK(C1375),"",ROW(A1374)-1)</f>
        <v/>
      </c>
      <c r="B1375" s="14" t="n"/>
      <c r="C1375" s="20" t="n"/>
      <c r="D1375" s="10" t="n"/>
      <c r="E1375" s="10" t="n"/>
      <c r="F1375" s="13" t="n"/>
      <c r="G1375" s="11" t="n"/>
      <c r="H1375" s="12" t="n"/>
      <c r="I1375" s="12" t="n"/>
      <c r="J1375" s="12" t="n"/>
      <c r="K1375" s="27">
        <f>IF(ISBLANK(C1375),"",VALUE(TEXT(YEAR(TODAY())-YEAR(C1375),"00")))</f>
        <v/>
      </c>
      <c r="L1375" s="6">
        <f>IF(OR(ISBLANK(C1375)),"",IF(ISBLANK(H1375),IF(ISBLANK(I1375),IF(ISBLANK(F1375),"",IF(AND(OR(F1375="m",F1375="f"),OR(K1375=16,K1375=15)),IF(F1375="m","B+","G+"),IF(AND(OR(F1375="m",F1375="f"),GESTEP(K1375,16)),IF(F1375="m","B++","G++"),IF(F1375="m","B","G")))),UPPER(IF(ISBLANK(F1375),"",IF(F1375="m","M","W"))&amp;N1375)),IF(ISBLANK(F1375),"",IF(F1375="M","C","D"))))</f>
        <v/>
      </c>
      <c r="M1375" s="8">
        <f>IF(L1375="","",VLOOKUP(L1375,'Classes cup'!$A$3:$B$51,2,FALSE))</f>
        <v/>
      </c>
      <c r="N1375" s="6">
        <f>IF(AND(I1375="x",ISBLANK(H1375)),IF(K1375*1&gt;=23,"E",IF(AND(K1375*1&gt;=19,K1375*1&lt;=22,J1375="x"),"U",IF(AND(K1375*1&gt;=17,K1375*1&lt;=18),"J",IF(K1375*1&gt;=19,"E","")))),"")</f>
        <v/>
      </c>
      <c r="O1375" s="1">
        <f>IF(K1375*1&gt;=$O$2,"x","")</f>
        <v/>
      </c>
    </row>
    <row r="1376">
      <c r="A1376" s="5">
        <f>IF(ISBLANK(C1376),"",ROW(A1375)-1)</f>
        <v/>
      </c>
      <c r="B1376" s="14" t="n"/>
      <c r="C1376" s="20" t="n"/>
      <c r="D1376" s="10" t="n"/>
      <c r="E1376" s="10" t="n"/>
      <c r="F1376" s="13" t="n"/>
      <c r="G1376" s="11" t="n"/>
      <c r="H1376" s="12" t="n"/>
      <c r="I1376" s="12" t="n"/>
      <c r="J1376" s="12" t="n"/>
      <c r="K1376" s="27">
        <f>IF(ISBLANK(C1376),"",VALUE(TEXT(YEAR(TODAY())-YEAR(C1376),"00")))</f>
        <v/>
      </c>
      <c r="L1376" s="6">
        <f>IF(OR(ISBLANK(C1376)),"",IF(ISBLANK(H1376),IF(ISBLANK(I1376),IF(ISBLANK(F1376),"",IF(AND(OR(F1376="m",F1376="f"),OR(K1376=16,K1376=15)),IF(F1376="m","B+","G+"),IF(AND(OR(F1376="m",F1376="f"),GESTEP(K1376,16)),IF(F1376="m","B++","G++"),IF(F1376="m","B","G")))),UPPER(IF(ISBLANK(F1376),"",IF(F1376="m","M","W"))&amp;N1376)),IF(ISBLANK(F1376),"",IF(F1376="M","C","D"))))</f>
        <v/>
      </c>
      <c r="M1376" s="8">
        <f>IF(L1376="","",VLOOKUP(L1376,'Classes cup'!$A$3:$B$51,2,FALSE))</f>
        <v/>
      </c>
      <c r="N1376" s="6">
        <f>IF(AND(I1376="x",ISBLANK(H1376)),IF(K1376*1&gt;=23,"E",IF(AND(K1376*1&gt;=19,K1376*1&lt;=22,J1376="x"),"U",IF(AND(K1376*1&gt;=17,K1376*1&lt;=18),"J",IF(K1376*1&gt;=19,"E","")))),"")</f>
        <v/>
      </c>
      <c r="O1376" s="1">
        <f>IF(K1376*1&gt;=$O$2,"x","")</f>
        <v/>
      </c>
    </row>
    <row r="1377">
      <c r="A1377" s="5">
        <f>IF(ISBLANK(C1377),"",ROW(A1376)-1)</f>
        <v/>
      </c>
      <c r="B1377" s="14" t="n"/>
      <c r="C1377" s="20" t="n"/>
      <c r="D1377" s="10" t="n"/>
      <c r="E1377" s="10" t="n"/>
      <c r="F1377" s="13" t="n"/>
      <c r="G1377" s="11" t="n"/>
      <c r="H1377" s="12" t="n"/>
      <c r="I1377" s="12" t="n"/>
      <c r="J1377" s="12" t="n"/>
      <c r="K1377" s="27">
        <f>IF(ISBLANK(C1377),"",VALUE(TEXT(YEAR(TODAY())-YEAR(C1377),"00")))</f>
        <v/>
      </c>
      <c r="L1377" s="6">
        <f>IF(OR(ISBLANK(C1377)),"",IF(ISBLANK(H1377),IF(ISBLANK(I1377),IF(ISBLANK(F1377),"",IF(AND(OR(F1377="m",F1377="f"),OR(K1377=16,K1377=15)),IF(F1377="m","B+","G+"),IF(AND(OR(F1377="m",F1377="f"),GESTEP(K1377,16)),IF(F1377="m","B++","G++"),IF(F1377="m","B","G")))),UPPER(IF(ISBLANK(F1377),"",IF(F1377="m","M","W"))&amp;N1377)),IF(ISBLANK(F1377),"",IF(F1377="M","C","D"))))</f>
        <v/>
      </c>
      <c r="M1377" s="8">
        <f>IF(L1377="","",VLOOKUP(L1377,'Classes cup'!$A$3:$B$51,2,FALSE))</f>
        <v/>
      </c>
      <c r="N1377" s="6">
        <f>IF(AND(I1377="x",ISBLANK(H1377)),IF(K1377*1&gt;=23,"E",IF(AND(K1377*1&gt;=19,K1377*1&lt;=22,J1377="x"),"U",IF(AND(K1377*1&gt;=17,K1377*1&lt;=18),"J",IF(K1377*1&gt;=19,"E","")))),"")</f>
        <v/>
      </c>
      <c r="O1377" s="1">
        <f>IF(K1377*1&gt;=$O$2,"x","")</f>
        <v/>
      </c>
    </row>
    <row r="1378">
      <c r="A1378" s="5">
        <f>IF(ISBLANK(C1378),"",ROW(A1377)-1)</f>
        <v/>
      </c>
      <c r="B1378" s="14" t="n"/>
      <c r="C1378" s="20" t="n"/>
      <c r="D1378" s="10" t="n"/>
      <c r="E1378" s="10" t="n"/>
      <c r="F1378" s="13" t="n"/>
      <c r="G1378" s="11" t="n"/>
      <c r="H1378" s="12" t="n"/>
      <c r="I1378" s="12" t="n"/>
      <c r="J1378" s="12" t="n"/>
      <c r="K1378" s="27">
        <f>IF(ISBLANK(C1378),"",VALUE(TEXT(YEAR(TODAY())-YEAR(C1378),"00")))</f>
        <v/>
      </c>
      <c r="L1378" s="6">
        <f>IF(OR(ISBLANK(C1378)),"",IF(ISBLANK(H1378),IF(ISBLANK(I1378),IF(ISBLANK(F1378),"",IF(AND(OR(F1378="m",F1378="f"),OR(K1378=16,K1378=15)),IF(F1378="m","B+","G+"),IF(AND(OR(F1378="m",F1378="f"),GESTEP(K1378,16)),IF(F1378="m","B++","G++"),IF(F1378="m","B","G")))),UPPER(IF(ISBLANK(F1378),"",IF(F1378="m","M","W"))&amp;N1378)),IF(ISBLANK(F1378),"",IF(F1378="M","C","D"))))</f>
        <v/>
      </c>
      <c r="M1378" s="8">
        <f>IF(L1378="","",VLOOKUP(L1378,'Classes cup'!$A$3:$B$51,2,FALSE))</f>
        <v/>
      </c>
      <c r="N1378" s="6">
        <f>IF(AND(I1378="x",ISBLANK(H1378)),IF(K1378*1&gt;=23,"E",IF(AND(K1378*1&gt;=19,K1378*1&lt;=22,J1378="x"),"U",IF(AND(K1378*1&gt;=17,K1378*1&lt;=18),"J",IF(K1378*1&gt;=19,"E","")))),"")</f>
        <v/>
      </c>
      <c r="O1378" s="1">
        <f>IF(K1378*1&gt;=$O$2,"x","")</f>
        <v/>
      </c>
    </row>
    <row r="1379">
      <c r="A1379" s="5">
        <f>IF(ISBLANK(C1379),"",ROW(A1378)-1)</f>
        <v/>
      </c>
      <c r="B1379" s="14" t="n"/>
      <c r="C1379" s="20" t="n"/>
      <c r="D1379" s="10" t="n"/>
      <c r="E1379" s="10" t="n"/>
      <c r="F1379" s="13" t="n"/>
      <c r="G1379" s="11" t="n"/>
      <c r="H1379" s="12" t="n"/>
      <c r="I1379" s="12" t="n"/>
      <c r="J1379" s="12" t="n"/>
      <c r="K1379" s="27">
        <f>IF(ISBLANK(C1379),"",VALUE(TEXT(YEAR(TODAY())-YEAR(C1379),"00")))</f>
        <v/>
      </c>
      <c r="L1379" s="6">
        <f>IF(OR(ISBLANK(C1379)),"",IF(ISBLANK(H1379),IF(ISBLANK(I1379),IF(ISBLANK(F1379),"",IF(AND(OR(F1379="m",F1379="f"),OR(K1379=16,K1379=15)),IF(F1379="m","B+","G+"),IF(AND(OR(F1379="m",F1379="f"),GESTEP(K1379,16)),IF(F1379="m","B++","G++"),IF(F1379="m","B","G")))),UPPER(IF(ISBLANK(F1379),"",IF(F1379="m","M","W"))&amp;N1379)),IF(ISBLANK(F1379),"",IF(F1379="M","C","D"))))</f>
        <v/>
      </c>
      <c r="M1379" s="8">
        <f>IF(L1379="","",VLOOKUP(L1379,'Classes cup'!$A$3:$B$51,2,FALSE))</f>
        <v/>
      </c>
      <c r="N1379" s="6">
        <f>IF(AND(I1379="x",ISBLANK(H1379)),IF(K1379*1&gt;=23,"E",IF(AND(K1379*1&gt;=19,K1379*1&lt;=22,J1379="x"),"U",IF(AND(K1379*1&gt;=17,K1379*1&lt;=18),"J",IF(K1379*1&gt;=19,"E","")))),"")</f>
        <v/>
      </c>
      <c r="O1379" s="1">
        <f>IF(K1379*1&gt;=$O$2,"x","")</f>
        <v/>
      </c>
    </row>
    <row r="1380">
      <c r="A1380" s="5">
        <f>IF(ISBLANK(C1380),"",ROW(A1379)-1)</f>
        <v/>
      </c>
      <c r="B1380" s="14" t="n"/>
      <c r="C1380" s="20" t="n"/>
      <c r="D1380" s="10" t="n"/>
      <c r="E1380" s="10" t="n"/>
      <c r="F1380" s="13" t="n"/>
      <c r="G1380" s="11" t="n"/>
      <c r="H1380" s="12" t="n"/>
      <c r="I1380" s="12" t="n"/>
      <c r="J1380" s="12" t="n"/>
      <c r="K1380" s="27">
        <f>IF(ISBLANK(C1380),"",VALUE(TEXT(YEAR(TODAY())-YEAR(C1380),"00")))</f>
        <v/>
      </c>
      <c r="L1380" s="6">
        <f>IF(OR(ISBLANK(C1380)),"",IF(ISBLANK(H1380),IF(ISBLANK(I1380),IF(ISBLANK(F1380),"",IF(AND(OR(F1380="m",F1380="f"),OR(K1380=16,K1380=15)),IF(F1380="m","B+","G+"),IF(AND(OR(F1380="m",F1380="f"),GESTEP(K1380,16)),IF(F1380="m","B++","G++"),IF(F1380="m","B","G")))),UPPER(IF(ISBLANK(F1380),"",IF(F1380="m","M","W"))&amp;N1380)),IF(ISBLANK(F1380),"",IF(F1380="M","C","D"))))</f>
        <v/>
      </c>
      <c r="M1380" s="8">
        <f>IF(L1380="","",VLOOKUP(L1380,'Classes cup'!$A$3:$B$51,2,FALSE))</f>
        <v/>
      </c>
      <c r="N1380" s="6">
        <f>IF(AND(I1380="x",ISBLANK(H1380)),IF(K1380*1&gt;=23,"E",IF(AND(K1380*1&gt;=19,K1380*1&lt;=22,J1380="x"),"U",IF(AND(K1380*1&gt;=17,K1380*1&lt;=18),"J",IF(K1380*1&gt;=19,"E","")))),"")</f>
        <v/>
      </c>
      <c r="O1380" s="1">
        <f>IF(K1380*1&gt;=$O$2,"x","")</f>
        <v/>
      </c>
    </row>
    <row r="1381">
      <c r="A1381" s="5">
        <f>IF(ISBLANK(C1381),"",ROW(A1380)-1)</f>
        <v/>
      </c>
      <c r="B1381" s="14" t="n"/>
      <c r="C1381" s="20" t="n"/>
      <c r="D1381" s="10" t="n"/>
      <c r="E1381" s="10" t="n"/>
      <c r="F1381" s="13" t="n"/>
      <c r="G1381" s="11" t="n"/>
      <c r="H1381" s="12" t="n"/>
      <c r="I1381" s="12" t="n"/>
      <c r="J1381" s="12" t="n"/>
      <c r="K1381" s="27">
        <f>IF(ISBLANK(C1381),"",VALUE(TEXT(YEAR(TODAY())-YEAR(C1381),"00")))</f>
        <v/>
      </c>
      <c r="L1381" s="6">
        <f>IF(OR(ISBLANK(C1381)),"",IF(ISBLANK(H1381),IF(ISBLANK(I1381),IF(ISBLANK(F1381),"",IF(AND(OR(F1381="m",F1381="f"),OR(K1381=16,K1381=15)),IF(F1381="m","B+","G+"),IF(AND(OR(F1381="m",F1381="f"),GESTEP(K1381,16)),IF(F1381="m","B++","G++"),IF(F1381="m","B","G")))),UPPER(IF(ISBLANK(F1381),"",IF(F1381="m","M","W"))&amp;N1381)),IF(ISBLANK(F1381),"",IF(F1381="M","C","D"))))</f>
        <v/>
      </c>
      <c r="M1381" s="8">
        <f>IF(L1381="","",VLOOKUP(L1381,'Classes cup'!$A$3:$B$51,2,FALSE))</f>
        <v/>
      </c>
      <c r="N1381" s="6">
        <f>IF(AND(I1381="x",ISBLANK(H1381)),IF(K1381*1&gt;=23,"E",IF(AND(K1381*1&gt;=19,K1381*1&lt;=22,J1381="x"),"U",IF(AND(K1381*1&gt;=17,K1381*1&lt;=18),"J",IF(K1381*1&gt;=19,"E","")))),"")</f>
        <v/>
      </c>
      <c r="O1381" s="1">
        <f>IF(K1381*1&gt;=$O$2,"x","")</f>
        <v/>
      </c>
    </row>
    <row r="1382">
      <c r="A1382" s="5">
        <f>IF(ISBLANK(C1382),"",ROW(A1381)-1)</f>
        <v/>
      </c>
      <c r="B1382" s="14" t="n"/>
      <c r="C1382" s="20" t="n"/>
      <c r="D1382" s="10" t="n"/>
      <c r="E1382" s="10" t="n"/>
      <c r="F1382" s="13" t="n"/>
      <c r="G1382" s="11" t="n"/>
      <c r="H1382" s="12" t="n"/>
      <c r="I1382" s="12" t="n"/>
      <c r="J1382" s="12" t="n"/>
      <c r="K1382" s="27">
        <f>IF(ISBLANK(C1382),"",VALUE(TEXT(YEAR(TODAY())-YEAR(C1382),"00")))</f>
        <v/>
      </c>
      <c r="L1382" s="6">
        <f>IF(OR(ISBLANK(C1382)),"",IF(ISBLANK(H1382),IF(ISBLANK(I1382),IF(ISBLANK(F1382),"",IF(AND(OR(F1382="m",F1382="f"),OR(K1382=16,K1382=15)),IF(F1382="m","B+","G+"),IF(AND(OR(F1382="m",F1382="f"),GESTEP(K1382,16)),IF(F1382="m","B++","G++"),IF(F1382="m","B","G")))),UPPER(IF(ISBLANK(F1382),"",IF(F1382="m","M","W"))&amp;N1382)),IF(ISBLANK(F1382),"",IF(F1382="M","C","D"))))</f>
        <v/>
      </c>
      <c r="M1382" s="8">
        <f>IF(L1382="","",VLOOKUP(L1382,'Classes cup'!$A$3:$B$51,2,FALSE))</f>
        <v/>
      </c>
      <c r="N1382" s="6">
        <f>IF(AND(I1382="x",ISBLANK(H1382)),IF(K1382*1&gt;=23,"E",IF(AND(K1382*1&gt;=19,K1382*1&lt;=22,J1382="x"),"U",IF(AND(K1382*1&gt;=17,K1382*1&lt;=18),"J",IF(K1382*1&gt;=19,"E","")))),"")</f>
        <v/>
      </c>
      <c r="O1382" s="1">
        <f>IF(K1382*1&gt;=$O$2,"x","")</f>
        <v/>
      </c>
    </row>
    <row r="1383">
      <c r="A1383" s="5">
        <f>IF(ISBLANK(C1383),"",ROW(A1382)-1)</f>
        <v/>
      </c>
      <c r="B1383" s="14" t="n"/>
      <c r="C1383" s="20" t="n"/>
      <c r="D1383" s="10" t="n"/>
      <c r="E1383" s="10" t="n"/>
      <c r="F1383" s="13" t="n"/>
      <c r="G1383" s="11" t="n"/>
      <c r="H1383" s="12" t="n"/>
      <c r="I1383" s="12" t="n"/>
      <c r="J1383" s="12" t="n"/>
      <c r="K1383" s="27">
        <f>IF(ISBLANK(C1383),"",VALUE(TEXT(YEAR(TODAY())-YEAR(C1383),"00")))</f>
        <v/>
      </c>
      <c r="L1383" s="6">
        <f>IF(OR(ISBLANK(C1383)),"",IF(ISBLANK(H1383),IF(ISBLANK(I1383),IF(ISBLANK(F1383),"",IF(AND(OR(F1383="m",F1383="f"),OR(K1383=16,K1383=15)),IF(F1383="m","B+","G+"),IF(AND(OR(F1383="m",F1383="f"),GESTEP(K1383,16)),IF(F1383="m","B++","G++"),IF(F1383="m","B","G")))),UPPER(IF(ISBLANK(F1383),"",IF(F1383="m","M","W"))&amp;N1383)),IF(ISBLANK(F1383),"",IF(F1383="M","C","D"))))</f>
        <v/>
      </c>
      <c r="M1383" s="8">
        <f>IF(L1383="","",VLOOKUP(L1383,'Classes cup'!$A$3:$B$51,2,FALSE))</f>
        <v/>
      </c>
      <c r="N1383" s="6">
        <f>IF(AND(I1383="x",ISBLANK(H1383)),IF(K1383*1&gt;=23,"E",IF(AND(K1383*1&gt;=19,K1383*1&lt;=22,J1383="x"),"U",IF(AND(K1383*1&gt;=17,K1383*1&lt;=18),"J",IF(K1383*1&gt;=19,"E","")))),"")</f>
        <v/>
      </c>
      <c r="O1383" s="1">
        <f>IF(K1383*1&gt;=$O$2,"x","")</f>
        <v/>
      </c>
    </row>
    <row r="1384">
      <c r="A1384" s="5">
        <f>IF(ISBLANK(C1384),"",ROW(A1383)-1)</f>
        <v/>
      </c>
      <c r="B1384" s="14" t="n"/>
      <c r="C1384" s="20" t="n"/>
      <c r="D1384" s="10" t="n"/>
      <c r="E1384" s="10" t="n"/>
      <c r="F1384" s="13" t="n"/>
      <c r="G1384" s="11" t="n"/>
      <c r="H1384" s="12" t="n"/>
      <c r="I1384" s="12" t="n"/>
      <c r="J1384" s="12" t="n"/>
      <c r="K1384" s="27">
        <f>IF(ISBLANK(C1384),"",VALUE(TEXT(YEAR(TODAY())-YEAR(C1384),"00")))</f>
        <v/>
      </c>
      <c r="L1384" s="6">
        <f>IF(OR(ISBLANK(C1384)),"",IF(ISBLANK(H1384),IF(ISBLANK(I1384),IF(ISBLANK(F1384),"",IF(AND(OR(F1384="m",F1384="f"),OR(K1384=16,K1384=15)),IF(F1384="m","B+","G+"),IF(AND(OR(F1384="m",F1384="f"),GESTEP(K1384,16)),IF(F1384="m","B++","G++"),IF(F1384="m","B","G")))),UPPER(IF(ISBLANK(F1384),"",IF(F1384="m","M","W"))&amp;N1384)),IF(ISBLANK(F1384),"",IF(F1384="M","C","D"))))</f>
        <v/>
      </c>
      <c r="M1384" s="8">
        <f>IF(L1384="","",VLOOKUP(L1384,'Classes cup'!$A$3:$B$51,2,FALSE))</f>
        <v/>
      </c>
      <c r="N1384" s="6">
        <f>IF(AND(I1384="x",ISBLANK(H1384)),IF(K1384*1&gt;=23,"E",IF(AND(K1384*1&gt;=19,K1384*1&lt;=22,J1384="x"),"U",IF(AND(K1384*1&gt;=17,K1384*1&lt;=18),"J",IF(K1384*1&gt;=19,"E","")))),"")</f>
        <v/>
      </c>
      <c r="O1384" s="1">
        <f>IF(K1384*1&gt;=$O$2,"x","")</f>
        <v/>
      </c>
    </row>
    <row r="1385">
      <c r="A1385" s="5">
        <f>IF(ISBLANK(C1385),"",ROW(A1384)-1)</f>
        <v/>
      </c>
      <c r="B1385" s="14" t="n"/>
      <c r="C1385" s="20" t="n"/>
      <c r="D1385" s="10" t="n"/>
      <c r="E1385" s="10" t="n"/>
      <c r="F1385" s="13" t="n"/>
      <c r="G1385" s="11" t="n"/>
      <c r="H1385" s="12" t="n"/>
      <c r="I1385" s="12" t="n"/>
      <c r="J1385" s="12" t="n"/>
      <c r="K1385" s="27">
        <f>IF(ISBLANK(C1385),"",VALUE(TEXT(YEAR(TODAY())-YEAR(C1385),"00")))</f>
        <v/>
      </c>
      <c r="L1385" s="6">
        <f>IF(OR(ISBLANK(C1385)),"",IF(ISBLANK(H1385),IF(ISBLANK(I1385),IF(ISBLANK(F1385),"",IF(AND(OR(F1385="m",F1385="f"),OR(K1385=16,K1385=15)),IF(F1385="m","B+","G+"),IF(AND(OR(F1385="m",F1385="f"),GESTEP(K1385,16)),IF(F1385="m","B++","G++"),IF(F1385="m","B","G")))),UPPER(IF(ISBLANK(F1385),"",IF(F1385="m","M","W"))&amp;N1385)),IF(ISBLANK(F1385),"",IF(F1385="M","C","D"))))</f>
        <v/>
      </c>
      <c r="M1385" s="8">
        <f>IF(L1385="","",VLOOKUP(L1385,'Classes cup'!$A$3:$B$51,2,FALSE))</f>
        <v/>
      </c>
      <c r="N1385" s="6">
        <f>IF(AND(I1385="x",ISBLANK(H1385)),IF(K1385*1&gt;=23,"E",IF(AND(K1385*1&gt;=19,K1385*1&lt;=22,J1385="x"),"U",IF(AND(K1385*1&gt;=17,K1385*1&lt;=18),"J",IF(K1385*1&gt;=19,"E","")))),"")</f>
        <v/>
      </c>
      <c r="O1385" s="1">
        <f>IF(K1385*1&gt;=$O$2,"x","")</f>
        <v/>
      </c>
    </row>
    <row r="1386">
      <c r="A1386" s="5">
        <f>IF(ISBLANK(C1386),"",ROW(A1385)-1)</f>
        <v/>
      </c>
      <c r="B1386" s="14" t="n"/>
      <c r="C1386" s="20" t="n"/>
      <c r="D1386" s="10" t="n"/>
      <c r="E1386" s="10" t="n"/>
      <c r="F1386" s="13" t="n"/>
      <c r="G1386" s="11" t="n"/>
      <c r="H1386" s="12" t="n"/>
      <c r="I1386" s="12" t="n"/>
      <c r="J1386" s="12" t="n"/>
      <c r="K1386" s="27">
        <f>IF(ISBLANK(C1386),"",VALUE(TEXT(YEAR(TODAY())-YEAR(C1386),"00")))</f>
        <v/>
      </c>
      <c r="L1386" s="6">
        <f>IF(OR(ISBLANK(C1386)),"",IF(ISBLANK(H1386),IF(ISBLANK(I1386),IF(ISBLANK(F1386),"",IF(AND(OR(F1386="m",F1386="f"),OR(K1386=16,K1386=15)),IF(F1386="m","B+","G+"),IF(AND(OR(F1386="m",F1386="f"),GESTEP(K1386,16)),IF(F1386="m","B++","G++"),IF(F1386="m","B","G")))),UPPER(IF(ISBLANK(F1386),"",IF(F1386="m","M","W"))&amp;N1386)),IF(ISBLANK(F1386),"",IF(F1386="M","C","D"))))</f>
        <v/>
      </c>
      <c r="M1386" s="8">
        <f>IF(L1386="","",VLOOKUP(L1386,'Classes cup'!$A$3:$B$51,2,FALSE))</f>
        <v/>
      </c>
      <c r="N1386" s="6">
        <f>IF(AND(I1386="x",ISBLANK(H1386)),IF(K1386*1&gt;=23,"E",IF(AND(K1386*1&gt;=19,K1386*1&lt;=22,J1386="x"),"U",IF(AND(K1386*1&gt;=17,K1386*1&lt;=18),"J",IF(K1386*1&gt;=19,"E","")))),"")</f>
        <v/>
      </c>
      <c r="O1386" s="1">
        <f>IF(K1386*1&gt;=$O$2,"x","")</f>
        <v/>
      </c>
    </row>
    <row r="1387">
      <c r="A1387" s="5">
        <f>IF(ISBLANK(C1387),"",ROW(A1386)-1)</f>
        <v/>
      </c>
      <c r="B1387" s="14" t="n"/>
      <c r="C1387" s="20" t="n"/>
      <c r="D1387" s="10" t="n"/>
      <c r="E1387" s="10" t="n"/>
      <c r="F1387" s="13" t="n"/>
      <c r="G1387" s="11" t="n"/>
      <c r="H1387" s="12" t="n"/>
      <c r="I1387" s="12" t="n"/>
      <c r="J1387" s="12" t="n"/>
      <c r="K1387" s="27">
        <f>IF(ISBLANK(C1387),"",VALUE(TEXT(YEAR(TODAY())-YEAR(C1387),"00")))</f>
        <v/>
      </c>
      <c r="L1387" s="6">
        <f>IF(OR(ISBLANK(C1387)),"",IF(ISBLANK(H1387),IF(ISBLANK(I1387),IF(ISBLANK(F1387),"",IF(AND(OR(F1387="m",F1387="f"),OR(K1387=16,K1387=15)),IF(F1387="m","B+","G+"),IF(AND(OR(F1387="m",F1387="f"),GESTEP(K1387,16)),IF(F1387="m","B++","G++"),IF(F1387="m","B","G")))),UPPER(IF(ISBLANK(F1387),"",IF(F1387="m","M","W"))&amp;N1387)),IF(ISBLANK(F1387),"",IF(F1387="M","C","D"))))</f>
        <v/>
      </c>
      <c r="M1387" s="8">
        <f>IF(L1387="","",VLOOKUP(L1387,'Classes cup'!$A$3:$B$51,2,FALSE))</f>
        <v/>
      </c>
      <c r="N1387" s="6">
        <f>IF(AND(I1387="x",ISBLANK(H1387)),IF(K1387*1&gt;=23,"E",IF(AND(K1387*1&gt;=19,K1387*1&lt;=22,J1387="x"),"U",IF(AND(K1387*1&gt;=17,K1387*1&lt;=18),"J",IF(K1387*1&gt;=19,"E","")))),"")</f>
        <v/>
      </c>
      <c r="O1387" s="1">
        <f>IF(K1387*1&gt;=$O$2,"x","")</f>
        <v/>
      </c>
    </row>
    <row r="1388">
      <c r="A1388" s="5">
        <f>IF(ISBLANK(C1388),"",ROW(A1387)-1)</f>
        <v/>
      </c>
      <c r="B1388" s="14" t="n"/>
      <c r="C1388" s="20" t="n"/>
      <c r="D1388" s="10" t="n"/>
      <c r="E1388" s="10" t="n"/>
      <c r="F1388" s="13" t="n"/>
      <c r="G1388" s="11" t="n"/>
      <c r="H1388" s="12" t="n"/>
      <c r="I1388" s="12" t="n"/>
      <c r="J1388" s="12" t="n"/>
      <c r="K1388" s="27">
        <f>IF(ISBLANK(C1388),"",VALUE(TEXT(YEAR(TODAY())-YEAR(C1388),"00")))</f>
        <v/>
      </c>
      <c r="L1388" s="6">
        <f>IF(OR(ISBLANK(C1388)),"",IF(ISBLANK(H1388),IF(ISBLANK(I1388),IF(ISBLANK(F1388),"",IF(AND(OR(F1388="m",F1388="f"),OR(K1388=16,K1388=15)),IF(F1388="m","B+","G+"),IF(AND(OR(F1388="m",F1388="f"),GESTEP(K1388,16)),IF(F1388="m","B++","G++"),IF(F1388="m","B","G")))),UPPER(IF(ISBLANK(F1388),"",IF(F1388="m","M","W"))&amp;N1388)),IF(ISBLANK(F1388),"",IF(F1388="M","C","D"))))</f>
        <v/>
      </c>
      <c r="M1388" s="8">
        <f>IF(L1388="","",VLOOKUP(L1388,'Classes cup'!$A$3:$B$51,2,FALSE))</f>
        <v/>
      </c>
      <c r="N1388" s="6">
        <f>IF(AND(I1388="x",ISBLANK(H1388)),IF(K1388*1&gt;=23,"E",IF(AND(K1388*1&gt;=19,K1388*1&lt;=22,J1388="x"),"U",IF(AND(K1388*1&gt;=17,K1388*1&lt;=18),"J",IF(K1388*1&gt;=19,"E","")))),"")</f>
        <v/>
      </c>
      <c r="O1388" s="1">
        <f>IF(K1388*1&gt;=$O$2,"x","")</f>
        <v/>
      </c>
    </row>
    <row r="1389">
      <c r="A1389" s="5">
        <f>IF(ISBLANK(C1389),"",ROW(A1388)-1)</f>
        <v/>
      </c>
      <c r="B1389" s="14" t="n"/>
      <c r="C1389" s="20" t="n"/>
      <c r="D1389" s="10" t="n"/>
      <c r="E1389" s="10" t="n"/>
      <c r="F1389" s="13" t="n"/>
      <c r="G1389" s="11" t="n"/>
      <c r="H1389" s="12" t="n"/>
      <c r="I1389" s="12" t="n"/>
      <c r="J1389" s="12" t="n"/>
      <c r="K1389" s="27">
        <f>IF(ISBLANK(C1389),"",VALUE(TEXT(YEAR(TODAY())-YEAR(C1389),"00")))</f>
        <v/>
      </c>
      <c r="L1389" s="6">
        <f>IF(OR(ISBLANK(C1389)),"",IF(ISBLANK(H1389),IF(ISBLANK(I1389),IF(ISBLANK(F1389),"",IF(AND(OR(F1389="m",F1389="f"),OR(K1389=16,K1389=15)),IF(F1389="m","B+","G+"),IF(AND(OR(F1389="m",F1389="f"),GESTEP(K1389,16)),IF(F1389="m","B++","G++"),IF(F1389="m","B","G")))),UPPER(IF(ISBLANK(F1389),"",IF(F1389="m","M","W"))&amp;N1389)),IF(ISBLANK(F1389),"",IF(F1389="M","C","D"))))</f>
        <v/>
      </c>
      <c r="M1389" s="8">
        <f>IF(L1389="","",VLOOKUP(L1389,'Classes cup'!$A$3:$B$51,2,FALSE))</f>
        <v/>
      </c>
      <c r="N1389" s="6">
        <f>IF(AND(I1389="x",ISBLANK(H1389)),IF(K1389*1&gt;=23,"E",IF(AND(K1389*1&gt;=19,K1389*1&lt;=22,J1389="x"),"U",IF(AND(K1389*1&gt;=17,K1389*1&lt;=18),"J",IF(K1389*1&gt;=19,"E","")))),"")</f>
        <v/>
      </c>
      <c r="O1389" s="1">
        <f>IF(K1389*1&gt;=$O$2,"x","")</f>
        <v/>
      </c>
    </row>
    <row r="1390">
      <c r="A1390" s="5">
        <f>IF(ISBLANK(C1390),"",ROW(A1389)-1)</f>
        <v/>
      </c>
      <c r="B1390" s="14" t="n"/>
      <c r="C1390" s="20" t="n"/>
      <c r="D1390" s="10" t="n"/>
      <c r="E1390" s="10" t="n"/>
      <c r="F1390" s="13" t="n"/>
      <c r="G1390" s="11" t="n"/>
      <c r="H1390" s="12" t="n"/>
      <c r="I1390" s="12" t="n"/>
      <c r="J1390" s="12" t="n"/>
      <c r="K1390" s="27">
        <f>IF(ISBLANK(C1390),"",VALUE(TEXT(YEAR(TODAY())-YEAR(C1390),"00")))</f>
        <v/>
      </c>
      <c r="L1390" s="6">
        <f>IF(OR(ISBLANK(C1390)),"",IF(ISBLANK(H1390),IF(ISBLANK(I1390),IF(ISBLANK(F1390),"",IF(AND(OR(F1390="m",F1390="f"),OR(K1390=16,K1390=15)),IF(F1390="m","B+","G+"),IF(AND(OR(F1390="m",F1390="f"),GESTEP(K1390,16)),IF(F1390="m","B++","G++"),IF(F1390="m","B","G")))),UPPER(IF(ISBLANK(F1390),"",IF(F1390="m","M","W"))&amp;N1390)),IF(ISBLANK(F1390),"",IF(F1390="M","C","D"))))</f>
        <v/>
      </c>
      <c r="M1390" s="8">
        <f>IF(L1390="","",VLOOKUP(L1390,'Classes cup'!$A$3:$B$51,2,FALSE))</f>
        <v/>
      </c>
      <c r="N1390" s="6">
        <f>IF(AND(I1390="x",ISBLANK(H1390)),IF(K1390*1&gt;=23,"E",IF(AND(K1390*1&gt;=19,K1390*1&lt;=22,J1390="x"),"U",IF(AND(K1390*1&gt;=17,K1390*1&lt;=18),"J",IF(K1390*1&gt;=19,"E","")))),"")</f>
        <v/>
      </c>
      <c r="O1390" s="1">
        <f>IF(K1390*1&gt;=$O$2,"x","")</f>
        <v/>
      </c>
    </row>
    <row r="1391">
      <c r="A1391" s="5">
        <f>IF(ISBLANK(C1391),"",ROW(A1390)-1)</f>
        <v/>
      </c>
      <c r="B1391" s="14" t="n"/>
      <c r="C1391" s="20" t="n"/>
      <c r="D1391" s="10" t="n"/>
      <c r="E1391" s="10" t="n"/>
      <c r="F1391" s="13" t="n"/>
      <c r="G1391" s="11" t="n"/>
      <c r="H1391" s="12" t="n"/>
      <c r="I1391" s="12" t="n"/>
      <c r="J1391" s="12" t="n"/>
      <c r="K1391" s="27">
        <f>IF(ISBLANK(C1391),"",VALUE(TEXT(YEAR(TODAY())-YEAR(C1391),"00")))</f>
        <v/>
      </c>
      <c r="L1391" s="6">
        <f>IF(OR(ISBLANK(C1391)),"",IF(ISBLANK(H1391),IF(ISBLANK(I1391),IF(ISBLANK(F1391),"",IF(AND(OR(F1391="m",F1391="f"),OR(K1391=16,K1391=15)),IF(F1391="m","B+","G+"),IF(AND(OR(F1391="m",F1391="f"),GESTEP(K1391,16)),IF(F1391="m","B++","G++"),IF(F1391="m","B","G")))),UPPER(IF(ISBLANK(F1391),"",IF(F1391="m","M","W"))&amp;N1391)),IF(ISBLANK(F1391),"",IF(F1391="M","C","D"))))</f>
        <v/>
      </c>
      <c r="M1391" s="8">
        <f>IF(L1391="","",VLOOKUP(L1391,'Classes cup'!$A$3:$B$51,2,FALSE))</f>
        <v/>
      </c>
      <c r="N1391" s="6">
        <f>IF(AND(I1391="x",ISBLANK(H1391)),IF(K1391*1&gt;=23,"E",IF(AND(K1391*1&gt;=19,K1391*1&lt;=22,J1391="x"),"U",IF(AND(K1391*1&gt;=17,K1391*1&lt;=18),"J",IF(K1391*1&gt;=19,"E","")))),"")</f>
        <v/>
      </c>
      <c r="O1391" s="1">
        <f>IF(K1391*1&gt;=$O$2,"x","")</f>
        <v/>
      </c>
    </row>
    <row r="1392">
      <c r="A1392" s="5">
        <f>IF(ISBLANK(C1392),"",ROW(A1391)-1)</f>
        <v/>
      </c>
      <c r="B1392" s="14" t="n"/>
      <c r="C1392" s="20" t="n"/>
      <c r="D1392" s="10" t="n"/>
      <c r="E1392" s="10" t="n"/>
      <c r="F1392" s="13" t="n"/>
      <c r="G1392" s="11" t="n"/>
      <c r="H1392" s="12" t="n"/>
      <c r="I1392" s="12" t="n"/>
      <c r="J1392" s="12" t="n"/>
      <c r="K1392" s="27">
        <f>IF(ISBLANK(C1392),"",VALUE(TEXT(YEAR(TODAY())-YEAR(C1392),"00")))</f>
        <v/>
      </c>
      <c r="L1392" s="6">
        <f>IF(OR(ISBLANK(C1392)),"",IF(ISBLANK(H1392),IF(ISBLANK(I1392),IF(ISBLANK(F1392),"",IF(AND(OR(F1392="m",F1392="f"),OR(K1392=16,K1392=15)),IF(F1392="m","B+","G+"),IF(AND(OR(F1392="m",F1392="f"),GESTEP(K1392,16)),IF(F1392="m","B++","G++"),IF(F1392="m","B","G")))),UPPER(IF(ISBLANK(F1392),"",IF(F1392="m","M","W"))&amp;N1392)),IF(ISBLANK(F1392),"",IF(F1392="M","C","D"))))</f>
        <v/>
      </c>
      <c r="M1392" s="8">
        <f>IF(L1392="","",VLOOKUP(L1392,'Classes cup'!$A$3:$B$51,2,FALSE))</f>
        <v/>
      </c>
      <c r="N1392" s="6">
        <f>IF(AND(I1392="x",ISBLANK(H1392)),IF(K1392*1&gt;=23,"E",IF(AND(K1392*1&gt;=19,K1392*1&lt;=22,J1392="x"),"U",IF(AND(K1392*1&gt;=17,K1392*1&lt;=18),"J",IF(K1392*1&gt;=19,"E","")))),"")</f>
        <v/>
      </c>
      <c r="O1392" s="1">
        <f>IF(K1392*1&gt;=$O$2,"x","")</f>
        <v/>
      </c>
    </row>
    <row r="1393">
      <c r="A1393" s="5">
        <f>IF(ISBLANK(C1393),"",ROW(A1392)-1)</f>
        <v/>
      </c>
      <c r="B1393" s="14" t="n"/>
      <c r="C1393" s="20" t="n"/>
      <c r="D1393" s="10" t="n"/>
      <c r="E1393" s="10" t="n"/>
      <c r="F1393" s="13" t="n"/>
      <c r="G1393" s="11" t="n"/>
      <c r="H1393" s="12" t="n"/>
      <c r="I1393" s="12" t="n"/>
      <c r="J1393" s="12" t="n"/>
      <c r="K1393" s="27">
        <f>IF(ISBLANK(C1393),"",VALUE(TEXT(YEAR(TODAY())-YEAR(C1393),"00")))</f>
        <v/>
      </c>
      <c r="L1393" s="6">
        <f>IF(OR(ISBLANK(C1393)),"",IF(ISBLANK(H1393),IF(ISBLANK(I1393),IF(ISBLANK(F1393),"",IF(AND(OR(F1393="m",F1393="f"),OR(K1393=16,K1393=15)),IF(F1393="m","B+","G+"),IF(AND(OR(F1393="m",F1393="f"),GESTEP(K1393,16)),IF(F1393="m","B++","G++"),IF(F1393="m","B","G")))),UPPER(IF(ISBLANK(F1393),"",IF(F1393="m","M","W"))&amp;N1393)),IF(ISBLANK(F1393),"",IF(F1393="M","C","D"))))</f>
        <v/>
      </c>
      <c r="M1393" s="8">
        <f>IF(L1393="","",VLOOKUP(L1393,'Classes cup'!$A$3:$B$51,2,FALSE))</f>
        <v/>
      </c>
      <c r="N1393" s="6">
        <f>IF(AND(I1393="x",ISBLANK(H1393)),IF(K1393*1&gt;=23,"E",IF(AND(K1393*1&gt;=19,K1393*1&lt;=22,J1393="x"),"U",IF(AND(K1393*1&gt;=17,K1393*1&lt;=18),"J",IF(K1393*1&gt;=19,"E","")))),"")</f>
        <v/>
      </c>
      <c r="O1393" s="1">
        <f>IF(K1393*1&gt;=$O$2,"x","")</f>
        <v/>
      </c>
    </row>
    <row r="1394">
      <c r="A1394" s="5">
        <f>IF(ISBLANK(C1394),"",ROW(A1393)-1)</f>
        <v/>
      </c>
      <c r="B1394" s="14" t="n"/>
      <c r="C1394" s="20" t="n"/>
      <c r="D1394" s="10" t="n"/>
      <c r="E1394" s="10" t="n"/>
      <c r="F1394" s="13" t="n"/>
      <c r="G1394" s="11" t="n"/>
      <c r="H1394" s="12" t="n"/>
      <c r="I1394" s="12" t="n"/>
      <c r="J1394" s="12" t="n"/>
      <c r="K1394" s="27">
        <f>IF(ISBLANK(C1394),"",VALUE(TEXT(YEAR(TODAY())-YEAR(C1394),"00")))</f>
        <v/>
      </c>
      <c r="L1394" s="6">
        <f>IF(OR(ISBLANK(C1394)),"",IF(ISBLANK(H1394),IF(ISBLANK(I1394),IF(ISBLANK(F1394),"",IF(AND(OR(F1394="m",F1394="f"),OR(K1394=16,K1394=15)),IF(F1394="m","B+","G+"),IF(AND(OR(F1394="m",F1394="f"),GESTEP(K1394,16)),IF(F1394="m","B++","G++"),IF(F1394="m","B","G")))),UPPER(IF(ISBLANK(F1394),"",IF(F1394="m","M","W"))&amp;N1394)),IF(ISBLANK(F1394),"",IF(F1394="M","C","D"))))</f>
        <v/>
      </c>
      <c r="M1394" s="8">
        <f>IF(L1394="","",VLOOKUP(L1394,'Classes cup'!$A$3:$B$51,2,FALSE))</f>
        <v/>
      </c>
      <c r="N1394" s="6">
        <f>IF(AND(I1394="x",ISBLANK(H1394)),IF(K1394*1&gt;=23,"E",IF(AND(K1394*1&gt;=19,K1394*1&lt;=22,J1394="x"),"U",IF(AND(K1394*1&gt;=17,K1394*1&lt;=18),"J",IF(K1394*1&gt;=19,"E","")))),"")</f>
        <v/>
      </c>
      <c r="O1394" s="1">
        <f>IF(K1394*1&gt;=$O$2,"x","")</f>
        <v/>
      </c>
    </row>
    <row r="1395">
      <c r="A1395" s="5">
        <f>IF(ISBLANK(C1395),"",ROW(A1394)-1)</f>
        <v/>
      </c>
      <c r="B1395" s="14" t="n"/>
      <c r="C1395" s="20" t="n"/>
      <c r="D1395" s="10" t="n"/>
      <c r="E1395" s="10" t="n"/>
      <c r="F1395" s="13" t="n"/>
      <c r="G1395" s="11" t="n"/>
      <c r="H1395" s="12" t="n"/>
      <c r="I1395" s="12" t="n"/>
      <c r="J1395" s="12" t="n"/>
      <c r="K1395" s="27">
        <f>IF(ISBLANK(C1395),"",VALUE(TEXT(YEAR(TODAY())-YEAR(C1395),"00")))</f>
        <v/>
      </c>
      <c r="L1395" s="6">
        <f>IF(OR(ISBLANK(C1395)),"",IF(ISBLANK(H1395),IF(ISBLANK(I1395),IF(ISBLANK(F1395),"",IF(AND(OR(F1395="m",F1395="f"),OR(K1395=16,K1395=15)),IF(F1395="m","B+","G+"),IF(AND(OR(F1395="m",F1395="f"),GESTEP(K1395,16)),IF(F1395="m","B++","G++"),IF(F1395="m","B","G")))),UPPER(IF(ISBLANK(F1395),"",IF(F1395="m","M","W"))&amp;N1395)),IF(ISBLANK(F1395),"",IF(F1395="M","C","D"))))</f>
        <v/>
      </c>
      <c r="M1395" s="8">
        <f>IF(L1395="","",VLOOKUP(L1395,'Classes cup'!$A$3:$B$51,2,FALSE))</f>
        <v/>
      </c>
      <c r="N1395" s="6">
        <f>IF(AND(I1395="x",ISBLANK(H1395)),IF(K1395*1&gt;=23,"E",IF(AND(K1395*1&gt;=19,K1395*1&lt;=22,J1395="x"),"U",IF(AND(K1395*1&gt;=17,K1395*1&lt;=18),"J",IF(K1395*1&gt;=19,"E","")))),"")</f>
        <v/>
      </c>
      <c r="O1395" s="1">
        <f>IF(K1395*1&gt;=$O$2,"x","")</f>
        <v/>
      </c>
    </row>
    <row r="1396">
      <c r="A1396" s="5">
        <f>IF(ISBLANK(C1396),"",ROW(A1395)-1)</f>
        <v/>
      </c>
      <c r="B1396" s="14" t="n"/>
      <c r="C1396" s="20" t="n"/>
      <c r="D1396" s="10" t="n"/>
      <c r="E1396" s="10" t="n"/>
      <c r="F1396" s="13" t="n"/>
      <c r="G1396" s="11" t="n"/>
      <c r="H1396" s="12" t="n"/>
      <c r="I1396" s="12" t="n"/>
      <c r="J1396" s="12" t="n"/>
      <c r="K1396" s="27">
        <f>IF(ISBLANK(C1396),"",VALUE(TEXT(YEAR(TODAY())-YEAR(C1396),"00")))</f>
        <v/>
      </c>
      <c r="L1396" s="6">
        <f>IF(OR(ISBLANK(C1396)),"",IF(ISBLANK(H1396),IF(ISBLANK(I1396),IF(ISBLANK(F1396),"",IF(AND(OR(F1396="m",F1396="f"),OR(K1396=16,K1396=15)),IF(F1396="m","B+","G+"),IF(AND(OR(F1396="m",F1396="f"),GESTEP(K1396,16)),IF(F1396="m","B++","G++"),IF(F1396="m","B","G")))),UPPER(IF(ISBLANK(F1396),"",IF(F1396="m","M","W"))&amp;N1396)),IF(ISBLANK(F1396),"",IF(F1396="M","C","D"))))</f>
        <v/>
      </c>
      <c r="M1396" s="8">
        <f>IF(L1396="","",VLOOKUP(L1396,'Classes cup'!$A$3:$B$51,2,FALSE))</f>
        <v/>
      </c>
      <c r="N1396" s="6">
        <f>IF(AND(I1396="x",ISBLANK(H1396)),IF(K1396*1&gt;=23,"E",IF(AND(K1396*1&gt;=19,K1396*1&lt;=22,J1396="x"),"U",IF(AND(K1396*1&gt;=17,K1396*1&lt;=18),"J",IF(K1396*1&gt;=19,"E","")))),"")</f>
        <v/>
      </c>
      <c r="O1396" s="1">
        <f>IF(K1396*1&gt;=$O$2,"x","")</f>
        <v/>
      </c>
    </row>
    <row r="1397">
      <c r="A1397" s="5">
        <f>IF(ISBLANK(C1397),"",ROW(A1396)-1)</f>
        <v/>
      </c>
      <c r="B1397" s="14" t="n"/>
      <c r="C1397" s="20" t="n"/>
      <c r="D1397" s="10" t="n"/>
      <c r="E1397" s="10" t="n"/>
      <c r="F1397" s="13" t="n"/>
      <c r="G1397" s="11" t="n"/>
      <c r="H1397" s="12" t="n"/>
      <c r="I1397" s="12" t="n"/>
      <c r="J1397" s="12" t="n"/>
      <c r="K1397" s="27">
        <f>IF(ISBLANK(C1397),"",VALUE(TEXT(YEAR(TODAY())-YEAR(C1397),"00")))</f>
        <v/>
      </c>
      <c r="L1397" s="6">
        <f>IF(OR(ISBLANK(C1397)),"",IF(ISBLANK(H1397),IF(ISBLANK(I1397),IF(ISBLANK(F1397),"",IF(AND(OR(F1397="m",F1397="f"),OR(K1397=16,K1397=15)),IF(F1397="m","B+","G+"),IF(AND(OR(F1397="m",F1397="f"),GESTEP(K1397,16)),IF(F1397="m","B++","G++"),IF(F1397="m","B","G")))),UPPER(IF(ISBLANK(F1397),"",IF(F1397="m","M","W"))&amp;N1397)),IF(ISBLANK(F1397),"",IF(F1397="M","C","D"))))</f>
        <v/>
      </c>
      <c r="M1397" s="8">
        <f>IF(L1397="","",VLOOKUP(L1397,'Classes cup'!$A$3:$B$51,2,FALSE))</f>
        <v/>
      </c>
      <c r="N1397" s="6">
        <f>IF(AND(I1397="x",ISBLANK(H1397)),IF(K1397*1&gt;=23,"E",IF(AND(K1397*1&gt;=19,K1397*1&lt;=22,J1397="x"),"U",IF(AND(K1397*1&gt;=17,K1397*1&lt;=18),"J",IF(K1397*1&gt;=19,"E","")))),"")</f>
        <v/>
      </c>
      <c r="O1397" s="1">
        <f>IF(K1397*1&gt;=$O$2,"x","")</f>
        <v/>
      </c>
    </row>
    <row r="1398">
      <c r="A1398" s="5">
        <f>IF(ISBLANK(C1398),"",ROW(A1397)-1)</f>
        <v/>
      </c>
      <c r="B1398" s="14" t="n"/>
      <c r="C1398" s="20" t="n"/>
      <c r="D1398" s="10" t="n"/>
      <c r="E1398" s="10" t="n"/>
      <c r="F1398" s="13" t="n"/>
      <c r="G1398" s="11" t="n"/>
      <c r="H1398" s="12" t="n"/>
      <c r="I1398" s="12" t="n"/>
      <c r="J1398" s="12" t="n"/>
      <c r="K1398" s="27">
        <f>IF(ISBLANK(C1398),"",VALUE(TEXT(YEAR(TODAY())-YEAR(C1398),"00")))</f>
        <v/>
      </c>
      <c r="L1398" s="6">
        <f>IF(OR(ISBLANK(C1398)),"",IF(ISBLANK(H1398),IF(ISBLANK(I1398),IF(ISBLANK(F1398),"",IF(AND(OR(F1398="m",F1398="f"),OR(K1398=16,K1398=15)),IF(F1398="m","B+","G+"),IF(AND(OR(F1398="m",F1398="f"),GESTEP(K1398,16)),IF(F1398="m","B++","G++"),IF(F1398="m","B","G")))),UPPER(IF(ISBLANK(F1398),"",IF(F1398="m","M","W"))&amp;N1398)),IF(ISBLANK(F1398),"",IF(F1398="M","C","D"))))</f>
        <v/>
      </c>
      <c r="M1398" s="8">
        <f>IF(L1398="","",VLOOKUP(L1398,'Classes cup'!$A$3:$B$51,2,FALSE))</f>
        <v/>
      </c>
      <c r="N1398" s="6">
        <f>IF(AND(I1398="x",ISBLANK(H1398)),IF(K1398*1&gt;=23,"E",IF(AND(K1398*1&gt;=19,K1398*1&lt;=22,J1398="x"),"U",IF(AND(K1398*1&gt;=17,K1398*1&lt;=18),"J",IF(K1398*1&gt;=19,"E","")))),"")</f>
        <v/>
      </c>
      <c r="O1398" s="1">
        <f>IF(K1398*1&gt;=$O$2,"x","")</f>
        <v/>
      </c>
    </row>
    <row r="1399">
      <c r="A1399" s="5">
        <f>IF(ISBLANK(C1399),"",ROW(A1398)-1)</f>
        <v/>
      </c>
      <c r="B1399" s="14" t="n"/>
      <c r="C1399" s="20" t="n"/>
      <c r="D1399" s="10" t="n"/>
      <c r="E1399" s="10" t="n"/>
      <c r="F1399" s="13" t="n"/>
      <c r="G1399" s="11" t="n"/>
      <c r="H1399" s="12" t="n"/>
      <c r="I1399" s="12" t="n"/>
      <c r="J1399" s="12" t="n"/>
      <c r="K1399" s="27">
        <f>IF(ISBLANK(C1399),"",VALUE(TEXT(YEAR(TODAY())-YEAR(C1399),"00")))</f>
        <v/>
      </c>
      <c r="L1399" s="6">
        <f>IF(OR(ISBLANK(C1399)),"",IF(ISBLANK(H1399),IF(ISBLANK(I1399),IF(ISBLANK(F1399),"",IF(AND(OR(F1399="m",F1399="f"),OR(K1399=16,K1399=15)),IF(F1399="m","B+","G+"),IF(AND(OR(F1399="m",F1399="f"),GESTEP(K1399,16)),IF(F1399="m","B++","G++"),IF(F1399="m","B","G")))),UPPER(IF(ISBLANK(F1399),"",IF(F1399="m","M","W"))&amp;N1399)),IF(ISBLANK(F1399),"",IF(F1399="M","C","D"))))</f>
        <v/>
      </c>
      <c r="M1399" s="8">
        <f>IF(L1399="","",VLOOKUP(L1399,'Classes cup'!$A$3:$B$51,2,FALSE))</f>
        <v/>
      </c>
      <c r="N1399" s="6">
        <f>IF(AND(I1399="x",ISBLANK(H1399)),IF(K1399*1&gt;=23,"E",IF(AND(K1399*1&gt;=19,K1399*1&lt;=22,J1399="x"),"U",IF(AND(K1399*1&gt;=17,K1399*1&lt;=18),"J",IF(K1399*1&gt;=19,"E","")))),"")</f>
        <v/>
      </c>
      <c r="O1399" s="1">
        <f>IF(K1399*1&gt;=$O$2,"x","")</f>
        <v/>
      </c>
    </row>
    <row r="1400">
      <c r="A1400" s="5">
        <f>IF(ISBLANK(C1400),"",ROW(A1399)-1)</f>
        <v/>
      </c>
      <c r="B1400" s="14" t="n"/>
      <c r="C1400" s="20" t="n"/>
      <c r="D1400" s="10" t="n"/>
      <c r="E1400" s="10" t="n"/>
      <c r="F1400" s="13" t="n"/>
      <c r="G1400" s="11" t="n"/>
      <c r="H1400" s="12" t="n"/>
      <c r="I1400" s="12" t="n"/>
      <c r="J1400" s="12" t="n"/>
      <c r="K1400" s="27">
        <f>IF(ISBLANK(C1400),"",VALUE(TEXT(YEAR(TODAY())-YEAR(C1400),"00")))</f>
        <v/>
      </c>
      <c r="L1400" s="6">
        <f>IF(OR(ISBLANK(C1400)),"",IF(ISBLANK(H1400),IF(ISBLANK(I1400),IF(ISBLANK(F1400),"",IF(AND(OR(F1400="m",F1400="f"),OR(K1400=16,K1400=15)),IF(F1400="m","B+","G+"),IF(AND(OR(F1400="m",F1400="f"),GESTEP(K1400,16)),IF(F1400="m","B++","G++"),IF(F1400="m","B","G")))),UPPER(IF(ISBLANK(F1400),"",IF(F1400="m","M","W"))&amp;N1400)),IF(ISBLANK(F1400),"",IF(F1400="M","C","D"))))</f>
        <v/>
      </c>
      <c r="M1400" s="8">
        <f>IF(L1400="","",VLOOKUP(L1400,'Classes cup'!$A$3:$B$51,2,FALSE))</f>
        <v/>
      </c>
      <c r="N1400" s="6">
        <f>IF(AND(I1400="x",ISBLANK(H1400)),IF(K1400*1&gt;=23,"E",IF(AND(K1400*1&gt;=19,K1400*1&lt;=22,J1400="x"),"U",IF(AND(K1400*1&gt;=17,K1400*1&lt;=18),"J",IF(K1400*1&gt;=19,"E","")))),"")</f>
        <v/>
      </c>
      <c r="O1400" s="1">
        <f>IF(K1400*1&gt;=$O$2,"x","")</f>
        <v/>
      </c>
    </row>
    <row r="1401">
      <c r="A1401" s="5">
        <f>IF(ISBLANK(C1401),"",ROW(A1400)-1)</f>
        <v/>
      </c>
      <c r="B1401" s="14" t="n"/>
      <c r="C1401" s="20" t="n"/>
      <c r="D1401" s="10" t="n"/>
      <c r="E1401" s="10" t="n"/>
      <c r="F1401" s="13" t="n"/>
      <c r="G1401" s="11" t="n"/>
      <c r="H1401" s="12" t="n"/>
      <c r="I1401" s="12" t="n"/>
      <c r="J1401" s="12" t="n"/>
      <c r="K1401" s="27">
        <f>IF(ISBLANK(C1401),"",VALUE(TEXT(YEAR(TODAY())-YEAR(C1401),"00")))</f>
        <v/>
      </c>
      <c r="L1401" s="6">
        <f>IF(OR(ISBLANK(C1401)),"",IF(ISBLANK(H1401),IF(ISBLANK(I1401),IF(ISBLANK(F1401),"",IF(AND(OR(F1401="m",F1401="f"),OR(K1401=16,K1401=15)),IF(F1401="m","B+","G+"),IF(AND(OR(F1401="m",F1401="f"),GESTEP(K1401,16)),IF(F1401="m","B++","G++"),IF(F1401="m","B","G")))),UPPER(IF(ISBLANK(F1401),"",IF(F1401="m","M","W"))&amp;N1401)),IF(ISBLANK(F1401),"",IF(F1401="M","C","D"))))</f>
        <v/>
      </c>
      <c r="M1401" s="8">
        <f>IF(L1401="","",VLOOKUP(L1401,'Classes cup'!$A$3:$B$51,2,FALSE))</f>
        <v/>
      </c>
      <c r="N1401" s="6">
        <f>IF(AND(I1401="x",ISBLANK(H1401)),IF(K1401*1&gt;=23,"E",IF(AND(K1401*1&gt;=19,K1401*1&lt;=22,J1401="x"),"U",IF(AND(K1401*1&gt;=17,K1401*1&lt;=18),"J",IF(K1401*1&gt;=19,"E","")))),"")</f>
        <v/>
      </c>
      <c r="O1401" s="1">
        <f>IF(K1401*1&gt;=$O$2,"x","")</f>
        <v/>
      </c>
    </row>
    <row r="1402">
      <c r="A1402" s="5">
        <f>IF(ISBLANK(C1402),"",ROW(A1401)-1)</f>
        <v/>
      </c>
      <c r="B1402" s="14" t="n"/>
      <c r="C1402" s="20" t="n"/>
      <c r="D1402" s="10" t="n"/>
      <c r="E1402" s="10" t="n"/>
      <c r="F1402" s="13" t="n"/>
      <c r="G1402" s="11" t="n"/>
      <c r="H1402" s="12" t="n"/>
      <c r="I1402" s="12" t="n"/>
      <c r="J1402" s="12" t="n"/>
      <c r="K1402" s="27">
        <f>IF(ISBLANK(C1402),"",VALUE(TEXT(YEAR(TODAY())-YEAR(C1402),"00")))</f>
        <v/>
      </c>
      <c r="L1402" s="6">
        <f>IF(OR(ISBLANK(C1402)),"",IF(ISBLANK(H1402),IF(ISBLANK(I1402),IF(ISBLANK(F1402),"",IF(AND(OR(F1402="m",F1402="f"),OR(K1402=16,K1402=15)),IF(F1402="m","B+","G+"),IF(AND(OR(F1402="m",F1402="f"),GESTEP(K1402,16)),IF(F1402="m","B++","G++"),IF(F1402="m","B","G")))),UPPER(IF(ISBLANK(F1402),"",IF(F1402="m","M","W"))&amp;N1402)),IF(ISBLANK(F1402),"",IF(F1402="M","C","D"))))</f>
        <v/>
      </c>
      <c r="M1402" s="8">
        <f>IF(L1402="","",VLOOKUP(L1402,'Classes cup'!$A$3:$B$51,2,FALSE))</f>
        <v/>
      </c>
      <c r="N1402" s="6">
        <f>IF(AND(I1402="x",ISBLANK(H1402)),IF(K1402*1&gt;=23,"E",IF(AND(K1402*1&gt;=19,K1402*1&lt;=22,J1402="x"),"U",IF(AND(K1402*1&gt;=17,K1402*1&lt;=18),"J",IF(K1402*1&gt;=19,"E","")))),"")</f>
        <v/>
      </c>
      <c r="O1402" s="1">
        <f>IF(K1402*1&gt;=$O$2,"x","")</f>
        <v/>
      </c>
    </row>
    <row r="1403">
      <c r="A1403" s="5">
        <f>IF(ISBLANK(C1403),"",ROW(A1402)-1)</f>
        <v/>
      </c>
      <c r="B1403" s="14" t="n"/>
      <c r="C1403" s="20" t="n"/>
      <c r="D1403" s="10" t="n"/>
      <c r="E1403" s="10" t="n"/>
      <c r="F1403" s="13" t="n"/>
      <c r="G1403" s="11" t="n"/>
      <c r="H1403" s="12" t="n"/>
      <c r="I1403" s="12" t="n"/>
      <c r="J1403" s="12" t="n"/>
      <c r="K1403" s="27">
        <f>IF(ISBLANK(C1403),"",VALUE(TEXT(YEAR(TODAY())-YEAR(C1403),"00")))</f>
        <v/>
      </c>
      <c r="L1403" s="6">
        <f>IF(OR(ISBLANK(C1403)),"",IF(ISBLANK(H1403),IF(ISBLANK(I1403),IF(ISBLANK(F1403),"",IF(AND(OR(F1403="m",F1403="f"),OR(K1403=16,K1403=15)),IF(F1403="m","B+","G+"),IF(AND(OR(F1403="m",F1403="f"),GESTEP(K1403,16)),IF(F1403="m","B++","G++"),IF(F1403="m","B","G")))),UPPER(IF(ISBLANK(F1403),"",IF(F1403="m","M","W"))&amp;N1403)),IF(ISBLANK(F1403),"",IF(F1403="M","C","D"))))</f>
        <v/>
      </c>
      <c r="M1403" s="8">
        <f>IF(L1403="","",VLOOKUP(L1403,'Classes cup'!$A$3:$B$51,2,FALSE))</f>
        <v/>
      </c>
      <c r="N1403" s="6">
        <f>IF(AND(I1403="x",ISBLANK(H1403)),IF(K1403*1&gt;=23,"E",IF(AND(K1403*1&gt;=19,K1403*1&lt;=22,J1403="x"),"U",IF(AND(K1403*1&gt;=17,K1403*1&lt;=18),"J",IF(K1403*1&gt;=19,"E","")))),"")</f>
        <v/>
      </c>
      <c r="O1403" s="1">
        <f>IF(K1403*1&gt;=$O$2,"x","")</f>
        <v/>
      </c>
    </row>
    <row r="1404">
      <c r="A1404" s="5">
        <f>IF(ISBLANK(C1404),"",ROW(A1403)-1)</f>
        <v/>
      </c>
      <c r="B1404" s="14" t="n"/>
      <c r="C1404" s="20" t="n"/>
      <c r="D1404" s="10" t="n"/>
      <c r="E1404" s="10" t="n"/>
      <c r="F1404" s="13" t="n"/>
      <c r="G1404" s="11" t="n"/>
      <c r="H1404" s="12" t="n"/>
      <c r="I1404" s="12" t="n"/>
      <c r="J1404" s="12" t="n"/>
      <c r="K1404" s="27">
        <f>IF(ISBLANK(C1404),"",VALUE(TEXT(YEAR(TODAY())-YEAR(C1404),"00")))</f>
        <v/>
      </c>
      <c r="L1404" s="6">
        <f>IF(OR(ISBLANK(C1404)),"",IF(ISBLANK(H1404),IF(ISBLANK(I1404),IF(ISBLANK(F1404),"",IF(AND(OR(F1404="m",F1404="f"),OR(K1404=16,K1404=15)),IF(F1404="m","B+","G+"),IF(AND(OR(F1404="m",F1404="f"),GESTEP(K1404,16)),IF(F1404="m","B++","G++"),IF(F1404="m","B","G")))),UPPER(IF(ISBLANK(F1404),"",IF(F1404="m","M","W"))&amp;N1404)),IF(ISBLANK(F1404),"",IF(F1404="M","C","D"))))</f>
        <v/>
      </c>
      <c r="M1404" s="8">
        <f>IF(L1404="","",VLOOKUP(L1404,'Classes cup'!$A$3:$B$51,2,FALSE))</f>
        <v/>
      </c>
      <c r="N1404" s="6">
        <f>IF(AND(I1404="x",ISBLANK(H1404)),IF(K1404*1&gt;=23,"E",IF(AND(K1404*1&gt;=19,K1404*1&lt;=22,J1404="x"),"U",IF(AND(K1404*1&gt;=17,K1404*1&lt;=18),"J",IF(K1404*1&gt;=19,"E","")))),"")</f>
        <v/>
      </c>
      <c r="O1404" s="1">
        <f>IF(K1404*1&gt;=$O$2,"x","")</f>
        <v/>
      </c>
    </row>
    <row r="1405">
      <c r="A1405" s="5">
        <f>IF(ISBLANK(C1405),"",ROW(A1404)-1)</f>
        <v/>
      </c>
      <c r="B1405" s="14" t="n"/>
      <c r="C1405" s="20" t="n"/>
      <c r="D1405" s="10" t="n"/>
      <c r="E1405" s="10" t="n"/>
      <c r="F1405" s="13" t="n"/>
      <c r="G1405" s="11" t="n"/>
      <c r="H1405" s="12" t="n"/>
      <c r="I1405" s="12" t="n"/>
      <c r="J1405" s="12" t="n"/>
      <c r="K1405" s="27">
        <f>IF(ISBLANK(C1405),"",VALUE(TEXT(YEAR(TODAY())-YEAR(C1405),"00")))</f>
        <v/>
      </c>
      <c r="L1405" s="6">
        <f>IF(OR(ISBLANK(C1405)),"",IF(ISBLANK(H1405),IF(ISBLANK(I1405),IF(ISBLANK(F1405),"",IF(AND(OR(F1405="m",F1405="f"),OR(K1405=16,K1405=15)),IF(F1405="m","B+","G+"),IF(AND(OR(F1405="m",F1405="f"),GESTEP(K1405,16)),IF(F1405="m","B++","G++"),IF(F1405="m","B","G")))),UPPER(IF(ISBLANK(F1405),"",IF(F1405="m","M","W"))&amp;N1405)),IF(ISBLANK(F1405),"",IF(F1405="M","C","D"))))</f>
        <v/>
      </c>
      <c r="M1405" s="8">
        <f>IF(L1405="","",VLOOKUP(L1405,'Classes cup'!$A$3:$B$51,2,FALSE))</f>
        <v/>
      </c>
      <c r="N1405" s="6">
        <f>IF(AND(I1405="x",ISBLANK(H1405)),IF(K1405*1&gt;=23,"E",IF(AND(K1405*1&gt;=19,K1405*1&lt;=22,J1405="x"),"U",IF(AND(K1405*1&gt;=17,K1405*1&lt;=18),"J",IF(K1405*1&gt;=19,"E","")))),"")</f>
        <v/>
      </c>
      <c r="O1405" s="1">
        <f>IF(K1405*1&gt;=$O$2,"x","")</f>
        <v/>
      </c>
    </row>
    <row r="1406">
      <c r="A1406" s="5">
        <f>IF(ISBLANK(C1406),"",ROW(A1405)-1)</f>
        <v/>
      </c>
      <c r="B1406" s="14" t="n"/>
      <c r="C1406" s="20" t="n"/>
      <c r="D1406" s="10" t="n"/>
      <c r="E1406" s="10" t="n"/>
      <c r="F1406" s="13" t="n"/>
      <c r="G1406" s="11" t="n"/>
      <c r="H1406" s="12" t="n"/>
      <c r="I1406" s="12" t="n"/>
      <c r="J1406" s="12" t="n"/>
      <c r="K1406" s="27">
        <f>IF(ISBLANK(C1406),"",VALUE(TEXT(YEAR(TODAY())-YEAR(C1406),"00")))</f>
        <v/>
      </c>
      <c r="L1406" s="6">
        <f>IF(OR(ISBLANK(C1406)),"",IF(ISBLANK(H1406),IF(ISBLANK(I1406),IF(ISBLANK(F1406),"",IF(AND(OR(F1406="m",F1406="f"),OR(K1406=16,K1406=15)),IF(F1406="m","B+","G+"),IF(AND(OR(F1406="m",F1406="f"),GESTEP(K1406,16)),IF(F1406="m","B++","G++"),IF(F1406="m","B","G")))),UPPER(IF(ISBLANK(F1406),"",IF(F1406="m","M","W"))&amp;N1406)),IF(ISBLANK(F1406),"",IF(F1406="M","C","D"))))</f>
        <v/>
      </c>
      <c r="M1406" s="8">
        <f>IF(L1406="","",VLOOKUP(L1406,'Classes cup'!$A$3:$B$51,2,FALSE))</f>
        <v/>
      </c>
      <c r="N1406" s="6">
        <f>IF(AND(I1406="x",ISBLANK(H1406)),IF(K1406*1&gt;=23,"E",IF(AND(K1406*1&gt;=19,K1406*1&lt;=22,J1406="x"),"U",IF(AND(K1406*1&gt;=17,K1406*1&lt;=18),"J",IF(K1406*1&gt;=19,"E","")))),"")</f>
        <v/>
      </c>
      <c r="O1406" s="1">
        <f>IF(K1406*1&gt;=$O$2,"x","")</f>
        <v/>
      </c>
    </row>
    <row r="1407">
      <c r="A1407" s="5">
        <f>IF(ISBLANK(C1407),"",ROW(A1406)-1)</f>
        <v/>
      </c>
      <c r="B1407" s="14" t="n"/>
      <c r="C1407" s="20" t="n"/>
      <c r="D1407" s="10" t="n"/>
      <c r="E1407" s="10" t="n"/>
      <c r="F1407" s="13" t="n"/>
      <c r="G1407" s="11" t="n"/>
      <c r="H1407" s="12" t="n"/>
      <c r="I1407" s="12" t="n"/>
      <c r="J1407" s="12" t="n"/>
      <c r="K1407" s="27">
        <f>IF(ISBLANK(C1407),"",VALUE(TEXT(YEAR(TODAY())-YEAR(C1407),"00")))</f>
        <v/>
      </c>
      <c r="L1407" s="6">
        <f>IF(OR(ISBLANK(C1407)),"",IF(ISBLANK(H1407),IF(ISBLANK(I1407),IF(ISBLANK(F1407),"",IF(AND(OR(F1407="m",F1407="f"),OR(K1407=16,K1407=15)),IF(F1407="m","B+","G+"),IF(AND(OR(F1407="m",F1407="f"),GESTEP(K1407,16)),IF(F1407="m","B++","G++"),IF(F1407="m","B","G")))),UPPER(IF(ISBLANK(F1407),"",IF(F1407="m","M","W"))&amp;N1407)),IF(ISBLANK(F1407),"",IF(F1407="M","C","D"))))</f>
        <v/>
      </c>
      <c r="M1407" s="8">
        <f>IF(L1407="","",VLOOKUP(L1407,'Classes cup'!$A$3:$B$51,2,FALSE))</f>
        <v/>
      </c>
      <c r="N1407" s="6">
        <f>IF(AND(I1407="x",ISBLANK(H1407)),IF(K1407*1&gt;=23,"E",IF(AND(K1407*1&gt;=19,K1407*1&lt;=22,J1407="x"),"U",IF(AND(K1407*1&gt;=17,K1407*1&lt;=18),"J",IF(K1407*1&gt;=19,"E","")))),"")</f>
        <v/>
      </c>
      <c r="O1407" s="1">
        <f>IF(K1407*1&gt;=$O$2,"x","")</f>
        <v/>
      </c>
    </row>
    <row r="1408">
      <c r="A1408" s="5">
        <f>IF(ISBLANK(C1408),"",ROW(A1407)-1)</f>
        <v/>
      </c>
      <c r="B1408" s="14" t="n"/>
      <c r="C1408" s="20" t="n"/>
      <c r="D1408" s="10" t="n"/>
      <c r="E1408" s="10" t="n"/>
      <c r="F1408" s="13" t="n"/>
      <c r="G1408" s="11" t="n"/>
      <c r="H1408" s="12" t="n"/>
      <c r="I1408" s="12" t="n"/>
      <c r="J1408" s="12" t="n"/>
      <c r="K1408" s="27">
        <f>IF(ISBLANK(C1408),"",VALUE(TEXT(YEAR(TODAY())-YEAR(C1408),"00")))</f>
        <v/>
      </c>
      <c r="L1408" s="6">
        <f>IF(OR(ISBLANK(C1408)),"",IF(ISBLANK(H1408),IF(ISBLANK(I1408),IF(ISBLANK(F1408),"",IF(AND(OR(F1408="m",F1408="f"),OR(K1408=16,K1408=15)),IF(F1408="m","B+","G+"),IF(AND(OR(F1408="m",F1408="f"),GESTEP(K1408,16)),IF(F1408="m","B++","G++"),IF(F1408="m","B","G")))),UPPER(IF(ISBLANK(F1408),"",IF(F1408="m","M","W"))&amp;N1408)),IF(ISBLANK(F1408),"",IF(F1408="M","C","D"))))</f>
        <v/>
      </c>
      <c r="M1408" s="8">
        <f>IF(L1408="","",VLOOKUP(L1408,'Classes cup'!$A$3:$B$51,2,FALSE))</f>
        <v/>
      </c>
      <c r="N1408" s="6">
        <f>IF(AND(I1408="x",ISBLANK(H1408)),IF(K1408*1&gt;=23,"E",IF(AND(K1408*1&gt;=19,K1408*1&lt;=22,J1408="x"),"U",IF(AND(K1408*1&gt;=17,K1408*1&lt;=18),"J",IF(K1408*1&gt;=19,"E","")))),"")</f>
        <v/>
      </c>
      <c r="O1408" s="1">
        <f>IF(K1408*1&gt;=$O$2,"x","")</f>
        <v/>
      </c>
    </row>
    <row r="1409">
      <c r="A1409" s="5">
        <f>IF(ISBLANK(C1409),"",ROW(A1408)-1)</f>
        <v/>
      </c>
      <c r="B1409" s="14" t="n"/>
      <c r="C1409" s="20" t="n"/>
      <c r="D1409" s="10" t="n"/>
      <c r="E1409" s="10" t="n"/>
      <c r="F1409" s="13" t="n"/>
      <c r="G1409" s="11" t="n"/>
      <c r="H1409" s="12" t="n"/>
      <c r="I1409" s="12" t="n"/>
      <c r="J1409" s="12" t="n"/>
      <c r="K1409" s="27">
        <f>IF(ISBLANK(C1409),"",VALUE(TEXT(YEAR(TODAY())-YEAR(C1409),"00")))</f>
        <v/>
      </c>
      <c r="L1409" s="6">
        <f>IF(OR(ISBLANK(C1409)),"",IF(ISBLANK(H1409),IF(ISBLANK(I1409),IF(ISBLANK(F1409),"",IF(AND(OR(F1409="m",F1409="f"),OR(K1409=16,K1409=15)),IF(F1409="m","B+","G+"),IF(AND(OR(F1409="m",F1409="f"),GESTEP(K1409,16)),IF(F1409="m","B++","G++"),IF(F1409="m","B","G")))),UPPER(IF(ISBLANK(F1409),"",IF(F1409="m","M","W"))&amp;N1409)),IF(ISBLANK(F1409),"",IF(F1409="M","C","D"))))</f>
        <v/>
      </c>
      <c r="M1409" s="8">
        <f>IF(L1409="","",VLOOKUP(L1409,'Classes cup'!$A$3:$B$51,2,FALSE))</f>
        <v/>
      </c>
      <c r="N1409" s="6">
        <f>IF(AND(I1409="x",ISBLANK(H1409)),IF(K1409*1&gt;=23,"E",IF(AND(K1409*1&gt;=19,K1409*1&lt;=22,J1409="x"),"U",IF(AND(K1409*1&gt;=17,K1409*1&lt;=18),"J",IF(K1409*1&gt;=19,"E","")))),"")</f>
        <v/>
      </c>
      <c r="O1409" s="1">
        <f>IF(K1409*1&gt;=$O$2,"x","")</f>
        <v/>
      </c>
    </row>
    <row r="1410">
      <c r="A1410" s="5">
        <f>IF(ISBLANK(C1410),"",ROW(A1409)-1)</f>
        <v/>
      </c>
      <c r="B1410" s="14" t="n"/>
      <c r="C1410" s="20" t="n"/>
      <c r="D1410" s="10" t="n"/>
      <c r="E1410" s="10" t="n"/>
      <c r="F1410" s="13" t="n"/>
      <c r="G1410" s="11" t="n"/>
      <c r="H1410" s="12" t="n"/>
      <c r="I1410" s="12" t="n"/>
      <c r="J1410" s="12" t="n"/>
      <c r="K1410" s="27">
        <f>IF(ISBLANK(C1410),"",VALUE(TEXT(YEAR(TODAY())-YEAR(C1410),"00")))</f>
        <v/>
      </c>
      <c r="L1410" s="6">
        <f>IF(OR(ISBLANK(C1410)),"",IF(ISBLANK(H1410),IF(ISBLANK(I1410),IF(ISBLANK(F1410),"",IF(AND(OR(F1410="m",F1410="f"),OR(K1410=16,K1410=15)),IF(F1410="m","B+","G+"),IF(AND(OR(F1410="m",F1410="f"),GESTEP(K1410,16)),IF(F1410="m","B++","G++"),IF(F1410="m","B","G")))),UPPER(IF(ISBLANK(F1410),"",IF(F1410="m","M","W"))&amp;N1410)),IF(ISBLANK(F1410),"",IF(F1410="M","C","D"))))</f>
        <v/>
      </c>
      <c r="M1410" s="8">
        <f>IF(L1410="","",VLOOKUP(L1410,'Classes cup'!$A$3:$B$51,2,FALSE))</f>
        <v/>
      </c>
      <c r="N1410" s="6">
        <f>IF(AND(I1410="x",ISBLANK(H1410)),IF(K1410*1&gt;=23,"E",IF(AND(K1410*1&gt;=19,K1410*1&lt;=22,J1410="x"),"U",IF(AND(K1410*1&gt;=17,K1410*1&lt;=18),"J",IF(K1410*1&gt;=19,"E","")))),"")</f>
        <v/>
      </c>
      <c r="O1410" s="1">
        <f>IF(K1410*1&gt;=$O$2,"x","")</f>
        <v/>
      </c>
    </row>
    <row r="1411">
      <c r="A1411" s="5">
        <f>IF(ISBLANK(C1411),"",ROW(A1410)-1)</f>
        <v/>
      </c>
      <c r="B1411" s="14" t="n"/>
      <c r="C1411" s="20" t="n"/>
      <c r="D1411" s="10" t="n"/>
      <c r="E1411" s="10" t="n"/>
      <c r="F1411" s="13" t="n"/>
      <c r="G1411" s="11" t="n"/>
      <c r="H1411" s="12" t="n"/>
      <c r="I1411" s="12" t="n"/>
      <c r="J1411" s="12" t="n"/>
      <c r="K1411" s="27">
        <f>IF(ISBLANK(C1411),"",VALUE(TEXT(YEAR(TODAY())-YEAR(C1411),"00")))</f>
        <v/>
      </c>
      <c r="L1411" s="6">
        <f>IF(OR(ISBLANK(C1411)),"",IF(ISBLANK(H1411),IF(ISBLANK(I1411),IF(ISBLANK(F1411),"",IF(AND(OR(F1411="m",F1411="f"),OR(K1411=16,K1411=15)),IF(F1411="m","B+","G+"),IF(AND(OR(F1411="m",F1411="f"),GESTEP(K1411,16)),IF(F1411="m","B++","G++"),IF(F1411="m","B","G")))),UPPER(IF(ISBLANK(F1411),"",IF(F1411="m","M","W"))&amp;N1411)),IF(ISBLANK(F1411),"",IF(F1411="M","C","D"))))</f>
        <v/>
      </c>
      <c r="M1411" s="8">
        <f>IF(L1411="","",VLOOKUP(L1411,'Classes cup'!$A$3:$B$51,2,FALSE))</f>
        <v/>
      </c>
      <c r="N1411" s="6">
        <f>IF(AND(I1411="x",ISBLANK(H1411)),IF(K1411*1&gt;=23,"E",IF(AND(K1411*1&gt;=19,K1411*1&lt;=22,J1411="x"),"U",IF(AND(K1411*1&gt;=17,K1411*1&lt;=18),"J",IF(K1411*1&gt;=19,"E","")))),"")</f>
        <v/>
      </c>
      <c r="O1411" s="1">
        <f>IF(K1411*1&gt;=$O$2,"x","")</f>
        <v/>
      </c>
    </row>
    <row r="1412">
      <c r="A1412" s="5">
        <f>IF(ISBLANK(C1412),"",ROW(A1411)-1)</f>
        <v/>
      </c>
      <c r="B1412" s="14" t="n"/>
      <c r="C1412" s="20" t="n"/>
      <c r="D1412" s="10" t="n"/>
      <c r="E1412" s="10" t="n"/>
      <c r="F1412" s="13" t="n"/>
      <c r="G1412" s="11" t="n"/>
      <c r="H1412" s="12" t="n"/>
      <c r="I1412" s="12" t="n"/>
      <c r="J1412" s="12" t="n"/>
      <c r="K1412" s="27">
        <f>IF(ISBLANK(C1412),"",VALUE(TEXT(YEAR(TODAY())-YEAR(C1412),"00")))</f>
        <v/>
      </c>
      <c r="L1412" s="6">
        <f>IF(OR(ISBLANK(C1412)),"",IF(ISBLANK(H1412),IF(ISBLANK(I1412),IF(ISBLANK(F1412),"",IF(AND(OR(F1412="m",F1412="f"),OR(K1412=16,K1412=15)),IF(F1412="m","B+","G+"),IF(AND(OR(F1412="m",F1412="f"),GESTEP(K1412,16)),IF(F1412="m","B++","G++"),IF(F1412="m","B","G")))),UPPER(IF(ISBLANK(F1412),"",IF(F1412="m","M","W"))&amp;N1412)),IF(ISBLANK(F1412),"",IF(F1412="M","C","D"))))</f>
        <v/>
      </c>
      <c r="M1412" s="8">
        <f>IF(L1412="","",VLOOKUP(L1412,'Classes cup'!$A$3:$B$51,2,FALSE))</f>
        <v/>
      </c>
      <c r="N1412" s="6">
        <f>IF(AND(I1412="x",ISBLANK(H1412)),IF(K1412*1&gt;=23,"E",IF(AND(K1412*1&gt;=19,K1412*1&lt;=22,J1412="x"),"U",IF(AND(K1412*1&gt;=17,K1412*1&lt;=18),"J",IF(K1412*1&gt;=19,"E","")))),"")</f>
        <v/>
      </c>
      <c r="O1412" s="1">
        <f>IF(K1412*1&gt;=$O$2,"x","")</f>
        <v/>
      </c>
    </row>
    <row r="1413">
      <c r="A1413" s="5">
        <f>IF(ISBLANK(C1413),"",ROW(A1412)-1)</f>
        <v/>
      </c>
      <c r="B1413" s="14" t="n"/>
      <c r="C1413" s="20" t="n"/>
      <c r="D1413" s="10" t="n"/>
      <c r="E1413" s="10" t="n"/>
      <c r="F1413" s="13" t="n"/>
      <c r="G1413" s="11" t="n"/>
      <c r="H1413" s="12" t="n"/>
      <c r="I1413" s="12" t="n"/>
      <c r="J1413" s="12" t="n"/>
      <c r="K1413" s="27">
        <f>IF(ISBLANK(C1413),"",VALUE(TEXT(YEAR(TODAY())-YEAR(C1413),"00")))</f>
        <v/>
      </c>
      <c r="L1413" s="6">
        <f>IF(OR(ISBLANK(C1413)),"",IF(ISBLANK(H1413),IF(ISBLANK(I1413),IF(ISBLANK(F1413),"",IF(AND(OR(F1413="m",F1413="f"),OR(K1413=16,K1413=15)),IF(F1413="m","B+","G+"),IF(AND(OR(F1413="m",F1413="f"),GESTEP(K1413,16)),IF(F1413="m","B++","G++"),IF(F1413="m","B","G")))),UPPER(IF(ISBLANK(F1413),"",IF(F1413="m","M","W"))&amp;N1413)),IF(ISBLANK(F1413),"",IF(F1413="M","C","D"))))</f>
        <v/>
      </c>
      <c r="M1413" s="8">
        <f>IF(L1413="","",VLOOKUP(L1413,'Classes cup'!$A$3:$B$51,2,FALSE))</f>
        <v/>
      </c>
      <c r="N1413" s="6">
        <f>IF(AND(I1413="x",ISBLANK(H1413)),IF(K1413*1&gt;=23,"E",IF(AND(K1413*1&gt;=19,K1413*1&lt;=22,J1413="x"),"U",IF(AND(K1413*1&gt;=17,K1413*1&lt;=18),"J",IF(K1413*1&gt;=19,"E","")))),"")</f>
        <v/>
      </c>
      <c r="O1413" s="1">
        <f>IF(K1413*1&gt;=$O$2,"x","")</f>
        <v/>
      </c>
    </row>
    <row r="1414">
      <c r="A1414" s="5">
        <f>IF(ISBLANK(C1414),"",ROW(A1413)-1)</f>
        <v/>
      </c>
      <c r="B1414" s="14" t="n"/>
      <c r="C1414" s="20" t="n"/>
      <c r="D1414" s="10" t="n"/>
      <c r="E1414" s="10" t="n"/>
      <c r="F1414" s="13" t="n"/>
      <c r="G1414" s="11" t="n"/>
      <c r="H1414" s="12" t="n"/>
      <c r="I1414" s="12" t="n"/>
      <c r="J1414" s="12" t="n"/>
      <c r="K1414" s="27">
        <f>IF(ISBLANK(C1414),"",VALUE(TEXT(YEAR(TODAY())-YEAR(C1414),"00")))</f>
        <v/>
      </c>
      <c r="L1414" s="6">
        <f>IF(OR(ISBLANK(C1414)),"",IF(ISBLANK(H1414),IF(ISBLANK(I1414),IF(ISBLANK(F1414),"",IF(AND(OR(F1414="m",F1414="f"),OR(K1414=16,K1414=15)),IF(F1414="m","B+","G+"),IF(AND(OR(F1414="m",F1414="f"),GESTEP(K1414,16)),IF(F1414="m","B++","G++"),IF(F1414="m","B","G")))),UPPER(IF(ISBLANK(F1414),"",IF(F1414="m","M","W"))&amp;N1414)),IF(ISBLANK(F1414),"",IF(F1414="M","C","D"))))</f>
        <v/>
      </c>
      <c r="M1414" s="8">
        <f>IF(L1414="","",VLOOKUP(L1414,'Classes cup'!$A$3:$B$51,2,FALSE))</f>
        <v/>
      </c>
      <c r="N1414" s="6">
        <f>IF(AND(I1414="x",ISBLANK(H1414)),IF(K1414*1&gt;=23,"E",IF(AND(K1414*1&gt;=19,K1414*1&lt;=22,J1414="x"),"U",IF(AND(K1414*1&gt;=17,K1414*1&lt;=18),"J",IF(K1414*1&gt;=19,"E","")))),"")</f>
        <v/>
      </c>
      <c r="O1414" s="1">
        <f>IF(K1414*1&gt;=$O$2,"x","")</f>
        <v/>
      </c>
    </row>
    <row r="1415">
      <c r="A1415" s="5">
        <f>IF(ISBLANK(C1415),"",ROW(A1414)-1)</f>
        <v/>
      </c>
      <c r="B1415" s="14" t="n"/>
      <c r="C1415" s="20" t="n"/>
      <c r="D1415" s="10" t="n"/>
      <c r="E1415" s="10" t="n"/>
      <c r="F1415" s="13" t="n"/>
      <c r="G1415" s="11" t="n"/>
      <c r="H1415" s="12" t="n"/>
      <c r="I1415" s="12" t="n"/>
      <c r="J1415" s="12" t="n"/>
      <c r="K1415" s="27">
        <f>IF(ISBLANK(C1415),"",VALUE(TEXT(YEAR(TODAY())-YEAR(C1415),"00")))</f>
        <v/>
      </c>
      <c r="L1415" s="6">
        <f>IF(OR(ISBLANK(C1415)),"",IF(ISBLANK(H1415),IF(ISBLANK(I1415),IF(ISBLANK(F1415),"",IF(AND(OR(F1415="m",F1415="f"),OR(K1415=16,K1415=15)),IF(F1415="m","B+","G+"),IF(AND(OR(F1415="m",F1415="f"),GESTEP(K1415,16)),IF(F1415="m","B++","G++"),IF(F1415="m","B","G")))),UPPER(IF(ISBLANK(F1415),"",IF(F1415="m","M","W"))&amp;N1415)),IF(ISBLANK(F1415),"",IF(F1415="M","C","D"))))</f>
        <v/>
      </c>
      <c r="M1415" s="8">
        <f>IF(L1415="","",VLOOKUP(L1415,'Classes cup'!$A$3:$B$51,2,FALSE))</f>
        <v/>
      </c>
      <c r="N1415" s="6">
        <f>IF(AND(I1415="x",ISBLANK(H1415)),IF(K1415*1&gt;=23,"E",IF(AND(K1415*1&gt;=19,K1415*1&lt;=22,J1415="x"),"U",IF(AND(K1415*1&gt;=17,K1415*1&lt;=18),"J",IF(K1415*1&gt;=19,"E","")))),"")</f>
        <v/>
      </c>
      <c r="O1415" s="1">
        <f>IF(K1415*1&gt;=$O$2,"x","")</f>
        <v/>
      </c>
    </row>
    <row r="1416">
      <c r="A1416" s="5">
        <f>IF(ISBLANK(C1416),"",ROW(A1415)-1)</f>
        <v/>
      </c>
      <c r="B1416" s="14" t="n"/>
      <c r="C1416" s="20" t="n"/>
      <c r="D1416" s="10" t="n"/>
      <c r="E1416" s="10" t="n"/>
      <c r="F1416" s="13" t="n"/>
      <c r="G1416" s="11" t="n"/>
      <c r="H1416" s="12" t="n"/>
      <c r="I1416" s="12" t="n"/>
      <c r="J1416" s="12" t="n"/>
      <c r="K1416" s="27">
        <f>IF(ISBLANK(C1416),"",VALUE(TEXT(YEAR(TODAY())-YEAR(C1416),"00")))</f>
        <v/>
      </c>
      <c r="L1416" s="6">
        <f>IF(OR(ISBLANK(C1416)),"",IF(ISBLANK(H1416),IF(ISBLANK(I1416),IF(ISBLANK(F1416),"",IF(AND(OR(F1416="m",F1416="f"),OR(K1416=16,K1416=15)),IF(F1416="m","B+","G+"),IF(AND(OR(F1416="m",F1416="f"),GESTEP(K1416,16)),IF(F1416="m","B++","G++"),IF(F1416="m","B","G")))),UPPER(IF(ISBLANK(F1416),"",IF(F1416="m","M","W"))&amp;N1416)),IF(ISBLANK(F1416),"",IF(F1416="M","C","D"))))</f>
        <v/>
      </c>
      <c r="M1416" s="8">
        <f>IF(L1416="","",VLOOKUP(L1416,'Classes cup'!$A$3:$B$51,2,FALSE))</f>
        <v/>
      </c>
      <c r="N1416" s="6">
        <f>IF(AND(I1416="x",ISBLANK(H1416)),IF(K1416*1&gt;=23,"E",IF(AND(K1416*1&gt;=19,K1416*1&lt;=22,J1416="x"),"U",IF(AND(K1416*1&gt;=17,K1416*1&lt;=18),"J",IF(K1416*1&gt;=19,"E","")))),"")</f>
        <v/>
      </c>
      <c r="O1416" s="1">
        <f>IF(K1416*1&gt;=$O$2,"x","")</f>
        <v/>
      </c>
    </row>
    <row r="1417">
      <c r="A1417" s="5">
        <f>IF(ISBLANK(C1417),"",ROW(A1416)-1)</f>
        <v/>
      </c>
      <c r="B1417" s="14" t="n"/>
      <c r="C1417" s="20" t="n"/>
      <c r="D1417" s="10" t="n"/>
      <c r="E1417" s="10" t="n"/>
      <c r="F1417" s="13" t="n"/>
      <c r="G1417" s="11" t="n"/>
      <c r="H1417" s="12" t="n"/>
      <c r="I1417" s="12" t="n"/>
      <c r="J1417" s="12" t="n"/>
      <c r="K1417" s="27">
        <f>IF(ISBLANK(C1417),"",VALUE(TEXT(YEAR(TODAY())-YEAR(C1417),"00")))</f>
        <v/>
      </c>
      <c r="L1417" s="6">
        <f>IF(OR(ISBLANK(C1417)),"",IF(ISBLANK(H1417),IF(ISBLANK(I1417),IF(ISBLANK(F1417),"",IF(AND(OR(F1417="m",F1417="f"),OR(K1417=16,K1417=15)),IF(F1417="m","B+","G+"),IF(AND(OR(F1417="m",F1417="f"),GESTEP(K1417,16)),IF(F1417="m","B++","G++"),IF(F1417="m","B","G")))),UPPER(IF(ISBLANK(F1417),"",IF(F1417="m","M","W"))&amp;N1417)),IF(ISBLANK(F1417),"",IF(F1417="M","C","D"))))</f>
        <v/>
      </c>
      <c r="M1417" s="8">
        <f>IF(L1417="","",VLOOKUP(L1417,'Classes cup'!$A$3:$B$51,2,FALSE))</f>
        <v/>
      </c>
      <c r="N1417" s="6">
        <f>IF(AND(I1417="x",ISBLANK(H1417)),IF(K1417*1&gt;=23,"E",IF(AND(K1417*1&gt;=19,K1417*1&lt;=22,J1417="x"),"U",IF(AND(K1417*1&gt;=17,K1417*1&lt;=18),"J",IF(K1417*1&gt;=19,"E","")))),"")</f>
        <v/>
      </c>
      <c r="O1417" s="1">
        <f>IF(K1417*1&gt;=$O$2,"x","")</f>
        <v/>
      </c>
    </row>
    <row r="1418">
      <c r="A1418" s="5">
        <f>IF(ISBLANK(C1418),"",ROW(A1417)-1)</f>
        <v/>
      </c>
      <c r="B1418" s="14" t="n"/>
      <c r="C1418" s="20" t="n"/>
      <c r="D1418" s="10" t="n"/>
      <c r="E1418" s="10" t="n"/>
      <c r="F1418" s="13" t="n"/>
      <c r="G1418" s="11" t="n"/>
      <c r="H1418" s="12" t="n"/>
      <c r="I1418" s="12" t="n"/>
      <c r="J1418" s="12" t="n"/>
      <c r="K1418" s="27">
        <f>IF(ISBLANK(C1418),"",VALUE(TEXT(YEAR(TODAY())-YEAR(C1418),"00")))</f>
        <v/>
      </c>
      <c r="L1418" s="6">
        <f>IF(OR(ISBLANK(C1418)),"",IF(ISBLANK(H1418),IF(ISBLANK(I1418),IF(ISBLANK(F1418),"",IF(AND(OR(F1418="m",F1418="f"),OR(K1418=16,K1418=15)),IF(F1418="m","B+","G+"),IF(AND(OR(F1418="m",F1418="f"),GESTEP(K1418,16)),IF(F1418="m","B++","G++"),IF(F1418="m","B","G")))),UPPER(IF(ISBLANK(F1418),"",IF(F1418="m","M","W"))&amp;N1418)),IF(ISBLANK(F1418),"",IF(F1418="M","C","D"))))</f>
        <v/>
      </c>
      <c r="M1418" s="8">
        <f>IF(L1418="","",VLOOKUP(L1418,'Classes cup'!$A$3:$B$51,2,FALSE))</f>
        <v/>
      </c>
      <c r="N1418" s="6">
        <f>IF(AND(I1418="x",ISBLANK(H1418)),IF(K1418*1&gt;=23,"E",IF(AND(K1418*1&gt;=19,K1418*1&lt;=22,J1418="x"),"U",IF(AND(K1418*1&gt;=17,K1418*1&lt;=18),"J",IF(K1418*1&gt;=19,"E","")))),"")</f>
        <v/>
      </c>
      <c r="O1418" s="1">
        <f>IF(K1418*1&gt;=$O$2,"x","")</f>
        <v/>
      </c>
    </row>
    <row r="1419">
      <c r="A1419" s="5">
        <f>IF(ISBLANK(C1419),"",ROW(A1418)-1)</f>
        <v/>
      </c>
      <c r="B1419" s="14" t="n"/>
      <c r="C1419" s="20" t="n"/>
      <c r="D1419" s="10" t="n"/>
      <c r="E1419" s="10" t="n"/>
      <c r="F1419" s="13" t="n"/>
      <c r="G1419" s="11" t="n"/>
      <c r="H1419" s="12" t="n"/>
      <c r="I1419" s="12" t="n"/>
      <c r="J1419" s="12" t="n"/>
      <c r="K1419" s="27">
        <f>IF(ISBLANK(C1419),"",VALUE(TEXT(YEAR(TODAY())-YEAR(C1419),"00")))</f>
        <v/>
      </c>
      <c r="L1419" s="6">
        <f>IF(OR(ISBLANK(C1419)),"",IF(ISBLANK(H1419),IF(ISBLANK(I1419),IF(ISBLANK(F1419),"",IF(AND(OR(F1419="m",F1419="f"),OR(K1419=16,K1419=15)),IF(F1419="m","B+","G+"),IF(AND(OR(F1419="m",F1419="f"),GESTEP(K1419,16)),IF(F1419="m","B++","G++"),IF(F1419="m","B","G")))),UPPER(IF(ISBLANK(F1419),"",IF(F1419="m","M","W"))&amp;N1419)),IF(ISBLANK(F1419),"",IF(F1419="M","C","D"))))</f>
        <v/>
      </c>
      <c r="M1419" s="8">
        <f>IF(L1419="","",VLOOKUP(L1419,'Classes cup'!$A$3:$B$51,2,FALSE))</f>
        <v/>
      </c>
      <c r="N1419" s="6">
        <f>IF(AND(I1419="x",ISBLANK(H1419)),IF(K1419*1&gt;=23,"E",IF(AND(K1419*1&gt;=19,K1419*1&lt;=22,J1419="x"),"U",IF(AND(K1419*1&gt;=17,K1419*1&lt;=18),"J",IF(K1419*1&gt;=19,"E","")))),"")</f>
        <v/>
      </c>
      <c r="O1419" s="1">
        <f>IF(K1419*1&gt;=$O$2,"x","")</f>
        <v/>
      </c>
    </row>
    <row r="1420">
      <c r="A1420" s="5">
        <f>IF(ISBLANK(C1420),"",ROW(A1419)-1)</f>
        <v/>
      </c>
      <c r="B1420" s="14" t="n"/>
      <c r="C1420" s="20" t="n"/>
      <c r="D1420" s="10" t="n"/>
      <c r="E1420" s="10" t="n"/>
      <c r="F1420" s="13" t="n"/>
      <c r="G1420" s="11" t="n"/>
      <c r="H1420" s="12" t="n"/>
      <c r="I1420" s="12" t="n"/>
      <c r="J1420" s="12" t="n"/>
      <c r="K1420" s="27">
        <f>IF(ISBLANK(C1420),"",VALUE(TEXT(YEAR(TODAY())-YEAR(C1420),"00")))</f>
        <v/>
      </c>
      <c r="L1420" s="6">
        <f>IF(OR(ISBLANK(C1420)),"",IF(ISBLANK(H1420),IF(ISBLANK(I1420),IF(ISBLANK(F1420),"",IF(AND(OR(F1420="m",F1420="f"),OR(K1420=16,K1420=15)),IF(F1420="m","B+","G+"),IF(AND(OR(F1420="m",F1420="f"),GESTEP(K1420,16)),IF(F1420="m","B++","G++"),IF(F1420="m","B","G")))),UPPER(IF(ISBLANK(F1420),"",IF(F1420="m","M","W"))&amp;N1420)),IF(ISBLANK(F1420),"",IF(F1420="M","C","D"))))</f>
        <v/>
      </c>
      <c r="M1420" s="8">
        <f>IF(L1420="","",VLOOKUP(L1420,'Classes cup'!$A$3:$B$51,2,FALSE))</f>
        <v/>
      </c>
      <c r="N1420" s="6">
        <f>IF(AND(I1420="x",ISBLANK(H1420)),IF(K1420*1&gt;=23,"E",IF(AND(K1420*1&gt;=19,K1420*1&lt;=22,J1420="x"),"U",IF(AND(K1420*1&gt;=17,K1420*1&lt;=18),"J",IF(K1420*1&gt;=19,"E","")))),"")</f>
        <v/>
      </c>
      <c r="O1420" s="1">
        <f>IF(K1420*1&gt;=$O$2,"x","")</f>
        <v/>
      </c>
    </row>
    <row r="1421">
      <c r="A1421" s="5">
        <f>IF(ISBLANK(C1421),"",ROW(A1420)-1)</f>
        <v/>
      </c>
      <c r="B1421" s="14" t="n"/>
      <c r="C1421" s="20" t="n"/>
      <c r="D1421" s="10" t="n"/>
      <c r="E1421" s="10" t="n"/>
      <c r="F1421" s="13" t="n"/>
      <c r="G1421" s="11" t="n"/>
      <c r="H1421" s="12" t="n"/>
      <c r="I1421" s="12" t="n"/>
      <c r="J1421" s="12" t="n"/>
      <c r="K1421" s="27">
        <f>IF(ISBLANK(C1421),"",VALUE(TEXT(YEAR(TODAY())-YEAR(C1421),"00")))</f>
        <v/>
      </c>
      <c r="L1421" s="6">
        <f>IF(OR(ISBLANK(C1421)),"",IF(ISBLANK(H1421),IF(ISBLANK(I1421),IF(ISBLANK(F1421),"",IF(AND(OR(F1421="m",F1421="f"),OR(K1421=16,K1421=15)),IF(F1421="m","B+","G+"),IF(AND(OR(F1421="m",F1421="f"),GESTEP(K1421,16)),IF(F1421="m","B++","G++"),IF(F1421="m","B","G")))),UPPER(IF(ISBLANK(F1421),"",IF(F1421="m","M","W"))&amp;N1421)),IF(ISBLANK(F1421),"",IF(F1421="M","C","D"))))</f>
        <v/>
      </c>
      <c r="M1421" s="8">
        <f>IF(L1421="","",VLOOKUP(L1421,'Classes cup'!$A$3:$B$51,2,FALSE))</f>
        <v/>
      </c>
      <c r="N1421" s="6">
        <f>IF(AND(I1421="x",ISBLANK(H1421)),IF(K1421*1&gt;=23,"E",IF(AND(K1421*1&gt;=19,K1421*1&lt;=22,J1421="x"),"U",IF(AND(K1421*1&gt;=17,K1421*1&lt;=18),"J",IF(K1421*1&gt;=19,"E","")))),"")</f>
        <v/>
      </c>
      <c r="O1421" s="1">
        <f>IF(K1421*1&gt;=$O$2,"x","")</f>
        <v/>
      </c>
    </row>
    <row r="1422">
      <c r="A1422" s="5">
        <f>IF(ISBLANK(C1422),"",ROW(A1421)-1)</f>
        <v/>
      </c>
      <c r="B1422" s="14" t="n"/>
      <c r="C1422" s="20" t="n"/>
      <c r="D1422" s="10" t="n"/>
      <c r="E1422" s="10" t="n"/>
      <c r="F1422" s="13" t="n"/>
      <c r="G1422" s="11" t="n"/>
      <c r="H1422" s="12" t="n"/>
      <c r="I1422" s="12" t="n"/>
      <c r="J1422" s="12" t="n"/>
      <c r="K1422" s="27">
        <f>IF(ISBLANK(C1422),"",VALUE(TEXT(YEAR(TODAY())-YEAR(C1422),"00")))</f>
        <v/>
      </c>
      <c r="L1422" s="6">
        <f>IF(OR(ISBLANK(C1422)),"",IF(ISBLANK(H1422),IF(ISBLANK(I1422),IF(ISBLANK(F1422),"",IF(AND(OR(F1422="m",F1422="f"),OR(K1422=16,K1422=15)),IF(F1422="m","B+","G+"),IF(AND(OR(F1422="m",F1422="f"),GESTEP(K1422,16)),IF(F1422="m","B++","G++"),IF(F1422="m","B","G")))),UPPER(IF(ISBLANK(F1422),"",IF(F1422="m","M","W"))&amp;N1422)),IF(ISBLANK(F1422),"",IF(F1422="M","C","D"))))</f>
        <v/>
      </c>
      <c r="M1422" s="8">
        <f>IF(L1422="","",VLOOKUP(L1422,'Classes cup'!$A$3:$B$51,2,FALSE))</f>
        <v/>
      </c>
      <c r="N1422" s="6">
        <f>IF(AND(I1422="x",ISBLANK(H1422)),IF(K1422*1&gt;=23,"E",IF(AND(K1422*1&gt;=19,K1422*1&lt;=22,J1422="x"),"U",IF(AND(K1422*1&gt;=17,K1422*1&lt;=18),"J",IF(K1422*1&gt;=19,"E","")))),"")</f>
        <v/>
      </c>
      <c r="O1422" s="1">
        <f>IF(K1422*1&gt;=$O$2,"x","")</f>
        <v/>
      </c>
    </row>
    <row r="1423">
      <c r="A1423" s="5">
        <f>IF(ISBLANK(C1423),"",ROW(A1422)-1)</f>
        <v/>
      </c>
      <c r="B1423" s="14" t="n"/>
      <c r="C1423" s="20" t="n"/>
      <c r="D1423" s="10" t="n"/>
      <c r="E1423" s="10" t="n"/>
      <c r="F1423" s="13" t="n"/>
      <c r="G1423" s="11" t="n"/>
      <c r="H1423" s="12" t="n"/>
      <c r="I1423" s="12" t="n"/>
      <c r="J1423" s="12" t="n"/>
      <c r="K1423" s="27">
        <f>IF(ISBLANK(C1423),"",VALUE(TEXT(YEAR(TODAY())-YEAR(C1423),"00")))</f>
        <v/>
      </c>
      <c r="L1423" s="6">
        <f>IF(OR(ISBLANK(C1423)),"",IF(ISBLANK(H1423),IF(ISBLANK(I1423),IF(ISBLANK(F1423),"",IF(AND(OR(F1423="m",F1423="f"),OR(K1423=16,K1423=15)),IF(F1423="m","B+","G+"),IF(AND(OR(F1423="m",F1423="f"),GESTEP(K1423,16)),IF(F1423="m","B++","G++"),IF(F1423="m","B","G")))),UPPER(IF(ISBLANK(F1423),"",IF(F1423="m","M","W"))&amp;N1423)),IF(ISBLANK(F1423),"",IF(F1423="M","C","D"))))</f>
        <v/>
      </c>
      <c r="M1423" s="8">
        <f>IF(L1423="","",VLOOKUP(L1423,'Classes cup'!$A$3:$B$51,2,FALSE))</f>
        <v/>
      </c>
      <c r="N1423" s="6">
        <f>IF(AND(I1423="x",ISBLANK(H1423)),IF(K1423*1&gt;=23,"E",IF(AND(K1423*1&gt;=19,K1423*1&lt;=22,J1423="x"),"U",IF(AND(K1423*1&gt;=17,K1423*1&lt;=18),"J",IF(K1423*1&gt;=19,"E","")))),"")</f>
        <v/>
      </c>
      <c r="O1423" s="1">
        <f>IF(K1423*1&gt;=$O$2,"x","")</f>
        <v/>
      </c>
    </row>
    <row r="1424">
      <c r="A1424" s="5">
        <f>IF(ISBLANK(C1424),"",ROW(A1423)-1)</f>
        <v/>
      </c>
      <c r="B1424" s="14" t="n"/>
      <c r="C1424" s="20" t="n"/>
      <c r="D1424" s="10" t="n"/>
      <c r="E1424" s="10" t="n"/>
      <c r="F1424" s="13" t="n"/>
      <c r="G1424" s="11" t="n"/>
      <c r="H1424" s="12" t="n"/>
      <c r="I1424" s="12" t="n"/>
      <c r="J1424" s="12" t="n"/>
      <c r="K1424" s="27">
        <f>IF(ISBLANK(C1424),"",VALUE(TEXT(YEAR(TODAY())-YEAR(C1424),"00")))</f>
        <v/>
      </c>
      <c r="L1424" s="6">
        <f>IF(OR(ISBLANK(C1424)),"",IF(ISBLANK(H1424),IF(ISBLANK(I1424),IF(ISBLANK(F1424),"",IF(AND(OR(F1424="m",F1424="f"),OR(K1424=16,K1424=15)),IF(F1424="m","B+","G+"),IF(AND(OR(F1424="m",F1424="f"),GESTEP(K1424,16)),IF(F1424="m","B++","G++"),IF(F1424="m","B","G")))),UPPER(IF(ISBLANK(F1424),"",IF(F1424="m","M","W"))&amp;N1424)),IF(ISBLANK(F1424),"",IF(F1424="M","C","D"))))</f>
        <v/>
      </c>
      <c r="M1424" s="8">
        <f>IF(L1424="","",VLOOKUP(L1424,'Classes cup'!$A$3:$B$51,2,FALSE))</f>
        <v/>
      </c>
      <c r="N1424" s="6">
        <f>IF(AND(I1424="x",ISBLANK(H1424)),IF(K1424*1&gt;=23,"E",IF(AND(K1424*1&gt;=19,K1424*1&lt;=22,J1424="x"),"U",IF(AND(K1424*1&gt;=17,K1424*1&lt;=18),"J",IF(K1424*1&gt;=19,"E","")))),"")</f>
        <v/>
      </c>
      <c r="O1424" s="1">
        <f>IF(K1424*1&gt;=$O$2,"x","")</f>
        <v/>
      </c>
    </row>
    <row r="1425">
      <c r="A1425" s="5">
        <f>IF(ISBLANK(C1425),"",ROW(A1424)-1)</f>
        <v/>
      </c>
      <c r="B1425" s="14" t="n"/>
      <c r="C1425" s="20" t="n"/>
      <c r="D1425" s="10" t="n"/>
      <c r="E1425" s="10" t="n"/>
      <c r="F1425" s="13" t="n"/>
      <c r="G1425" s="11" t="n"/>
      <c r="H1425" s="12" t="n"/>
      <c r="I1425" s="12" t="n"/>
      <c r="J1425" s="12" t="n"/>
      <c r="K1425" s="27">
        <f>IF(ISBLANK(C1425),"",VALUE(TEXT(YEAR(TODAY())-YEAR(C1425),"00")))</f>
        <v/>
      </c>
      <c r="L1425" s="6">
        <f>IF(OR(ISBLANK(C1425)),"",IF(ISBLANK(H1425),IF(ISBLANK(I1425),IF(ISBLANK(F1425),"",IF(AND(OR(F1425="m",F1425="f"),OR(K1425=16,K1425=15)),IF(F1425="m","B+","G+"),IF(AND(OR(F1425="m",F1425="f"),GESTEP(K1425,16)),IF(F1425="m","B++","G++"),IF(F1425="m","B","G")))),UPPER(IF(ISBLANK(F1425),"",IF(F1425="m","M","W"))&amp;N1425)),IF(ISBLANK(F1425),"",IF(F1425="M","C","D"))))</f>
        <v/>
      </c>
      <c r="M1425" s="8">
        <f>IF(L1425="","",VLOOKUP(L1425,'Classes cup'!$A$3:$B$51,2,FALSE))</f>
        <v/>
      </c>
      <c r="N1425" s="6">
        <f>IF(AND(I1425="x",ISBLANK(H1425)),IF(K1425*1&gt;=23,"E",IF(AND(K1425*1&gt;=19,K1425*1&lt;=22,J1425="x"),"U",IF(AND(K1425*1&gt;=17,K1425*1&lt;=18),"J",IF(K1425*1&gt;=19,"E","")))),"")</f>
        <v/>
      </c>
      <c r="O1425" s="1">
        <f>IF(K1425*1&gt;=$O$2,"x","")</f>
        <v/>
      </c>
    </row>
    <row r="1426">
      <c r="A1426" s="5">
        <f>IF(ISBLANK(C1426),"",ROW(A1425)-1)</f>
        <v/>
      </c>
      <c r="B1426" s="14" t="n"/>
      <c r="C1426" s="20" t="n"/>
      <c r="D1426" s="10" t="n"/>
      <c r="E1426" s="10" t="n"/>
      <c r="F1426" s="13" t="n"/>
      <c r="G1426" s="11" t="n"/>
      <c r="H1426" s="12" t="n"/>
      <c r="I1426" s="12" t="n"/>
      <c r="J1426" s="12" t="n"/>
      <c r="K1426" s="27">
        <f>IF(ISBLANK(C1426),"",VALUE(TEXT(YEAR(TODAY())-YEAR(C1426),"00")))</f>
        <v/>
      </c>
      <c r="L1426" s="6">
        <f>IF(OR(ISBLANK(C1426)),"",IF(ISBLANK(H1426),IF(ISBLANK(I1426),IF(ISBLANK(F1426),"",IF(AND(OR(F1426="m",F1426="f"),OR(K1426=16,K1426=15)),IF(F1426="m","B+","G+"),IF(AND(OR(F1426="m",F1426="f"),GESTEP(K1426,16)),IF(F1426="m","B++","G++"),IF(F1426="m","B","G")))),UPPER(IF(ISBLANK(F1426),"",IF(F1426="m","M","W"))&amp;N1426)),IF(ISBLANK(F1426),"",IF(F1426="M","C","D"))))</f>
        <v/>
      </c>
      <c r="M1426" s="8">
        <f>IF(L1426="","",VLOOKUP(L1426,'Classes cup'!$A$3:$B$51,2,FALSE))</f>
        <v/>
      </c>
      <c r="N1426" s="6">
        <f>IF(AND(I1426="x",ISBLANK(H1426)),IF(K1426*1&gt;=23,"E",IF(AND(K1426*1&gt;=19,K1426*1&lt;=22,J1426="x"),"U",IF(AND(K1426*1&gt;=17,K1426*1&lt;=18),"J",IF(K1426*1&gt;=19,"E","")))),"")</f>
        <v/>
      </c>
      <c r="O1426" s="1">
        <f>IF(K1426*1&gt;=$O$2,"x","")</f>
        <v/>
      </c>
    </row>
    <row r="1427">
      <c r="A1427" s="5">
        <f>IF(ISBLANK(C1427),"",ROW(A1426)-1)</f>
        <v/>
      </c>
      <c r="B1427" s="14" t="n"/>
      <c r="C1427" s="20" t="n"/>
      <c r="D1427" s="10" t="n"/>
      <c r="E1427" s="10" t="n"/>
      <c r="F1427" s="13" t="n"/>
      <c r="G1427" s="11" t="n"/>
      <c r="H1427" s="12" t="n"/>
      <c r="I1427" s="12" t="n"/>
      <c r="J1427" s="12" t="n"/>
      <c r="K1427" s="27">
        <f>IF(ISBLANK(C1427),"",VALUE(TEXT(YEAR(TODAY())-YEAR(C1427),"00")))</f>
        <v/>
      </c>
      <c r="L1427" s="6">
        <f>IF(OR(ISBLANK(C1427)),"",IF(ISBLANK(H1427),IF(ISBLANK(I1427),IF(ISBLANK(F1427),"",IF(AND(OR(F1427="m",F1427="f"),OR(K1427=16,K1427=15)),IF(F1427="m","B+","G+"),IF(AND(OR(F1427="m",F1427="f"),GESTEP(K1427,16)),IF(F1427="m","B++","G++"),IF(F1427="m","B","G")))),UPPER(IF(ISBLANK(F1427),"",IF(F1427="m","M","W"))&amp;N1427)),IF(ISBLANK(F1427),"",IF(F1427="M","C","D"))))</f>
        <v/>
      </c>
      <c r="M1427" s="8">
        <f>IF(L1427="","",VLOOKUP(L1427,'Classes cup'!$A$3:$B$51,2,FALSE))</f>
        <v/>
      </c>
      <c r="N1427" s="6">
        <f>IF(AND(I1427="x",ISBLANK(H1427)),IF(K1427*1&gt;=23,"E",IF(AND(K1427*1&gt;=19,K1427*1&lt;=22,J1427="x"),"U",IF(AND(K1427*1&gt;=17,K1427*1&lt;=18),"J",IF(K1427*1&gt;=19,"E","")))),"")</f>
        <v/>
      </c>
      <c r="O1427" s="1">
        <f>IF(K1427*1&gt;=$O$2,"x","")</f>
        <v/>
      </c>
    </row>
    <row r="1428">
      <c r="A1428" s="5">
        <f>IF(ISBLANK(C1428),"",ROW(A1427)-1)</f>
        <v/>
      </c>
      <c r="B1428" s="14" t="n"/>
      <c r="C1428" s="20" t="n"/>
      <c r="D1428" s="10" t="n"/>
      <c r="E1428" s="10" t="n"/>
      <c r="F1428" s="13" t="n"/>
      <c r="G1428" s="11" t="n"/>
      <c r="H1428" s="12" t="n"/>
      <c r="I1428" s="12" t="n"/>
      <c r="J1428" s="12" t="n"/>
      <c r="K1428" s="27">
        <f>IF(ISBLANK(C1428),"",VALUE(TEXT(YEAR(TODAY())-YEAR(C1428),"00")))</f>
        <v/>
      </c>
      <c r="L1428" s="6">
        <f>IF(OR(ISBLANK(C1428)),"",IF(ISBLANK(H1428),IF(ISBLANK(I1428),IF(ISBLANK(F1428),"",IF(AND(OR(F1428="m",F1428="f"),OR(K1428=16,K1428=15)),IF(F1428="m","B+","G+"),IF(AND(OR(F1428="m",F1428="f"),GESTEP(K1428,16)),IF(F1428="m","B++","G++"),IF(F1428="m","B","G")))),UPPER(IF(ISBLANK(F1428),"",IF(F1428="m","M","W"))&amp;N1428)),IF(ISBLANK(F1428),"",IF(F1428="M","C","D"))))</f>
        <v/>
      </c>
      <c r="M1428" s="8">
        <f>IF(L1428="","",VLOOKUP(L1428,'Classes cup'!$A$3:$B$51,2,FALSE))</f>
        <v/>
      </c>
      <c r="N1428" s="6">
        <f>IF(AND(I1428="x",ISBLANK(H1428)),IF(K1428*1&gt;=23,"E",IF(AND(K1428*1&gt;=19,K1428*1&lt;=22,J1428="x"),"U",IF(AND(K1428*1&gt;=17,K1428*1&lt;=18),"J",IF(K1428*1&gt;=19,"E","")))),"")</f>
        <v/>
      </c>
      <c r="O1428" s="1">
        <f>IF(K1428*1&gt;=$O$2,"x","")</f>
        <v/>
      </c>
    </row>
    <row r="1429">
      <c r="A1429" s="5">
        <f>IF(ISBLANK(C1429),"",ROW(A1428)-1)</f>
        <v/>
      </c>
      <c r="B1429" s="14" t="n"/>
      <c r="C1429" s="20" t="n"/>
      <c r="D1429" s="10" t="n"/>
      <c r="E1429" s="10" t="n"/>
      <c r="F1429" s="13" t="n"/>
      <c r="G1429" s="11" t="n"/>
      <c r="H1429" s="12" t="n"/>
      <c r="I1429" s="12" t="n"/>
      <c r="J1429" s="12" t="n"/>
      <c r="K1429" s="27">
        <f>IF(ISBLANK(C1429),"",VALUE(TEXT(YEAR(TODAY())-YEAR(C1429),"00")))</f>
        <v/>
      </c>
      <c r="L1429" s="6">
        <f>IF(OR(ISBLANK(C1429)),"",IF(ISBLANK(H1429),IF(ISBLANK(I1429),IF(ISBLANK(F1429),"",IF(AND(OR(F1429="m",F1429="f"),OR(K1429=16,K1429=15)),IF(F1429="m","B+","G+"),IF(AND(OR(F1429="m",F1429="f"),GESTEP(K1429,16)),IF(F1429="m","B++","G++"),IF(F1429="m","B","G")))),UPPER(IF(ISBLANK(F1429),"",IF(F1429="m","M","W"))&amp;N1429)),IF(ISBLANK(F1429),"",IF(F1429="M","C","D"))))</f>
        <v/>
      </c>
      <c r="M1429" s="8">
        <f>IF(L1429="","",VLOOKUP(L1429,'Classes cup'!$A$3:$B$51,2,FALSE))</f>
        <v/>
      </c>
      <c r="N1429" s="6">
        <f>IF(AND(I1429="x",ISBLANK(H1429)),IF(K1429*1&gt;=23,"E",IF(AND(K1429*1&gt;=19,K1429*1&lt;=22,J1429="x"),"U",IF(AND(K1429*1&gt;=17,K1429*1&lt;=18),"J",IF(K1429*1&gt;=19,"E","")))),"")</f>
        <v/>
      </c>
      <c r="O1429" s="1">
        <f>IF(K1429*1&gt;=$O$2,"x","")</f>
        <v/>
      </c>
    </row>
    <row r="1430">
      <c r="A1430" s="5">
        <f>IF(ISBLANK(C1430),"",ROW(A1429)-1)</f>
        <v/>
      </c>
      <c r="B1430" s="14" t="n"/>
      <c r="C1430" s="20" t="n"/>
      <c r="D1430" s="10" t="n"/>
      <c r="E1430" s="10" t="n"/>
      <c r="F1430" s="13" t="n"/>
      <c r="G1430" s="11" t="n"/>
      <c r="H1430" s="12" t="n"/>
      <c r="I1430" s="12" t="n"/>
      <c r="J1430" s="12" t="n"/>
      <c r="K1430" s="27">
        <f>IF(ISBLANK(C1430),"",VALUE(TEXT(YEAR(TODAY())-YEAR(C1430),"00")))</f>
        <v/>
      </c>
      <c r="L1430" s="6">
        <f>IF(OR(ISBLANK(C1430)),"",IF(ISBLANK(H1430),IF(ISBLANK(I1430),IF(ISBLANK(F1430),"",IF(AND(OR(F1430="m",F1430="f"),OR(K1430=16,K1430=15)),IF(F1430="m","B+","G+"),IF(AND(OR(F1430="m",F1430="f"),GESTEP(K1430,16)),IF(F1430="m","B++","G++"),IF(F1430="m","B","G")))),UPPER(IF(ISBLANK(F1430),"",IF(F1430="m","M","W"))&amp;N1430)),IF(ISBLANK(F1430),"",IF(F1430="M","C","D"))))</f>
        <v/>
      </c>
      <c r="M1430" s="8">
        <f>IF(L1430="","",VLOOKUP(L1430,'Classes cup'!$A$3:$B$51,2,FALSE))</f>
        <v/>
      </c>
      <c r="N1430" s="6">
        <f>IF(AND(I1430="x",ISBLANK(H1430)),IF(K1430*1&gt;=23,"E",IF(AND(K1430*1&gt;=19,K1430*1&lt;=22,J1430="x"),"U",IF(AND(K1430*1&gt;=17,K1430*1&lt;=18),"J",IF(K1430*1&gt;=19,"E","")))),"")</f>
        <v/>
      </c>
      <c r="O1430" s="1">
        <f>IF(K1430*1&gt;=$O$2,"x","")</f>
        <v/>
      </c>
    </row>
    <row r="1431">
      <c r="A1431" s="5">
        <f>IF(ISBLANK(C1431),"",ROW(A1430)-1)</f>
        <v/>
      </c>
      <c r="B1431" s="14" t="n"/>
      <c r="C1431" s="20" t="n"/>
      <c r="D1431" s="10" t="n"/>
      <c r="E1431" s="10" t="n"/>
      <c r="F1431" s="13" t="n"/>
      <c r="G1431" s="11" t="n"/>
      <c r="H1431" s="12" t="n"/>
      <c r="I1431" s="12" t="n"/>
      <c r="J1431" s="12" t="n"/>
      <c r="K1431" s="27">
        <f>IF(ISBLANK(C1431),"",VALUE(TEXT(YEAR(TODAY())-YEAR(C1431),"00")))</f>
        <v/>
      </c>
      <c r="L1431" s="6">
        <f>IF(OR(ISBLANK(C1431)),"",IF(ISBLANK(H1431),IF(ISBLANK(I1431),IF(ISBLANK(F1431),"",IF(AND(OR(F1431="m",F1431="f"),OR(K1431=16,K1431=15)),IF(F1431="m","B+","G+"),IF(AND(OR(F1431="m",F1431="f"),GESTEP(K1431,16)),IF(F1431="m","B++","G++"),IF(F1431="m","B","G")))),UPPER(IF(ISBLANK(F1431),"",IF(F1431="m","M","W"))&amp;N1431)),IF(ISBLANK(F1431),"",IF(F1431="M","C","D"))))</f>
        <v/>
      </c>
      <c r="M1431" s="8">
        <f>IF(L1431="","",VLOOKUP(L1431,'Classes cup'!$A$3:$B$51,2,FALSE))</f>
        <v/>
      </c>
      <c r="N1431" s="6">
        <f>IF(AND(I1431="x",ISBLANK(H1431)),IF(K1431*1&gt;=23,"E",IF(AND(K1431*1&gt;=19,K1431*1&lt;=22,J1431="x"),"U",IF(AND(K1431*1&gt;=17,K1431*1&lt;=18),"J",IF(K1431*1&gt;=19,"E","")))),"")</f>
        <v/>
      </c>
      <c r="O1431" s="1">
        <f>IF(K1431*1&gt;=$O$2,"x","")</f>
        <v/>
      </c>
    </row>
    <row r="1432">
      <c r="A1432" s="5">
        <f>IF(ISBLANK(C1432),"",ROW(A1431)-1)</f>
        <v/>
      </c>
      <c r="B1432" s="14" t="n"/>
      <c r="C1432" s="20" t="n"/>
      <c r="D1432" s="10" t="n"/>
      <c r="E1432" s="10" t="n"/>
      <c r="F1432" s="13" t="n"/>
      <c r="G1432" s="11" t="n"/>
      <c r="H1432" s="12" t="n"/>
      <c r="I1432" s="12" t="n"/>
      <c r="J1432" s="12" t="n"/>
      <c r="K1432" s="27">
        <f>IF(ISBLANK(C1432),"",VALUE(TEXT(YEAR(TODAY())-YEAR(C1432),"00")))</f>
        <v/>
      </c>
      <c r="L1432" s="6">
        <f>IF(OR(ISBLANK(C1432)),"",IF(ISBLANK(H1432),IF(ISBLANK(I1432),IF(ISBLANK(F1432),"",IF(AND(OR(F1432="m",F1432="f"),OR(K1432=16,K1432=15)),IF(F1432="m","B+","G+"),IF(AND(OR(F1432="m",F1432="f"),GESTEP(K1432,16)),IF(F1432="m","B++","G++"),IF(F1432="m","B","G")))),UPPER(IF(ISBLANK(F1432),"",IF(F1432="m","M","W"))&amp;N1432)),IF(ISBLANK(F1432),"",IF(F1432="M","C","D"))))</f>
        <v/>
      </c>
      <c r="M1432" s="8">
        <f>IF(L1432="","",VLOOKUP(L1432,'Classes cup'!$A$3:$B$51,2,FALSE))</f>
        <v/>
      </c>
      <c r="N1432" s="6">
        <f>IF(AND(I1432="x",ISBLANK(H1432)),IF(K1432*1&gt;=23,"E",IF(AND(K1432*1&gt;=19,K1432*1&lt;=22,J1432="x"),"U",IF(AND(K1432*1&gt;=17,K1432*1&lt;=18),"J",IF(K1432*1&gt;=19,"E","")))),"")</f>
        <v/>
      </c>
      <c r="O1432" s="1">
        <f>IF(K1432*1&gt;=$O$2,"x","")</f>
        <v/>
      </c>
    </row>
    <row r="1433">
      <c r="A1433" s="5">
        <f>IF(ISBLANK(C1433),"",ROW(A1432)-1)</f>
        <v/>
      </c>
      <c r="B1433" s="14" t="n"/>
      <c r="C1433" s="20" t="n"/>
      <c r="D1433" s="10" t="n"/>
      <c r="E1433" s="10" t="n"/>
      <c r="F1433" s="13" t="n"/>
      <c r="G1433" s="11" t="n"/>
      <c r="H1433" s="12" t="n"/>
      <c r="I1433" s="12" t="n"/>
      <c r="J1433" s="12" t="n"/>
      <c r="K1433" s="27">
        <f>IF(ISBLANK(C1433),"",VALUE(TEXT(YEAR(TODAY())-YEAR(C1433),"00")))</f>
        <v/>
      </c>
      <c r="L1433" s="6">
        <f>IF(OR(ISBLANK(C1433)),"",IF(ISBLANK(H1433),IF(ISBLANK(I1433),IF(ISBLANK(F1433),"",IF(AND(OR(F1433="m",F1433="f"),OR(K1433=16,K1433=15)),IF(F1433="m","B+","G+"),IF(AND(OR(F1433="m",F1433="f"),GESTEP(K1433,16)),IF(F1433="m","B++","G++"),IF(F1433="m","B","G")))),UPPER(IF(ISBLANK(F1433),"",IF(F1433="m","M","W"))&amp;N1433)),IF(ISBLANK(F1433),"",IF(F1433="M","C","D"))))</f>
        <v/>
      </c>
      <c r="M1433" s="8">
        <f>IF(L1433="","",VLOOKUP(L1433,'Classes cup'!$A$3:$B$51,2,FALSE))</f>
        <v/>
      </c>
      <c r="N1433" s="6">
        <f>IF(AND(I1433="x",ISBLANK(H1433)),IF(K1433*1&gt;=23,"E",IF(AND(K1433*1&gt;=19,K1433*1&lt;=22,J1433="x"),"U",IF(AND(K1433*1&gt;=17,K1433*1&lt;=18),"J",IF(K1433*1&gt;=19,"E","")))),"")</f>
        <v/>
      </c>
      <c r="O1433" s="1">
        <f>IF(K1433*1&gt;=$O$2,"x","")</f>
        <v/>
      </c>
    </row>
    <row r="1434">
      <c r="A1434" s="5">
        <f>IF(ISBLANK(C1434),"",ROW(A1433)-1)</f>
        <v/>
      </c>
      <c r="B1434" s="14" t="n"/>
      <c r="C1434" s="20" t="n"/>
      <c r="D1434" s="10" t="n"/>
      <c r="E1434" s="10" t="n"/>
      <c r="F1434" s="13" t="n"/>
      <c r="G1434" s="11" t="n"/>
      <c r="H1434" s="12" t="n"/>
      <c r="I1434" s="12" t="n"/>
      <c r="J1434" s="12" t="n"/>
      <c r="K1434" s="27">
        <f>IF(ISBLANK(C1434),"",VALUE(TEXT(YEAR(TODAY())-YEAR(C1434),"00")))</f>
        <v/>
      </c>
      <c r="L1434" s="6">
        <f>IF(OR(ISBLANK(C1434)),"",IF(ISBLANK(H1434),IF(ISBLANK(I1434),IF(ISBLANK(F1434),"",IF(AND(OR(F1434="m",F1434="f"),OR(K1434=16,K1434=15)),IF(F1434="m","B+","G+"),IF(AND(OR(F1434="m",F1434="f"),GESTEP(K1434,16)),IF(F1434="m","B++","G++"),IF(F1434="m","B","G")))),UPPER(IF(ISBLANK(F1434),"",IF(F1434="m","M","W"))&amp;N1434)),IF(ISBLANK(F1434),"",IF(F1434="M","C","D"))))</f>
        <v/>
      </c>
      <c r="M1434" s="8">
        <f>IF(L1434="","",VLOOKUP(L1434,'Classes cup'!$A$3:$B$51,2,FALSE))</f>
        <v/>
      </c>
      <c r="N1434" s="6">
        <f>IF(AND(I1434="x",ISBLANK(H1434)),IF(K1434*1&gt;=23,"E",IF(AND(K1434*1&gt;=19,K1434*1&lt;=22,J1434="x"),"U",IF(AND(K1434*1&gt;=17,K1434*1&lt;=18),"J",IF(K1434*1&gt;=19,"E","")))),"")</f>
        <v/>
      </c>
      <c r="O1434" s="1">
        <f>IF(K1434*1&gt;=$O$2,"x","")</f>
        <v/>
      </c>
    </row>
    <row r="1435">
      <c r="A1435" s="5">
        <f>IF(ISBLANK(C1435),"",ROW(A1434)-1)</f>
        <v/>
      </c>
      <c r="B1435" s="14" t="n"/>
      <c r="C1435" s="20" t="n"/>
      <c r="D1435" s="10" t="n"/>
      <c r="E1435" s="10" t="n"/>
      <c r="F1435" s="13" t="n"/>
      <c r="G1435" s="11" t="n"/>
      <c r="H1435" s="12" t="n"/>
      <c r="I1435" s="12" t="n"/>
      <c r="J1435" s="12" t="n"/>
      <c r="K1435" s="27">
        <f>IF(ISBLANK(C1435),"",VALUE(TEXT(YEAR(TODAY())-YEAR(C1435),"00")))</f>
        <v/>
      </c>
      <c r="L1435" s="6">
        <f>IF(OR(ISBLANK(C1435)),"",IF(ISBLANK(H1435),IF(ISBLANK(I1435),IF(ISBLANK(F1435),"",IF(AND(OR(F1435="m",F1435="f"),OR(K1435=16,K1435=15)),IF(F1435="m","B+","G+"),IF(AND(OR(F1435="m",F1435="f"),GESTEP(K1435,16)),IF(F1435="m","B++","G++"),IF(F1435="m","B","G")))),UPPER(IF(ISBLANK(F1435),"",IF(F1435="m","M","W"))&amp;N1435)),IF(ISBLANK(F1435),"",IF(F1435="M","C","D"))))</f>
        <v/>
      </c>
      <c r="M1435" s="8">
        <f>IF(L1435="","",VLOOKUP(L1435,'Classes cup'!$A$3:$B$51,2,FALSE))</f>
        <v/>
      </c>
      <c r="N1435" s="6">
        <f>IF(AND(I1435="x",ISBLANK(H1435)),IF(K1435*1&gt;=23,"E",IF(AND(K1435*1&gt;=19,K1435*1&lt;=22,J1435="x"),"U",IF(AND(K1435*1&gt;=17,K1435*1&lt;=18),"J",IF(K1435*1&gt;=19,"E","")))),"")</f>
        <v/>
      </c>
      <c r="O1435" s="1">
        <f>IF(K1435*1&gt;=$O$2,"x","")</f>
        <v/>
      </c>
    </row>
    <row r="1436">
      <c r="A1436" s="5">
        <f>IF(ISBLANK(C1436),"",ROW(A1435)-1)</f>
        <v/>
      </c>
      <c r="B1436" s="14" t="n"/>
      <c r="C1436" s="20" t="n"/>
      <c r="D1436" s="10" t="n"/>
      <c r="E1436" s="10" t="n"/>
      <c r="F1436" s="13" t="n"/>
      <c r="G1436" s="11" t="n"/>
      <c r="H1436" s="12" t="n"/>
      <c r="I1436" s="12" t="n"/>
      <c r="J1436" s="12" t="n"/>
      <c r="K1436" s="27">
        <f>IF(ISBLANK(C1436),"",VALUE(TEXT(YEAR(TODAY())-YEAR(C1436),"00")))</f>
        <v/>
      </c>
      <c r="L1436" s="6">
        <f>IF(OR(ISBLANK(C1436)),"",IF(ISBLANK(H1436),IF(ISBLANK(I1436),IF(ISBLANK(F1436),"",IF(AND(OR(F1436="m",F1436="f"),OR(K1436=16,K1436=15)),IF(F1436="m","B+","G+"),IF(AND(OR(F1436="m",F1436="f"),GESTEP(K1436,16)),IF(F1436="m","B++","G++"),IF(F1436="m","B","G")))),UPPER(IF(ISBLANK(F1436),"",IF(F1436="m","M","W"))&amp;N1436)),IF(ISBLANK(F1436),"",IF(F1436="M","C","D"))))</f>
        <v/>
      </c>
      <c r="M1436" s="8">
        <f>IF(L1436="","",VLOOKUP(L1436,'Classes cup'!$A$3:$B$51,2,FALSE))</f>
        <v/>
      </c>
      <c r="N1436" s="6">
        <f>IF(AND(I1436="x",ISBLANK(H1436)),IF(K1436*1&gt;=23,"E",IF(AND(K1436*1&gt;=19,K1436*1&lt;=22,J1436="x"),"U",IF(AND(K1436*1&gt;=17,K1436*1&lt;=18),"J",IF(K1436*1&gt;=19,"E","")))),"")</f>
        <v/>
      </c>
      <c r="O1436" s="1">
        <f>IF(K1436*1&gt;=$O$2,"x","")</f>
        <v/>
      </c>
    </row>
    <row r="1437">
      <c r="A1437" s="5">
        <f>IF(ISBLANK(C1437),"",ROW(A1436)-1)</f>
        <v/>
      </c>
      <c r="B1437" s="14" t="n"/>
      <c r="C1437" s="20" t="n"/>
      <c r="D1437" s="10" t="n"/>
      <c r="E1437" s="10" t="n"/>
      <c r="F1437" s="13" t="n"/>
      <c r="G1437" s="11" t="n"/>
      <c r="H1437" s="12" t="n"/>
      <c r="I1437" s="12" t="n"/>
      <c r="J1437" s="12" t="n"/>
      <c r="K1437" s="27">
        <f>IF(ISBLANK(C1437),"",VALUE(TEXT(YEAR(TODAY())-YEAR(C1437),"00")))</f>
        <v/>
      </c>
      <c r="L1437" s="6">
        <f>IF(OR(ISBLANK(C1437)),"",IF(ISBLANK(H1437),IF(ISBLANK(I1437),IF(ISBLANK(F1437),"",IF(AND(OR(F1437="m",F1437="f"),OR(K1437=16,K1437=15)),IF(F1437="m","B+","G+"),IF(AND(OR(F1437="m",F1437="f"),GESTEP(K1437,16)),IF(F1437="m","B++","G++"),IF(F1437="m","B","G")))),UPPER(IF(ISBLANK(F1437),"",IF(F1437="m","M","W"))&amp;N1437)),IF(ISBLANK(F1437),"",IF(F1437="M","C","D"))))</f>
        <v/>
      </c>
      <c r="M1437" s="8">
        <f>IF(L1437="","",VLOOKUP(L1437,'Classes cup'!$A$3:$B$51,2,FALSE))</f>
        <v/>
      </c>
      <c r="N1437" s="6">
        <f>IF(AND(I1437="x",ISBLANK(H1437)),IF(K1437*1&gt;=23,"E",IF(AND(K1437*1&gt;=19,K1437*1&lt;=22,J1437="x"),"U",IF(AND(K1437*1&gt;=17,K1437*1&lt;=18),"J",IF(K1437*1&gt;=19,"E","")))),"")</f>
        <v/>
      </c>
      <c r="O1437" s="1">
        <f>IF(K1437*1&gt;=$O$2,"x","")</f>
        <v/>
      </c>
    </row>
    <row r="1438">
      <c r="A1438" s="5">
        <f>IF(ISBLANK(C1438),"",ROW(A1437)-1)</f>
        <v/>
      </c>
      <c r="B1438" s="14" t="n"/>
      <c r="C1438" s="20" t="n"/>
      <c r="D1438" s="10" t="n"/>
      <c r="E1438" s="10" t="n"/>
      <c r="F1438" s="13" t="n"/>
      <c r="G1438" s="11" t="n"/>
      <c r="H1438" s="12" t="n"/>
      <c r="I1438" s="12" t="n"/>
      <c r="J1438" s="12" t="n"/>
      <c r="K1438" s="27">
        <f>IF(ISBLANK(C1438),"",VALUE(TEXT(YEAR(TODAY())-YEAR(C1438),"00")))</f>
        <v/>
      </c>
      <c r="L1438" s="6">
        <f>IF(OR(ISBLANK(C1438)),"",IF(ISBLANK(H1438),IF(ISBLANK(I1438),IF(ISBLANK(F1438),"",IF(AND(OR(F1438="m",F1438="f"),OR(K1438=16,K1438=15)),IF(F1438="m","B+","G+"),IF(AND(OR(F1438="m",F1438="f"),GESTEP(K1438,16)),IF(F1438="m","B++","G++"),IF(F1438="m","B","G")))),UPPER(IF(ISBLANK(F1438),"",IF(F1438="m","M","W"))&amp;N1438)),IF(ISBLANK(F1438),"",IF(F1438="M","C","D"))))</f>
        <v/>
      </c>
      <c r="M1438" s="8">
        <f>IF(L1438="","",VLOOKUP(L1438,'Classes cup'!$A$3:$B$51,2,FALSE))</f>
        <v/>
      </c>
      <c r="N1438" s="6">
        <f>IF(AND(I1438="x",ISBLANK(H1438)),IF(K1438*1&gt;=23,"E",IF(AND(K1438*1&gt;=19,K1438*1&lt;=22,J1438="x"),"U",IF(AND(K1438*1&gt;=17,K1438*1&lt;=18),"J",IF(K1438*1&gt;=19,"E","")))),"")</f>
        <v/>
      </c>
      <c r="O1438" s="1">
        <f>IF(K1438*1&gt;=$O$2,"x","")</f>
        <v/>
      </c>
    </row>
    <row r="1439">
      <c r="A1439" s="5">
        <f>IF(ISBLANK(C1439),"",ROW(A1438)-1)</f>
        <v/>
      </c>
      <c r="B1439" s="14" t="n"/>
      <c r="C1439" s="20" t="n"/>
      <c r="D1439" s="10" t="n"/>
      <c r="E1439" s="10" t="n"/>
      <c r="F1439" s="13" t="n"/>
      <c r="G1439" s="11" t="n"/>
      <c r="H1439" s="12" t="n"/>
      <c r="I1439" s="12" t="n"/>
      <c r="J1439" s="12" t="n"/>
      <c r="K1439" s="27">
        <f>IF(ISBLANK(C1439),"",VALUE(TEXT(YEAR(TODAY())-YEAR(C1439),"00")))</f>
        <v/>
      </c>
      <c r="L1439" s="6">
        <f>IF(OR(ISBLANK(C1439)),"",IF(ISBLANK(H1439),IF(ISBLANK(I1439),IF(ISBLANK(F1439),"",IF(AND(OR(F1439="m",F1439="f"),OR(K1439=16,K1439=15)),IF(F1439="m","B+","G+"),IF(AND(OR(F1439="m",F1439="f"),GESTEP(K1439,16)),IF(F1439="m","B++","G++"),IF(F1439="m","B","G")))),UPPER(IF(ISBLANK(F1439),"",IF(F1439="m","M","W"))&amp;N1439)),IF(ISBLANK(F1439),"",IF(F1439="M","C","D"))))</f>
        <v/>
      </c>
      <c r="M1439" s="8">
        <f>IF(L1439="","",VLOOKUP(L1439,'Classes cup'!$A$3:$B$51,2,FALSE))</f>
        <v/>
      </c>
      <c r="N1439" s="6">
        <f>IF(AND(I1439="x",ISBLANK(H1439)),IF(K1439*1&gt;=23,"E",IF(AND(K1439*1&gt;=19,K1439*1&lt;=22,J1439="x"),"U",IF(AND(K1439*1&gt;=17,K1439*1&lt;=18),"J",IF(K1439*1&gt;=19,"E","")))),"")</f>
        <v/>
      </c>
      <c r="O1439" s="1">
        <f>IF(K1439*1&gt;=$O$2,"x","")</f>
        <v/>
      </c>
    </row>
    <row r="1440">
      <c r="A1440" s="5">
        <f>IF(ISBLANK(C1440),"",ROW(A1439)-1)</f>
        <v/>
      </c>
      <c r="B1440" s="14" t="n"/>
      <c r="C1440" s="20" t="n"/>
      <c r="D1440" s="10" t="n"/>
      <c r="E1440" s="10" t="n"/>
      <c r="F1440" s="13" t="n"/>
      <c r="G1440" s="11" t="n"/>
      <c r="H1440" s="12" t="n"/>
      <c r="I1440" s="12" t="n"/>
      <c r="J1440" s="12" t="n"/>
      <c r="K1440" s="27">
        <f>IF(ISBLANK(C1440),"",VALUE(TEXT(YEAR(TODAY())-YEAR(C1440),"00")))</f>
        <v/>
      </c>
      <c r="L1440" s="6">
        <f>IF(OR(ISBLANK(C1440)),"",IF(ISBLANK(H1440),IF(ISBLANK(I1440),IF(ISBLANK(F1440),"",IF(AND(OR(F1440="m",F1440="f"),OR(K1440=16,K1440=15)),IF(F1440="m","B+","G+"),IF(AND(OR(F1440="m",F1440="f"),GESTEP(K1440,16)),IF(F1440="m","B++","G++"),IF(F1440="m","B","G")))),UPPER(IF(ISBLANK(F1440),"",IF(F1440="m","M","W"))&amp;N1440)),IF(ISBLANK(F1440),"",IF(F1440="M","C","D"))))</f>
        <v/>
      </c>
      <c r="M1440" s="8">
        <f>IF(L1440="","",VLOOKUP(L1440,'Classes cup'!$A$3:$B$51,2,FALSE))</f>
        <v/>
      </c>
      <c r="N1440" s="6">
        <f>IF(AND(I1440="x",ISBLANK(H1440)),IF(K1440*1&gt;=23,"E",IF(AND(K1440*1&gt;=19,K1440*1&lt;=22,J1440="x"),"U",IF(AND(K1440*1&gt;=17,K1440*1&lt;=18),"J",IF(K1440*1&gt;=19,"E","")))),"")</f>
        <v/>
      </c>
      <c r="O1440" s="1">
        <f>IF(K1440*1&gt;=$O$2,"x","")</f>
        <v/>
      </c>
    </row>
    <row r="1441">
      <c r="A1441" s="5">
        <f>IF(ISBLANK(C1441),"",ROW(A1440)-1)</f>
        <v/>
      </c>
      <c r="B1441" s="14" t="n"/>
      <c r="C1441" s="20" t="n"/>
      <c r="D1441" s="10" t="n"/>
      <c r="E1441" s="10" t="n"/>
      <c r="F1441" s="13" t="n"/>
      <c r="G1441" s="11" t="n"/>
      <c r="H1441" s="12" t="n"/>
      <c r="I1441" s="12" t="n"/>
      <c r="J1441" s="12" t="n"/>
      <c r="K1441" s="27">
        <f>IF(ISBLANK(C1441),"",VALUE(TEXT(YEAR(TODAY())-YEAR(C1441),"00")))</f>
        <v/>
      </c>
      <c r="L1441" s="6">
        <f>IF(OR(ISBLANK(C1441)),"",IF(ISBLANK(H1441),IF(ISBLANK(I1441),IF(ISBLANK(F1441),"",IF(AND(OR(F1441="m",F1441="f"),OR(K1441=16,K1441=15)),IF(F1441="m","B+","G+"),IF(AND(OR(F1441="m",F1441="f"),GESTEP(K1441,16)),IF(F1441="m","B++","G++"),IF(F1441="m","B","G")))),UPPER(IF(ISBLANK(F1441),"",IF(F1441="m","M","W"))&amp;N1441)),IF(ISBLANK(F1441),"",IF(F1441="M","C","D"))))</f>
        <v/>
      </c>
      <c r="M1441" s="8">
        <f>IF(L1441="","",VLOOKUP(L1441,'Classes cup'!$A$3:$B$51,2,FALSE))</f>
        <v/>
      </c>
      <c r="N1441" s="6">
        <f>IF(AND(I1441="x",ISBLANK(H1441)),IF(K1441*1&gt;=23,"E",IF(AND(K1441*1&gt;=19,K1441*1&lt;=22,J1441="x"),"U",IF(AND(K1441*1&gt;=17,K1441*1&lt;=18),"J",IF(K1441*1&gt;=19,"E","")))),"")</f>
        <v/>
      </c>
      <c r="O1441" s="1">
        <f>IF(K1441*1&gt;=$O$2,"x","")</f>
        <v/>
      </c>
    </row>
    <row r="1442">
      <c r="A1442" s="5">
        <f>IF(ISBLANK(C1442),"",ROW(A1441)-1)</f>
        <v/>
      </c>
      <c r="B1442" s="14" t="n"/>
      <c r="C1442" s="20" t="n"/>
      <c r="D1442" s="10" t="n"/>
      <c r="E1442" s="10" t="n"/>
      <c r="F1442" s="13" t="n"/>
      <c r="G1442" s="11" t="n"/>
      <c r="H1442" s="12" t="n"/>
      <c r="I1442" s="12" t="n"/>
      <c r="J1442" s="12" t="n"/>
      <c r="K1442" s="27">
        <f>IF(ISBLANK(C1442),"",VALUE(TEXT(YEAR(TODAY())-YEAR(C1442),"00")))</f>
        <v/>
      </c>
      <c r="L1442" s="6">
        <f>IF(OR(ISBLANK(C1442)),"",IF(ISBLANK(H1442),IF(ISBLANK(I1442),IF(ISBLANK(F1442),"",IF(AND(OR(F1442="m",F1442="f"),OR(K1442=16,K1442=15)),IF(F1442="m","B+","G+"),IF(AND(OR(F1442="m",F1442="f"),GESTEP(K1442,16)),IF(F1442="m","B++","G++"),IF(F1442="m","B","G")))),UPPER(IF(ISBLANK(F1442),"",IF(F1442="m","M","W"))&amp;N1442)),IF(ISBLANK(F1442),"",IF(F1442="M","C","D"))))</f>
        <v/>
      </c>
      <c r="M1442" s="8">
        <f>IF(L1442="","",VLOOKUP(L1442,'Classes cup'!$A$3:$B$51,2,FALSE))</f>
        <v/>
      </c>
      <c r="N1442" s="6">
        <f>IF(AND(I1442="x",ISBLANK(H1442)),IF(K1442*1&gt;=23,"E",IF(AND(K1442*1&gt;=19,K1442*1&lt;=22,J1442="x"),"U",IF(AND(K1442*1&gt;=17,K1442*1&lt;=18),"J",IF(K1442*1&gt;=19,"E","")))),"")</f>
        <v/>
      </c>
      <c r="O1442" s="1">
        <f>IF(K1442*1&gt;=$O$2,"x","")</f>
        <v/>
      </c>
    </row>
    <row r="1443">
      <c r="A1443" s="5">
        <f>IF(ISBLANK(C1443),"",ROW(A1442)-1)</f>
        <v/>
      </c>
      <c r="B1443" s="14" t="n"/>
      <c r="C1443" s="20" t="n"/>
      <c r="D1443" s="10" t="n"/>
      <c r="E1443" s="10" t="n"/>
      <c r="F1443" s="13" t="n"/>
      <c r="G1443" s="11" t="n"/>
      <c r="H1443" s="12" t="n"/>
      <c r="I1443" s="12" t="n"/>
      <c r="J1443" s="12" t="n"/>
      <c r="K1443" s="27">
        <f>IF(ISBLANK(C1443),"",VALUE(TEXT(YEAR(TODAY())-YEAR(C1443),"00")))</f>
        <v/>
      </c>
      <c r="L1443" s="6">
        <f>IF(OR(ISBLANK(C1443)),"",IF(ISBLANK(H1443),IF(ISBLANK(I1443),IF(ISBLANK(F1443),"",IF(AND(OR(F1443="m",F1443="f"),OR(K1443=16,K1443=15)),IF(F1443="m","B+","G+"),IF(AND(OR(F1443="m",F1443="f"),GESTEP(K1443,16)),IF(F1443="m","B++","G++"),IF(F1443="m","B","G")))),UPPER(IF(ISBLANK(F1443),"",IF(F1443="m","M","W"))&amp;N1443)),IF(ISBLANK(F1443),"",IF(F1443="M","C","D"))))</f>
        <v/>
      </c>
      <c r="M1443" s="8">
        <f>IF(L1443="","",VLOOKUP(L1443,'Classes cup'!$A$3:$B$51,2,FALSE))</f>
        <v/>
      </c>
      <c r="N1443" s="6">
        <f>IF(AND(I1443="x",ISBLANK(H1443)),IF(K1443*1&gt;=23,"E",IF(AND(K1443*1&gt;=19,K1443*1&lt;=22,J1443="x"),"U",IF(AND(K1443*1&gt;=17,K1443*1&lt;=18),"J",IF(K1443*1&gt;=19,"E","")))),"")</f>
        <v/>
      </c>
      <c r="O1443" s="1">
        <f>IF(K1443*1&gt;=$O$2,"x","")</f>
        <v/>
      </c>
    </row>
    <row r="1444">
      <c r="A1444" s="5">
        <f>IF(ISBLANK(C1444),"",ROW(A1443)-1)</f>
        <v/>
      </c>
      <c r="B1444" s="14" t="n"/>
      <c r="C1444" s="20" t="n"/>
      <c r="D1444" s="10" t="n"/>
      <c r="E1444" s="10" t="n"/>
      <c r="F1444" s="13" t="n"/>
      <c r="G1444" s="11" t="n"/>
      <c r="H1444" s="12" t="n"/>
      <c r="I1444" s="12" t="n"/>
      <c r="J1444" s="12" t="n"/>
      <c r="K1444" s="27">
        <f>IF(ISBLANK(C1444),"",VALUE(TEXT(YEAR(TODAY())-YEAR(C1444),"00")))</f>
        <v/>
      </c>
      <c r="L1444" s="6">
        <f>IF(OR(ISBLANK(C1444)),"",IF(ISBLANK(H1444),IF(ISBLANK(I1444),IF(ISBLANK(F1444),"",IF(AND(OR(F1444="m",F1444="f"),OR(K1444=16,K1444=15)),IF(F1444="m","B+","G+"),IF(AND(OR(F1444="m",F1444="f"),GESTEP(K1444,16)),IF(F1444="m","B++","G++"),IF(F1444="m","B","G")))),UPPER(IF(ISBLANK(F1444),"",IF(F1444="m","M","W"))&amp;N1444)),IF(ISBLANK(F1444),"",IF(F1444="M","C","D"))))</f>
        <v/>
      </c>
      <c r="M1444" s="8">
        <f>IF(L1444="","",VLOOKUP(L1444,'Classes cup'!$A$3:$B$51,2,FALSE))</f>
        <v/>
      </c>
      <c r="N1444" s="6">
        <f>IF(AND(I1444="x",ISBLANK(H1444)),IF(K1444*1&gt;=23,"E",IF(AND(K1444*1&gt;=19,K1444*1&lt;=22,J1444="x"),"U",IF(AND(K1444*1&gt;=17,K1444*1&lt;=18),"J",IF(K1444*1&gt;=19,"E","")))),"")</f>
        <v/>
      </c>
      <c r="O1444" s="1">
        <f>IF(K1444*1&gt;=$O$2,"x","")</f>
        <v/>
      </c>
    </row>
    <row r="1445">
      <c r="A1445" s="5">
        <f>IF(ISBLANK(C1445),"",ROW(A1444)-1)</f>
        <v/>
      </c>
      <c r="B1445" s="14" t="n"/>
      <c r="C1445" s="20" t="n"/>
      <c r="D1445" s="10" t="n"/>
      <c r="E1445" s="10" t="n"/>
      <c r="F1445" s="13" t="n"/>
      <c r="G1445" s="11" t="n"/>
      <c r="H1445" s="12" t="n"/>
      <c r="I1445" s="12" t="n"/>
      <c r="J1445" s="12" t="n"/>
      <c r="K1445" s="27">
        <f>IF(ISBLANK(C1445),"",VALUE(TEXT(YEAR(TODAY())-YEAR(C1445),"00")))</f>
        <v/>
      </c>
      <c r="L1445" s="6">
        <f>IF(OR(ISBLANK(C1445)),"",IF(ISBLANK(H1445),IF(ISBLANK(I1445),IF(ISBLANK(F1445),"",IF(AND(OR(F1445="m",F1445="f"),OR(K1445=16,K1445=15)),IF(F1445="m","B+","G+"),IF(AND(OR(F1445="m",F1445="f"),GESTEP(K1445,16)),IF(F1445="m","B++","G++"),IF(F1445="m","B","G")))),UPPER(IF(ISBLANK(F1445),"",IF(F1445="m","M","W"))&amp;N1445)),IF(ISBLANK(F1445),"",IF(F1445="M","C","D"))))</f>
        <v/>
      </c>
      <c r="M1445" s="8">
        <f>IF(L1445="","",VLOOKUP(L1445,'Classes cup'!$A$3:$B$51,2,FALSE))</f>
        <v/>
      </c>
      <c r="N1445" s="6">
        <f>IF(AND(I1445="x",ISBLANK(H1445)),IF(K1445*1&gt;=23,"E",IF(AND(K1445*1&gt;=19,K1445*1&lt;=22,J1445="x"),"U",IF(AND(K1445*1&gt;=17,K1445*1&lt;=18),"J",IF(K1445*1&gt;=19,"E","")))),"")</f>
        <v/>
      </c>
      <c r="O1445" s="1">
        <f>IF(K1445*1&gt;=$O$2,"x","")</f>
        <v/>
      </c>
    </row>
    <row r="1446">
      <c r="A1446" s="5">
        <f>IF(ISBLANK(C1446),"",ROW(A1445)-1)</f>
        <v/>
      </c>
      <c r="B1446" s="14" t="n"/>
      <c r="C1446" s="20" t="n"/>
      <c r="D1446" s="10" t="n"/>
      <c r="E1446" s="10" t="n"/>
      <c r="F1446" s="13" t="n"/>
      <c r="G1446" s="11" t="n"/>
      <c r="H1446" s="12" t="n"/>
      <c r="I1446" s="12" t="n"/>
      <c r="J1446" s="12" t="n"/>
      <c r="K1446" s="27">
        <f>IF(ISBLANK(C1446),"",VALUE(TEXT(YEAR(TODAY())-YEAR(C1446),"00")))</f>
        <v/>
      </c>
      <c r="L1446" s="6">
        <f>IF(OR(ISBLANK(C1446)),"",IF(ISBLANK(H1446),IF(ISBLANK(I1446),IF(ISBLANK(F1446),"",IF(AND(OR(F1446="m",F1446="f"),OR(K1446=16,K1446=15)),IF(F1446="m","B+","G+"),IF(AND(OR(F1446="m",F1446="f"),GESTEP(K1446,16)),IF(F1446="m","B++","G++"),IF(F1446="m","B","G")))),UPPER(IF(ISBLANK(F1446),"",IF(F1446="m","M","W"))&amp;N1446)),IF(ISBLANK(F1446),"",IF(F1446="M","C","D"))))</f>
        <v/>
      </c>
      <c r="M1446" s="8">
        <f>IF(L1446="","",VLOOKUP(L1446,'Classes cup'!$A$3:$B$51,2,FALSE))</f>
        <v/>
      </c>
      <c r="N1446" s="6">
        <f>IF(AND(I1446="x",ISBLANK(H1446)),IF(K1446*1&gt;=23,"E",IF(AND(K1446*1&gt;=19,K1446*1&lt;=22,J1446="x"),"U",IF(AND(K1446*1&gt;=17,K1446*1&lt;=18),"J",IF(K1446*1&gt;=19,"E","")))),"")</f>
        <v/>
      </c>
      <c r="O1446" s="1">
        <f>IF(K1446*1&gt;=$O$2,"x","")</f>
        <v/>
      </c>
    </row>
    <row r="1447">
      <c r="A1447" s="5">
        <f>IF(ISBLANK(C1447),"",ROW(A1446)-1)</f>
        <v/>
      </c>
      <c r="B1447" s="14" t="n"/>
      <c r="C1447" s="20" t="n"/>
      <c r="D1447" s="10" t="n"/>
      <c r="E1447" s="10" t="n"/>
      <c r="F1447" s="13" t="n"/>
      <c r="G1447" s="11" t="n"/>
      <c r="H1447" s="12" t="n"/>
      <c r="I1447" s="12" t="n"/>
      <c r="J1447" s="12" t="n"/>
      <c r="K1447" s="27">
        <f>IF(ISBLANK(C1447),"",VALUE(TEXT(YEAR(TODAY())-YEAR(C1447),"00")))</f>
        <v/>
      </c>
      <c r="L1447" s="6">
        <f>IF(OR(ISBLANK(C1447)),"",IF(ISBLANK(H1447),IF(ISBLANK(I1447),IF(ISBLANK(F1447),"",IF(AND(OR(F1447="m",F1447="f"),OR(K1447=16,K1447=15)),IF(F1447="m","B+","G+"),IF(AND(OR(F1447="m",F1447="f"),GESTEP(K1447,16)),IF(F1447="m","B++","G++"),IF(F1447="m","B","G")))),UPPER(IF(ISBLANK(F1447),"",IF(F1447="m","M","W"))&amp;N1447)),IF(ISBLANK(F1447),"",IF(F1447="M","C","D"))))</f>
        <v/>
      </c>
      <c r="M1447" s="8">
        <f>IF(L1447="","",VLOOKUP(L1447,'Classes cup'!$A$3:$B$51,2,FALSE))</f>
        <v/>
      </c>
      <c r="N1447" s="6">
        <f>IF(AND(I1447="x",ISBLANK(H1447)),IF(K1447*1&gt;=23,"E",IF(AND(K1447*1&gt;=19,K1447*1&lt;=22,J1447="x"),"U",IF(AND(K1447*1&gt;=17,K1447*1&lt;=18),"J",IF(K1447*1&gt;=19,"E","")))),"")</f>
        <v/>
      </c>
      <c r="O1447" s="1">
        <f>IF(K1447*1&gt;=$O$2,"x","")</f>
        <v/>
      </c>
    </row>
    <row r="1448">
      <c r="A1448" s="5">
        <f>IF(ISBLANK(C1448),"",ROW(A1447)-1)</f>
        <v/>
      </c>
      <c r="B1448" s="14" t="n"/>
      <c r="C1448" s="20" t="n"/>
      <c r="D1448" s="10" t="n"/>
      <c r="E1448" s="10" t="n"/>
      <c r="F1448" s="13" t="n"/>
      <c r="G1448" s="11" t="n"/>
      <c r="H1448" s="12" t="n"/>
      <c r="I1448" s="12" t="n"/>
      <c r="J1448" s="12" t="n"/>
      <c r="K1448" s="27">
        <f>IF(ISBLANK(C1448),"",VALUE(TEXT(YEAR(TODAY())-YEAR(C1448),"00")))</f>
        <v/>
      </c>
      <c r="L1448" s="6">
        <f>IF(OR(ISBLANK(C1448)),"",IF(ISBLANK(H1448),IF(ISBLANK(I1448),IF(ISBLANK(F1448),"",IF(AND(OR(F1448="m",F1448="f"),OR(K1448=16,K1448=15)),IF(F1448="m","B+","G+"),IF(AND(OR(F1448="m",F1448="f"),GESTEP(K1448,16)),IF(F1448="m","B++","G++"),IF(F1448="m","B","G")))),UPPER(IF(ISBLANK(F1448),"",IF(F1448="m","M","W"))&amp;N1448)),IF(ISBLANK(F1448),"",IF(F1448="M","C","D"))))</f>
        <v/>
      </c>
      <c r="M1448" s="8">
        <f>IF(L1448="","",VLOOKUP(L1448,'Classes cup'!$A$3:$B$51,2,FALSE))</f>
        <v/>
      </c>
      <c r="N1448" s="6">
        <f>IF(AND(I1448="x",ISBLANK(H1448)),IF(K1448*1&gt;=23,"E",IF(AND(K1448*1&gt;=19,K1448*1&lt;=22,J1448="x"),"U",IF(AND(K1448*1&gt;=17,K1448*1&lt;=18),"J",IF(K1448*1&gt;=19,"E","")))),"")</f>
        <v/>
      </c>
      <c r="O1448" s="1">
        <f>IF(K1448*1&gt;=$O$2,"x","")</f>
        <v/>
      </c>
    </row>
    <row r="1449">
      <c r="A1449" s="5">
        <f>IF(ISBLANK(C1449),"",ROW(A1448)-1)</f>
        <v/>
      </c>
      <c r="B1449" s="14" t="n"/>
      <c r="C1449" s="20" t="n"/>
      <c r="D1449" s="10" t="n"/>
      <c r="E1449" s="10" t="n"/>
      <c r="F1449" s="13" t="n"/>
      <c r="G1449" s="11" t="n"/>
      <c r="H1449" s="12" t="n"/>
      <c r="I1449" s="12" t="n"/>
      <c r="J1449" s="12" t="n"/>
      <c r="K1449" s="27">
        <f>IF(ISBLANK(C1449),"",VALUE(TEXT(YEAR(TODAY())-YEAR(C1449),"00")))</f>
        <v/>
      </c>
      <c r="L1449" s="6">
        <f>IF(OR(ISBLANK(C1449)),"",IF(ISBLANK(H1449),IF(ISBLANK(I1449),IF(ISBLANK(F1449),"",IF(AND(OR(F1449="m",F1449="f"),OR(K1449=16,K1449=15)),IF(F1449="m","B+","G+"),IF(AND(OR(F1449="m",F1449="f"),GESTEP(K1449,16)),IF(F1449="m","B++","G++"),IF(F1449="m","B","G")))),UPPER(IF(ISBLANK(F1449),"",IF(F1449="m","M","W"))&amp;N1449)),IF(ISBLANK(F1449),"",IF(F1449="M","C","D"))))</f>
        <v/>
      </c>
      <c r="M1449" s="8">
        <f>IF(L1449="","",VLOOKUP(L1449,'Classes cup'!$A$3:$B$51,2,FALSE))</f>
        <v/>
      </c>
      <c r="N1449" s="6">
        <f>IF(AND(I1449="x",ISBLANK(H1449)),IF(K1449*1&gt;=23,"E",IF(AND(K1449*1&gt;=19,K1449*1&lt;=22,J1449="x"),"U",IF(AND(K1449*1&gt;=17,K1449*1&lt;=18),"J",IF(K1449*1&gt;=19,"E","")))),"")</f>
        <v/>
      </c>
      <c r="O1449" s="1">
        <f>IF(K1449*1&gt;=$O$2,"x","")</f>
        <v/>
      </c>
    </row>
    <row r="1450">
      <c r="A1450" s="5">
        <f>IF(ISBLANK(C1450),"",ROW(A1449)-1)</f>
        <v/>
      </c>
      <c r="B1450" s="14" t="n"/>
      <c r="C1450" s="20" t="n"/>
      <c r="D1450" s="10" t="n"/>
      <c r="E1450" s="10" t="n"/>
      <c r="F1450" s="13" t="n"/>
      <c r="G1450" s="11" t="n"/>
      <c r="H1450" s="12" t="n"/>
      <c r="I1450" s="12" t="n"/>
      <c r="J1450" s="12" t="n"/>
      <c r="K1450" s="27">
        <f>IF(ISBLANK(C1450),"",VALUE(TEXT(YEAR(TODAY())-YEAR(C1450),"00")))</f>
        <v/>
      </c>
      <c r="L1450" s="6">
        <f>IF(OR(ISBLANK(C1450)),"",IF(ISBLANK(H1450),IF(ISBLANK(I1450),IF(ISBLANK(F1450),"",IF(AND(OR(F1450="m",F1450="f"),OR(K1450=16,K1450=15)),IF(F1450="m","B+","G+"),IF(AND(OR(F1450="m",F1450="f"),GESTEP(K1450,16)),IF(F1450="m","B++","G++"),IF(F1450="m","B","G")))),UPPER(IF(ISBLANK(F1450),"",IF(F1450="m","M","W"))&amp;N1450)),IF(ISBLANK(F1450),"",IF(F1450="M","C","D"))))</f>
        <v/>
      </c>
      <c r="M1450" s="8">
        <f>IF(L1450="","",VLOOKUP(L1450,'Classes cup'!$A$3:$B$51,2,FALSE))</f>
        <v/>
      </c>
      <c r="N1450" s="6">
        <f>IF(AND(I1450="x",ISBLANK(H1450)),IF(K1450*1&gt;=23,"E",IF(AND(K1450*1&gt;=19,K1450*1&lt;=22,J1450="x"),"U",IF(AND(K1450*1&gt;=17,K1450*1&lt;=18),"J",IF(K1450*1&gt;=19,"E","")))),"")</f>
        <v/>
      </c>
      <c r="O1450" s="1">
        <f>IF(K1450*1&gt;=$O$2,"x","")</f>
        <v/>
      </c>
    </row>
    <row r="1451">
      <c r="A1451" s="5">
        <f>IF(ISBLANK(C1451),"",ROW(A1450)-1)</f>
        <v/>
      </c>
      <c r="B1451" s="14" t="n"/>
      <c r="C1451" s="20" t="n"/>
      <c r="D1451" s="10" t="n"/>
      <c r="E1451" s="10" t="n"/>
      <c r="F1451" s="13" t="n"/>
      <c r="G1451" s="11" t="n"/>
      <c r="H1451" s="12" t="n"/>
      <c r="I1451" s="12" t="n"/>
      <c r="J1451" s="12" t="n"/>
      <c r="K1451" s="27">
        <f>IF(ISBLANK(C1451),"",VALUE(TEXT(YEAR(TODAY())-YEAR(C1451),"00")))</f>
        <v/>
      </c>
      <c r="L1451" s="6">
        <f>IF(OR(ISBLANK(C1451)),"",IF(ISBLANK(H1451),IF(ISBLANK(I1451),IF(ISBLANK(F1451),"",IF(AND(OR(F1451="m",F1451="f"),OR(K1451=16,K1451=15)),IF(F1451="m","B+","G+"),IF(AND(OR(F1451="m",F1451="f"),GESTEP(K1451,16)),IF(F1451="m","B++","G++"),IF(F1451="m","B","G")))),UPPER(IF(ISBLANK(F1451),"",IF(F1451="m","M","W"))&amp;N1451)),IF(ISBLANK(F1451),"",IF(F1451="M","C","D"))))</f>
        <v/>
      </c>
      <c r="M1451" s="8">
        <f>IF(L1451="","",VLOOKUP(L1451,'Classes cup'!$A$3:$B$51,2,FALSE))</f>
        <v/>
      </c>
      <c r="N1451" s="6">
        <f>IF(AND(I1451="x",ISBLANK(H1451)),IF(K1451*1&gt;=23,"E",IF(AND(K1451*1&gt;=19,K1451*1&lt;=22,J1451="x"),"U",IF(AND(K1451*1&gt;=17,K1451*1&lt;=18),"J",IF(K1451*1&gt;=19,"E","")))),"")</f>
        <v/>
      </c>
      <c r="O1451" s="1">
        <f>IF(K1451*1&gt;=$O$2,"x","")</f>
        <v/>
      </c>
    </row>
    <row r="1452">
      <c r="A1452" s="5">
        <f>IF(ISBLANK(C1452),"",ROW(A1451)-1)</f>
        <v/>
      </c>
      <c r="B1452" s="14" t="n"/>
      <c r="C1452" s="20" t="n"/>
      <c r="D1452" s="10" t="n"/>
      <c r="E1452" s="10" t="n"/>
      <c r="F1452" s="13" t="n"/>
      <c r="G1452" s="11" t="n"/>
      <c r="H1452" s="12" t="n"/>
      <c r="I1452" s="12" t="n"/>
      <c r="J1452" s="12" t="n"/>
      <c r="K1452" s="27">
        <f>IF(ISBLANK(C1452),"",VALUE(TEXT(YEAR(TODAY())-YEAR(C1452),"00")))</f>
        <v/>
      </c>
      <c r="L1452" s="6">
        <f>IF(OR(ISBLANK(C1452)),"",IF(ISBLANK(H1452),IF(ISBLANK(I1452),IF(ISBLANK(F1452),"",IF(AND(OR(F1452="m",F1452="f"),OR(K1452=16,K1452=15)),IF(F1452="m","B+","G+"),IF(AND(OR(F1452="m",F1452="f"),GESTEP(K1452,16)),IF(F1452="m","B++","G++"),IF(F1452="m","B","G")))),UPPER(IF(ISBLANK(F1452),"",IF(F1452="m","M","W"))&amp;N1452)),IF(ISBLANK(F1452),"",IF(F1452="M","C","D"))))</f>
        <v/>
      </c>
      <c r="M1452" s="8">
        <f>IF(L1452="","",VLOOKUP(L1452,'Classes cup'!$A$3:$B$51,2,FALSE))</f>
        <v/>
      </c>
      <c r="N1452" s="6">
        <f>IF(AND(I1452="x",ISBLANK(H1452)),IF(K1452*1&gt;=23,"E",IF(AND(K1452*1&gt;=19,K1452*1&lt;=22,J1452="x"),"U",IF(AND(K1452*1&gt;=17,K1452*1&lt;=18),"J",IF(K1452*1&gt;=19,"E","")))),"")</f>
        <v/>
      </c>
      <c r="O1452" s="1">
        <f>IF(K1452*1&gt;=$O$2,"x","")</f>
        <v/>
      </c>
    </row>
    <row r="1453">
      <c r="A1453" s="5">
        <f>IF(ISBLANK(C1453),"",ROW(A1452)-1)</f>
        <v/>
      </c>
      <c r="B1453" s="14" t="n"/>
      <c r="C1453" s="20" t="n"/>
      <c r="D1453" s="10" t="n"/>
      <c r="E1453" s="10" t="n"/>
      <c r="F1453" s="13" t="n"/>
      <c r="G1453" s="11" t="n"/>
      <c r="H1453" s="12" t="n"/>
      <c r="I1453" s="12" t="n"/>
      <c r="J1453" s="12" t="n"/>
      <c r="K1453" s="27">
        <f>IF(ISBLANK(C1453),"",VALUE(TEXT(YEAR(TODAY())-YEAR(C1453),"00")))</f>
        <v/>
      </c>
      <c r="L1453" s="6">
        <f>IF(OR(ISBLANK(C1453)),"",IF(ISBLANK(H1453),IF(ISBLANK(I1453),IF(ISBLANK(F1453),"",IF(AND(OR(F1453="m",F1453="f"),OR(K1453=16,K1453=15)),IF(F1453="m","B+","G+"),IF(AND(OR(F1453="m",F1453="f"),GESTEP(K1453,16)),IF(F1453="m","B++","G++"),IF(F1453="m","B","G")))),UPPER(IF(ISBLANK(F1453),"",IF(F1453="m","M","W"))&amp;N1453)),IF(ISBLANK(F1453),"",IF(F1453="M","C","D"))))</f>
        <v/>
      </c>
      <c r="M1453" s="8">
        <f>IF(L1453="","",VLOOKUP(L1453,'Classes cup'!$A$3:$B$51,2,FALSE))</f>
        <v/>
      </c>
      <c r="N1453" s="6">
        <f>IF(AND(I1453="x",ISBLANK(H1453)),IF(K1453*1&gt;=23,"E",IF(AND(K1453*1&gt;=19,K1453*1&lt;=22,J1453="x"),"U",IF(AND(K1453*1&gt;=17,K1453*1&lt;=18),"J",IF(K1453*1&gt;=19,"E","")))),"")</f>
        <v/>
      </c>
      <c r="O1453" s="1">
        <f>IF(K1453*1&gt;=$O$2,"x","")</f>
        <v/>
      </c>
    </row>
    <row r="1454">
      <c r="A1454" s="5">
        <f>IF(ISBLANK(C1454),"",ROW(A1453)-1)</f>
        <v/>
      </c>
      <c r="B1454" s="14" t="n"/>
      <c r="C1454" s="20" t="n"/>
      <c r="D1454" s="10" t="n"/>
      <c r="E1454" s="10" t="n"/>
      <c r="F1454" s="13" t="n"/>
      <c r="G1454" s="11" t="n"/>
      <c r="H1454" s="12" t="n"/>
      <c r="I1454" s="12" t="n"/>
      <c r="J1454" s="12" t="n"/>
      <c r="K1454" s="27">
        <f>IF(ISBLANK(C1454),"",VALUE(TEXT(YEAR(TODAY())-YEAR(C1454),"00")))</f>
        <v/>
      </c>
      <c r="L1454" s="6">
        <f>IF(OR(ISBLANK(C1454)),"",IF(ISBLANK(H1454),IF(ISBLANK(I1454),IF(ISBLANK(F1454),"",IF(AND(OR(F1454="m",F1454="f"),OR(K1454=16,K1454=15)),IF(F1454="m","B+","G+"),IF(AND(OR(F1454="m",F1454="f"),GESTEP(K1454,16)),IF(F1454="m","B++","G++"),IF(F1454="m","B","G")))),UPPER(IF(ISBLANK(F1454),"",IF(F1454="m","M","W"))&amp;N1454)),IF(ISBLANK(F1454),"",IF(F1454="M","C","D"))))</f>
        <v/>
      </c>
      <c r="M1454" s="8">
        <f>IF(L1454="","",VLOOKUP(L1454,'Classes cup'!$A$3:$B$51,2,FALSE))</f>
        <v/>
      </c>
      <c r="N1454" s="6">
        <f>IF(AND(I1454="x",ISBLANK(H1454)),IF(K1454*1&gt;=23,"E",IF(AND(K1454*1&gt;=19,K1454*1&lt;=22,J1454="x"),"U",IF(AND(K1454*1&gt;=17,K1454*1&lt;=18),"J",IF(K1454*1&gt;=19,"E","")))),"")</f>
        <v/>
      </c>
      <c r="O1454" s="1">
        <f>IF(K1454*1&gt;=$O$2,"x","")</f>
        <v/>
      </c>
    </row>
    <row r="1455">
      <c r="A1455" s="5">
        <f>IF(ISBLANK(C1455),"",ROW(A1454)-1)</f>
        <v/>
      </c>
      <c r="B1455" s="14" t="n"/>
      <c r="C1455" s="20" t="n"/>
      <c r="D1455" s="10" t="n"/>
      <c r="E1455" s="10" t="n"/>
      <c r="F1455" s="13" t="n"/>
      <c r="G1455" s="11" t="n"/>
      <c r="H1455" s="12" t="n"/>
      <c r="I1455" s="12" t="n"/>
      <c r="J1455" s="12" t="n"/>
      <c r="K1455" s="27">
        <f>IF(ISBLANK(C1455),"",VALUE(TEXT(YEAR(TODAY())-YEAR(C1455),"00")))</f>
        <v/>
      </c>
      <c r="L1455" s="6">
        <f>IF(OR(ISBLANK(C1455)),"",IF(ISBLANK(H1455),IF(ISBLANK(I1455),IF(ISBLANK(F1455),"",IF(AND(OR(F1455="m",F1455="f"),OR(K1455=16,K1455=15)),IF(F1455="m","B+","G+"),IF(AND(OR(F1455="m",F1455="f"),GESTEP(K1455,16)),IF(F1455="m","B++","G++"),IF(F1455="m","B","G")))),UPPER(IF(ISBLANK(F1455),"",IF(F1455="m","M","W"))&amp;N1455)),IF(ISBLANK(F1455),"",IF(F1455="M","C","D"))))</f>
        <v/>
      </c>
      <c r="M1455" s="8">
        <f>IF(L1455="","",VLOOKUP(L1455,'Classes cup'!$A$3:$B$51,2,FALSE))</f>
        <v/>
      </c>
      <c r="N1455" s="6">
        <f>IF(AND(I1455="x",ISBLANK(H1455)),IF(K1455*1&gt;=23,"E",IF(AND(K1455*1&gt;=19,K1455*1&lt;=22,J1455="x"),"U",IF(AND(K1455*1&gt;=17,K1455*1&lt;=18),"J",IF(K1455*1&gt;=19,"E","")))),"")</f>
        <v/>
      </c>
      <c r="O1455" s="1">
        <f>IF(K1455*1&gt;=$O$2,"x","")</f>
        <v/>
      </c>
    </row>
    <row r="1456">
      <c r="A1456" s="5">
        <f>IF(ISBLANK(C1456),"",ROW(A1455)-1)</f>
        <v/>
      </c>
      <c r="B1456" s="14" t="n"/>
      <c r="C1456" s="20" t="n"/>
      <c r="D1456" s="10" t="n"/>
      <c r="E1456" s="10" t="n"/>
      <c r="F1456" s="13" t="n"/>
      <c r="G1456" s="11" t="n"/>
      <c r="H1456" s="12" t="n"/>
      <c r="I1456" s="12" t="n"/>
      <c r="J1456" s="12" t="n"/>
      <c r="K1456" s="27">
        <f>IF(ISBLANK(C1456),"",VALUE(TEXT(YEAR(TODAY())-YEAR(C1456),"00")))</f>
        <v/>
      </c>
      <c r="L1456" s="6">
        <f>IF(OR(ISBLANK(C1456)),"",IF(ISBLANK(H1456),IF(ISBLANK(I1456),IF(ISBLANK(F1456),"",IF(AND(OR(F1456="m",F1456="f"),OR(K1456=16,K1456=15)),IF(F1456="m","B+","G+"),IF(AND(OR(F1456="m",F1456="f"),GESTEP(K1456,16)),IF(F1456="m","B++","G++"),IF(F1456="m","B","G")))),UPPER(IF(ISBLANK(F1456),"",IF(F1456="m","M","W"))&amp;N1456)),IF(ISBLANK(F1456),"",IF(F1456="M","C","D"))))</f>
        <v/>
      </c>
      <c r="M1456" s="8">
        <f>IF(L1456="","",VLOOKUP(L1456,'Classes cup'!$A$3:$B$51,2,FALSE))</f>
        <v/>
      </c>
      <c r="N1456" s="6">
        <f>IF(AND(I1456="x",ISBLANK(H1456)),IF(K1456*1&gt;=23,"E",IF(AND(K1456*1&gt;=19,K1456*1&lt;=22,J1456="x"),"U",IF(AND(K1456*1&gt;=17,K1456*1&lt;=18),"J",IF(K1456*1&gt;=19,"E","")))),"")</f>
        <v/>
      </c>
      <c r="O1456" s="1">
        <f>IF(K1456*1&gt;=$O$2,"x","")</f>
        <v/>
      </c>
    </row>
    <row r="1457">
      <c r="A1457" s="5">
        <f>IF(ISBLANK(C1457),"",ROW(A1456)-1)</f>
        <v/>
      </c>
      <c r="B1457" s="14" t="n"/>
      <c r="C1457" s="20" t="n"/>
      <c r="D1457" s="10" t="n"/>
      <c r="E1457" s="10" t="n"/>
      <c r="F1457" s="13" t="n"/>
      <c r="G1457" s="11" t="n"/>
      <c r="H1457" s="12" t="n"/>
      <c r="I1457" s="12" t="n"/>
      <c r="J1457" s="12" t="n"/>
      <c r="K1457" s="27">
        <f>IF(ISBLANK(C1457),"",VALUE(TEXT(YEAR(TODAY())-YEAR(C1457),"00")))</f>
        <v/>
      </c>
      <c r="L1457" s="6">
        <f>IF(OR(ISBLANK(C1457)),"",IF(ISBLANK(H1457),IF(ISBLANK(I1457),IF(ISBLANK(F1457),"",IF(AND(OR(F1457="m",F1457="f"),OR(K1457=16,K1457=15)),IF(F1457="m","B+","G+"),IF(AND(OR(F1457="m",F1457="f"),GESTEP(K1457,16)),IF(F1457="m","B++","G++"),IF(F1457="m","B","G")))),UPPER(IF(ISBLANK(F1457),"",IF(F1457="m","M","W"))&amp;N1457)),IF(ISBLANK(F1457),"",IF(F1457="M","C","D"))))</f>
        <v/>
      </c>
      <c r="M1457" s="8">
        <f>IF(L1457="","",VLOOKUP(L1457,'Classes cup'!$A$3:$B$51,2,FALSE))</f>
        <v/>
      </c>
      <c r="N1457" s="6">
        <f>IF(AND(I1457="x",ISBLANK(H1457)),IF(K1457*1&gt;=23,"E",IF(AND(K1457*1&gt;=19,K1457*1&lt;=22,J1457="x"),"U",IF(AND(K1457*1&gt;=17,K1457*1&lt;=18),"J",IF(K1457*1&gt;=19,"E","")))),"")</f>
        <v/>
      </c>
      <c r="O1457" s="1">
        <f>IF(K1457*1&gt;=$O$2,"x","")</f>
        <v/>
      </c>
    </row>
    <row r="1458">
      <c r="A1458" s="5">
        <f>IF(ISBLANK(C1458),"",ROW(A1457)-1)</f>
        <v/>
      </c>
      <c r="B1458" s="14" t="n"/>
      <c r="C1458" s="20" t="n"/>
      <c r="D1458" s="10" t="n"/>
      <c r="E1458" s="10" t="n"/>
      <c r="F1458" s="13" t="n"/>
      <c r="G1458" s="11" t="n"/>
      <c r="H1458" s="12" t="n"/>
      <c r="I1458" s="12" t="n"/>
      <c r="J1458" s="12" t="n"/>
      <c r="K1458" s="27">
        <f>IF(ISBLANK(C1458),"",VALUE(TEXT(YEAR(TODAY())-YEAR(C1458),"00")))</f>
        <v/>
      </c>
      <c r="L1458" s="6">
        <f>IF(OR(ISBLANK(C1458)),"",IF(ISBLANK(H1458),IF(ISBLANK(I1458),IF(ISBLANK(F1458),"",IF(AND(OR(F1458="m",F1458="f"),OR(K1458=16,K1458=15)),IF(F1458="m","B+","G+"),IF(AND(OR(F1458="m",F1458="f"),GESTEP(K1458,16)),IF(F1458="m","B++","G++"),IF(F1458="m","B","G")))),UPPER(IF(ISBLANK(F1458),"",IF(F1458="m","M","W"))&amp;N1458)),IF(ISBLANK(F1458),"",IF(F1458="M","C","D"))))</f>
        <v/>
      </c>
      <c r="M1458" s="8">
        <f>IF(L1458="","",VLOOKUP(L1458,'Classes cup'!$A$3:$B$51,2,FALSE))</f>
        <v/>
      </c>
      <c r="N1458" s="6">
        <f>IF(AND(I1458="x",ISBLANK(H1458)),IF(K1458*1&gt;=23,"E",IF(AND(K1458*1&gt;=19,K1458*1&lt;=22,J1458="x"),"U",IF(AND(K1458*1&gt;=17,K1458*1&lt;=18),"J",IF(K1458*1&gt;=19,"E","")))),"")</f>
        <v/>
      </c>
      <c r="O1458" s="1">
        <f>IF(K1458*1&gt;=$O$2,"x","")</f>
        <v/>
      </c>
    </row>
    <row r="1459">
      <c r="A1459" s="5">
        <f>IF(ISBLANK(C1459),"",ROW(A1458)-1)</f>
        <v/>
      </c>
      <c r="B1459" s="14" t="n"/>
      <c r="C1459" s="20" t="n"/>
      <c r="D1459" s="10" t="n"/>
      <c r="E1459" s="10" t="n"/>
      <c r="F1459" s="13" t="n"/>
      <c r="G1459" s="11" t="n"/>
      <c r="H1459" s="12" t="n"/>
      <c r="I1459" s="12" t="n"/>
      <c r="J1459" s="12" t="n"/>
      <c r="K1459" s="27">
        <f>IF(ISBLANK(C1459),"",VALUE(TEXT(YEAR(TODAY())-YEAR(C1459),"00")))</f>
        <v/>
      </c>
      <c r="L1459" s="6">
        <f>IF(OR(ISBLANK(C1459)),"",IF(ISBLANK(H1459),IF(ISBLANK(I1459),IF(ISBLANK(F1459),"",IF(AND(OR(F1459="m",F1459="f"),OR(K1459=16,K1459=15)),IF(F1459="m","B+","G+"),IF(AND(OR(F1459="m",F1459="f"),GESTEP(K1459,16)),IF(F1459="m","B++","G++"),IF(F1459="m","B","G")))),UPPER(IF(ISBLANK(F1459),"",IF(F1459="m","M","W"))&amp;N1459)),IF(ISBLANK(F1459),"",IF(F1459="M","C","D"))))</f>
        <v/>
      </c>
      <c r="M1459" s="8">
        <f>IF(L1459="","",VLOOKUP(L1459,'Classes cup'!$A$3:$B$51,2,FALSE))</f>
        <v/>
      </c>
      <c r="N1459" s="6">
        <f>IF(AND(I1459="x",ISBLANK(H1459)),IF(K1459*1&gt;=23,"E",IF(AND(K1459*1&gt;=19,K1459*1&lt;=22,J1459="x"),"U",IF(AND(K1459*1&gt;=17,K1459*1&lt;=18),"J",IF(K1459*1&gt;=19,"E","")))),"")</f>
        <v/>
      </c>
      <c r="O1459" s="1">
        <f>IF(K1459*1&gt;=$O$2,"x","")</f>
        <v/>
      </c>
    </row>
    <row r="1460">
      <c r="A1460" s="5">
        <f>IF(ISBLANK(C1460),"",ROW(A1459)-1)</f>
        <v/>
      </c>
      <c r="B1460" s="14" t="n"/>
      <c r="C1460" s="20" t="n"/>
      <c r="D1460" s="10" t="n"/>
      <c r="E1460" s="10" t="n"/>
      <c r="F1460" s="13" t="n"/>
      <c r="G1460" s="11" t="n"/>
      <c r="H1460" s="12" t="n"/>
      <c r="I1460" s="12" t="n"/>
      <c r="J1460" s="12" t="n"/>
      <c r="K1460" s="27">
        <f>IF(ISBLANK(C1460),"",VALUE(TEXT(YEAR(TODAY())-YEAR(C1460),"00")))</f>
        <v/>
      </c>
      <c r="L1460" s="6">
        <f>IF(OR(ISBLANK(C1460)),"",IF(ISBLANK(H1460),IF(ISBLANK(I1460),IF(ISBLANK(F1460),"",IF(AND(OR(F1460="m",F1460="f"),OR(K1460=16,K1460=15)),IF(F1460="m","B+","G+"),IF(AND(OR(F1460="m",F1460="f"),GESTEP(K1460,16)),IF(F1460="m","B++","G++"),IF(F1460="m","B","G")))),UPPER(IF(ISBLANK(F1460),"",IF(F1460="m","M","W"))&amp;N1460)),IF(ISBLANK(F1460),"",IF(F1460="M","C","D"))))</f>
        <v/>
      </c>
      <c r="M1460" s="8">
        <f>IF(L1460="","",VLOOKUP(L1460,'Classes cup'!$A$3:$B$51,2,FALSE))</f>
        <v/>
      </c>
      <c r="N1460" s="6">
        <f>IF(AND(I1460="x",ISBLANK(H1460)),IF(K1460*1&gt;=23,"E",IF(AND(K1460*1&gt;=19,K1460*1&lt;=22,J1460="x"),"U",IF(AND(K1460*1&gt;=17,K1460*1&lt;=18),"J",IF(K1460*1&gt;=19,"E","")))),"")</f>
        <v/>
      </c>
      <c r="O1460" s="1">
        <f>IF(K1460*1&gt;=$O$2,"x","")</f>
        <v/>
      </c>
    </row>
    <row r="1461">
      <c r="A1461" s="5">
        <f>IF(ISBLANK(C1461),"",ROW(A1460)-1)</f>
        <v/>
      </c>
      <c r="B1461" s="14" t="n"/>
      <c r="C1461" s="20" t="n"/>
      <c r="D1461" s="10" t="n"/>
      <c r="E1461" s="10" t="n"/>
      <c r="F1461" s="13" t="n"/>
      <c r="G1461" s="11" t="n"/>
      <c r="H1461" s="12" t="n"/>
      <c r="I1461" s="12" t="n"/>
      <c r="J1461" s="12" t="n"/>
      <c r="K1461" s="27">
        <f>IF(ISBLANK(C1461),"",VALUE(TEXT(YEAR(TODAY())-YEAR(C1461),"00")))</f>
        <v/>
      </c>
      <c r="L1461" s="6">
        <f>IF(OR(ISBLANK(C1461)),"",IF(ISBLANK(H1461),IF(ISBLANK(I1461),IF(ISBLANK(F1461),"",IF(AND(OR(F1461="m",F1461="f"),OR(K1461=16,K1461=15)),IF(F1461="m","B+","G+"),IF(AND(OR(F1461="m",F1461="f"),GESTEP(K1461,16)),IF(F1461="m","B++","G++"),IF(F1461="m","B","G")))),UPPER(IF(ISBLANK(F1461),"",IF(F1461="m","M","W"))&amp;N1461)),IF(ISBLANK(F1461),"",IF(F1461="M","C","D"))))</f>
        <v/>
      </c>
      <c r="M1461" s="8">
        <f>IF(L1461="","",VLOOKUP(L1461,'Classes cup'!$A$3:$B$51,2,FALSE))</f>
        <v/>
      </c>
      <c r="N1461" s="6">
        <f>IF(AND(I1461="x",ISBLANK(H1461)),IF(K1461*1&gt;=23,"E",IF(AND(K1461*1&gt;=19,K1461*1&lt;=22,J1461="x"),"U",IF(AND(K1461*1&gt;=17,K1461*1&lt;=18),"J",IF(K1461*1&gt;=19,"E","")))),"")</f>
        <v/>
      </c>
      <c r="O1461" s="1">
        <f>IF(K1461*1&gt;=$O$2,"x","")</f>
        <v/>
      </c>
    </row>
    <row r="1462">
      <c r="A1462" s="5">
        <f>IF(ISBLANK(C1462),"",ROW(A1461)-1)</f>
        <v/>
      </c>
      <c r="B1462" s="14" t="n"/>
      <c r="C1462" s="20" t="n"/>
      <c r="D1462" s="10" t="n"/>
      <c r="E1462" s="10" t="n"/>
      <c r="F1462" s="13" t="n"/>
      <c r="G1462" s="11" t="n"/>
      <c r="H1462" s="12" t="n"/>
      <c r="I1462" s="12" t="n"/>
      <c r="J1462" s="12" t="n"/>
      <c r="K1462" s="27">
        <f>IF(ISBLANK(C1462),"",VALUE(TEXT(YEAR(TODAY())-YEAR(C1462),"00")))</f>
        <v/>
      </c>
      <c r="L1462" s="6">
        <f>IF(OR(ISBLANK(C1462)),"",IF(ISBLANK(H1462),IF(ISBLANK(I1462),IF(ISBLANK(F1462),"",IF(AND(OR(F1462="m",F1462="f"),OR(K1462=16,K1462=15)),IF(F1462="m","B+","G+"),IF(AND(OR(F1462="m",F1462="f"),GESTEP(K1462,16)),IF(F1462="m","B++","G++"),IF(F1462="m","B","G")))),UPPER(IF(ISBLANK(F1462),"",IF(F1462="m","M","W"))&amp;N1462)),IF(ISBLANK(F1462),"",IF(F1462="M","C","D"))))</f>
        <v/>
      </c>
      <c r="M1462" s="8">
        <f>IF(L1462="","",VLOOKUP(L1462,'Classes cup'!$A$3:$B$51,2,FALSE))</f>
        <v/>
      </c>
      <c r="N1462" s="6">
        <f>IF(AND(I1462="x",ISBLANK(H1462)),IF(K1462*1&gt;=23,"E",IF(AND(K1462*1&gt;=19,K1462*1&lt;=22,J1462="x"),"U",IF(AND(K1462*1&gt;=17,K1462*1&lt;=18),"J",IF(K1462*1&gt;=19,"E","")))),"")</f>
        <v/>
      </c>
      <c r="O1462" s="1">
        <f>IF(K1462*1&gt;=$O$2,"x","")</f>
        <v/>
      </c>
    </row>
    <row r="1463">
      <c r="A1463" s="5">
        <f>IF(ISBLANK(C1463),"",ROW(A1462)-1)</f>
        <v/>
      </c>
      <c r="B1463" s="14" t="n"/>
      <c r="C1463" s="20" t="n"/>
      <c r="D1463" s="10" t="n"/>
      <c r="E1463" s="10" t="n"/>
      <c r="F1463" s="13" t="n"/>
      <c r="G1463" s="11" t="n"/>
      <c r="H1463" s="12" t="n"/>
      <c r="I1463" s="12" t="n"/>
      <c r="J1463" s="12" t="n"/>
      <c r="K1463" s="27">
        <f>IF(ISBLANK(C1463),"",VALUE(TEXT(YEAR(TODAY())-YEAR(C1463),"00")))</f>
        <v/>
      </c>
      <c r="L1463" s="6">
        <f>IF(OR(ISBLANK(C1463)),"",IF(ISBLANK(H1463),IF(ISBLANK(I1463),IF(ISBLANK(F1463),"",IF(AND(OR(F1463="m",F1463="f"),OR(K1463=16,K1463=15)),IF(F1463="m","B+","G+"),IF(AND(OR(F1463="m",F1463="f"),GESTEP(K1463,16)),IF(F1463="m","B++","G++"),IF(F1463="m","B","G")))),UPPER(IF(ISBLANK(F1463),"",IF(F1463="m","M","W"))&amp;N1463)),IF(ISBLANK(F1463),"",IF(F1463="M","C","D"))))</f>
        <v/>
      </c>
      <c r="M1463" s="8">
        <f>IF(L1463="","",VLOOKUP(L1463,'Classes cup'!$A$3:$B$51,2,FALSE))</f>
        <v/>
      </c>
      <c r="N1463" s="6">
        <f>IF(AND(I1463="x",ISBLANK(H1463)),IF(K1463*1&gt;=23,"E",IF(AND(K1463*1&gt;=19,K1463*1&lt;=22,J1463="x"),"U",IF(AND(K1463*1&gt;=17,K1463*1&lt;=18),"J",IF(K1463*1&gt;=19,"E","")))),"")</f>
        <v/>
      </c>
      <c r="O1463" s="1">
        <f>IF(K1463*1&gt;=$O$2,"x","")</f>
        <v/>
      </c>
    </row>
    <row r="1464">
      <c r="A1464" s="5">
        <f>IF(ISBLANK(C1464),"",ROW(A1463)-1)</f>
        <v/>
      </c>
      <c r="B1464" s="14" t="n"/>
      <c r="C1464" s="20" t="n"/>
      <c r="D1464" s="10" t="n"/>
      <c r="E1464" s="10" t="n"/>
      <c r="F1464" s="13" t="n"/>
      <c r="G1464" s="11" t="n"/>
      <c r="H1464" s="12" t="n"/>
      <c r="I1464" s="12" t="n"/>
      <c r="J1464" s="12" t="n"/>
      <c r="K1464" s="27">
        <f>IF(ISBLANK(C1464),"",VALUE(TEXT(YEAR(TODAY())-YEAR(C1464),"00")))</f>
        <v/>
      </c>
      <c r="L1464" s="6">
        <f>IF(OR(ISBLANK(C1464)),"",IF(ISBLANK(H1464),IF(ISBLANK(I1464),IF(ISBLANK(F1464),"",IF(AND(OR(F1464="m",F1464="f"),OR(K1464=16,K1464=15)),IF(F1464="m","B+","G+"),IF(AND(OR(F1464="m",F1464="f"),GESTEP(K1464,16)),IF(F1464="m","B++","G++"),IF(F1464="m","B","G")))),UPPER(IF(ISBLANK(F1464),"",IF(F1464="m","M","W"))&amp;N1464)),IF(ISBLANK(F1464),"",IF(F1464="M","C","D"))))</f>
        <v/>
      </c>
      <c r="M1464" s="8">
        <f>IF(L1464="","",VLOOKUP(L1464,'Classes cup'!$A$3:$B$51,2,FALSE))</f>
        <v/>
      </c>
      <c r="N1464" s="6">
        <f>IF(AND(I1464="x",ISBLANK(H1464)),IF(K1464*1&gt;=23,"E",IF(AND(K1464*1&gt;=19,K1464*1&lt;=22,J1464="x"),"U",IF(AND(K1464*1&gt;=17,K1464*1&lt;=18),"J",IF(K1464*1&gt;=19,"E","")))),"")</f>
        <v/>
      </c>
      <c r="O1464" s="1">
        <f>IF(K1464*1&gt;=$O$2,"x","")</f>
        <v/>
      </c>
    </row>
    <row r="1465">
      <c r="A1465" s="5">
        <f>IF(ISBLANK(C1465),"",ROW(A1464)-1)</f>
        <v/>
      </c>
      <c r="B1465" s="14" t="n"/>
      <c r="C1465" s="20" t="n"/>
      <c r="D1465" s="10" t="n"/>
      <c r="E1465" s="10" t="n"/>
      <c r="F1465" s="13" t="n"/>
      <c r="G1465" s="11" t="n"/>
      <c r="H1465" s="12" t="n"/>
      <c r="I1465" s="12" t="n"/>
      <c r="J1465" s="12" t="n"/>
      <c r="K1465" s="27">
        <f>IF(ISBLANK(C1465),"",VALUE(TEXT(YEAR(TODAY())-YEAR(C1465),"00")))</f>
        <v/>
      </c>
      <c r="L1465" s="6">
        <f>IF(OR(ISBLANK(C1465)),"",IF(ISBLANK(H1465),IF(ISBLANK(I1465),IF(ISBLANK(F1465),"",IF(AND(OR(F1465="m",F1465="f"),OR(K1465=16,K1465=15)),IF(F1465="m","B+","G+"),IF(AND(OR(F1465="m",F1465="f"),GESTEP(K1465,16)),IF(F1465="m","B++","G++"),IF(F1465="m","B","G")))),UPPER(IF(ISBLANK(F1465),"",IF(F1465="m","M","W"))&amp;N1465)),IF(ISBLANK(F1465),"",IF(F1465="M","C","D"))))</f>
        <v/>
      </c>
      <c r="M1465" s="8">
        <f>IF(L1465="","",VLOOKUP(L1465,'Classes cup'!$A$3:$B$51,2,FALSE))</f>
        <v/>
      </c>
      <c r="N1465" s="6">
        <f>IF(AND(I1465="x",ISBLANK(H1465)),IF(K1465*1&gt;=23,"E",IF(AND(K1465*1&gt;=19,K1465*1&lt;=22,J1465="x"),"U",IF(AND(K1465*1&gt;=17,K1465*1&lt;=18),"J",IF(K1465*1&gt;=19,"E","")))),"")</f>
        <v/>
      </c>
      <c r="O1465" s="1">
        <f>IF(K1465*1&gt;=$O$2,"x","")</f>
        <v/>
      </c>
    </row>
    <row r="1466">
      <c r="A1466" s="5">
        <f>IF(ISBLANK(C1466),"",ROW(A1465)-1)</f>
        <v/>
      </c>
      <c r="B1466" s="14" t="n"/>
      <c r="C1466" s="20" t="n"/>
      <c r="D1466" s="10" t="n"/>
      <c r="E1466" s="10" t="n"/>
      <c r="F1466" s="13" t="n"/>
      <c r="G1466" s="11" t="n"/>
      <c r="H1466" s="12" t="n"/>
      <c r="I1466" s="12" t="n"/>
      <c r="J1466" s="12" t="n"/>
      <c r="K1466" s="27">
        <f>IF(ISBLANK(C1466),"",VALUE(TEXT(YEAR(TODAY())-YEAR(C1466),"00")))</f>
        <v/>
      </c>
      <c r="L1466" s="6">
        <f>IF(OR(ISBLANK(C1466)),"",IF(ISBLANK(H1466),IF(ISBLANK(I1466),IF(ISBLANK(F1466),"",IF(AND(OR(F1466="m",F1466="f"),OR(K1466=16,K1466=15)),IF(F1466="m","B+","G+"),IF(AND(OR(F1466="m",F1466="f"),GESTEP(K1466,16)),IF(F1466="m","B++","G++"),IF(F1466="m","B","G")))),UPPER(IF(ISBLANK(F1466),"",IF(F1466="m","M","W"))&amp;N1466)),IF(ISBLANK(F1466),"",IF(F1466="M","C","D"))))</f>
        <v/>
      </c>
      <c r="M1466" s="8">
        <f>IF(L1466="","",VLOOKUP(L1466,'Classes cup'!$A$3:$B$51,2,FALSE))</f>
        <v/>
      </c>
      <c r="N1466" s="6">
        <f>IF(AND(I1466="x",ISBLANK(H1466)),IF(K1466*1&gt;=23,"E",IF(AND(K1466*1&gt;=19,K1466*1&lt;=22,J1466="x"),"U",IF(AND(K1466*1&gt;=17,K1466*1&lt;=18),"J",IF(K1466*1&gt;=19,"E","")))),"")</f>
        <v/>
      </c>
      <c r="O1466" s="1">
        <f>IF(K1466*1&gt;=$O$2,"x","")</f>
        <v/>
      </c>
    </row>
    <row r="1467">
      <c r="A1467" s="5">
        <f>IF(ISBLANK(C1467),"",ROW(A1466)-1)</f>
        <v/>
      </c>
      <c r="B1467" s="14" t="n"/>
      <c r="C1467" s="20" t="n"/>
      <c r="D1467" s="10" t="n"/>
      <c r="E1467" s="10" t="n"/>
      <c r="F1467" s="13" t="n"/>
      <c r="G1467" s="11" t="n"/>
      <c r="H1467" s="12" t="n"/>
      <c r="I1467" s="12" t="n"/>
      <c r="J1467" s="12" t="n"/>
      <c r="K1467" s="27">
        <f>IF(ISBLANK(C1467),"",VALUE(TEXT(YEAR(TODAY())-YEAR(C1467),"00")))</f>
        <v/>
      </c>
      <c r="L1467" s="6">
        <f>IF(OR(ISBLANK(C1467)),"",IF(ISBLANK(H1467),IF(ISBLANK(I1467),IF(ISBLANK(F1467),"",IF(AND(OR(F1467="m",F1467="f"),OR(K1467=16,K1467=15)),IF(F1467="m","B+","G+"),IF(AND(OR(F1467="m",F1467="f"),GESTEP(K1467,16)),IF(F1467="m","B++","G++"),IF(F1467="m","B","G")))),UPPER(IF(ISBLANK(F1467),"",IF(F1467="m","M","W"))&amp;N1467)),IF(ISBLANK(F1467),"",IF(F1467="M","C","D"))))</f>
        <v/>
      </c>
      <c r="M1467" s="8">
        <f>IF(L1467="","",VLOOKUP(L1467,'Classes cup'!$A$3:$B$51,2,FALSE))</f>
        <v/>
      </c>
      <c r="N1467" s="6">
        <f>IF(AND(I1467="x",ISBLANK(H1467)),IF(K1467*1&gt;=23,"E",IF(AND(K1467*1&gt;=19,K1467*1&lt;=22,J1467="x"),"U",IF(AND(K1467*1&gt;=17,K1467*1&lt;=18),"J",IF(K1467*1&gt;=19,"E","")))),"")</f>
        <v/>
      </c>
      <c r="O1467" s="1">
        <f>IF(K1467*1&gt;=$O$2,"x","")</f>
        <v/>
      </c>
    </row>
    <row r="1468">
      <c r="A1468" s="5">
        <f>IF(ISBLANK(C1468),"",ROW(A1467)-1)</f>
        <v/>
      </c>
      <c r="B1468" s="14" t="n"/>
      <c r="C1468" s="20" t="n"/>
      <c r="D1468" s="10" t="n"/>
      <c r="E1468" s="10" t="n"/>
      <c r="F1468" s="13" t="n"/>
      <c r="G1468" s="11" t="n"/>
      <c r="H1468" s="12" t="n"/>
      <c r="I1468" s="12" t="n"/>
      <c r="J1468" s="12" t="n"/>
      <c r="K1468" s="27">
        <f>IF(ISBLANK(C1468),"",VALUE(TEXT(YEAR(TODAY())-YEAR(C1468),"00")))</f>
        <v/>
      </c>
      <c r="L1468" s="6">
        <f>IF(OR(ISBLANK(C1468)),"",IF(ISBLANK(H1468),IF(ISBLANK(I1468),IF(ISBLANK(F1468),"",IF(AND(OR(F1468="m",F1468="f"),OR(K1468=16,K1468=15)),IF(F1468="m","B+","G+"),IF(AND(OR(F1468="m",F1468="f"),GESTEP(K1468,16)),IF(F1468="m","B++","G++"),IF(F1468="m","B","G")))),UPPER(IF(ISBLANK(F1468),"",IF(F1468="m","M","W"))&amp;N1468)),IF(ISBLANK(F1468),"",IF(F1468="M","C","D"))))</f>
        <v/>
      </c>
      <c r="M1468" s="8">
        <f>IF(L1468="","",VLOOKUP(L1468,'Classes cup'!$A$3:$B$51,2,FALSE))</f>
        <v/>
      </c>
      <c r="N1468" s="6">
        <f>IF(AND(I1468="x",ISBLANK(H1468)),IF(K1468*1&gt;=23,"E",IF(AND(K1468*1&gt;=19,K1468*1&lt;=22,J1468="x"),"U",IF(AND(K1468*1&gt;=17,K1468*1&lt;=18),"J",IF(K1468*1&gt;=19,"E","")))),"")</f>
        <v/>
      </c>
      <c r="O1468" s="1">
        <f>IF(K1468*1&gt;=$O$2,"x","")</f>
        <v/>
      </c>
    </row>
    <row r="1469">
      <c r="A1469" s="5">
        <f>IF(ISBLANK(C1469),"",ROW(A1468)-1)</f>
        <v/>
      </c>
      <c r="B1469" s="14" t="n"/>
      <c r="C1469" s="20" t="n"/>
      <c r="D1469" s="10" t="n"/>
      <c r="E1469" s="10" t="n"/>
      <c r="F1469" s="13" t="n"/>
      <c r="G1469" s="11" t="n"/>
      <c r="H1469" s="12" t="n"/>
      <c r="I1469" s="12" t="n"/>
      <c r="J1469" s="12" t="n"/>
      <c r="K1469" s="27">
        <f>IF(ISBLANK(C1469),"",VALUE(TEXT(YEAR(TODAY())-YEAR(C1469),"00")))</f>
        <v/>
      </c>
      <c r="L1469" s="6">
        <f>IF(OR(ISBLANK(C1469)),"",IF(ISBLANK(H1469),IF(ISBLANK(I1469),IF(ISBLANK(F1469),"",IF(AND(OR(F1469="m",F1469="f"),OR(K1469=16,K1469=15)),IF(F1469="m","B+","G+"),IF(AND(OR(F1469="m",F1469="f"),GESTEP(K1469,16)),IF(F1469="m","B++","G++"),IF(F1469="m","B","G")))),UPPER(IF(ISBLANK(F1469),"",IF(F1469="m","M","W"))&amp;N1469)),IF(ISBLANK(F1469),"",IF(F1469="M","C","D"))))</f>
        <v/>
      </c>
      <c r="M1469" s="8">
        <f>IF(L1469="","",VLOOKUP(L1469,'Classes cup'!$A$3:$B$51,2,FALSE))</f>
        <v/>
      </c>
      <c r="N1469" s="6">
        <f>IF(AND(I1469="x",ISBLANK(H1469)),IF(K1469*1&gt;=23,"E",IF(AND(K1469*1&gt;=19,K1469*1&lt;=22,J1469="x"),"U",IF(AND(K1469*1&gt;=17,K1469*1&lt;=18),"J",IF(K1469*1&gt;=19,"E","")))),"")</f>
        <v/>
      </c>
      <c r="O1469" s="1">
        <f>IF(K1469*1&gt;=$O$2,"x","")</f>
        <v/>
      </c>
    </row>
    <row r="1470">
      <c r="A1470" s="5">
        <f>IF(ISBLANK(C1470),"",ROW(A1469)-1)</f>
        <v/>
      </c>
      <c r="B1470" s="14" t="n"/>
      <c r="C1470" s="20" t="n"/>
      <c r="D1470" s="10" t="n"/>
      <c r="E1470" s="10" t="n"/>
      <c r="F1470" s="13" t="n"/>
      <c r="G1470" s="11" t="n"/>
      <c r="H1470" s="12" t="n"/>
      <c r="I1470" s="12" t="n"/>
      <c r="J1470" s="12" t="n"/>
      <c r="K1470" s="27">
        <f>IF(ISBLANK(C1470),"",VALUE(TEXT(YEAR(TODAY())-YEAR(C1470),"00")))</f>
        <v/>
      </c>
      <c r="L1470" s="6">
        <f>IF(OR(ISBLANK(C1470)),"",IF(ISBLANK(H1470),IF(ISBLANK(I1470),IF(ISBLANK(F1470),"",IF(AND(OR(F1470="m",F1470="f"),OR(K1470=16,K1470=15)),IF(F1470="m","B+","G+"),IF(AND(OR(F1470="m",F1470="f"),GESTEP(K1470,16)),IF(F1470="m","B++","G++"),IF(F1470="m","B","G")))),UPPER(IF(ISBLANK(F1470),"",IF(F1470="m","M","W"))&amp;N1470)),IF(ISBLANK(F1470),"",IF(F1470="M","C","D"))))</f>
        <v/>
      </c>
      <c r="M1470" s="8">
        <f>IF(L1470="","",VLOOKUP(L1470,'Classes cup'!$A$3:$B$51,2,FALSE))</f>
        <v/>
      </c>
      <c r="N1470" s="6">
        <f>IF(AND(I1470="x",ISBLANK(H1470)),IF(K1470*1&gt;=23,"E",IF(AND(K1470*1&gt;=19,K1470*1&lt;=22,J1470="x"),"U",IF(AND(K1470*1&gt;=17,K1470*1&lt;=18),"J",IF(K1470*1&gt;=19,"E","")))),"")</f>
        <v/>
      </c>
      <c r="O1470" s="1">
        <f>IF(K1470*1&gt;=$O$2,"x","")</f>
        <v/>
      </c>
    </row>
    <row r="1471">
      <c r="A1471" s="5">
        <f>IF(ISBLANK(C1471),"",ROW(A1470)-1)</f>
        <v/>
      </c>
      <c r="B1471" s="14" t="n"/>
      <c r="C1471" s="20" t="n"/>
      <c r="D1471" s="10" t="n"/>
      <c r="E1471" s="10" t="n"/>
      <c r="F1471" s="13" t="n"/>
      <c r="G1471" s="11" t="n"/>
      <c r="H1471" s="12" t="n"/>
      <c r="I1471" s="12" t="n"/>
      <c r="J1471" s="12" t="n"/>
      <c r="K1471" s="27">
        <f>IF(ISBLANK(C1471),"",VALUE(TEXT(YEAR(TODAY())-YEAR(C1471),"00")))</f>
        <v/>
      </c>
      <c r="L1471" s="6">
        <f>IF(OR(ISBLANK(C1471)),"",IF(ISBLANK(H1471),IF(ISBLANK(I1471),IF(ISBLANK(F1471),"",IF(AND(OR(F1471="m",F1471="f"),OR(K1471=16,K1471=15)),IF(F1471="m","B+","G+"),IF(AND(OR(F1471="m",F1471="f"),GESTEP(K1471,16)),IF(F1471="m","B++","G++"),IF(F1471="m","B","G")))),UPPER(IF(ISBLANK(F1471),"",IF(F1471="m","M","W"))&amp;N1471)),IF(ISBLANK(F1471),"",IF(F1471="M","C","D"))))</f>
        <v/>
      </c>
      <c r="M1471" s="8">
        <f>IF(L1471="","",VLOOKUP(L1471,'Classes cup'!$A$3:$B$51,2,FALSE))</f>
        <v/>
      </c>
      <c r="N1471" s="6">
        <f>IF(AND(I1471="x",ISBLANK(H1471)),IF(K1471*1&gt;=23,"E",IF(AND(K1471*1&gt;=19,K1471*1&lt;=22,J1471="x"),"U",IF(AND(K1471*1&gt;=17,K1471*1&lt;=18),"J",IF(K1471*1&gt;=19,"E","")))),"")</f>
        <v/>
      </c>
      <c r="O1471" s="1">
        <f>IF(K1471*1&gt;=$O$2,"x","")</f>
        <v/>
      </c>
    </row>
    <row r="1472">
      <c r="A1472" s="5">
        <f>IF(ISBLANK(C1472),"",ROW(A1471)-1)</f>
        <v/>
      </c>
      <c r="B1472" s="14" t="n"/>
      <c r="C1472" s="20" t="n"/>
      <c r="D1472" s="10" t="n"/>
      <c r="E1472" s="10" t="n"/>
      <c r="F1472" s="13" t="n"/>
      <c r="G1472" s="11" t="n"/>
      <c r="H1472" s="12" t="n"/>
      <c r="I1472" s="12" t="n"/>
      <c r="J1472" s="12" t="n"/>
      <c r="K1472" s="27">
        <f>IF(ISBLANK(C1472),"",VALUE(TEXT(YEAR(TODAY())-YEAR(C1472),"00")))</f>
        <v/>
      </c>
      <c r="L1472" s="6">
        <f>IF(OR(ISBLANK(C1472)),"",IF(ISBLANK(H1472),IF(ISBLANK(I1472),IF(ISBLANK(F1472),"",IF(AND(OR(F1472="m",F1472="f"),OR(K1472=16,K1472=15)),IF(F1472="m","B+","G+"),IF(AND(OR(F1472="m",F1472="f"),GESTEP(K1472,16)),IF(F1472="m","B++","G++"),IF(F1472="m","B","G")))),UPPER(IF(ISBLANK(F1472),"",IF(F1472="m","M","W"))&amp;N1472)),IF(ISBLANK(F1472),"",IF(F1472="M","C","D"))))</f>
        <v/>
      </c>
      <c r="M1472" s="8">
        <f>IF(L1472="","",VLOOKUP(L1472,'Classes cup'!$A$3:$B$51,2,FALSE))</f>
        <v/>
      </c>
      <c r="N1472" s="6">
        <f>IF(AND(I1472="x",ISBLANK(H1472)),IF(K1472*1&gt;=23,"E",IF(AND(K1472*1&gt;=19,K1472*1&lt;=22,J1472="x"),"U",IF(AND(K1472*1&gt;=17,K1472*1&lt;=18),"J",IF(K1472*1&gt;=19,"E","")))),"")</f>
        <v/>
      </c>
      <c r="O1472" s="1">
        <f>IF(K1472*1&gt;=$O$2,"x","")</f>
        <v/>
      </c>
    </row>
    <row r="1473">
      <c r="A1473" s="5">
        <f>IF(ISBLANK(C1473),"",ROW(A1472)-1)</f>
        <v/>
      </c>
      <c r="B1473" s="14" t="n"/>
      <c r="C1473" s="20" t="n"/>
      <c r="D1473" s="10" t="n"/>
      <c r="E1473" s="10" t="n"/>
      <c r="F1473" s="13" t="n"/>
      <c r="G1473" s="11" t="n"/>
      <c r="H1473" s="12" t="n"/>
      <c r="I1473" s="12" t="n"/>
      <c r="J1473" s="12" t="n"/>
      <c r="K1473" s="27">
        <f>IF(ISBLANK(C1473),"",VALUE(TEXT(YEAR(TODAY())-YEAR(C1473),"00")))</f>
        <v/>
      </c>
      <c r="L1473" s="6">
        <f>IF(OR(ISBLANK(C1473)),"",IF(ISBLANK(H1473),IF(ISBLANK(I1473),IF(ISBLANK(F1473),"",IF(AND(OR(F1473="m",F1473="f"),OR(K1473=16,K1473=15)),IF(F1473="m","B+","G+"),IF(AND(OR(F1473="m",F1473="f"),GESTEP(K1473,16)),IF(F1473="m","B++","G++"),IF(F1473="m","B","G")))),UPPER(IF(ISBLANK(F1473),"",IF(F1473="m","M","W"))&amp;N1473)),IF(ISBLANK(F1473),"",IF(F1473="M","C","D"))))</f>
        <v/>
      </c>
      <c r="M1473" s="8">
        <f>IF(L1473="","",VLOOKUP(L1473,'Classes cup'!$A$3:$B$51,2,FALSE))</f>
        <v/>
      </c>
      <c r="N1473" s="6">
        <f>IF(AND(I1473="x",ISBLANK(H1473)),IF(K1473*1&gt;=23,"E",IF(AND(K1473*1&gt;=19,K1473*1&lt;=22,J1473="x"),"U",IF(AND(K1473*1&gt;=17,K1473*1&lt;=18),"J",IF(K1473*1&gt;=19,"E","")))),"")</f>
        <v/>
      </c>
      <c r="O1473" s="1">
        <f>IF(K1473*1&gt;=$O$2,"x","")</f>
        <v/>
      </c>
    </row>
    <row r="1474">
      <c r="A1474" s="5">
        <f>IF(ISBLANK(C1474),"",ROW(A1473)-1)</f>
        <v/>
      </c>
      <c r="B1474" s="14" t="n"/>
      <c r="C1474" s="20" t="n"/>
      <c r="D1474" s="10" t="n"/>
      <c r="E1474" s="10" t="n"/>
      <c r="F1474" s="13" t="n"/>
      <c r="G1474" s="11" t="n"/>
      <c r="H1474" s="12" t="n"/>
      <c r="I1474" s="12" t="n"/>
      <c r="J1474" s="12" t="n"/>
      <c r="K1474" s="27">
        <f>IF(ISBLANK(C1474),"",VALUE(TEXT(YEAR(TODAY())-YEAR(C1474),"00")))</f>
        <v/>
      </c>
      <c r="L1474" s="6">
        <f>IF(OR(ISBLANK(C1474)),"",IF(ISBLANK(H1474),IF(ISBLANK(I1474),IF(ISBLANK(F1474),"",IF(AND(OR(F1474="m",F1474="f"),OR(K1474=16,K1474=15)),IF(F1474="m","B+","G+"),IF(AND(OR(F1474="m",F1474="f"),GESTEP(K1474,16)),IF(F1474="m","B++","G++"),IF(F1474="m","B","G")))),UPPER(IF(ISBLANK(F1474),"",IF(F1474="m","M","W"))&amp;N1474)),IF(ISBLANK(F1474),"",IF(F1474="M","C","D"))))</f>
        <v/>
      </c>
      <c r="M1474" s="8">
        <f>IF(L1474="","",VLOOKUP(L1474,'Classes cup'!$A$3:$B$51,2,FALSE))</f>
        <v/>
      </c>
      <c r="N1474" s="6">
        <f>IF(AND(I1474="x",ISBLANK(H1474)),IF(K1474*1&gt;=23,"E",IF(AND(K1474*1&gt;=19,K1474*1&lt;=22,J1474="x"),"U",IF(AND(K1474*1&gt;=17,K1474*1&lt;=18),"J",IF(K1474*1&gt;=19,"E","")))),"")</f>
        <v/>
      </c>
      <c r="O1474" s="1">
        <f>IF(K1474*1&gt;=$O$2,"x","")</f>
        <v/>
      </c>
    </row>
    <row r="1475">
      <c r="A1475" s="5">
        <f>IF(ISBLANK(C1475),"",ROW(A1474)-1)</f>
        <v/>
      </c>
      <c r="B1475" s="14" t="n"/>
      <c r="C1475" s="20" t="n"/>
      <c r="D1475" s="10" t="n"/>
      <c r="E1475" s="10" t="n"/>
      <c r="F1475" s="13" t="n"/>
      <c r="G1475" s="11" t="n"/>
      <c r="H1475" s="12" t="n"/>
      <c r="I1475" s="12" t="n"/>
      <c r="J1475" s="12" t="n"/>
      <c r="K1475" s="27">
        <f>IF(ISBLANK(C1475),"",VALUE(TEXT(YEAR(TODAY())-YEAR(C1475),"00")))</f>
        <v/>
      </c>
      <c r="L1475" s="6">
        <f>IF(OR(ISBLANK(C1475)),"",IF(ISBLANK(H1475),IF(ISBLANK(I1475),IF(ISBLANK(F1475),"",IF(AND(OR(F1475="m",F1475="f"),OR(K1475=16,K1475=15)),IF(F1475="m","B+","G+"),IF(AND(OR(F1475="m",F1475="f"),GESTEP(K1475,16)),IF(F1475="m","B++","G++"),IF(F1475="m","B","G")))),UPPER(IF(ISBLANK(F1475),"",IF(F1475="m","M","W"))&amp;N1475)),IF(ISBLANK(F1475),"",IF(F1475="M","C","D"))))</f>
        <v/>
      </c>
      <c r="M1475" s="8">
        <f>IF(L1475="","",VLOOKUP(L1475,'Classes cup'!$A$3:$B$51,2,FALSE))</f>
        <v/>
      </c>
      <c r="N1475" s="6">
        <f>IF(AND(I1475="x",ISBLANK(H1475)),IF(K1475*1&gt;=23,"E",IF(AND(K1475*1&gt;=19,K1475*1&lt;=22,J1475="x"),"U",IF(AND(K1475*1&gt;=17,K1475*1&lt;=18),"J",IF(K1475*1&gt;=19,"E","")))),"")</f>
        <v/>
      </c>
      <c r="O1475" s="1">
        <f>IF(K1475*1&gt;=$O$2,"x","")</f>
        <v/>
      </c>
    </row>
    <row r="1476">
      <c r="A1476" s="5">
        <f>IF(ISBLANK(C1476),"",ROW(A1475)-1)</f>
        <v/>
      </c>
      <c r="B1476" s="14" t="n"/>
      <c r="C1476" s="20" t="n"/>
      <c r="D1476" s="10" t="n"/>
      <c r="E1476" s="10" t="n"/>
      <c r="F1476" s="13" t="n"/>
      <c r="G1476" s="11" t="n"/>
      <c r="H1476" s="12" t="n"/>
      <c r="I1476" s="12" t="n"/>
      <c r="J1476" s="12" t="n"/>
      <c r="K1476" s="27">
        <f>IF(ISBLANK(C1476),"",VALUE(TEXT(YEAR(TODAY())-YEAR(C1476),"00")))</f>
        <v/>
      </c>
      <c r="L1476" s="6">
        <f>IF(OR(ISBLANK(C1476)),"",IF(ISBLANK(H1476),IF(ISBLANK(I1476),IF(ISBLANK(F1476),"",IF(AND(OR(F1476="m",F1476="f"),OR(K1476=16,K1476=15)),IF(F1476="m","B+","G+"),IF(AND(OR(F1476="m",F1476="f"),GESTEP(K1476,16)),IF(F1476="m","B++","G++"),IF(F1476="m","B","G")))),UPPER(IF(ISBLANK(F1476),"",IF(F1476="m","M","W"))&amp;N1476)),IF(ISBLANK(F1476),"",IF(F1476="M","C","D"))))</f>
        <v/>
      </c>
      <c r="M1476" s="8">
        <f>IF(L1476="","",VLOOKUP(L1476,'Classes cup'!$A$3:$B$51,2,FALSE))</f>
        <v/>
      </c>
      <c r="N1476" s="6">
        <f>IF(AND(I1476="x",ISBLANK(H1476)),IF(K1476*1&gt;=23,"E",IF(AND(K1476*1&gt;=19,K1476*1&lt;=22,J1476="x"),"U",IF(AND(K1476*1&gt;=17,K1476*1&lt;=18),"J",IF(K1476*1&gt;=19,"E","")))),"")</f>
        <v/>
      </c>
      <c r="O1476" s="1">
        <f>IF(K1476*1&gt;=$O$2,"x","")</f>
        <v/>
      </c>
    </row>
    <row r="1477">
      <c r="A1477" s="5">
        <f>IF(ISBLANK(C1477),"",ROW(A1476)-1)</f>
        <v/>
      </c>
      <c r="B1477" s="14" t="n"/>
      <c r="C1477" s="20" t="n"/>
      <c r="D1477" s="10" t="n"/>
      <c r="E1477" s="10" t="n"/>
      <c r="F1477" s="13" t="n"/>
      <c r="G1477" s="11" t="n"/>
      <c r="H1477" s="12" t="n"/>
      <c r="I1477" s="12" t="n"/>
      <c r="J1477" s="12" t="n"/>
      <c r="K1477" s="27">
        <f>IF(ISBLANK(C1477),"",VALUE(TEXT(YEAR(TODAY())-YEAR(C1477),"00")))</f>
        <v/>
      </c>
      <c r="L1477" s="6">
        <f>IF(OR(ISBLANK(C1477)),"",IF(ISBLANK(H1477),IF(ISBLANK(I1477),IF(ISBLANK(F1477),"",IF(AND(OR(F1477="m",F1477="f"),OR(K1477=16,K1477=15)),IF(F1477="m","B+","G+"),IF(AND(OR(F1477="m",F1477="f"),GESTEP(K1477,16)),IF(F1477="m","B++","G++"),IF(F1477="m","B","G")))),UPPER(IF(ISBLANK(F1477),"",IF(F1477="m","M","W"))&amp;N1477)),IF(ISBLANK(F1477),"",IF(F1477="M","C","D"))))</f>
        <v/>
      </c>
      <c r="M1477" s="8">
        <f>IF(L1477="","",VLOOKUP(L1477,'Classes cup'!$A$3:$B$51,2,FALSE))</f>
        <v/>
      </c>
      <c r="N1477" s="6">
        <f>IF(AND(I1477="x",ISBLANK(H1477)),IF(K1477*1&gt;=23,"E",IF(AND(K1477*1&gt;=19,K1477*1&lt;=22,J1477="x"),"U",IF(AND(K1477*1&gt;=17,K1477*1&lt;=18),"J",IF(K1477*1&gt;=19,"E","")))),"")</f>
        <v/>
      </c>
      <c r="O1477" s="1">
        <f>IF(K1477*1&gt;=$O$2,"x","")</f>
        <v/>
      </c>
    </row>
    <row r="1478">
      <c r="A1478" s="5">
        <f>IF(ISBLANK(C1478),"",ROW(A1477)-1)</f>
        <v/>
      </c>
      <c r="B1478" s="14" t="n"/>
      <c r="C1478" s="20" t="n"/>
      <c r="D1478" s="10" t="n"/>
      <c r="E1478" s="10" t="n"/>
      <c r="F1478" s="13" t="n"/>
      <c r="G1478" s="11" t="n"/>
      <c r="H1478" s="12" t="n"/>
      <c r="I1478" s="12" t="n"/>
      <c r="J1478" s="12" t="n"/>
      <c r="K1478" s="27">
        <f>IF(ISBLANK(C1478),"",VALUE(TEXT(YEAR(TODAY())-YEAR(C1478),"00")))</f>
        <v/>
      </c>
      <c r="L1478" s="6">
        <f>IF(OR(ISBLANK(C1478)),"",IF(ISBLANK(H1478),IF(ISBLANK(I1478),IF(ISBLANK(F1478),"",IF(AND(OR(F1478="m",F1478="f"),OR(K1478=16,K1478=15)),IF(F1478="m","B+","G+"),IF(AND(OR(F1478="m",F1478="f"),GESTEP(K1478,16)),IF(F1478="m","B++","G++"),IF(F1478="m","B","G")))),UPPER(IF(ISBLANK(F1478),"",IF(F1478="m","M","W"))&amp;N1478)),IF(ISBLANK(F1478),"",IF(F1478="M","C","D"))))</f>
        <v/>
      </c>
      <c r="M1478" s="8">
        <f>IF(L1478="","",VLOOKUP(L1478,'Classes cup'!$A$3:$B$51,2,FALSE))</f>
        <v/>
      </c>
      <c r="N1478" s="6">
        <f>IF(AND(I1478="x",ISBLANK(H1478)),IF(K1478*1&gt;=23,"E",IF(AND(K1478*1&gt;=19,K1478*1&lt;=22,J1478="x"),"U",IF(AND(K1478*1&gt;=17,K1478*1&lt;=18),"J",IF(K1478*1&gt;=19,"E","")))),"")</f>
        <v/>
      </c>
      <c r="O1478" s="1">
        <f>IF(K1478*1&gt;=$O$2,"x","")</f>
        <v/>
      </c>
    </row>
    <row r="1479">
      <c r="A1479" s="5">
        <f>IF(ISBLANK(C1479),"",ROW(A1478)-1)</f>
        <v/>
      </c>
      <c r="B1479" s="14" t="n"/>
      <c r="C1479" s="20" t="n"/>
      <c r="D1479" s="10" t="n"/>
      <c r="E1479" s="10" t="n"/>
      <c r="F1479" s="13" t="n"/>
      <c r="G1479" s="11" t="n"/>
      <c r="H1479" s="12" t="n"/>
      <c r="I1479" s="12" t="n"/>
      <c r="J1479" s="12" t="n"/>
      <c r="K1479" s="27">
        <f>IF(ISBLANK(C1479),"",VALUE(TEXT(YEAR(TODAY())-YEAR(C1479),"00")))</f>
        <v/>
      </c>
      <c r="L1479" s="6">
        <f>IF(OR(ISBLANK(C1479)),"",IF(ISBLANK(H1479),IF(ISBLANK(I1479),IF(ISBLANK(F1479),"",IF(AND(OR(F1479="m",F1479="f"),OR(K1479=16,K1479=15)),IF(F1479="m","B+","G+"),IF(AND(OR(F1479="m",F1479="f"),GESTEP(K1479,16)),IF(F1479="m","B++","G++"),IF(F1479="m","B","G")))),UPPER(IF(ISBLANK(F1479),"",IF(F1479="m","M","W"))&amp;N1479)),IF(ISBLANK(F1479),"",IF(F1479="M","C","D"))))</f>
        <v/>
      </c>
      <c r="M1479" s="8">
        <f>IF(L1479="","",VLOOKUP(L1479,'Classes cup'!$A$3:$B$51,2,FALSE))</f>
        <v/>
      </c>
      <c r="N1479" s="6">
        <f>IF(AND(I1479="x",ISBLANK(H1479)),IF(K1479*1&gt;=23,"E",IF(AND(K1479*1&gt;=19,K1479*1&lt;=22,J1479="x"),"U",IF(AND(K1479*1&gt;=17,K1479*1&lt;=18),"J",IF(K1479*1&gt;=19,"E","")))),"")</f>
        <v/>
      </c>
      <c r="O1479" s="1">
        <f>IF(K1479*1&gt;=$O$2,"x","")</f>
        <v/>
      </c>
    </row>
    <row r="1480">
      <c r="A1480" s="5">
        <f>IF(ISBLANK(C1480),"",ROW(A1479)-1)</f>
        <v/>
      </c>
      <c r="B1480" s="14" t="n"/>
      <c r="C1480" s="20" t="n"/>
      <c r="D1480" s="10" t="n"/>
      <c r="E1480" s="10" t="n"/>
      <c r="F1480" s="13" t="n"/>
      <c r="G1480" s="11" t="n"/>
      <c r="H1480" s="12" t="n"/>
      <c r="I1480" s="12" t="n"/>
      <c r="J1480" s="12" t="n"/>
      <c r="K1480" s="27">
        <f>IF(ISBLANK(C1480),"",VALUE(TEXT(YEAR(TODAY())-YEAR(C1480),"00")))</f>
        <v/>
      </c>
      <c r="L1480" s="6">
        <f>IF(OR(ISBLANK(C1480)),"",IF(ISBLANK(H1480),IF(ISBLANK(I1480),IF(ISBLANK(F1480),"",IF(AND(OR(F1480="m",F1480="f"),OR(K1480=16,K1480=15)),IF(F1480="m","B+","G+"),IF(AND(OR(F1480="m",F1480="f"),GESTEP(K1480,16)),IF(F1480="m","B++","G++"),IF(F1480="m","B","G")))),UPPER(IF(ISBLANK(F1480),"",IF(F1480="m","M","W"))&amp;N1480)),IF(ISBLANK(F1480),"",IF(F1480="M","C","D"))))</f>
        <v/>
      </c>
      <c r="M1480" s="8">
        <f>IF(L1480="","",VLOOKUP(L1480,'Classes cup'!$A$3:$B$51,2,FALSE))</f>
        <v/>
      </c>
      <c r="N1480" s="6">
        <f>IF(AND(I1480="x",ISBLANK(H1480)),IF(K1480*1&gt;=23,"E",IF(AND(K1480*1&gt;=19,K1480*1&lt;=22,J1480="x"),"U",IF(AND(K1480*1&gt;=17,K1480*1&lt;=18),"J",IF(K1480*1&gt;=19,"E","")))),"")</f>
        <v/>
      </c>
      <c r="O1480" s="1">
        <f>IF(K1480*1&gt;=$O$2,"x","")</f>
        <v/>
      </c>
    </row>
    <row r="1481">
      <c r="A1481" s="5">
        <f>IF(ISBLANK(C1481),"",ROW(A1480)-1)</f>
        <v/>
      </c>
      <c r="B1481" s="14" t="n"/>
      <c r="C1481" s="20" t="n"/>
      <c r="D1481" s="10" t="n"/>
      <c r="E1481" s="10" t="n"/>
      <c r="F1481" s="13" t="n"/>
      <c r="G1481" s="11" t="n"/>
      <c r="H1481" s="12" t="n"/>
      <c r="I1481" s="12" t="n"/>
      <c r="J1481" s="12" t="n"/>
      <c r="K1481" s="27">
        <f>IF(ISBLANK(C1481),"",VALUE(TEXT(YEAR(TODAY())-YEAR(C1481),"00")))</f>
        <v/>
      </c>
      <c r="L1481" s="6">
        <f>IF(OR(ISBLANK(C1481)),"",IF(ISBLANK(H1481),IF(ISBLANK(I1481),IF(ISBLANK(F1481),"",IF(AND(OR(F1481="m",F1481="f"),OR(K1481=16,K1481=15)),IF(F1481="m","B+","G+"),IF(AND(OR(F1481="m",F1481="f"),GESTEP(K1481,16)),IF(F1481="m","B++","G++"),IF(F1481="m","B","G")))),UPPER(IF(ISBLANK(F1481),"",IF(F1481="m","M","W"))&amp;N1481)),IF(ISBLANK(F1481),"",IF(F1481="M","C","D"))))</f>
        <v/>
      </c>
      <c r="M1481" s="8">
        <f>IF(L1481="","",VLOOKUP(L1481,'Classes cup'!$A$3:$B$51,2,FALSE))</f>
        <v/>
      </c>
      <c r="N1481" s="6">
        <f>IF(AND(I1481="x",ISBLANK(H1481)),IF(K1481*1&gt;=23,"E",IF(AND(K1481*1&gt;=19,K1481*1&lt;=22,J1481="x"),"U",IF(AND(K1481*1&gt;=17,K1481*1&lt;=18),"J",IF(K1481*1&gt;=19,"E","")))),"")</f>
        <v/>
      </c>
      <c r="O1481" s="1">
        <f>IF(K1481*1&gt;=$O$2,"x","")</f>
        <v/>
      </c>
    </row>
    <row r="1482">
      <c r="A1482" s="5">
        <f>IF(ISBLANK(C1482),"",ROW(A1481)-1)</f>
        <v/>
      </c>
      <c r="B1482" s="14" t="n"/>
      <c r="C1482" s="20" t="n"/>
      <c r="D1482" s="10" t="n"/>
      <c r="E1482" s="10" t="n"/>
      <c r="F1482" s="13" t="n"/>
      <c r="G1482" s="11" t="n"/>
      <c r="H1482" s="12" t="n"/>
      <c r="I1482" s="12" t="n"/>
      <c r="J1482" s="12" t="n"/>
      <c r="K1482" s="27">
        <f>IF(ISBLANK(C1482),"",VALUE(TEXT(YEAR(TODAY())-YEAR(C1482),"00")))</f>
        <v/>
      </c>
      <c r="L1482" s="6">
        <f>IF(OR(ISBLANK(C1482)),"",IF(ISBLANK(H1482),IF(ISBLANK(I1482),IF(ISBLANK(F1482),"",IF(AND(OR(F1482="m",F1482="f"),OR(K1482=16,K1482=15)),IF(F1482="m","B+","G+"),IF(AND(OR(F1482="m",F1482="f"),GESTEP(K1482,16)),IF(F1482="m","B++","G++"),IF(F1482="m","B","G")))),UPPER(IF(ISBLANK(F1482),"",IF(F1482="m","M","W"))&amp;N1482)),IF(ISBLANK(F1482),"",IF(F1482="M","C","D"))))</f>
        <v/>
      </c>
      <c r="M1482" s="8">
        <f>IF(L1482="","",VLOOKUP(L1482,'Classes cup'!$A$3:$B$51,2,FALSE))</f>
        <v/>
      </c>
      <c r="N1482" s="6">
        <f>IF(AND(I1482="x",ISBLANK(H1482)),IF(K1482*1&gt;=23,"E",IF(AND(K1482*1&gt;=19,K1482*1&lt;=22,J1482="x"),"U",IF(AND(K1482*1&gt;=17,K1482*1&lt;=18),"J",IF(K1482*1&gt;=19,"E","")))),"")</f>
        <v/>
      </c>
      <c r="O1482" s="1">
        <f>IF(K1482*1&gt;=$O$2,"x","")</f>
        <v/>
      </c>
    </row>
    <row r="1483">
      <c r="A1483" s="5">
        <f>IF(ISBLANK(C1483),"",ROW(A1482)-1)</f>
        <v/>
      </c>
      <c r="B1483" s="14" t="n"/>
      <c r="C1483" s="20" t="n"/>
      <c r="D1483" s="10" t="n"/>
      <c r="E1483" s="10" t="n"/>
      <c r="F1483" s="13" t="n"/>
      <c r="G1483" s="11" t="n"/>
      <c r="H1483" s="12" t="n"/>
      <c r="I1483" s="12" t="n"/>
      <c r="J1483" s="12" t="n"/>
      <c r="K1483" s="27">
        <f>IF(ISBLANK(C1483),"",VALUE(TEXT(YEAR(TODAY())-YEAR(C1483),"00")))</f>
        <v/>
      </c>
      <c r="L1483" s="6">
        <f>IF(OR(ISBLANK(C1483)),"",IF(ISBLANK(H1483),IF(ISBLANK(I1483),IF(ISBLANK(F1483),"",IF(AND(OR(F1483="m",F1483="f"),OR(K1483=16,K1483=15)),IF(F1483="m","B+","G+"),IF(AND(OR(F1483="m",F1483="f"),GESTEP(K1483,16)),IF(F1483="m","B++","G++"),IF(F1483="m","B","G")))),UPPER(IF(ISBLANK(F1483),"",IF(F1483="m","M","W"))&amp;N1483)),IF(ISBLANK(F1483),"",IF(F1483="M","C","D"))))</f>
        <v/>
      </c>
      <c r="M1483" s="8">
        <f>IF(L1483="","",VLOOKUP(L1483,'Classes cup'!$A$3:$B$51,2,FALSE))</f>
        <v/>
      </c>
      <c r="N1483" s="6">
        <f>IF(AND(I1483="x",ISBLANK(H1483)),IF(K1483*1&gt;=23,"E",IF(AND(K1483*1&gt;=19,K1483*1&lt;=22,J1483="x"),"U",IF(AND(K1483*1&gt;=17,K1483*1&lt;=18),"J",IF(K1483*1&gt;=19,"E","")))),"")</f>
        <v/>
      </c>
      <c r="O1483" s="1">
        <f>IF(K1483*1&gt;=$O$2,"x","")</f>
        <v/>
      </c>
    </row>
    <row r="1484">
      <c r="A1484" s="5">
        <f>IF(ISBLANK(C1484),"",ROW(A1483)-1)</f>
        <v/>
      </c>
      <c r="B1484" s="14" t="n"/>
      <c r="C1484" s="20" t="n"/>
      <c r="D1484" s="10" t="n"/>
      <c r="E1484" s="10" t="n"/>
      <c r="F1484" s="13" t="n"/>
      <c r="G1484" s="11" t="n"/>
      <c r="H1484" s="12" t="n"/>
      <c r="I1484" s="12" t="n"/>
      <c r="J1484" s="12" t="n"/>
      <c r="K1484" s="27">
        <f>IF(ISBLANK(C1484),"",VALUE(TEXT(YEAR(TODAY())-YEAR(C1484),"00")))</f>
        <v/>
      </c>
      <c r="L1484" s="6">
        <f>IF(OR(ISBLANK(C1484)),"",IF(ISBLANK(H1484),IF(ISBLANK(I1484),IF(ISBLANK(F1484),"",IF(AND(OR(F1484="m",F1484="f"),OR(K1484=16,K1484=15)),IF(F1484="m","B+","G+"),IF(AND(OR(F1484="m",F1484="f"),GESTEP(K1484,16)),IF(F1484="m","B++","G++"),IF(F1484="m","B","G")))),UPPER(IF(ISBLANK(F1484),"",IF(F1484="m","M","W"))&amp;N1484)),IF(ISBLANK(F1484),"",IF(F1484="M","C","D"))))</f>
        <v/>
      </c>
      <c r="M1484" s="8">
        <f>IF(L1484="","",VLOOKUP(L1484,'Classes cup'!$A$3:$B$51,2,FALSE))</f>
        <v/>
      </c>
      <c r="N1484" s="6">
        <f>IF(AND(I1484="x",ISBLANK(H1484)),IF(K1484*1&gt;=23,"E",IF(AND(K1484*1&gt;=19,K1484*1&lt;=22,J1484="x"),"U",IF(AND(K1484*1&gt;=17,K1484*1&lt;=18),"J",IF(K1484*1&gt;=19,"E","")))),"")</f>
        <v/>
      </c>
      <c r="O1484" s="1">
        <f>IF(K1484*1&gt;=$O$2,"x","")</f>
        <v/>
      </c>
    </row>
    <row r="1485">
      <c r="A1485" s="5">
        <f>IF(ISBLANK(C1485),"",ROW(A1484)-1)</f>
        <v/>
      </c>
      <c r="B1485" s="14" t="n"/>
      <c r="C1485" s="20" t="n"/>
      <c r="D1485" s="10" t="n"/>
      <c r="E1485" s="10" t="n"/>
      <c r="F1485" s="13" t="n"/>
      <c r="G1485" s="11" t="n"/>
      <c r="H1485" s="12" t="n"/>
      <c r="I1485" s="12" t="n"/>
      <c r="J1485" s="12" t="n"/>
      <c r="K1485" s="27">
        <f>IF(ISBLANK(C1485),"",VALUE(TEXT(YEAR(TODAY())-YEAR(C1485),"00")))</f>
        <v/>
      </c>
      <c r="L1485" s="6">
        <f>IF(OR(ISBLANK(C1485)),"",IF(ISBLANK(H1485),IF(ISBLANK(I1485),IF(ISBLANK(F1485),"",IF(AND(OR(F1485="m",F1485="f"),OR(K1485=16,K1485=15)),IF(F1485="m","B+","G+"),IF(AND(OR(F1485="m",F1485="f"),GESTEP(K1485,16)),IF(F1485="m","B++","G++"),IF(F1485="m","B","G")))),UPPER(IF(ISBLANK(F1485),"",IF(F1485="m","M","W"))&amp;N1485)),IF(ISBLANK(F1485),"",IF(F1485="M","C","D"))))</f>
        <v/>
      </c>
      <c r="M1485" s="8">
        <f>IF(L1485="","",VLOOKUP(L1485,'Classes cup'!$A$3:$B$51,2,FALSE))</f>
        <v/>
      </c>
      <c r="N1485" s="6">
        <f>IF(AND(I1485="x",ISBLANK(H1485)),IF(K1485*1&gt;=23,"E",IF(AND(K1485*1&gt;=19,K1485*1&lt;=22,J1485="x"),"U",IF(AND(K1485*1&gt;=17,K1485*1&lt;=18),"J",IF(K1485*1&gt;=19,"E","")))),"")</f>
        <v/>
      </c>
      <c r="O1485" s="1">
        <f>IF(K1485*1&gt;=$O$2,"x","")</f>
        <v/>
      </c>
    </row>
    <row r="1486">
      <c r="A1486" s="5">
        <f>IF(ISBLANK(C1486),"",ROW(A1485)-1)</f>
        <v/>
      </c>
      <c r="B1486" s="14" t="n"/>
      <c r="C1486" s="20" t="n"/>
      <c r="D1486" s="10" t="n"/>
      <c r="E1486" s="10" t="n"/>
      <c r="F1486" s="13" t="n"/>
      <c r="G1486" s="11" t="n"/>
      <c r="H1486" s="12" t="n"/>
      <c r="I1486" s="12" t="n"/>
      <c r="J1486" s="12" t="n"/>
      <c r="K1486" s="27">
        <f>IF(ISBLANK(C1486),"",VALUE(TEXT(YEAR(TODAY())-YEAR(C1486),"00")))</f>
        <v/>
      </c>
      <c r="L1486" s="6">
        <f>IF(OR(ISBLANK(C1486)),"",IF(ISBLANK(H1486),IF(ISBLANK(I1486),IF(ISBLANK(F1486),"",IF(AND(OR(F1486="m",F1486="f"),OR(K1486=16,K1486=15)),IF(F1486="m","B+","G+"),IF(AND(OR(F1486="m",F1486="f"),GESTEP(K1486,16)),IF(F1486="m","B++","G++"),IF(F1486="m","B","G")))),UPPER(IF(ISBLANK(F1486),"",IF(F1486="m","M","W"))&amp;N1486)),IF(ISBLANK(F1486),"",IF(F1486="M","C","D"))))</f>
        <v/>
      </c>
      <c r="M1486" s="8">
        <f>IF(L1486="","",VLOOKUP(L1486,'Classes cup'!$A$3:$B$51,2,FALSE))</f>
        <v/>
      </c>
      <c r="N1486" s="6">
        <f>IF(AND(I1486="x",ISBLANK(H1486)),IF(K1486*1&gt;=23,"E",IF(AND(K1486*1&gt;=19,K1486*1&lt;=22,J1486="x"),"U",IF(AND(K1486*1&gt;=17,K1486*1&lt;=18),"J",IF(K1486*1&gt;=19,"E","")))),"")</f>
        <v/>
      </c>
      <c r="O1486" s="1">
        <f>IF(K1486*1&gt;=$O$2,"x","")</f>
        <v/>
      </c>
    </row>
    <row r="1487">
      <c r="A1487" s="5">
        <f>IF(ISBLANK(C1487),"",ROW(A1486)-1)</f>
        <v/>
      </c>
      <c r="B1487" s="14" t="n"/>
      <c r="C1487" s="20" t="n"/>
      <c r="D1487" s="10" t="n"/>
      <c r="E1487" s="10" t="n"/>
      <c r="F1487" s="13" t="n"/>
      <c r="G1487" s="11" t="n"/>
      <c r="H1487" s="12" t="n"/>
      <c r="I1487" s="12" t="n"/>
      <c r="J1487" s="12" t="n"/>
      <c r="K1487" s="27">
        <f>IF(ISBLANK(C1487),"",VALUE(TEXT(YEAR(TODAY())-YEAR(C1487),"00")))</f>
        <v/>
      </c>
      <c r="L1487" s="6">
        <f>IF(OR(ISBLANK(C1487)),"",IF(ISBLANK(H1487),IF(ISBLANK(I1487),IF(ISBLANK(F1487),"",IF(AND(OR(F1487="m",F1487="f"),OR(K1487=16,K1487=15)),IF(F1487="m","B+","G+"),IF(AND(OR(F1487="m",F1487="f"),GESTEP(K1487,16)),IF(F1487="m","B++","G++"),IF(F1487="m","B","G")))),UPPER(IF(ISBLANK(F1487),"",IF(F1487="m","M","W"))&amp;N1487)),IF(ISBLANK(F1487),"",IF(F1487="M","C","D"))))</f>
        <v/>
      </c>
      <c r="M1487" s="8">
        <f>IF(L1487="","",VLOOKUP(L1487,'Classes cup'!$A$3:$B$51,2,FALSE))</f>
        <v/>
      </c>
      <c r="N1487" s="6">
        <f>IF(AND(I1487="x",ISBLANK(H1487)),IF(K1487*1&gt;=23,"E",IF(AND(K1487*1&gt;=19,K1487*1&lt;=22,J1487="x"),"U",IF(AND(K1487*1&gt;=17,K1487*1&lt;=18),"J",IF(K1487*1&gt;=19,"E","")))),"")</f>
        <v/>
      </c>
      <c r="O1487" s="1">
        <f>IF(K1487*1&gt;=$O$2,"x","")</f>
        <v/>
      </c>
    </row>
    <row r="1488">
      <c r="A1488" s="5">
        <f>IF(ISBLANK(C1488),"",ROW(A1487)-1)</f>
        <v/>
      </c>
      <c r="B1488" s="14" t="n"/>
      <c r="C1488" s="20" t="n"/>
      <c r="D1488" s="10" t="n"/>
      <c r="E1488" s="10" t="n"/>
      <c r="F1488" s="13" t="n"/>
      <c r="G1488" s="11" t="n"/>
      <c r="H1488" s="12" t="n"/>
      <c r="I1488" s="12" t="n"/>
      <c r="J1488" s="12" t="n"/>
      <c r="K1488" s="27">
        <f>IF(ISBLANK(C1488),"",VALUE(TEXT(YEAR(TODAY())-YEAR(C1488),"00")))</f>
        <v/>
      </c>
      <c r="L1488" s="6">
        <f>IF(OR(ISBLANK(C1488)),"",IF(ISBLANK(H1488),IF(ISBLANK(I1488),IF(ISBLANK(F1488),"",IF(AND(OR(F1488="m",F1488="f"),OR(K1488=16,K1488=15)),IF(F1488="m","B+","G+"),IF(AND(OR(F1488="m",F1488="f"),GESTEP(K1488,16)),IF(F1488="m","B++","G++"),IF(F1488="m","B","G")))),UPPER(IF(ISBLANK(F1488),"",IF(F1488="m","M","W"))&amp;N1488)),IF(ISBLANK(F1488),"",IF(F1488="M","C","D"))))</f>
        <v/>
      </c>
      <c r="M1488" s="8">
        <f>IF(L1488="","",VLOOKUP(L1488,'Classes cup'!$A$3:$B$51,2,FALSE))</f>
        <v/>
      </c>
      <c r="N1488" s="6">
        <f>IF(AND(I1488="x",ISBLANK(H1488)),IF(K1488*1&gt;=23,"E",IF(AND(K1488*1&gt;=19,K1488*1&lt;=22,J1488="x"),"U",IF(AND(K1488*1&gt;=17,K1488*1&lt;=18),"J",IF(K1488*1&gt;=19,"E","")))),"")</f>
        <v/>
      </c>
      <c r="O1488" s="1">
        <f>IF(K1488*1&gt;=$O$2,"x","")</f>
        <v/>
      </c>
    </row>
    <row r="1489">
      <c r="A1489" s="5">
        <f>IF(ISBLANK(C1489),"",ROW(A1488)-1)</f>
        <v/>
      </c>
      <c r="B1489" s="14" t="n"/>
      <c r="C1489" s="20" t="n"/>
      <c r="D1489" s="10" t="n"/>
      <c r="E1489" s="10" t="n"/>
      <c r="F1489" s="13" t="n"/>
      <c r="G1489" s="11" t="n"/>
      <c r="H1489" s="12" t="n"/>
      <c r="I1489" s="12" t="n"/>
      <c r="J1489" s="12" t="n"/>
      <c r="K1489" s="27">
        <f>IF(ISBLANK(C1489),"",VALUE(TEXT(YEAR(TODAY())-YEAR(C1489),"00")))</f>
        <v/>
      </c>
      <c r="L1489" s="6">
        <f>IF(OR(ISBLANK(C1489)),"",IF(ISBLANK(H1489),IF(ISBLANK(I1489),IF(ISBLANK(F1489),"",IF(AND(OR(F1489="m",F1489="f"),OR(K1489=16,K1489=15)),IF(F1489="m","B+","G+"),IF(AND(OR(F1489="m",F1489="f"),GESTEP(K1489,16)),IF(F1489="m","B++","G++"),IF(F1489="m","B","G")))),UPPER(IF(ISBLANK(F1489),"",IF(F1489="m","M","W"))&amp;N1489)),IF(ISBLANK(F1489),"",IF(F1489="M","C","D"))))</f>
        <v/>
      </c>
      <c r="M1489" s="8">
        <f>IF(L1489="","",VLOOKUP(L1489,'Classes cup'!$A$3:$B$51,2,FALSE))</f>
        <v/>
      </c>
      <c r="N1489" s="6">
        <f>IF(AND(I1489="x",ISBLANK(H1489)),IF(K1489*1&gt;=23,"E",IF(AND(K1489*1&gt;=19,K1489*1&lt;=22,J1489="x"),"U",IF(AND(K1489*1&gt;=17,K1489*1&lt;=18),"J",IF(K1489*1&gt;=19,"E","")))),"")</f>
        <v/>
      </c>
      <c r="O1489" s="1">
        <f>IF(K1489*1&gt;=$O$2,"x","")</f>
        <v/>
      </c>
    </row>
    <row r="1490">
      <c r="A1490" s="5">
        <f>IF(ISBLANK(C1490),"",ROW(A1489)-1)</f>
        <v/>
      </c>
      <c r="B1490" s="14" t="n"/>
      <c r="C1490" s="20" t="n"/>
      <c r="D1490" s="10" t="n"/>
      <c r="E1490" s="10" t="n"/>
      <c r="F1490" s="13" t="n"/>
      <c r="G1490" s="11" t="n"/>
      <c r="H1490" s="12" t="n"/>
      <c r="I1490" s="12" t="n"/>
      <c r="J1490" s="12" t="n"/>
      <c r="K1490" s="27">
        <f>IF(ISBLANK(C1490),"",VALUE(TEXT(YEAR(TODAY())-YEAR(C1490),"00")))</f>
        <v/>
      </c>
      <c r="L1490" s="6">
        <f>IF(OR(ISBLANK(C1490)),"",IF(ISBLANK(H1490),IF(ISBLANK(I1490),IF(ISBLANK(F1490),"",IF(AND(OR(F1490="m",F1490="f"),OR(K1490=16,K1490=15)),IF(F1490="m","B+","G+"),IF(AND(OR(F1490="m",F1490="f"),GESTEP(K1490,16)),IF(F1490="m","B++","G++"),IF(F1490="m","B","G")))),UPPER(IF(ISBLANK(F1490),"",IF(F1490="m","M","W"))&amp;N1490)),IF(ISBLANK(F1490),"",IF(F1490="M","C","D"))))</f>
        <v/>
      </c>
      <c r="M1490" s="8">
        <f>IF(L1490="","",VLOOKUP(L1490,'Classes cup'!$A$3:$B$51,2,FALSE))</f>
        <v/>
      </c>
      <c r="N1490" s="6">
        <f>IF(AND(I1490="x",ISBLANK(H1490)),IF(K1490*1&gt;=23,"E",IF(AND(K1490*1&gt;=19,K1490*1&lt;=22,J1490="x"),"U",IF(AND(K1490*1&gt;=17,K1490*1&lt;=18),"J",IF(K1490*1&gt;=19,"E","")))),"")</f>
        <v/>
      </c>
      <c r="O1490" s="1">
        <f>IF(K1490*1&gt;=$O$2,"x","")</f>
        <v/>
      </c>
    </row>
    <row r="1491">
      <c r="A1491" s="5">
        <f>IF(ISBLANK(C1491),"",ROW(A1490)-1)</f>
        <v/>
      </c>
      <c r="B1491" s="14" t="n"/>
      <c r="C1491" s="20" t="n"/>
      <c r="D1491" s="10" t="n"/>
      <c r="E1491" s="10" t="n"/>
      <c r="F1491" s="13" t="n"/>
      <c r="G1491" s="11" t="n"/>
      <c r="H1491" s="12" t="n"/>
      <c r="I1491" s="12" t="n"/>
      <c r="J1491" s="12" t="n"/>
      <c r="K1491" s="27">
        <f>IF(ISBLANK(C1491),"",VALUE(TEXT(YEAR(TODAY())-YEAR(C1491),"00")))</f>
        <v/>
      </c>
      <c r="L1491" s="6">
        <f>IF(OR(ISBLANK(C1491)),"",IF(ISBLANK(H1491),IF(ISBLANK(I1491),IF(ISBLANK(F1491),"",IF(AND(OR(F1491="m",F1491="f"),OR(K1491=16,K1491=15)),IF(F1491="m","B+","G+"),IF(AND(OR(F1491="m",F1491="f"),GESTEP(K1491,16)),IF(F1491="m","B++","G++"),IF(F1491="m","B","G")))),UPPER(IF(ISBLANK(F1491),"",IF(F1491="m","M","W"))&amp;N1491)),IF(ISBLANK(F1491),"",IF(F1491="M","C","D"))))</f>
        <v/>
      </c>
      <c r="M1491" s="8">
        <f>IF(L1491="","",VLOOKUP(L1491,'Classes cup'!$A$3:$B$51,2,FALSE))</f>
        <v/>
      </c>
      <c r="N1491" s="6">
        <f>IF(AND(I1491="x",ISBLANK(H1491)),IF(K1491*1&gt;=23,"E",IF(AND(K1491*1&gt;=19,K1491*1&lt;=22,J1491="x"),"U",IF(AND(K1491*1&gt;=17,K1491*1&lt;=18),"J",IF(K1491*1&gt;=19,"E","")))),"")</f>
        <v/>
      </c>
      <c r="O1491" s="1">
        <f>IF(K1491*1&gt;=$O$2,"x","")</f>
        <v/>
      </c>
    </row>
    <row r="1492">
      <c r="A1492" s="5">
        <f>IF(ISBLANK(C1492),"",ROW(A1491)-1)</f>
        <v/>
      </c>
      <c r="B1492" s="14" t="n"/>
      <c r="C1492" s="20" t="n"/>
      <c r="D1492" s="10" t="n"/>
      <c r="E1492" s="10" t="n"/>
      <c r="F1492" s="13" t="n"/>
      <c r="G1492" s="11" t="n"/>
      <c r="H1492" s="12" t="n"/>
      <c r="I1492" s="12" t="n"/>
      <c r="J1492" s="12" t="n"/>
      <c r="K1492" s="27">
        <f>IF(ISBLANK(C1492),"",VALUE(TEXT(YEAR(TODAY())-YEAR(C1492),"00")))</f>
        <v/>
      </c>
      <c r="L1492" s="6">
        <f>IF(OR(ISBLANK(C1492)),"",IF(ISBLANK(H1492),IF(ISBLANK(I1492),IF(ISBLANK(F1492),"",IF(AND(OR(F1492="m",F1492="f"),OR(K1492=16,K1492=15)),IF(F1492="m","B+","G+"),IF(AND(OR(F1492="m",F1492="f"),GESTEP(K1492,16)),IF(F1492="m","B++","G++"),IF(F1492="m","B","G")))),UPPER(IF(ISBLANK(F1492),"",IF(F1492="m","M","W"))&amp;N1492)),IF(ISBLANK(F1492),"",IF(F1492="M","C","D"))))</f>
        <v/>
      </c>
      <c r="M1492" s="8">
        <f>IF(L1492="","",VLOOKUP(L1492,'Classes cup'!$A$3:$B$51,2,FALSE))</f>
        <v/>
      </c>
      <c r="N1492" s="6">
        <f>IF(AND(I1492="x",ISBLANK(H1492)),IF(K1492*1&gt;=23,"E",IF(AND(K1492*1&gt;=19,K1492*1&lt;=22,J1492="x"),"U",IF(AND(K1492*1&gt;=17,K1492*1&lt;=18),"J",IF(K1492*1&gt;=19,"E","")))),"")</f>
        <v/>
      </c>
      <c r="O1492" s="1">
        <f>IF(K1492*1&gt;=$O$2,"x","")</f>
        <v/>
      </c>
    </row>
    <row r="1493">
      <c r="A1493" s="5">
        <f>IF(ISBLANK(C1493),"",ROW(A1492)-1)</f>
        <v/>
      </c>
      <c r="B1493" s="14" t="n"/>
      <c r="C1493" s="20" t="n"/>
      <c r="D1493" s="10" t="n"/>
      <c r="E1493" s="10" t="n"/>
      <c r="F1493" s="13" t="n"/>
      <c r="G1493" s="11" t="n"/>
      <c r="H1493" s="12" t="n"/>
      <c r="I1493" s="12" t="n"/>
      <c r="J1493" s="12" t="n"/>
      <c r="K1493" s="27">
        <f>IF(ISBLANK(C1493),"",VALUE(TEXT(YEAR(TODAY())-YEAR(C1493),"00")))</f>
        <v/>
      </c>
      <c r="L1493" s="6">
        <f>IF(OR(ISBLANK(C1493)),"",IF(ISBLANK(H1493),IF(ISBLANK(I1493),IF(ISBLANK(F1493),"",IF(AND(OR(F1493="m",F1493="f"),OR(K1493=16,K1493=15)),IF(F1493="m","B+","G+"),IF(AND(OR(F1493="m",F1493="f"),GESTEP(K1493,16)),IF(F1493="m","B++","G++"),IF(F1493="m","B","G")))),UPPER(IF(ISBLANK(F1493),"",IF(F1493="m","M","W"))&amp;N1493)),IF(ISBLANK(F1493),"",IF(F1493="M","C","D"))))</f>
        <v/>
      </c>
      <c r="M1493" s="8">
        <f>IF(L1493="","",VLOOKUP(L1493,'Classes cup'!$A$3:$B$51,2,FALSE))</f>
        <v/>
      </c>
      <c r="N1493" s="6">
        <f>IF(AND(I1493="x",ISBLANK(H1493)),IF(K1493*1&gt;=23,"E",IF(AND(K1493*1&gt;=19,K1493*1&lt;=22,J1493="x"),"U",IF(AND(K1493*1&gt;=17,K1493*1&lt;=18),"J",IF(K1493*1&gt;=19,"E","")))),"")</f>
        <v/>
      </c>
      <c r="O1493" s="1">
        <f>IF(K1493*1&gt;=$O$2,"x","")</f>
        <v/>
      </c>
    </row>
    <row r="1494">
      <c r="A1494" s="5">
        <f>IF(ISBLANK(C1494),"",ROW(A1493)-1)</f>
        <v/>
      </c>
      <c r="B1494" s="14" t="n"/>
      <c r="C1494" s="20" t="n"/>
      <c r="D1494" s="10" t="n"/>
      <c r="E1494" s="10" t="n"/>
      <c r="F1494" s="13" t="n"/>
      <c r="G1494" s="11" t="n"/>
      <c r="H1494" s="12" t="n"/>
      <c r="I1494" s="12" t="n"/>
      <c r="J1494" s="12" t="n"/>
      <c r="K1494" s="27">
        <f>IF(ISBLANK(C1494),"",VALUE(TEXT(YEAR(TODAY())-YEAR(C1494),"00")))</f>
        <v/>
      </c>
      <c r="L1494" s="6">
        <f>IF(OR(ISBLANK(C1494)),"",IF(ISBLANK(H1494),IF(ISBLANK(I1494),IF(ISBLANK(F1494),"",IF(AND(OR(F1494="m",F1494="f"),OR(K1494=16,K1494=15)),IF(F1494="m","B+","G+"),IF(AND(OR(F1494="m",F1494="f"),GESTEP(K1494,16)),IF(F1494="m","B++","G++"),IF(F1494="m","B","G")))),UPPER(IF(ISBLANK(F1494),"",IF(F1494="m","M","W"))&amp;N1494)),IF(ISBLANK(F1494),"",IF(F1494="M","C","D"))))</f>
        <v/>
      </c>
      <c r="M1494" s="8">
        <f>IF(L1494="","",VLOOKUP(L1494,'Classes cup'!$A$3:$B$51,2,FALSE))</f>
        <v/>
      </c>
      <c r="N1494" s="6">
        <f>IF(AND(I1494="x",ISBLANK(H1494)),IF(K1494*1&gt;=23,"E",IF(AND(K1494*1&gt;=19,K1494*1&lt;=22,J1494="x"),"U",IF(AND(K1494*1&gt;=17,K1494*1&lt;=18),"J",IF(K1494*1&gt;=19,"E","")))),"")</f>
        <v/>
      </c>
      <c r="O1494" s="1">
        <f>IF(K1494*1&gt;=$O$2,"x","")</f>
        <v/>
      </c>
    </row>
    <row r="1495">
      <c r="A1495" s="5">
        <f>IF(ISBLANK(C1495),"",ROW(A1494)-1)</f>
        <v/>
      </c>
      <c r="B1495" s="14" t="n"/>
      <c r="C1495" s="20" t="n"/>
      <c r="D1495" s="10" t="n"/>
      <c r="E1495" s="10" t="n"/>
      <c r="F1495" s="13" t="n"/>
      <c r="G1495" s="11" t="n"/>
      <c r="H1495" s="12" t="n"/>
      <c r="I1495" s="12" t="n"/>
      <c r="J1495" s="12" t="n"/>
      <c r="K1495" s="27">
        <f>IF(ISBLANK(C1495),"",VALUE(TEXT(YEAR(TODAY())-YEAR(C1495),"00")))</f>
        <v/>
      </c>
      <c r="L1495" s="6">
        <f>IF(OR(ISBLANK(C1495)),"",IF(ISBLANK(H1495),IF(ISBLANK(I1495),IF(ISBLANK(F1495),"",IF(AND(OR(F1495="m",F1495="f"),OR(K1495=16,K1495=15)),IF(F1495="m","B+","G+"),IF(AND(OR(F1495="m",F1495="f"),GESTEP(K1495,16)),IF(F1495="m","B++","G++"),IF(F1495="m","B","G")))),UPPER(IF(ISBLANK(F1495),"",IF(F1495="m","M","W"))&amp;N1495)),IF(ISBLANK(F1495),"",IF(F1495="M","C","D"))))</f>
        <v/>
      </c>
      <c r="M1495" s="8">
        <f>IF(L1495="","",VLOOKUP(L1495,'Classes cup'!$A$3:$B$51,2,FALSE))</f>
        <v/>
      </c>
      <c r="N1495" s="6">
        <f>IF(AND(I1495="x",ISBLANK(H1495)),IF(K1495*1&gt;=23,"E",IF(AND(K1495*1&gt;=19,K1495*1&lt;=22,J1495="x"),"U",IF(AND(K1495*1&gt;=17,K1495*1&lt;=18),"J",IF(K1495*1&gt;=19,"E","")))),"")</f>
        <v/>
      </c>
      <c r="O1495" s="1">
        <f>IF(K1495*1&gt;=$O$2,"x","")</f>
        <v/>
      </c>
    </row>
    <row r="1496">
      <c r="A1496" s="5">
        <f>IF(ISBLANK(C1496),"",ROW(A1495)-1)</f>
        <v/>
      </c>
      <c r="B1496" s="14" t="n"/>
      <c r="C1496" s="20" t="n"/>
      <c r="D1496" s="10" t="n"/>
      <c r="E1496" s="10" t="n"/>
      <c r="F1496" s="13" t="n"/>
      <c r="G1496" s="11" t="n"/>
      <c r="H1496" s="12" t="n"/>
      <c r="I1496" s="12" t="n"/>
      <c r="J1496" s="12" t="n"/>
      <c r="K1496" s="27">
        <f>IF(ISBLANK(C1496),"",VALUE(TEXT(YEAR(TODAY())-YEAR(C1496),"00")))</f>
        <v/>
      </c>
      <c r="L1496" s="6">
        <f>IF(OR(ISBLANK(C1496)),"",IF(ISBLANK(H1496),IF(ISBLANK(I1496),IF(ISBLANK(F1496),"",IF(AND(OR(F1496="m",F1496="f"),OR(K1496=16,K1496=15)),IF(F1496="m","B+","G+"),IF(AND(OR(F1496="m",F1496="f"),GESTEP(K1496,16)),IF(F1496="m","B++","G++"),IF(F1496="m","B","G")))),UPPER(IF(ISBLANK(F1496),"",IF(F1496="m","M","W"))&amp;N1496)),IF(ISBLANK(F1496),"",IF(F1496="M","C","D"))))</f>
        <v/>
      </c>
      <c r="M1496" s="8">
        <f>IF(L1496="","",VLOOKUP(L1496,'Classes cup'!$A$3:$B$51,2,FALSE))</f>
        <v/>
      </c>
      <c r="N1496" s="6">
        <f>IF(AND(I1496="x",ISBLANK(H1496)),IF(K1496*1&gt;=23,"E",IF(AND(K1496*1&gt;=19,K1496*1&lt;=22,J1496="x"),"U",IF(AND(K1496*1&gt;=17,K1496*1&lt;=18),"J",IF(K1496*1&gt;=19,"E","")))),"")</f>
        <v/>
      </c>
      <c r="O1496" s="1">
        <f>IF(K1496*1&gt;=$O$2,"x","")</f>
        <v/>
      </c>
    </row>
    <row r="1497">
      <c r="A1497" s="5">
        <f>IF(ISBLANK(C1497),"",ROW(A1496)-1)</f>
        <v/>
      </c>
      <c r="B1497" s="14" t="n"/>
      <c r="C1497" s="20" t="n"/>
      <c r="D1497" s="10" t="n"/>
      <c r="E1497" s="10" t="n"/>
      <c r="F1497" s="13" t="n"/>
      <c r="G1497" s="11" t="n"/>
      <c r="H1497" s="12" t="n"/>
      <c r="I1497" s="12" t="n"/>
      <c r="J1497" s="12" t="n"/>
      <c r="K1497" s="27">
        <f>IF(ISBLANK(C1497),"",VALUE(TEXT(YEAR(TODAY())-YEAR(C1497),"00")))</f>
        <v/>
      </c>
      <c r="L1497" s="6">
        <f>IF(OR(ISBLANK(C1497)),"",IF(ISBLANK(H1497),IF(ISBLANK(I1497),IF(ISBLANK(F1497),"",IF(AND(OR(F1497="m",F1497="f"),OR(K1497=16,K1497=15)),IF(F1497="m","B+","G+"),IF(AND(OR(F1497="m",F1497="f"),GESTEP(K1497,16)),IF(F1497="m","B++","G++"),IF(F1497="m","B","G")))),UPPER(IF(ISBLANK(F1497),"",IF(F1497="m","M","W"))&amp;N1497)),IF(ISBLANK(F1497),"",IF(F1497="M","C","D"))))</f>
        <v/>
      </c>
      <c r="M1497" s="8">
        <f>IF(L1497="","",VLOOKUP(L1497,'Classes cup'!$A$3:$B$51,2,FALSE))</f>
        <v/>
      </c>
      <c r="N1497" s="6">
        <f>IF(AND(I1497="x",ISBLANK(H1497)),IF(K1497*1&gt;=23,"E",IF(AND(K1497*1&gt;=19,K1497*1&lt;=22,J1497="x"),"U",IF(AND(K1497*1&gt;=17,K1497*1&lt;=18),"J",IF(K1497*1&gt;=19,"E","")))),"")</f>
        <v/>
      </c>
      <c r="O1497" s="1">
        <f>IF(K1497*1&gt;=$O$2,"x","")</f>
        <v/>
      </c>
    </row>
    <row r="1498">
      <c r="A1498" s="5">
        <f>IF(ISBLANK(C1498),"",ROW(A1497)-1)</f>
        <v/>
      </c>
      <c r="B1498" s="14" t="n"/>
      <c r="C1498" s="20" t="n"/>
      <c r="D1498" s="10" t="n"/>
      <c r="E1498" s="10" t="n"/>
      <c r="F1498" s="13" t="n"/>
      <c r="G1498" s="11" t="n"/>
      <c r="H1498" s="12" t="n"/>
      <c r="I1498" s="12" t="n"/>
      <c r="J1498" s="12" t="n"/>
      <c r="K1498" s="27">
        <f>IF(ISBLANK(C1498),"",VALUE(TEXT(YEAR(TODAY())-YEAR(C1498),"00")))</f>
        <v/>
      </c>
      <c r="L1498" s="6">
        <f>IF(OR(ISBLANK(C1498)),"",IF(ISBLANK(H1498),IF(ISBLANK(I1498),IF(ISBLANK(F1498),"",IF(AND(OR(F1498="m",F1498="f"),OR(K1498=16,K1498=15)),IF(F1498="m","B+","G+"),IF(AND(OR(F1498="m",F1498="f"),GESTEP(K1498,16)),IF(F1498="m","B++","G++"),IF(F1498="m","B","G")))),UPPER(IF(ISBLANK(F1498),"",IF(F1498="m","M","W"))&amp;N1498)),IF(ISBLANK(F1498),"",IF(F1498="M","C","D"))))</f>
        <v/>
      </c>
      <c r="M1498" s="8">
        <f>IF(L1498="","",VLOOKUP(L1498,'Classes cup'!$A$3:$B$51,2,FALSE))</f>
        <v/>
      </c>
      <c r="N1498" s="6">
        <f>IF(AND(I1498="x",ISBLANK(H1498)),IF(K1498*1&gt;=23,"E",IF(AND(K1498*1&gt;=19,K1498*1&lt;=22,J1498="x"),"U",IF(AND(K1498*1&gt;=17,K1498*1&lt;=18),"J",IF(K1498*1&gt;=19,"E","")))),"")</f>
        <v/>
      </c>
      <c r="O1498" s="1">
        <f>IF(K1498*1&gt;=$O$2,"x","")</f>
        <v/>
      </c>
    </row>
    <row r="1499">
      <c r="A1499" s="5">
        <f>IF(ISBLANK(C1499),"",ROW(A1498)-1)</f>
        <v/>
      </c>
      <c r="B1499" s="14" t="n"/>
      <c r="C1499" s="20" t="n"/>
      <c r="D1499" s="10" t="n"/>
      <c r="E1499" s="10" t="n"/>
      <c r="F1499" s="13" t="n"/>
      <c r="G1499" s="11" t="n"/>
      <c r="H1499" s="12" t="n"/>
      <c r="I1499" s="12" t="n"/>
      <c r="J1499" s="12" t="n"/>
      <c r="K1499" s="27">
        <f>IF(ISBLANK(C1499),"",VALUE(TEXT(YEAR(TODAY())-YEAR(C1499),"00")))</f>
        <v/>
      </c>
      <c r="L1499" s="6">
        <f>IF(OR(ISBLANK(C1499)),"",IF(ISBLANK(H1499),IF(ISBLANK(I1499),IF(ISBLANK(F1499),"",IF(AND(OR(F1499="m",F1499="f"),OR(K1499=16,K1499=15)),IF(F1499="m","B+","G+"),IF(AND(OR(F1499="m",F1499="f"),GESTEP(K1499,16)),IF(F1499="m","B++","G++"),IF(F1499="m","B","G")))),UPPER(IF(ISBLANK(F1499),"",IF(F1499="m","M","W"))&amp;N1499)),IF(ISBLANK(F1499),"",IF(F1499="M","C","D"))))</f>
        <v/>
      </c>
      <c r="M1499" s="8">
        <f>IF(L1499="","",VLOOKUP(L1499,'Classes cup'!$A$3:$B$51,2,FALSE))</f>
        <v/>
      </c>
      <c r="N1499" s="6">
        <f>IF(AND(I1499="x",ISBLANK(H1499)),IF(K1499*1&gt;=23,"E",IF(AND(K1499*1&gt;=19,K1499*1&lt;=22,J1499="x"),"U",IF(AND(K1499*1&gt;=17,K1499*1&lt;=18),"J",IF(K1499*1&gt;=19,"E","")))),"")</f>
        <v/>
      </c>
      <c r="O1499" s="1">
        <f>IF(K1499*1&gt;=$O$2,"x","")</f>
        <v/>
      </c>
    </row>
    <row r="1500">
      <c r="A1500" s="5">
        <f>IF(ISBLANK(C1500),"",ROW(A1499)-1)</f>
        <v/>
      </c>
      <c r="B1500" s="14" t="n"/>
      <c r="C1500" s="20" t="n"/>
      <c r="D1500" s="10" t="n"/>
      <c r="E1500" s="10" t="n"/>
      <c r="F1500" s="13" t="n"/>
      <c r="G1500" s="11" t="n"/>
      <c r="H1500" s="12" t="n"/>
      <c r="I1500" s="12" t="n"/>
      <c r="J1500" s="12" t="n"/>
      <c r="K1500" s="27">
        <f>IF(ISBLANK(C1500),"",VALUE(TEXT(YEAR(TODAY())-YEAR(C1500),"00")))</f>
        <v/>
      </c>
      <c r="L1500" s="6">
        <f>IF(OR(ISBLANK(C1500)),"",IF(ISBLANK(H1500),IF(ISBLANK(I1500),IF(ISBLANK(F1500),"",IF(AND(OR(F1500="m",F1500="f"),OR(K1500=16,K1500=15)),IF(F1500="m","B+","G+"),IF(AND(OR(F1500="m",F1500="f"),GESTEP(K1500,16)),IF(F1500="m","B++","G++"),IF(F1500="m","B","G")))),UPPER(IF(ISBLANK(F1500),"",IF(F1500="m","M","W"))&amp;N1500)),IF(ISBLANK(F1500),"",IF(F1500="M","C","D"))))</f>
        <v/>
      </c>
      <c r="M1500" s="8">
        <f>IF(L1500="","",VLOOKUP(L1500,'Classes cup'!$A$3:$B$51,2,FALSE))</f>
        <v/>
      </c>
      <c r="N1500" s="6">
        <f>IF(AND(I1500="x",ISBLANK(H1500)),IF(K1500*1&gt;=23,"E",IF(AND(K1500*1&gt;=19,K1500*1&lt;=22,J1500="x"),"U",IF(AND(K1500*1&gt;=17,K1500*1&lt;=18),"J",IF(K1500*1&gt;=19,"E","")))),"")</f>
        <v/>
      </c>
      <c r="O1500" s="1">
        <f>IF(K1500*1&gt;=$O$2,"x","")</f>
        <v/>
      </c>
    </row>
    <row r="1501">
      <c r="A1501" s="5">
        <f>IF(ISBLANK(C1501),"",ROW(A1500)-1)</f>
        <v/>
      </c>
      <c r="B1501" s="14" t="n"/>
      <c r="C1501" s="20" t="n"/>
      <c r="D1501" s="10" t="n"/>
      <c r="E1501" s="10" t="n"/>
      <c r="F1501" s="13" t="n"/>
      <c r="G1501" s="11" t="n"/>
      <c r="H1501" s="12" t="n"/>
      <c r="I1501" s="12" t="n"/>
      <c r="J1501" s="12" t="n"/>
      <c r="K1501" s="27">
        <f>IF(ISBLANK(C1501),"",VALUE(TEXT(YEAR(TODAY())-YEAR(C1501),"00")))</f>
        <v/>
      </c>
      <c r="L1501" s="6">
        <f>IF(OR(ISBLANK(C1501)),"",IF(ISBLANK(H1501),IF(ISBLANK(I1501),IF(ISBLANK(F1501),"",IF(AND(OR(F1501="m",F1501="f"),OR(K1501=16,K1501=15)),IF(F1501="m","B+","G+"),IF(AND(OR(F1501="m",F1501="f"),GESTEP(K1501,16)),IF(F1501="m","B++","G++"),IF(F1501="m","B","G")))),UPPER(IF(ISBLANK(F1501),"",IF(F1501="m","M","W"))&amp;N1501)),IF(ISBLANK(F1501),"",IF(F1501="M","C","D"))))</f>
        <v/>
      </c>
      <c r="M1501" s="8">
        <f>IF(L1501="","",VLOOKUP(L1501,'Classes cup'!$A$3:$B$51,2,FALSE))</f>
        <v/>
      </c>
      <c r="N1501" s="6">
        <f>IF(AND(I1501="x",ISBLANK(H1501)),IF(K1501*1&gt;=23,"E",IF(AND(K1501*1&gt;=19,K1501*1&lt;=22,J1501="x"),"U",IF(AND(K1501*1&gt;=17,K1501*1&lt;=18),"J",IF(K1501*1&gt;=19,"E","")))),"")</f>
        <v/>
      </c>
      <c r="O1501" s="1">
        <f>IF(K1501*1&gt;=$O$2,"x","")</f>
        <v/>
      </c>
    </row>
    <row r="1502">
      <c r="A1502" s="5">
        <f>IF(ISBLANK(C1502),"",ROW(A1501)-1)</f>
        <v/>
      </c>
      <c r="B1502" s="14" t="n"/>
      <c r="C1502" s="20" t="n"/>
      <c r="D1502" s="10" t="n"/>
      <c r="E1502" s="10" t="n"/>
      <c r="F1502" s="13" t="n"/>
      <c r="G1502" s="11" t="n"/>
      <c r="H1502" s="12" t="n"/>
      <c r="I1502" s="12" t="n"/>
      <c r="J1502" s="12" t="n"/>
      <c r="K1502" s="27">
        <f>IF(ISBLANK(C1502),"",VALUE(TEXT(YEAR(TODAY())-YEAR(C1502),"00")))</f>
        <v/>
      </c>
      <c r="L1502" s="6">
        <f>IF(OR(ISBLANK(C1502)),"",IF(ISBLANK(H1502),IF(ISBLANK(I1502),IF(ISBLANK(F1502),"",IF(AND(OR(F1502="m",F1502="f"),OR(K1502=16,K1502=15)),IF(F1502="m","B+","G+"),IF(AND(OR(F1502="m",F1502="f"),GESTEP(K1502,16)),IF(F1502="m","B++","G++"),IF(F1502="m","B","G")))),UPPER(IF(ISBLANK(F1502),"",IF(F1502="m","M","W"))&amp;N1502)),IF(ISBLANK(F1502),"",IF(F1502="M","C","D"))))</f>
        <v/>
      </c>
      <c r="M1502" s="8">
        <f>IF(L1502="","",VLOOKUP(L1502,'Classes cup'!$A$3:$B$51,2,FALSE))</f>
        <v/>
      </c>
      <c r="N1502" s="6">
        <f>IF(AND(I1502="x",ISBLANK(H1502)),IF(K1502*1&gt;=23,"E",IF(AND(K1502*1&gt;=19,K1502*1&lt;=22,J1502="x"),"U",IF(AND(K1502*1&gt;=17,K1502*1&lt;=18),"J",IF(K1502*1&gt;=19,"E","")))),"")</f>
        <v/>
      </c>
      <c r="O1502" s="1">
        <f>IF(K1502*1&gt;=$O$2,"x","")</f>
        <v/>
      </c>
    </row>
  </sheetData>
  <sheetProtection selectLockedCells="0" selectUnlockedCells="0" algorithmName="SHA-512" sheet="1" objects="0" insertRows="1" insertHyperlinks="1" autoFilter="0" scenarios="0" formatColumns="1" deleteColumns="1" insertColumns="1" pivotTables="1" deleteRows="1" formatCells="1" saltValue="UGMUiHKEkJ8UYNzibIgE+w==" formatRows="1" sort="0" spinCount="100000" hashValue="nqM8AHlZWw4iZ3qYBd3qJeUi16vZEVEO0D3BEXRZw9vf901xrVf7eJI5Isemu0LKOwku7D2xorJ/M6ZiBaPP4Q=="/>
  <autoFilter ref="A2:M1502"/>
  <mergeCells count="2">
    <mergeCell ref="K1:L1"/>
    <mergeCell ref="B1:E1"/>
  </mergeCells>
  <conditionalFormatting sqref="B3:B1502">
    <cfRule type="cellIs" priority="28" operator="between" dxfId="0">
      <formula>1</formula>
      <formula>9999999999</formula>
    </cfRule>
    <cfRule type="cellIs" priority="27" operator="between" dxfId="0" stopIfTrue="1">
      <formula>20000000000</formula>
      <formula>999999999999</formula>
    </cfRule>
    <cfRule type="cellIs" priority="26" operator="between" dxfId="0" stopIfTrue="1">
      <formula>"A"</formula>
      <formula>"Z"</formula>
    </cfRule>
  </conditionalFormatting>
  <conditionalFormatting sqref="H3:H1502">
    <cfRule type="expression" priority="25" dxfId="0" stopIfTrue="1">
      <formula>O3=""</formula>
    </cfRule>
    <cfRule type="expression" priority="24" dxfId="1" stopIfTrue="1">
      <formula>O3="x"</formula>
    </cfRule>
  </conditionalFormatting>
  <conditionalFormatting sqref="I3:I1502">
    <cfRule type="expression" priority="1" stopIfTrue="1">
      <formula>(C3="")</formula>
    </cfRule>
    <cfRule type="expression" priority="53" dxfId="1" stopIfTrue="1">
      <formula>AND(C3&lt;&gt;"",(YEAR(TODAY())-YEAR(C3))&gt;=17)</formula>
    </cfRule>
    <cfRule type="expression" priority="52" dxfId="8" stopIfTrue="1">
      <formula>OR(H3="x",(YEAR(TODAY())-YEAR(C3))&lt;17)</formula>
    </cfRule>
  </conditionalFormatting>
  <conditionalFormatting sqref="J3:J1502">
    <cfRule type="expression" priority="8" dxfId="1" stopIfTrue="1">
      <formula>YEAR(TODAY())-YEAR(C3)&lt;=22</formula>
    </cfRule>
    <cfRule type="expression" priority="6" dxfId="0" stopIfTrue="1">
      <formula>YEAR(TODAY())-YEAR(C3)&lt;=18</formula>
    </cfRule>
    <cfRule type="expression" priority="5" dxfId="0" stopIfTrue="1">
      <formula>H3="x"</formula>
    </cfRule>
    <cfRule type="expression" priority="9" dxfId="1" stopIfTrue="1">
      <formula>I3="x"</formula>
    </cfRule>
    <cfRule type="expression" priority="4" dxfId="3" stopIfTrue="1">
      <formula>C3=""</formula>
    </cfRule>
    <cfRule type="expression" priority="7" dxfId="0" stopIfTrue="1">
      <formula>YEAR(TODAY())-YEAR(C3)&gt;=23</formula>
    </cfRule>
  </conditionalFormatting>
  <conditionalFormatting sqref="M3:N1502">
    <cfRule type="notContainsBlanks" priority="47" dxfId="1">
      <formula>LEN(TRIM(M3))&gt;0</formula>
    </cfRule>
    <cfRule type="expression" priority="29" dxfId="0">
      <formula>ISERROR(M3)</formula>
    </cfRule>
  </conditionalFormatting>
  <dataValidations xWindow="231" yWindow="632" count="9">
    <dataValidation sqref="J3:J1502" showErrorMessage="1" showInputMessage="1" allowBlank="1" errorTitle="Wrong value" error="Select/type x or leave empty." promptTitle="Under?" prompt="Select x if the rider wants to race Under (19-22)" type="list">
      <formula1>"x"</formula1>
    </dataValidation>
    <dataValidation sqref="I3:I1502" showErrorMessage="1" showInputMessage="1" allowBlank="1" errorTitle="Wrong value" error="Seltect/type x or leave empty." promptTitle="Championship?" prompt="Type or select x if entering Junior, Under or Elite class" type="list">
      <formula1>"x"</formula1>
    </dataValidation>
    <dataValidation sqref="I3:I1502" showErrorMessage="1" showInputMessage="1" allowBlank="1" errorTitle="Wrong value" error="Select/type x or leave empty." promptTitle="Championship?" prompt="Select x if the rider is Junior or Elite" type="list">
      <formula1>"x"</formula1>
    </dataValidation>
    <dataValidation sqref="F8:F1502 F3:F6" showErrorMessage="1" showInputMessage="1" allowBlank="1" errorTitle="Wrong value" error="Select/type m or f" promptTitle="m(ale) of f(emale)" prompt="Select/type sexe" type="list">
      <formula1>"m,f"</formula1>
    </dataValidation>
    <dataValidation sqref="J3:J1502" showErrorMessage="1" showInputMessage="1" allowBlank="1" errorTitle="Wrong value" error="Seltect/type x or leave empty." promptTitle="Under?" prompt="Type or select x if entering the Under class" type="list">
      <formula1>"x"</formula1>
    </dataValidation>
    <dataValidation sqref="B3:B1502" showErrorMessage="1" showInputMessage="1" allowBlank="0" errorTitle="Non valid UCIid" error="Please put a valid 11 digit UCIid without spaces." promptTitle="UCIid?" prompt="A valid 11 digit UCIid without spaces" type="whole">
      <formula1>10000000000</formula1>
      <formula2>19999999999</formula2>
    </dataValidation>
    <dataValidation sqref="H3:H1502" showErrorMessage="1" showInputMessage="1" allowBlank="1" errorTitle="No cruiser class" error="Cruiser class not possible for this age" promptTitle="Cruiser?" prompt="Type or select x if entering Cruiser class" type="list">
      <formula1>O3</formula1>
    </dataValidation>
    <dataValidation sqref="G3:G1502" showErrorMessage="1" showInputMessage="1" allowBlank="1" promptTitle="Transponder" prompt="If you have a personal MyLaps transponder, put the transponder number in for the bike you are racing in this class."/>
    <dataValidation sqref="C3:C1502" showErrorMessage="1" showInputMessage="1" allowBlank="1" errorTitle="Wrong date" error="This entry is less then the minimum age of 8" promptTitle="Dateformat" prompt="Please fill in like dd-mm-yyyy" type="date" operator="lessThanOrEqual">
      <formula1>DATE(YEAR(TODAY())-8,12,31)</formula1>
    </dataValidation>
  </dataValidation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B21" sqref="B21"/>
    </sheetView>
  </sheetViews>
  <sheetFormatPr baseColWidth="10" defaultColWidth="8.83203125" defaultRowHeight="15"/>
  <cols>
    <col width="18" customWidth="1" min="1" max="1"/>
    <col width="20.5" customWidth="1" min="2" max="3"/>
  </cols>
  <sheetData>
    <row r="1">
      <c r="A1" t="inlineStr">
        <is>
          <t>Class</t>
        </is>
      </c>
      <c r="B1" t="inlineStr">
        <is>
          <t>Classdescription</t>
        </is>
      </c>
      <c r="C1" t="inlineStr">
        <is>
          <t>Age</t>
        </is>
      </c>
    </row>
    <row r="3">
      <c r="A3" t="inlineStr">
        <is>
          <t>B</t>
        </is>
      </c>
      <c r="B3" t="inlineStr">
        <is>
          <t>Challenge 8-14</t>
        </is>
      </c>
    </row>
    <row r="4">
      <c r="A4" t="inlineStr">
        <is>
          <t>C</t>
        </is>
      </c>
      <c r="B4" t="inlineStr">
        <is>
          <t>Cruiser</t>
        </is>
      </c>
    </row>
    <row r="5">
      <c r="A5" t="inlineStr">
        <is>
          <t>D</t>
        </is>
      </c>
      <c r="B5" t="inlineStr">
        <is>
          <t>Cruiser</t>
        </is>
      </c>
    </row>
    <row r="6">
      <c r="A6" t="inlineStr">
        <is>
          <t>G</t>
        </is>
      </c>
      <c r="B6" t="inlineStr">
        <is>
          <t>Challenge 8-14</t>
        </is>
      </c>
    </row>
    <row r="7">
      <c r="A7" t="inlineStr">
        <is>
          <t>ME</t>
        </is>
      </c>
      <c r="B7" t="inlineStr">
        <is>
          <t>Elite</t>
        </is>
      </c>
    </row>
    <row r="8">
      <c r="A8" t="inlineStr">
        <is>
          <t>MJ</t>
        </is>
      </c>
      <c r="B8" t="inlineStr">
        <is>
          <t>Junior</t>
        </is>
      </c>
    </row>
    <row r="9">
      <c r="A9" t="inlineStr">
        <is>
          <t>MU</t>
        </is>
      </c>
      <c r="B9" t="inlineStr">
        <is>
          <t>Under 23</t>
        </is>
      </c>
    </row>
    <row r="10">
      <c r="A10" t="inlineStr">
        <is>
          <t>WE</t>
        </is>
      </c>
      <c r="B10" t="inlineStr">
        <is>
          <t>Elite</t>
        </is>
      </c>
    </row>
    <row r="11">
      <c r="A11" t="inlineStr">
        <is>
          <t>WJ</t>
        </is>
      </c>
      <c r="B11" t="inlineStr">
        <is>
          <t>Junior</t>
        </is>
      </c>
    </row>
    <row r="12">
      <c r="A12" t="inlineStr">
        <is>
          <t>WU</t>
        </is>
      </c>
      <c r="B12" t="inlineStr">
        <is>
          <t>Under 23</t>
        </is>
      </c>
    </row>
    <row r="13">
      <c r="A13" t="inlineStr">
        <is>
          <t>B+</t>
        </is>
      </c>
      <c r="B13" t="inlineStr">
        <is>
          <t>Challenge 15-16</t>
        </is>
      </c>
    </row>
    <row r="14">
      <c r="A14" t="inlineStr">
        <is>
          <t>G+</t>
        </is>
      </c>
      <c r="B14" t="inlineStr">
        <is>
          <t>Challenge 15-16</t>
        </is>
      </c>
    </row>
    <row r="15">
      <c r="A15" t="inlineStr">
        <is>
          <t>B++</t>
        </is>
      </c>
      <c r="B15" t="inlineStr">
        <is>
          <t>Challenge 17+</t>
        </is>
      </c>
    </row>
    <row r="16">
      <c r="A16" t="inlineStr">
        <is>
          <t>G++</t>
        </is>
      </c>
      <c r="B16" t="inlineStr">
        <is>
          <t>Challenge 17+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Peter Vaessen | RE/MAX Gildenhof</dc:creator>
  <dcterms:created xsi:type="dcterms:W3CDTF">2023-03-09T10:41:13Z</dcterms:created>
  <dcterms:modified xsi:type="dcterms:W3CDTF">2024-03-26T20:17:58Z</dcterms:modified>
  <cp:lastModifiedBy>David Průša</cp:lastModifiedBy>
</cp:coreProperties>
</file>