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ciones" sheetId="1" r:id="rId3"/>
    <sheet state="visible" name="Matriz de Trazabilidad" sheetId="2" r:id="rId4"/>
    <sheet state="visible" name="Diagrama de Trazabilidad" sheetId="3" r:id="rId5"/>
    <sheet state="visible" name="Acceptance Criteria" sheetId="4" r:id="rId6"/>
    <sheet state="visible" name="Bitácora de Modificaciones" sheetId="5" r:id="rId7"/>
    <sheet state="visible" name="Modificación de Requerimientos" sheetId="6" r:id="rId8"/>
  </sheets>
  <definedNames>
    <definedName hidden="1" localSheetId="5" name="_xlnm._FilterDatabase">'Modificación de Requerimientos'!$A$2:$P$23</definedName>
  </definedNames>
  <calcPr/>
</workbook>
</file>

<file path=xl/sharedStrings.xml><?xml version="1.0" encoding="utf-8"?>
<sst xmlns="http://schemas.openxmlformats.org/spreadsheetml/2006/main" count="1213" uniqueCount="526">
  <si>
    <t>Version 2.0</t>
  </si>
  <si>
    <t>Guía de llenado</t>
  </si>
  <si>
    <t>Acceptance Criteria</t>
  </si>
  <si>
    <t>ID: Un ID único que se utiliza para identificar el objeto de trazabilidad en la matríz de trazabilidad de requerimientos.</t>
  </si>
  <si>
    <t>ID US</t>
  </si>
  <si>
    <t>Id del requerimiento</t>
  </si>
  <si>
    <t>Requerimiento Funcional: La descripión del requerimiento funcional.</t>
  </si>
  <si>
    <t>Requerimiento</t>
  </si>
  <si>
    <t>Nombre del requerimiento</t>
  </si>
  <si>
    <t>RF ID: El ID del requerimiento funcional.</t>
  </si>
  <si>
    <t>ID AC</t>
  </si>
  <si>
    <t>Id del Acceptance Criteria con formato (IDUS.IDAC)</t>
  </si>
  <si>
    <t>Estatus: El estatus actual del requerimiento funcional.(Ver diagrama trazabilidad)</t>
  </si>
  <si>
    <t>Descripción del acceptance criteria</t>
  </si>
  <si>
    <t>Dependencias del requerimiento funcional (ID de las dependencias)</t>
  </si>
  <si>
    <t>1,3,10,45</t>
  </si>
  <si>
    <t>ID(s) Componentes del Sistema: Los ID(s) del componente del sistema o item de trabajo donde se encuentra este requerimiento funcional.</t>
  </si>
  <si>
    <t>Cadhu/propsectos/views.py</t>
  </si>
  <si>
    <t>ID Criterio de Aceptación: El ID del criterio de aceptación asignado al requerimiento.</t>
  </si>
  <si>
    <t>1-N</t>
  </si>
  <si>
    <t>Defectos: El ID de los defectos encontrados en este requerimiento.</t>
  </si>
  <si>
    <t>Version del requerimiento</t>
  </si>
  <si>
    <t>1.0   2.2 etc</t>
  </si>
  <si>
    <t>ID(s) Módulo de Software: El ID del módulo de software al que pertenece este requisito.</t>
  </si>
  <si>
    <t>Nombre Proyecto: CADHU</t>
  </si>
  <si>
    <t>ID</t>
  </si>
  <si>
    <t>CASOS DE USO</t>
  </si>
  <si>
    <t>Análisis</t>
  </si>
  <si>
    <t>Aprobado</t>
  </si>
  <si>
    <t>Diseñado</t>
  </si>
  <si>
    <t>Implementado</t>
  </si>
  <si>
    <t>Pruebas</t>
  </si>
  <si>
    <t>Autorizado</t>
  </si>
  <si>
    <t>Operando</t>
  </si>
  <si>
    <t xml:space="preserve">Descripción del Proyecto: </t>
  </si>
  <si>
    <t>Como usuario registrado, me gustaría poder iniciar sesión en el sistema para poder ingresar al sistema.</t>
  </si>
  <si>
    <t>Requerimiento Funcional</t>
  </si>
  <si>
    <t>RF ID</t>
  </si>
  <si>
    <t>Estatus</t>
  </si>
  <si>
    <t>Dependencias</t>
  </si>
  <si>
    <t>Componente de Sistema</t>
  </si>
  <si>
    <t>ID Criterio de Aceptación</t>
  </si>
  <si>
    <t>Si</t>
  </si>
  <si>
    <t>ID Defecto</t>
  </si>
  <si>
    <t>No</t>
  </si>
  <si>
    <t>Versión</t>
  </si>
  <si>
    <t>ID Modulo de Software</t>
  </si>
  <si>
    <t>Descripción</t>
  </si>
  <si>
    <t>Como usuario registrado, me gustaría poder cerrar sesión para poder salir del mismo.</t>
  </si>
  <si>
    <t>Ayuda</t>
  </si>
  <si>
    <t>2</t>
  </si>
  <si>
    <t>Como vendedora, me gustaría crear un nuevo prospecto para tener un registro de él.</t>
  </si>
  <si>
    <t>CADHU/CADHU/urls.py</t>
  </si>
  <si>
    <t>1.1-1.2</t>
  </si>
  <si>
    <t>Como vendedora, me gustaría editar un prospecto para actualizar su información.</t>
  </si>
  <si>
    <t>N/A</t>
  </si>
  <si>
    <t>1.0</t>
  </si>
  <si>
    <t>Autentificación</t>
  </si>
  <si>
    <t>Como vendedora, me gustaría leer un prospecto para acceder a su información.</t>
  </si>
  <si>
    <t xml:space="preserve">Como vendedora, me gustaría eliminar a un prospecto para quitar información irrelevante. </t>
  </si>
  <si>
    <t>1</t>
  </si>
  <si>
    <t>Como vendedora, me gustaría consultar la lista de prospecto para llevar un control de los mismos.</t>
  </si>
  <si>
    <t>Como vendedora, me gustaría asignar un estatus a un prospecto para tenerlo clasificado.</t>
  </si>
  <si>
    <t>Prospectos</t>
  </si>
  <si>
    <t>4,5,6</t>
  </si>
  <si>
    <t>CADHU/prospectos/views.py</t>
  </si>
  <si>
    <t>3.1-3.5</t>
  </si>
  <si>
    <t>Como vendedora, me gustaría asignar uno o más cursos a un prospecto para tener información de su preferencia.</t>
  </si>
  <si>
    <t>Como vendedora, me gustaría editar los cursos de un prospecto para tener su información actualizada.</t>
  </si>
  <si>
    <t xml:space="preserve">Eventos </t>
  </si>
  <si>
    <t>Como vendedora, me gustaría eliminar los cursos de un prospecto para quitar información irrelevante.</t>
  </si>
  <si>
    <t>3,5,6</t>
  </si>
  <si>
    <t>4.1-4.5</t>
  </si>
  <si>
    <t>Como vendedora, me gustaría poder agendar llamadas a los clientes para tener un recordatorio de mis pendientes.</t>
  </si>
  <si>
    <t>Clientes</t>
  </si>
  <si>
    <t>Como vendedora, me gustaría crear una nueva empresa/entidad para tener un registro de ella.</t>
  </si>
  <si>
    <t>3,4,6</t>
  </si>
  <si>
    <t>5.1-5.2</t>
  </si>
  <si>
    <t>Como vendedora, me gustaría editar una empresa/entidad para actualizar su información.</t>
  </si>
  <si>
    <t>3,4,5</t>
  </si>
  <si>
    <t>3,4,5,6</t>
  </si>
  <si>
    <t>Como vendedora, me gustaría leer una empresa/entidad para acceder a su información.</t>
  </si>
  <si>
    <t>4,5,7</t>
  </si>
  <si>
    <t xml:space="preserve">Como vendedora, me gustaría eliminar a una empresa/entidad para quitar información irrelevante. </t>
  </si>
  <si>
    <t>Planeación</t>
  </si>
  <si>
    <t>5,7,10,11</t>
  </si>
  <si>
    <t>Como vendedora, me gustaría consultar la lista de empresas/entidades para llevar un control de los mismos.</t>
  </si>
  <si>
    <t>9,11</t>
  </si>
  <si>
    <t>10.1-10.2</t>
  </si>
  <si>
    <t>Como vendedora, me gustaría cambiar el estatus de una empresa para actualizar su información.</t>
  </si>
  <si>
    <t>9</t>
  </si>
  <si>
    <t>11.1-11.2</t>
  </si>
  <si>
    <t>5,7</t>
  </si>
  <si>
    <t>12.1-12.4</t>
  </si>
  <si>
    <t>14,15,16,17,18</t>
  </si>
  <si>
    <t>13.1-13.5</t>
  </si>
  <si>
    <t>Como vendedora, me gustaría asignar prospectos a una entidad para tener un mayor control de ellos.</t>
  </si>
  <si>
    <t>13,17,18</t>
  </si>
  <si>
    <t>14.1-14.2</t>
  </si>
  <si>
    <t>Como vendedora, me gustaría ver un calendario con mis pendientes para ser más efectiva con mis prospectos.</t>
  </si>
  <si>
    <t>13,14,16,17</t>
  </si>
  <si>
    <t>CADHU/Prospectos/views.py</t>
  </si>
  <si>
    <t>Como vendedora, me gustaría marcar mis pendientes resueltos para saber cuales ya se resolvieron de la lista.</t>
  </si>
  <si>
    <t>13,15,17</t>
  </si>
  <si>
    <t>Como vendedora, me gustaría crear notas del seguimiento del prospecto para tener una bitácora del proceso.</t>
  </si>
  <si>
    <t>13,14,15,16,18</t>
  </si>
  <si>
    <t>13,14,15,17</t>
  </si>
  <si>
    <t>Como vendedora, me gustaría leer las notas del seguimiento del prospecto/empresa para conocer el último seguimiento que se le hizo.</t>
  </si>
  <si>
    <t>Como vendedora, me gustaría asignar prospectos a una entidad empresa para tener un mayor control de ellos.</t>
  </si>
  <si>
    <t>13,15</t>
  </si>
  <si>
    <t>Como vendedora, me gustaría filtrar resultados de la búsqueda de la lista de prospectos para ver sólo los que me interesan</t>
  </si>
  <si>
    <t>Acceptance Criteria Definition</t>
  </si>
  <si>
    <t>Como vendedora, me gustaría ver una lista de pendientes para ser más efectiva con mis prospectos.</t>
  </si>
  <si>
    <t>12,21</t>
  </si>
  <si>
    <t>CADHU/views.py</t>
  </si>
  <si>
    <t>20.1-20.2</t>
  </si>
  <si>
    <t>Como administrador, me gustaría consultar un evento para llevar un control de los mismos.</t>
  </si>
  <si>
    <t>Firma CADHU</t>
  </si>
  <si>
    <t>12,20</t>
  </si>
  <si>
    <t>Como administrador, me gustaría agregar un nuevo evento para llevar un control de los mismos</t>
  </si>
  <si>
    <t>Como adminstrador, me gustaría actualizar la información del evento en caso de existir algún error</t>
  </si>
  <si>
    <t>5,23</t>
  </si>
  <si>
    <t>5,22</t>
  </si>
  <si>
    <t>Como administrador, me gustaría eliminar un evento en caso de no ser necesario.</t>
  </si>
  <si>
    <t>7</t>
  </si>
  <si>
    <t>Como administrador, me gustaría consultar la lista de eventos para ofrecerlos a los clientes.</t>
  </si>
  <si>
    <t>Iniciar Sesión</t>
  </si>
  <si>
    <t>26,27,28,29</t>
  </si>
  <si>
    <t>25,27,28,29</t>
  </si>
  <si>
    <t>26.1-26.6</t>
  </si>
  <si>
    <t>25,26,29</t>
  </si>
  <si>
    <t>CADHU/grupo/views.py</t>
  </si>
  <si>
    <t>27.1-27.2</t>
  </si>
  <si>
    <t>26,29</t>
  </si>
  <si>
    <t>28.1-28.2</t>
  </si>
  <si>
    <t>Como administrador, me gustaría eliminar a un cliente de un evento en caso de que hubiera un error.</t>
  </si>
  <si>
    <t>25,26,27,28</t>
  </si>
  <si>
    <t>29.1-29.2</t>
  </si>
  <si>
    <t>Como administrador, me gustaría registrar a un cliente al evento para que pueda cursarlo.</t>
  </si>
  <si>
    <t>31</t>
  </si>
  <si>
    <t>30</t>
  </si>
  <si>
    <t>Como administrador, me gustaría agregar un nuevo tipo de evento para llevar un control de los mismos</t>
  </si>
  <si>
    <t>31.1-31.3</t>
  </si>
  <si>
    <t>26,27,33,34,35</t>
  </si>
  <si>
    <t>CADHU/cursos/views.py</t>
  </si>
  <si>
    <t>32.1-32.4</t>
  </si>
  <si>
    <t>Como administrador, me gustaría editar un nuevo tipo de evento para actualizar su información.</t>
  </si>
  <si>
    <t>32,33,34,36</t>
  </si>
  <si>
    <t>33.1</t>
  </si>
  <si>
    <t>Como administrador, me gustaría leer un nuevo tipo de evento para acceder a su información.</t>
  </si>
  <si>
    <t>32,33,35,36</t>
  </si>
  <si>
    <t>34.1</t>
  </si>
  <si>
    <t>Como administrador, me gustaría eliminar un tipo de evento para llevar un control de los mismos</t>
  </si>
  <si>
    <t>32,34,36</t>
  </si>
  <si>
    <t>35.1-35.2</t>
  </si>
  <si>
    <t>Como administrador, me gustaría consultar la lista de tipo de eventos para llevar control de los mismos.</t>
  </si>
  <si>
    <t>32,33,34,35</t>
  </si>
  <si>
    <t>36.1-36.2</t>
  </si>
  <si>
    <t>Como administrador, me gustaría actualizar la información de un cliente para poder llevar un control de los mismos.</t>
  </si>
  <si>
    <t>38</t>
  </si>
  <si>
    <t>37.1-37.2</t>
  </si>
  <si>
    <t>Como administrador, me gustaría consultar la información de un cliente para poder llevar un control de los mismos.</t>
  </si>
  <si>
    <t>37,39</t>
  </si>
  <si>
    <t>38.1</t>
  </si>
  <si>
    <t>Como administrador, me gustaría eliminar un cliente para poder llevar un control de los mismos.</t>
  </si>
  <si>
    <t>39</t>
  </si>
  <si>
    <t>39.1-39.2</t>
  </si>
  <si>
    <t>Como administrador, me gustaría registrar anotaciones a un cliente sobre un cierto evento para darle seguimiento al mismo.</t>
  </si>
  <si>
    <t>Como adminisrador, me gustaría poder registrar la referencia de pago que realize en el banco para poder mostrar evidencia.</t>
  </si>
  <si>
    <t>42,43</t>
  </si>
  <si>
    <t>41.1-41.3</t>
  </si>
  <si>
    <t>Como administrador, me gustaría ver el historial de pagos para poder llevar un mejor control de los pagos pendientes.</t>
  </si>
  <si>
    <t>41,43</t>
  </si>
  <si>
    <t>42.1-42.3</t>
  </si>
  <si>
    <t>Como administrador, me gustaría hacer carga masiva de información al sistema</t>
  </si>
  <si>
    <t>1.1</t>
  </si>
  <si>
    <t>43.1-43.5</t>
  </si>
  <si>
    <t>Si se da iniciar sesión, el sistema valida el usuario y la contraseña ingresasdos e inicia sesión</t>
  </si>
  <si>
    <t>Como administrador, me gustaría cambiar los prospectos de un grupo a otro</t>
  </si>
  <si>
    <t>1.2</t>
  </si>
  <si>
    <t>Si el usuario intenta acceder sin estar autenticado, lo redirecciona a la página del login.</t>
  </si>
  <si>
    <t>44.1 - 44.3</t>
  </si>
  <si>
    <t>.</t>
  </si>
  <si>
    <t>Cerrar Sesión</t>
  </si>
  <si>
    <t>2.1</t>
  </si>
  <si>
    <t>Si el usuario da click en cerrar sesión, se cierra la sesión actúal y se redirecciona a la pagina de iniciar sesión.</t>
  </si>
  <si>
    <t>3</t>
  </si>
  <si>
    <t>Registrar Prospecto</t>
  </si>
  <si>
    <t>3.1</t>
  </si>
  <si>
    <t>Si el usuario da click en 'AGREGAR PROSPECTO' le aparece una pantalla con todos los campos que debe llenar para agregarlo.</t>
  </si>
  <si>
    <t>3.2</t>
  </si>
  <si>
    <t>Si el usuario llena todos los campos con los tipos de datos correctos obligatorios al dar click en 'GUARDAR' le aparece una pantalla con todos los prospectos agregados.</t>
  </si>
  <si>
    <t>3.3</t>
  </si>
  <si>
    <t>Si el usuario llena todos los campos menos alguno(s) o todos los campos obligatorios  inmediatamente le aparecera una notificación recordando que los llene correctamente y no podrá dar click 'GUARDAR' hasta que lo corrija.</t>
  </si>
  <si>
    <t>3.4</t>
  </si>
  <si>
    <t>Si el usuario llena alguno(s) de los campos obligatorios con los tipos de dato equivocado inmediatamente le aparecera una notificación recordando que los llene correctamente y no podrá dar click en 'GUARDAR' hasta que lo corrija.</t>
  </si>
  <si>
    <t>3.5</t>
  </si>
  <si>
    <t>Si el usuario da click en 'REGRESAR' le aparece la pantalla de prospectos agregados y no se guardan cualquier registro que haya realizado.</t>
  </si>
  <si>
    <t>4</t>
  </si>
  <si>
    <t>Editar Prospecto</t>
  </si>
  <si>
    <t>4.1</t>
  </si>
  <si>
    <t>Si el usuario da click en 'Editar' le aparece una pantalla con todos los campos que debe llenar para agregarlo.</t>
  </si>
  <si>
    <t>4.2</t>
  </si>
  <si>
    <t>Si el usuario llena todos los campos con los tipos de datos correctos obligatorios al dar click en 'GUARDAR' le aparece una pantalla con todos los prospectos actualizados.</t>
  </si>
  <si>
    <t>4.3</t>
  </si>
  <si>
    <t>4.4</t>
  </si>
  <si>
    <t>4.5</t>
  </si>
  <si>
    <t>5</t>
  </si>
  <si>
    <t>Consultar prospecto</t>
  </si>
  <si>
    <t>5.1</t>
  </si>
  <si>
    <t>Si el usuario da click en el nombre de un usuario, se despliega toda su informacion, cursos y actividades.</t>
  </si>
  <si>
    <t xml:space="preserve">6 </t>
  </si>
  <si>
    <t>Eliminar Prospecto</t>
  </si>
  <si>
    <t>6.1</t>
  </si>
  <si>
    <t>Si el usuario da click en el bote de basura en la tabla de prospectos se despliega un mensaje para confirmar el cambio de estatus de activo a inactivo.</t>
  </si>
  <si>
    <t>Mostrar lista de Prospectos</t>
  </si>
  <si>
    <t>7.1</t>
  </si>
  <si>
    <t>Si el usuario entra a 'Prospectos', se muestra una lista con todos los prospectos.</t>
  </si>
  <si>
    <t>8</t>
  </si>
  <si>
    <t>Cambiar estatus</t>
  </si>
  <si>
    <t>8.1</t>
  </si>
  <si>
    <t>Si el usuario da click en el bote de basura en la tabla de prospectos inactivos se despliega un mensaje para confirmar el cambio de estatus de inactivo a activo.</t>
  </si>
  <si>
    <t>Asignar curso a Prospecto</t>
  </si>
  <si>
    <t>9.1</t>
  </si>
  <si>
    <t>Si el Curso no está asignado aún al Prospecto, se le asigna.</t>
  </si>
  <si>
    <t>9.2</t>
  </si>
  <si>
    <t>Si el Curso ya existe, se manda mensaje de error</t>
  </si>
  <si>
    <t>9.3</t>
  </si>
  <si>
    <t>Si el Prospecto no existe, manda mensaje de error</t>
  </si>
  <si>
    <t>10</t>
  </si>
  <si>
    <t>Editar curso de Prospecto</t>
  </si>
  <si>
    <t>10.1</t>
  </si>
  <si>
    <t>Si el usuario da click en editar un prospecto debera dar click en 'GUARDAR Y EDITAR CURSO'es redirigido y podra ver los cursos asignados eliminarlos dando click en el bote o creando uno nuevo.</t>
  </si>
  <si>
    <t>10.2</t>
  </si>
  <si>
    <t>Si el usuario deja un campo vacio se eviara un mensaje de error para que se elimine o se agregue el campo vacio.</t>
  </si>
  <si>
    <t>11</t>
  </si>
  <si>
    <t>Eliminar Curso de Prospecto</t>
  </si>
  <si>
    <t>11.1</t>
  </si>
  <si>
    <t>Si el usuario da click en el bote de basura y se cuenta con un pago en ese curso, se manda mensaje de error de eliminación</t>
  </si>
  <si>
    <t>11.2</t>
  </si>
  <si>
    <t>Si el usuario da click en el bote de basura en la tabla de cursos y no se cuenta con ningún pago, se elimina el curso</t>
  </si>
  <si>
    <t>12</t>
  </si>
  <si>
    <t xml:space="preserve">Agendar una actividad
</t>
  </si>
  <si>
    <t>12.1</t>
  </si>
  <si>
    <t>Si la vendedora llena la forma correctamente y da click en guardar se crea una actividad.</t>
  </si>
  <si>
    <t>12.2</t>
  </si>
  <si>
    <t>Si la vendedora da click en Guardar y la forma tiene algún campo con un valor incorrecto, se desplegará un mensaje de error.</t>
  </si>
  <si>
    <t>12.3</t>
  </si>
  <si>
    <t>Si la vendedora da click en terminado y la actividad no está terminada, se cambia su estado a terminada.</t>
  </si>
  <si>
    <t>12.4</t>
  </si>
  <si>
    <t>Si la vendedora da click en terminado y la actividada ya está terminada, se cambia su estado a no terminada.</t>
  </si>
  <si>
    <t>13</t>
  </si>
  <si>
    <t>Registrar Empresa</t>
  </si>
  <si>
    <t>13.1</t>
  </si>
  <si>
    <t>Si el usuario da click en 'AGREGAR EMPRESA' le aparece una pantalla con todos los campos que debe llenar para agregarla.</t>
  </si>
  <si>
    <t>13.2</t>
  </si>
  <si>
    <t>Si el usuario llena todos los campos con los tipos de datos correctos obligatorios al dar click en 'GUARDAR' le aparece una pantalla con todas las empresas agregadas.</t>
  </si>
  <si>
    <t>13.3</t>
  </si>
  <si>
    <t>13.4</t>
  </si>
  <si>
    <t>13.5</t>
  </si>
  <si>
    <t>Si el usuario da click en 'REGRESAR' le aparece la pantalla de empresas agregadas y no se guardan cualquier registro que haya realizado.</t>
  </si>
  <si>
    <t>14</t>
  </si>
  <si>
    <t>Editar empresa</t>
  </si>
  <si>
    <t>14.1</t>
  </si>
  <si>
    <t>Si el usuario llena todos los campos con los tipo de datos correctos al editra una empresa y da en 'GUARDAR', los datos de la empresa se van a actualizar.</t>
  </si>
  <si>
    <t>14.2</t>
  </si>
  <si>
    <t>Si el usuario no llena la información con los tipos de datos correctos, la información de la empresa no va a poder ser gusrdada y actualizada.</t>
  </si>
  <si>
    <t>15</t>
  </si>
  <si>
    <t>Ver info de Empresa</t>
  </si>
  <si>
    <t>15.1</t>
  </si>
  <si>
    <t>Si el usuario desea ver la informacion de la empresa y los prospectos asignados da click en el nombre de la empresa que desea ver.</t>
  </si>
  <si>
    <t>16</t>
  </si>
  <si>
    <t>Eliminar Empresa</t>
  </si>
  <si>
    <t>16.1</t>
  </si>
  <si>
    <t>Si el usuario da click en el bote de basura en la tabla de empresas se despliega un mensaje para confirmar el cambio de estatus de activo a inactivo.</t>
  </si>
  <si>
    <t>17</t>
  </si>
  <si>
    <t>Consultar lista de Empresas</t>
  </si>
  <si>
    <t>17.1</t>
  </si>
  <si>
    <t>Si el ususario da clic en lista de empresas, mostrar todas las empresas.</t>
  </si>
  <si>
    <t>18</t>
  </si>
  <si>
    <t>Cambiar estatus de Empresa</t>
  </si>
  <si>
    <t>18.1</t>
  </si>
  <si>
    <t>Si el usuario da click en el bote de basura en la tabla de empresas inactivas se despliega un mensaje para confirmar el cambio de estatus de inactivo a activo.</t>
  </si>
  <si>
    <t>19</t>
  </si>
  <si>
    <t>Asignar prospectos a empresa</t>
  </si>
  <si>
    <t>19.1</t>
  </si>
  <si>
    <t>Si el usuario quiere agregar prospectos a una empresa debera dar click en '+' donde se mostrara una lista de prospectos que no estan asignados a una empresa. Tendra que marcar cuales prospectos desea agregar y dar click en 'GUARDAR'.</t>
  </si>
  <si>
    <t>20</t>
  </si>
  <si>
    <t>Consultar Lista de Pendientes</t>
  </si>
  <si>
    <t>20.1</t>
  </si>
  <si>
    <t>Si el usuario da click en terminar un pendiente, la actividad se cambia a la lista de actividades terminadas.</t>
  </si>
  <si>
    <t>Si el usuario termina una tarea y decide volverla a marcar como pendiente, al oprimir el ícono de 'maracar pendiente', la actividad se cambia a la lista de tareas pendientes.</t>
  </si>
  <si>
    <t>21</t>
  </si>
  <si>
    <t>Cambiar estatus de pendientes</t>
  </si>
  <si>
    <t>21.1</t>
  </si>
  <si>
    <t>Si el usuario da clic al ícono del cambio de status, marcar como terminado.</t>
  </si>
  <si>
    <t>23</t>
  </si>
  <si>
    <t>Leer seguimiento prospecto/empresa - grupo</t>
  </si>
  <si>
    <t>23.1</t>
  </si>
  <si>
    <t>Si el usuario da click en seguimiento se despliega la relación ProspectoEvento y todas sus actividades )agenda y bitácora)</t>
  </si>
  <si>
    <t>24</t>
  </si>
  <si>
    <t>Filtrar Prospectos</t>
  </si>
  <si>
    <t>25</t>
  </si>
  <si>
    <t>Consultar Grupo</t>
  </si>
  <si>
    <t>25.1</t>
  </si>
  <si>
    <t xml:space="preserve">Si el usuario consulta la información de curso se despliegan una lista de prospectos </t>
  </si>
  <si>
    <t>25.2</t>
  </si>
  <si>
    <t>Si el usuario consulta la información de curso se despliegan una lista de clientes</t>
  </si>
  <si>
    <t>25.3</t>
  </si>
  <si>
    <t>26</t>
  </si>
  <si>
    <t>Nuevo Grupo</t>
  </si>
  <si>
    <t>26.4</t>
  </si>
  <si>
    <t>Si se procede a agregar el evento, todos los campos deberán contener información necesaria (nombre, fecha, dirección, descripción, costo, tipo de evento(evento))</t>
  </si>
  <si>
    <t>26.5</t>
  </si>
  <si>
    <t>La fecha del evento debe ser posterior a la fecha actual</t>
  </si>
  <si>
    <t>26.6</t>
  </si>
  <si>
    <t>El tipo de evento de evento debe ser válido, es decir, que esté disponible por el adminstrador</t>
  </si>
  <si>
    <t>27</t>
  </si>
  <si>
    <t>Editar Grupo</t>
  </si>
  <si>
    <t>27.1</t>
  </si>
  <si>
    <t>Al editar, si los campos no son correctos o están incompletos, se redirige a la página actual</t>
  </si>
  <si>
    <t>27.2</t>
  </si>
  <si>
    <t xml:space="preserve">Si al guardar los datos son correctos y están completos, se guarda la forma actualizada
</t>
  </si>
  <si>
    <t>28</t>
  </si>
  <si>
    <t>Eliminar un Grupo</t>
  </si>
  <si>
    <t>28.1</t>
  </si>
  <si>
    <t>Al eliminar un grupo, si no tiene usuarios registrados, se eliminará permanentemente</t>
  </si>
  <si>
    <t>28.2</t>
  </si>
  <si>
    <t>Al eliminar un grupo, si ya tiene ususarios registrados, se marcará como inactivo</t>
  </si>
  <si>
    <t>29</t>
  </si>
  <si>
    <t>29.1</t>
  </si>
  <si>
    <t>Se muestran los campos de la tabla curso cuya celda de activo se encuentra en verdadero</t>
  </si>
  <si>
    <t>29.2</t>
  </si>
  <si>
    <t>Se carga correctamente la tabla haciendo uso de Data tables, para administrar de menjor manera la información de la misma</t>
  </si>
  <si>
    <t>Eliminar Cliente</t>
  </si>
  <si>
    <t>30.1</t>
  </si>
  <si>
    <t xml:space="preserve">Si el cliente selecciona eleiminar </t>
  </si>
  <si>
    <t>Registrar Cliente</t>
  </si>
  <si>
    <t>31.1</t>
  </si>
  <si>
    <t>31.2</t>
  </si>
  <si>
    <t>32</t>
  </si>
  <si>
    <t>Nuevo Curso</t>
  </si>
  <si>
    <t>32.1</t>
  </si>
  <si>
    <t>Si el usuario da click en 'AGREGAR EVENTO' se despliega en la pantalla y llena todos los campos obligatiorios.</t>
  </si>
  <si>
    <t>32.2</t>
  </si>
  <si>
    <t>Si el usuario llena todos los campos con los tipos de datos correctos obligatorios al dar click en 'GUARDAR' le aparece una pantalla con todos los eventos agregados.</t>
  </si>
  <si>
    <t>32.3</t>
  </si>
  <si>
    <t>32.4</t>
  </si>
  <si>
    <t>33</t>
  </si>
  <si>
    <t>Editar Tipo de Curso</t>
  </si>
  <si>
    <t>Si el usuario edita un curso y uno de los campos se deja vacío, se muestra un mensaje de error.</t>
  </si>
  <si>
    <t>34</t>
  </si>
  <si>
    <t>Lista de Cursos</t>
  </si>
  <si>
    <t>Se consulta la lista de cursos creados</t>
  </si>
  <si>
    <t>35</t>
  </si>
  <si>
    <t>Eliminar Tipo de Curso</t>
  </si>
  <si>
    <t>35.1</t>
  </si>
  <si>
    <t>Si el usuario da click en el menu en "CURSOS" se consulta la lista de cursos creados</t>
  </si>
  <si>
    <t>35.2</t>
  </si>
  <si>
    <t>Si el curso ya se asignó a un grupo, únicamente se desactiva</t>
  </si>
  <si>
    <t>36</t>
  </si>
  <si>
    <t>Consultar un tipo de curso</t>
  </si>
  <si>
    <t>36.1</t>
  </si>
  <si>
    <t>Si el usuario da click encima del nombre del curso este lo lleva a una pagina donde se vizualizara toda la informacion del tipo de curso.</t>
  </si>
  <si>
    <t>36.2</t>
  </si>
  <si>
    <t>Si el usuario desea regresar a la vista de lista de cursos tendra que hacer click en 'REGRESAR'</t>
  </si>
  <si>
    <t>37</t>
  </si>
  <si>
    <t>Editar Cliente</t>
  </si>
  <si>
    <t>37.1</t>
  </si>
  <si>
    <t>Si el usuario llena todos los campos con los tipo de datos correctos al edita un cliente y da en 'GUARDAR', los datos de la empresa se van a actualizar.</t>
  </si>
  <si>
    <t>37.2</t>
  </si>
  <si>
    <t xml:space="preserve">38 </t>
  </si>
  <si>
    <t>Consultar cliente</t>
  </si>
  <si>
    <t>Si el usuario da click en el nombre de un cliente, se despliega toda su informacion, cursos y actividades.</t>
  </si>
  <si>
    <t>Cambiar estatus de Cliente</t>
  </si>
  <si>
    <t>39.1</t>
  </si>
  <si>
    <t>Si el usuario quiere quitar un cliente de un curso este se inactiva haciendo click en 'INACTIVAR'</t>
  </si>
  <si>
    <t>39.2</t>
  </si>
  <si>
    <t>Si el usuario quiere volver a agregar a un cliente de un curso este se activa haciendo click en 'ACTIVAR'</t>
  </si>
  <si>
    <t>40</t>
  </si>
  <si>
    <t>Asignar Actividad a Cliente</t>
  </si>
  <si>
    <t>41</t>
  </si>
  <si>
    <t>Registrar Referencia de Pago</t>
  </si>
  <si>
    <t>41.1</t>
  </si>
  <si>
    <t>La lista de cursos se despliegan en base al cliente que está siendo elegido</t>
  </si>
  <si>
    <t>41.2</t>
  </si>
  <si>
    <t>Todos los campos deben de estar llenos para procesar la forma (curso, fecha, monto, referencia, cliente)</t>
  </si>
  <si>
    <t>41.3</t>
  </si>
  <si>
    <t>El monto debe ser mayor a 0</t>
  </si>
  <si>
    <t>42</t>
  </si>
  <si>
    <t>Lista de Pagos</t>
  </si>
  <si>
    <t>42.1</t>
  </si>
  <si>
    <t>Se despliegan todos los pago hechos por el prospecto al evento en especifico</t>
  </si>
  <si>
    <t>42.2</t>
  </si>
  <si>
    <t>Se despliga el total del costo a pagar por el curso</t>
  </si>
  <si>
    <t>42.3</t>
  </si>
  <si>
    <t>Si el costo ya está cubierto en su totalidad, el boton de agregar pago desaparece</t>
  </si>
  <si>
    <t>43</t>
  </si>
  <si>
    <t>Carga masiva datos</t>
  </si>
  <si>
    <t>43.1</t>
  </si>
  <si>
    <t>Si el usuario sube un csv con un prospecto no existente crea el prospecto y genera la relación con el curso</t>
  </si>
  <si>
    <t>43.2</t>
  </si>
  <si>
    <t>Si el usuario sube un csv con un propsecto ya existente pero sin la relación con el curso crea la relación entre el curso y el prospecto existente</t>
  </si>
  <si>
    <t>44</t>
  </si>
  <si>
    <t>Cambio de Grupos</t>
  </si>
  <si>
    <t>44.1</t>
  </si>
  <si>
    <t>Si el prospecto es cliente de ese grupo, no se cambiará</t>
  </si>
  <si>
    <t>44.2</t>
  </si>
  <si>
    <t>Sí le grupo no está activo, no se hará el cambio</t>
  </si>
  <si>
    <t>44.3</t>
  </si>
  <si>
    <t>Si el prospecto no es cliente y el grupo está activo, se hará el cambio</t>
  </si>
  <si>
    <t>RF_ID</t>
  </si>
  <si>
    <t>Requerimiento base</t>
  </si>
  <si>
    <t>Fecha de Implementación</t>
  </si>
  <si>
    <t>Nombre del cambio</t>
  </si>
  <si>
    <t>Descripción del cambio</t>
  </si>
  <si>
    <t>Comentarios</t>
  </si>
  <si>
    <t>Requerimiento final</t>
  </si>
  <si>
    <t>Autor</t>
  </si>
  <si>
    <t>Validado</t>
  </si>
  <si>
    <t>Fecha de validación</t>
  </si>
  <si>
    <t>Diseño</t>
  </si>
  <si>
    <t>Cambiar Labels</t>
  </si>
  <si>
    <t>Agregar * a Campos</t>
  </si>
  <si>
    <t>Campos Obligatorios</t>
  </si>
  <si>
    <t>Luis Rodríguez</t>
  </si>
  <si>
    <t>🌙</t>
  </si>
  <si>
    <t>Cambiar Botones</t>
  </si>
  <si>
    <t>Cambiar Botón Activo por Inactivo</t>
  </si>
  <si>
    <t>-</t>
  </si>
  <si>
    <t>Botón Regreso Menú</t>
  </si>
  <si>
    <t>Botón Regresar para llevar al menú anterior</t>
  </si>
  <si>
    <t>Cambiar Icono</t>
  </si>
  <si>
    <t>Cambiar icono FLAGCADHU</t>
  </si>
  <si>
    <t>Icono más visible</t>
  </si>
  <si>
    <t>Fily</t>
  </si>
  <si>
    <t>Agregar Campo</t>
  </si>
  <si>
    <t>Agregar Campo Tipo de Actividad</t>
  </si>
  <si>
    <t>Salmón</t>
  </si>
  <si>
    <t>Implementación</t>
  </si>
  <si>
    <t>Pendientes por Persona</t>
  </si>
  <si>
    <t>Ver sólamente los pendientes correspondientes a la vendedora</t>
  </si>
  <si>
    <t>Pendientes TODOS</t>
  </si>
  <si>
    <t>Ver todos los pendientes (administrador)</t>
  </si>
  <si>
    <t>Control de las vendedoras</t>
  </si>
  <si>
    <t>Estatus Empresa</t>
  </si>
  <si>
    <t>Poner Empresas en Activo/Inactivo</t>
  </si>
  <si>
    <t>Registro de empresas por el tiempo</t>
  </si>
  <si>
    <t>Mauricio</t>
  </si>
  <si>
    <t>Cambiar icono Actividad Terminada</t>
  </si>
  <si>
    <t>🐟</t>
  </si>
  <si>
    <t>Eventos por Cursos</t>
  </si>
  <si>
    <t>Matrícula a 12 Dígitos</t>
  </si>
  <si>
    <t>Las matrículas no deben tener más de 12 dígitos</t>
  </si>
  <si>
    <t>Validar Matrícula Única</t>
  </si>
  <si>
    <t>Matrícula única por prospecto-grupo</t>
  </si>
  <si>
    <t>Agregar Método de Pago</t>
  </si>
  <si>
    <t>Agregar Campo de Forma de Pago</t>
  </si>
  <si>
    <t>Opciones: Efectivo, Transferencia, PAYPAL, TC, Depósito, Cheque</t>
  </si>
  <si>
    <t>Agregar Campo Comentarios</t>
  </si>
  <si>
    <t>Agregar Campo para Comentarios sobre el Pago</t>
  </si>
  <si>
    <t>Validar Referencia de Pago Única</t>
  </si>
  <si>
    <t>Validar que la referencia de Pago no pueda repetirse</t>
  </si>
  <si>
    <t>Verificar validación JS</t>
  </si>
  <si>
    <t>Ver que las validaciones de JS no se ciclen si una sale mal al enviar la forma</t>
  </si>
  <si>
    <t>Validar antes de mandar la forma</t>
  </si>
  <si>
    <t>Santi</t>
  </si>
  <si>
    <t>Campo Validación Pago</t>
  </si>
  <si>
    <t>Agregar un nuevo campo para validar que el pago se haya hecho</t>
  </si>
  <si>
    <t>Sólo administrador</t>
  </si>
  <si>
    <t>Normalizar Estilo de Botones</t>
  </si>
  <si>
    <t>Poner botones acorde a la Guía de Estilos</t>
  </si>
  <si>
    <t>Cambiar Diseño Ficha Pago</t>
  </si>
  <si>
    <t>La ficha de Pago muestre la fecha, la validación y el monto</t>
  </si>
  <si>
    <t>Cambiar Prospecto Curso</t>
  </si>
  <si>
    <t>Administrar los prospectos de los grupos inactivos</t>
  </si>
  <si>
    <t>Tiempo estimado en área de desarrollo en HORAS</t>
  </si>
  <si>
    <t>ID Cambio</t>
  </si>
  <si>
    <t>Descripción del Cambio</t>
  </si>
  <si>
    <t>Fecha de Solicitud</t>
  </si>
  <si>
    <t>Tipo de Cambio</t>
  </si>
  <si>
    <t>Item de Referencia para Estimación</t>
  </si>
  <si>
    <t>Testing</t>
  </si>
  <si>
    <t>Integración</t>
  </si>
  <si>
    <t>Costo Total</t>
  </si>
  <si>
    <t>Prioridad</t>
  </si>
  <si>
    <t>¿Alcance Inicial? (Si/No)</t>
  </si>
  <si>
    <t>IT1</t>
  </si>
  <si>
    <t>MPI</t>
  </si>
  <si>
    <t>US12/Diseño</t>
  </si>
  <si>
    <t>IT2</t>
  </si>
  <si>
    <t>US3/Implementación</t>
  </si>
  <si>
    <t>IT3</t>
  </si>
  <si>
    <t>US8/Análisis</t>
  </si>
  <si>
    <t>IT4</t>
  </si>
  <si>
    <t>US3/Análisis</t>
  </si>
  <si>
    <t>IT5</t>
  </si>
  <si>
    <t>MMI</t>
  </si>
  <si>
    <t>US10/Implementación</t>
  </si>
  <si>
    <t>IT6</t>
  </si>
  <si>
    <t>IT7</t>
  </si>
  <si>
    <t>IT9</t>
  </si>
  <si>
    <t>IT10</t>
  </si>
  <si>
    <t>IT11</t>
  </si>
  <si>
    <t>US5/Diseño</t>
  </si>
  <si>
    <t>IT12</t>
  </si>
  <si>
    <t>IT13</t>
  </si>
  <si>
    <t>IT14</t>
  </si>
  <si>
    <t>Cambiar Etiqueta</t>
  </si>
  <si>
    <t>US1/Diseño</t>
  </si>
  <si>
    <t>IT15</t>
  </si>
  <si>
    <t>IT16</t>
  </si>
  <si>
    <t>Cambiar Botón Activo/Inactivo</t>
  </si>
  <si>
    <t>IT18</t>
  </si>
  <si>
    <t>US24</t>
  </si>
  <si>
    <t>IT19</t>
  </si>
  <si>
    <t>Pendientes de Administrador</t>
  </si>
  <si>
    <t>IT20</t>
  </si>
  <si>
    <t>Botón Estatus Empresa</t>
  </si>
  <si>
    <t>IT21</t>
  </si>
  <si>
    <t>Botón Regresar al Menú</t>
  </si>
  <si>
    <t>IT22</t>
  </si>
  <si>
    <t>Nuevo Requerimiento</t>
  </si>
  <si>
    <t>MAI</t>
  </si>
  <si>
    <t>US19</t>
  </si>
  <si>
    <t>Necesidad del cliente no detectada hasta que se pudieron ver los grupos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</si>
</sst>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/mm/yyyy"/>
    <numFmt numFmtId="166" formatCode="0.000"/>
  </numFmts>
  <fonts count="12">
    <font>
      <sz val="11.0"/>
      <color rgb="FF000000"/>
      <name val="Calibri"/>
    </font>
    <font>
      <sz val="11.0"/>
      <name val="Calibri"/>
    </font>
    <font>
      <sz val="11.0"/>
      <color rgb="FF000000"/>
      <name val="Cambria"/>
    </font>
    <font/>
    <font>
      <sz val="11.0"/>
      <color rgb="FFFFFFFF"/>
      <name val="Calibri"/>
    </font>
    <font>
      <sz val="11.0"/>
      <name val="Arial"/>
    </font>
    <font>
      <b/>
      <sz val="12.0"/>
      <color rgb="FF000000"/>
      <name val="Calibri"/>
    </font>
    <font>
      <sz val="12.0"/>
      <name val="Calibri"/>
    </font>
    <font>
      <sz val="12.0"/>
      <color rgb="FF000000"/>
      <name val="Calibri"/>
    </font>
    <font>
      <sz val="11.0"/>
      <color rgb="FF000000"/>
      <name val="Arial"/>
    </font>
    <font>
      <name val="Arial"/>
    </font>
    <font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38761D"/>
        <bgColor rgb="FF38761D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21FF5D"/>
        <bgColor rgb="FF21FF5D"/>
      </patternFill>
    </fill>
  </fills>
  <borders count="2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0" numFmtId="0" xfId="0" applyAlignment="1" applyFill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vertical="bottom"/>
    </xf>
    <xf borderId="0" fillId="0" fontId="0" numFmtId="0" xfId="0" applyAlignment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horizontal="center"/>
    </xf>
    <xf borderId="3" fillId="3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vertical="bottom"/>
    </xf>
    <xf borderId="3" fillId="3" fontId="0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0" numFmtId="0" xfId="0" applyAlignment="1" applyFont="1">
      <alignment horizontal="center"/>
    </xf>
    <xf borderId="0" fillId="0" fontId="0" numFmtId="0" xfId="0" applyAlignment="1" applyFont="1">
      <alignment vertical="bottom"/>
    </xf>
    <xf borderId="3" fillId="0" fontId="0" numFmtId="0" xfId="0" applyAlignment="1" applyBorder="1" applyFont="1">
      <alignment horizontal="center" shrinkToFit="0" wrapText="1"/>
    </xf>
    <xf borderId="3" fillId="4" fontId="0" numFmtId="0" xfId="0" applyAlignment="1" applyBorder="1" applyFill="1" applyFont="1">
      <alignment vertical="bottom"/>
    </xf>
    <xf borderId="3" fillId="0" fontId="0" numFmtId="0" xfId="0" applyAlignment="1" applyBorder="1" applyFont="1">
      <alignment shrinkToFit="0" vertical="bottom" wrapText="1"/>
    </xf>
    <xf borderId="3" fillId="4" fontId="0" numFmtId="0" xfId="0" applyAlignment="1" applyBorder="1" applyFont="1">
      <alignment horizontal="left" vertical="bottom"/>
    </xf>
    <xf borderId="3" fillId="5" fontId="4" numFmtId="0" xfId="0" applyAlignment="1" applyBorder="1" applyFill="1" applyFont="1">
      <alignment horizontal="center"/>
    </xf>
    <xf borderId="3" fillId="6" fontId="4" numFmtId="0" xfId="0" applyAlignment="1" applyBorder="1" applyFill="1" applyFont="1">
      <alignment horizontal="center"/>
    </xf>
    <xf borderId="3" fillId="4" fontId="0" numFmtId="0" xfId="0" applyAlignment="1" applyBorder="1" applyFont="1">
      <alignment horizontal="center" vertical="bottom"/>
    </xf>
    <xf borderId="0" fillId="0" fontId="0" numFmtId="0" xfId="0" applyAlignment="1" applyFont="1">
      <alignment horizontal="center" shrinkToFit="0" wrapText="1"/>
    </xf>
    <xf borderId="3" fillId="7" fontId="0" numFmtId="0" xfId="0" applyAlignment="1" applyBorder="1" applyFill="1" applyFont="1">
      <alignment horizontal="center" shrinkToFit="0" vertical="bottom" wrapText="1"/>
    </xf>
    <xf borderId="3" fillId="0" fontId="0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3" fillId="8" fontId="1" numFmtId="0" xfId="0" applyAlignment="1" applyBorder="1" applyFill="1" applyFont="1">
      <alignment vertical="bottom"/>
    </xf>
    <xf borderId="3" fillId="0" fontId="5" numFmtId="1" xfId="0" applyAlignment="1" applyBorder="1" applyFont="1" applyNumberFormat="1">
      <alignment vertical="bottom"/>
    </xf>
    <xf borderId="3" fillId="0" fontId="0" numFmtId="49" xfId="0" applyAlignment="1" applyBorder="1" applyFont="1" applyNumberFormat="1">
      <alignment vertical="bottom"/>
    </xf>
    <xf borderId="3" fillId="0" fontId="0" numFmtId="0" xfId="0" applyAlignment="1" applyBorder="1" applyFont="1">
      <alignment horizontal="left" vertical="bottom"/>
    </xf>
    <xf borderId="3" fillId="0" fontId="0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bottom"/>
    </xf>
    <xf borderId="3" fillId="0" fontId="0" numFmtId="164" xfId="0" applyAlignment="1" applyBorder="1" applyFont="1" applyNumberFormat="1">
      <alignment horizontal="left" vertical="bottom"/>
    </xf>
    <xf borderId="3" fillId="9" fontId="1" numFmtId="0" xfId="0" applyAlignment="1" applyBorder="1" applyFill="1" applyFont="1">
      <alignment vertical="bottom"/>
    </xf>
    <xf borderId="3" fillId="0" fontId="0" numFmtId="164" xfId="0" applyAlignment="1" applyBorder="1" applyFont="1" applyNumberFormat="1">
      <alignment horizontal="center" readingOrder="0" vertical="bottom"/>
    </xf>
    <xf borderId="3" fillId="10" fontId="1" numFmtId="0" xfId="0" applyAlignment="1" applyBorder="1" applyFill="1" applyFont="1">
      <alignment vertical="bottom"/>
    </xf>
    <xf borderId="3" fillId="11" fontId="1" numFmtId="0" xfId="0" applyAlignment="1" applyBorder="1" applyFill="1" applyFont="1">
      <alignment vertical="bottom"/>
    </xf>
    <xf borderId="3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3" fillId="4" fontId="6" numFmtId="49" xfId="0" applyAlignment="1" applyBorder="1" applyFont="1" applyNumberFormat="1">
      <alignment horizontal="center"/>
    </xf>
    <xf borderId="3" fillId="4" fontId="6" numFmtId="49" xfId="0" applyAlignment="1" applyBorder="1" applyFont="1" applyNumberFormat="1">
      <alignment horizontal="center" shrinkToFit="0" vertical="center" wrapText="1"/>
    </xf>
    <xf borderId="3" fillId="4" fontId="6" numFmtId="49" xfId="0" applyAlignment="1" applyBorder="1" applyFont="1" applyNumberFormat="1">
      <alignment horizontal="center" shrinkToFit="0" wrapText="1"/>
    </xf>
    <xf borderId="3" fillId="0" fontId="0" numFmtId="0" xfId="0" applyAlignment="1" applyBorder="1" applyFont="1">
      <alignment horizontal="center" readingOrder="0" vertical="bottom"/>
    </xf>
    <xf borderId="2" fillId="0" fontId="1" numFmtId="0" xfId="0" applyBorder="1" applyFont="1"/>
    <xf borderId="2" fillId="0" fontId="7" numFmtId="49" xfId="0" applyAlignment="1" applyBorder="1" applyFont="1" applyNumberFormat="1">
      <alignment horizontal="center"/>
    </xf>
    <xf borderId="3" fillId="0" fontId="1" numFmtId="0" xfId="0" applyAlignment="1" applyBorder="1" applyFont="1">
      <alignment shrinkToFit="0" vertical="bottom" wrapText="1"/>
    </xf>
    <xf borderId="2" fillId="0" fontId="7" numFmtId="49" xfId="0" applyAlignment="1" applyBorder="1" applyFont="1" applyNumberFormat="1">
      <alignment horizontal="center" shrinkToFit="0" vertical="center" wrapText="1"/>
    </xf>
    <xf borderId="3" fillId="0" fontId="7" numFmtId="49" xfId="0" applyBorder="1" applyFont="1" applyNumberFormat="1"/>
    <xf borderId="4" fillId="0" fontId="1" numFmtId="0" xfId="0" applyAlignment="1" applyBorder="1" applyFont="1">
      <alignment readingOrder="0" vertical="bottom"/>
    </xf>
    <xf borderId="4" fillId="10" fontId="1" numFmtId="0" xfId="0" applyAlignment="1" applyBorder="1" applyFont="1">
      <alignment readingOrder="0" vertical="bottom"/>
    </xf>
    <xf borderId="3" fillId="0" fontId="7" numFmtId="49" xfId="0" applyAlignment="1" applyBorder="1" applyFont="1" applyNumberFormat="1">
      <alignment shrinkToFit="0" wrapText="1"/>
    </xf>
    <xf borderId="3" fillId="0" fontId="5" numFmtId="0" xfId="0" applyAlignment="1" applyBorder="1" applyFont="1">
      <alignment readingOrder="0" vertical="bottom"/>
    </xf>
    <xf borderId="2" fillId="0" fontId="3" numFmtId="0" xfId="0" applyBorder="1" applyFont="1"/>
    <xf borderId="4" fillId="0" fontId="1" numFmtId="0" xfId="0" applyAlignment="1" applyBorder="1" applyFont="1">
      <alignment horizontal="center" readingOrder="0" vertical="bottom"/>
    </xf>
    <xf borderId="2" fillId="0" fontId="7" numFmtId="49" xfId="0" applyBorder="1" applyFont="1" applyNumberFormat="1"/>
    <xf borderId="4" fillId="0" fontId="1" numFmtId="0" xfId="0" applyAlignment="1" applyBorder="1" applyFont="1">
      <alignment readingOrder="0" shrinkToFit="0" vertical="bottom" wrapText="1"/>
    </xf>
    <xf borderId="2" fillId="0" fontId="7" numFmtId="49" xfId="0" applyAlignment="1" applyBorder="1" applyFont="1" applyNumberFormat="1">
      <alignment shrinkToFit="0" wrapText="1"/>
    </xf>
    <xf borderId="4" fillId="6" fontId="4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1" numFmtId="0" xfId="0" applyAlignment="1" applyBorder="1" applyFont="1">
      <alignment horizontal="left" readingOrder="0" vertical="bottom"/>
    </xf>
    <xf borderId="3" fillId="0" fontId="7" numFmtId="49" xfId="0" applyAlignment="1" applyBorder="1" applyFont="1" applyNumberForma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3" fillId="0" fontId="7" numFmtId="49" xfId="0" applyAlignment="1" applyBorder="1" applyFont="1" applyNumberFormat="1">
      <alignment horizontal="center" shrinkToFit="0" vertical="center" wrapText="1"/>
    </xf>
    <xf borderId="2" fillId="0" fontId="8" numFmtId="49" xfId="0" applyAlignment="1" applyBorder="1" applyFont="1" applyNumberFormat="1">
      <alignment horizontal="center" shrinkToFit="0" vertical="center" wrapText="1"/>
    </xf>
    <xf borderId="0" fillId="0" fontId="1" numFmtId="0" xfId="0" applyFont="1"/>
    <xf borderId="2" fillId="0" fontId="7" numFmtId="49" xfId="0" applyAlignment="1" applyBorder="1" applyFont="1" applyNumberFormat="1">
      <alignment horizontal="center" shrinkToFit="0" wrapText="1"/>
    </xf>
    <xf borderId="3" fillId="0" fontId="8" numFmtId="49" xfId="0" applyAlignment="1" applyBorder="1" applyFont="1" applyNumberFormat="1">
      <alignment horizontal="center" shrinkToFit="0" vertical="center" wrapText="1"/>
    </xf>
    <xf borderId="3" fillId="0" fontId="1" numFmtId="49" xfId="0" applyAlignment="1" applyBorder="1" applyFont="1" applyNumberFormat="1">
      <alignment horizontal="center"/>
    </xf>
    <xf borderId="2" fillId="0" fontId="8" numFmtId="49" xfId="0" applyAlignment="1" applyBorder="1" applyFont="1" applyNumberFormat="1">
      <alignment vertical="bottom"/>
    </xf>
    <xf borderId="3" fillId="0" fontId="7" numFmtId="49" xfId="0" applyAlignment="1" applyBorder="1" applyFont="1" applyNumberFormat="1">
      <alignment horizontal="center" shrinkToFit="0" wrapText="1"/>
    </xf>
    <xf borderId="3" fillId="0" fontId="7" numFmtId="49" xfId="0" applyAlignment="1" applyBorder="1" applyFont="1" applyNumberFormat="1">
      <alignment horizontal="center" vertical="bottom"/>
    </xf>
    <xf borderId="3" fillId="0" fontId="7" numFmtId="49" xfId="0" applyAlignment="1" applyBorder="1" applyFont="1" applyNumberFormat="1">
      <alignment vertical="bottom"/>
    </xf>
    <xf borderId="3" fillId="0" fontId="7" numFmtId="49" xfId="0" applyAlignment="1" applyBorder="1" applyFont="1" applyNumberFormat="1">
      <alignment shrinkToFit="0" vertical="bottom" wrapText="1"/>
    </xf>
    <xf borderId="3" fillId="12" fontId="9" numFmtId="49" xfId="0" applyAlignment="1" applyBorder="1" applyFill="1" applyFont="1" applyNumberFormat="1">
      <alignment vertical="center"/>
    </xf>
    <xf borderId="5" fillId="0" fontId="1" numFmtId="49" xfId="0" applyAlignment="1" applyBorder="1" applyFont="1" applyNumberFormat="1">
      <alignment horizontal="center" readingOrder="0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49" xfId="0" applyAlignment="1" applyBorder="1" applyFont="1" applyNumberFormat="1">
      <alignment readingOrder="0"/>
    </xf>
    <xf borderId="4" fillId="0" fontId="1" numFmtId="0" xfId="0" applyAlignment="1" applyBorder="1" applyFont="1">
      <alignment vertical="bottom"/>
    </xf>
    <xf borderId="6" fillId="0" fontId="3" numFmtId="0" xfId="0" applyBorder="1" applyFont="1"/>
    <xf borderId="7" fillId="0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horizontal="center" shrinkToFit="0" vertical="bottom" wrapText="1"/>
    </xf>
    <xf borderId="0" fillId="0" fontId="10" numFmtId="0" xfId="0" applyAlignment="1" applyFont="1">
      <alignment shrinkToFit="0" vertical="bottom" wrapText="1"/>
    </xf>
    <xf borderId="5" fillId="4" fontId="0" numFmtId="0" xfId="0" applyAlignment="1" applyBorder="1" applyFont="1">
      <alignment horizontal="center" shrinkToFit="0" vertical="bottom" wrapText="1"/>
    </xf>
    <xf borderId="5" fillId="4" fontId="0" numFmtId="0" xfId="0" applyAlignment="1" applyBorder="1" applyFont="1">
      <alignment shrinkToFit="0" vertical="bottom" wrapText="1"/>
    </xf>
    <xf borderId="5" fillId="4" fontId="0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readingOrder="0"/>
    </xf>
    <xf borderId="9" fillId="0" fontId="3" numFmtId="165" xfId="0" applyAlignment="1" applyBorder="1" applyFont="1" applyNumberFormat="1">
      <alignment horizontal="center" readingOrder="0"/>
    </xf>
    <xf borderId="9" fillId="0" fontId="3" numFmtId="0" xfId="0" applyAlignment="1" applyBorder="1" applyFont="1">
      <alignment readingOrder="0" shrinkToFit="0" wrapText="1"/>
    </xf>
    <xf borderId="9" fillId="0" fontId="3" numFmtId="164" xfId="0" applyAlignment="1" applyBorder="1" applyFont="1" applyNumberFormat="1">
      <alignment readingOrder="0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165" xfId="0" applyAlignment="1" applyBorder="1" applyFont="1" applyNumberFormat="1">
      <alignment horizontal="center" readingOrder="0"/>
    </xf>
    <xf borderId="12" fillId="0" fontId="3" numFmtId="0" xfId="0" applyBorder="1" applyFont="1"/>
    <xf borderId="13" fillId="0" fontId="3" numFmtId="0" xfId="0" applyAlignment="1" applyBorder="1" applyFont="1">
      <alignment readingOrder="0"/>
    </xf>
    <xf borderId="13" fillId="0" fontId="3" numFmtId="165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readingOrder="0" shrinkToFit="0" wrapText="1"/>
    </xf>
    <xf borderId="13" fillId="0" fontId="3" numFmtId="164" xfId="0" applyAlignment="1" applyBorder="1" applyFont="1" applyNumberFormat="1">
      <alignment readingOrder="0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3" numFmtId="165" xfId="0" applyAlignment="1" applyBorder="1" applyFont="1" applyNumberFormat="1">
      <alignment horizontal="center" readingOrder="0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readingOrder="0"/>
    </xf>
    <xf borderId="17" fillId="0" fontId="3" numFmtId="165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readingOrder="0" shrinkToFit="0" wrapText="1"/>
    </xf>
    <xf borderId="17" fillId="0" fontId="3" numFmtId="164" xfId="0" applyAlignment="1" applyBorder="1" applyFont="1" applyNumberFormat="1">
      <alignment readingOrder="0"/>
    </xf>
    <xf borderId="18" fillId="0" fontId="3" numFmtId="0" xfId="0" applyAlignment="1" applyBorder="1" applyFont="1">
      <alignment horizontal="center" readingOrder="0" shrinkToFit="0" vertical="center" wrapText="1"/>
    </xf>
    <xf borderId="19" fillId="0" fontId="3" numFmtId="165" xfId="0" applyAlignment="1" applyBorder="1" applyFont="1" applyNumberFormat="1">
      <alignment horizontal="center" readingOrder="0"/>
    </xf>
    <xf borderId="20" fillId="0" fontId="3" numFmtId="0" xfId="0" applyBorder="1" applyFont="1"/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11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/>
    </xf>
    <xf borderId="7" fillId="0" fontId="3" numFmtId="0" xfId="0" applyAlignment="1" applyBorder="1" applyFont="1">
      <alignment horizontal="center" readingOrder="0" shrinkToFit="0" vertical="center" wrapText="1"/>
    </xf>
    <xf borderId="21" fillId="0" fontId="3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 shrinkToFit="0" wrapText="1"/>
    </xf>
    <xf borderId="21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horizontal="center" readingOrder="0"/>
    </xf>
    <xf borderId="17" fillId="0" fontId="3" numFmtId="165" xfId="0" applyAlignment="1" applyBorder="1" applyFont="1" applyNumberFormat="1">
      <alignment horizontal="center" readingOrder="0" shrinkToFit="0" wrapText="1"/>
    </xf>
    <xf borderId="19" fillId="0" fontId="3" numFmtId="165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horizontal="center" readingOrder="0" shrinkToFit="0" vertical="center" wrapText="1"/>
    </xf>
    <xf borderId="24" fillId="0" fontId="3" numFmtId="0" xfId="0" applyAlignment="1" applyBorder="1" applyFont="1">
      <alignment horizontal="center" readingOrder="0"/>
    </xf>
    <xf borderId="9" fillId="0" fontId="3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shrinkToFit="0" vertical="bottom" wrapText="1"/>
    </xf>
    <xf borderId="13" fillId="0" fontId="3" numFmtId="0" xfId="0" applyBorder="1" applyFont="1"/>
    <xf borderId="13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/>
    </xf>
    <xf borderId="9" fillId="0" fontId="11" numFmtId="0" xfId="0" applyAlignment="1" applyBorder="1" applyFont="1">
      <alignment readingOrder="0" shrinkToFit="0" vertical="bottom" wrapText="1"/>
    </xf>
    <xf borderId="13" fillId="0" fontId="11" numFmtId="0" xfId="0" applyAlignment="1" applyBorder="1" applyFont="1">
      <alignment readingOrder="0" shrinkToFit="0" vertical="bottom" wrapText="1"/>
    </xf>
    <xf borderId="18" fillId="0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2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vertical="bottom"/>
    </xf>
    <xf borderId="3" fillId="0" fontId="10" numFmtId="0" xfId="0" applyAlignment="1" applyBorder="1" applyFont="1">
      <alignment horizontal="center" vertical="bottom"/>
    </xf>
    <xf borderId="25" fillId="4" fontId="0" numFmtId="0" xfId="0" applyAlignment="1" applyBorder="1" applyFont="1">
      <alignment horizontal="center" shrinkToFit="0" vertical="bottom" wrapText="1"/>
    </xf>
    <xf borderId="26" fillId="0" fontId="3" numFmtId="0" xfId="0" applyBorder="1" applyFont="1"/>
    <xf borderId="27" fillId="0" fontId="3" numFmtId="0" xfId="0" applyBorder="1" applyFont="1"/>
    <xf borderId="4" fillId="4" fontId="0" numFmtId="0" xfId="0" applyAlignment="1" applyBorder="1" applyFont="1">
      <alignment shrinkToFit="0" vertical="bottom" wrapText="1"/>
    </xf>
    <xf borderId="4" fillId="4" fontId="0" numFmtId="0" xfId="0" applyAlignment="1" applyBorder="1" applyFont="1">
      <alignment horizontal="center" shrinkToFit="0" vertical="bottom" wrapText="1"/>
    </xf>
    <xf borderId="4" fillId="4" fontId="0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11" numFmtId="2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/>
    </xf>
    <xf borderId="0" fillId="0" fontId="11" numFmtId="2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readingOrder="0" vertical="bottom"/>
    </xf>
    <xf borderId="0" fillId="0" fontId="11" numFmtId="165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0" fillId="13" fontId="11" numFmtId="0" xfId="0" applyAlignment="1" applyFill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vertical="bottom"/>
    </xf>
    <xf borderId="0" fillId="12" fontId="11" numFmtId="0" xfId="0" applyAlignment="1" applyFont="1">
      <alignment horizontal="center" readingOrder="0" vertical="bottom"/>
    </xf>
    <xf borderId="0" fillId="0" fontId="3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63.29"/>
    <col customWidth="1" min="3" max="5" width="14.43"/>
    <col customWidth="1" min="6" max="6" width="23.29"/>
    <col customWidth="1" min="7" max="7" width="25.14"/>
  </cols>
  <sheetData>
    <row r="1">
      <c r="B1" t="s">
        <v>0</v>
      </c>
    </row>
    <row r="2">
      <c r="B2" s="2" t="s">
        <v>1</v>
      </c>
      <c r="F2" s="2" t="s">
        <v>2</v>
      </c>
    </row>
    <row r="3">
      <c r="B3" s="4" t="s">
        <v>3</v>
      </c>
      <c r="C3" s="6">
        <v>1.0</v>
      </c>
      <c r="F3" t="s">
        <v>4</v>
      </c>
      <c r="G3" t="s">
        <v>5</v>
      </c>
    </row>
    <row r="4">
      <c r="B4" s="4" t="s">
        <v>6</v>
      </c>
      <c r="C4" s="6">
        <v>1.0</v>
      </c>
      <c r="F4" t="s">
        <v>7</v>
      </c>
      <c r="G4" t="s">
        <v>8</v>
      </c>
    </row>
    <row r="5">
      <c r="B5" s="4" t="s">
        <v>9</v>
      </c>
      <c r="C5" s="6">
        <v>1.0</v>
      </c>
      <c r="F5" t="s">
        <v>10</v>
      </c>
      <c r="G5" t="s">
        <v>11</v>
      </c>
    </row>
    <row r="6">
      <c r="B6" s="4" t="s">
        <v>12</v>
      </c>
      <c r="C6" s="6">
        <v>1.0</v>
      </c>
      <c r="F6" t="s">
        <v>2</v>
      </c>
      <c r="G6" t="s">
        <v>13</v>
      </c>
    </row>
    <row r="7">
      <c r="B7" s="9" t="s">
        <v>14</v>
      </c>
      <c r="C7" s="6" t="s">
        <v>15</v>
      </c>
    </row>
    <row r="8">
      <c r="B8" s="9" t="s">
        <v>16</v>
      </c>
      <c r="C8" s="6" t="s">
        <v>17</v>
      </c>
    </row>
    <row r="9">
      <c r="B9" s="4" t="s">
        <v>18</v>
      </c>
      <c r="C9" s="6" t="s">
        <v>19</v>
      </c>
    </row>
    <row r="10">
      <c r="B10" s="4" t="s">
        <v>20</v>
      </c>
      <c r="C10" s="6" t="s">
        <v>19</v>
      </c>
    </row>
    <row r="11">
      <c r="B11" s="9" t="s">
        <v>21</v>
      </c>
      <c r="C11" s="6" t="s">
        <v>22</v>
      </c>
    </row>
    <row r="12">
      <c r="B12" s="4" t="s">
        <v>23</v>
      </c>
      <c r="C12" s="6" t="s">
        <v>19</v>
      </c>
    </row>
    <row r="13">
      <c r="C13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.14"/>
    <col customWidth="1" min="3" max="3" width="117.71"/>
    <col customWidth="1" min="4" max="5" width="14.43"/>
    <col customWidth="1" min="6" max="6" width="23.71"/>
    <col customWidth="1" min="7" max="7" width="29.57"/>
    <col customWidth="1" min="8" max="8" width="21.86"/>
    <col customWidth="1" min="9" max="9" width="16.29"/>
    <col customWidth="1" min="10" max="10" width="9.86"/>
    <col customWidth="1" min="11" max="11" width="20.29"/>
    <col customWidth="1" min="12" max="12" width="14.43"/>
    <col customWidth="1" min="13" max="13" width="24.0"/>
    <col customWidth="1" min="14" max="14" width="14.43"/>
  </cols>
  <sheetData>
    <row r="1">
      <c r="A1" s="1"/>
      <c r="B1" s="1"/>
      <c r="C1" s="3"/>
      <c r="D1" s="3"/>
      <c r="E1" s="3"/>
      <c r="F1" s="3"/>
      <c r="G1" s="3"/>
      <c r="H1" s="5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7"/>
      <c r="C2" s="12" t="s">
        <v>24</v>
      </c>
      <c r="D2" s="3"/>
      <c r="E2" s="3"/>
      <c r="F2" s="3"/>
      <c r="G2" s="3"/>
      <c r="H2" s="5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7"/>
      <c r="C3" s="12" t="s">
        <v>34</v>
      </c>
      <c r="D3" s="3"/>
      <c r="E3" s="3"/>
      <c r="F3" s="3"/>
      <c r="G3" s="3"/>
      <c r="H3" s="5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/>
      <c r="C4" s="3"/>
      <c r="D4" s="3"/>
      <c r="E4" s="3"/>
      <c r="F4" s="3"/>
      <c r="G4" s="3"/>
      <c r="H4" s="5"/>
      <c r="I4" s="3"/>
      <c r="J4" s="3"/>
      <c r="K4" s="3"/>
      <c r="L4" s="1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7"/>
      <c r="B5" s="18" t="s">
        <v>25</v>
      </c>
      <c r="C5" s="18" t="s">
        <v>36</v>
      </c>
      <c r="D5" s="18" t="s">
        <v>37</v>
      </c>
      <c r="E5" s="18" t="s">
        <v>38</v>
      </c>
      <c r="F5" s="18" t="s">
        <v>39</v>
      </c>
      <c r="G5" s="18" t="s">
        <v>40</v>
      </c>
      <c r="H5" s="20" t="s">
        <v>41</v>
      </c>
      <c r="I5" s="23" t="s">
        <v>43</v>
      </c>
      <c r="J5" s="23" t="s">
        <v>45</v>
      </c>
      <c r="K5" s="18" t="s">
        <v>46</v>
      </c>
      <c r="L5" s="7"/>
      <c r="M5" s="25" t="s">
        <v>46</v>
      </c>
      <c r="N5" s="25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7"/>
      <c r="B6" s="26">
        <v>1.0</v>
      </c>
      <c r="C6" s="28" t="s">
        <v>35</v>
      </c>
      <c r="D6" s="29">
        <v>1.0</v>
      </c>
      <c r="E6" s="26" t="s">
        <v>49</v>
      </c>
      <c r="F6" s="30" t="s">
        <v>50</v>
      </c>
      <c r="G6" s="14" t="s">
        <v>52</v>
      </c>
      <c r="H6" s="31" t="s">
        <v>53</v>
      </c>
      <c r="I6" s="32" t="s">
        <v>55</v>
      </c>
      <c r="J6" s="32" t="s">
        <v>56</v>
      </c>
      <c r="K6" s="28">
        <v>1.0</v>
      </c>
      <c r="L6" s="7"/>
      <c r="M6" s="28">
        <v>1.0</v>
      </c>
      <c r="N6" s="14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7"/>
      <c r="B7" s="26">
        <v>2.0</v>
      </c>
      <c r="C7" s="28" t="s">
        <v>48</v>
      </c>
      <c r="D7" s="33">
        <v>2.0</v>
      </c>
      <c r="E7" s="26" t="s">
        <v>49</v>
      </c>
      <c r="F7" s="30" t="s">
        <v>60</v>
      </c>
      <c r="G7" s="14" t="s">
        <v>52</v>
      </c>
      <c r="H7" s="34">
        <v>43102.0</v>
      </c>
      <c r="I7" s="32" t="s">
        <v>55</v>
      </c>
      <c r="J7" s="32" t="s">
        <v>56</v>
      </c>
      <c r="K7" s="28">
        <v>1.0</v>
      </c>
      <c r="L7" s="7"/>
      <c r="M7" s="35">
        <v>2.0</v>
      </c>
      <c r="N7" s="14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7"/>
      <c r="B8" s="26">
        <v>3.0</v>
      </c>
      <c r="C8" s="35" t="s">
        <v>51</v>
      </c>
      <c r="D8" s="29">
        <v>3.0</v>
      </c>
      <c r="E8" s="26" t="s">
        <v>49</v>
      </c>
      <c r="F8" s="30" t="s">
        <v>64</v>
      </c>
      <c r="G8" s="14" t="s">
        <v>65</v>
      </c>
      <c r="H8" s="31" t="s">
        <v>66</v>
      </c>
      <c r="I8" s="32" t="s">
        <v>55</v>
      </c>
      <c r="J8" s="36">
        <v>43132.0</v>
      </c>
      <c r="K8" s="35">
        <v>2.0</v>
      </c>
      <c r="L8" s="7"/>
      <c r="M8" s="37">
        <v>3.0</v>
      </c>
      <c r="N8" s="14" t="s">
        <v>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7"/>
      <c r="B9" s="26">
        <v>4.0</v>
      </c>
      <c r="C9" s="35" t="s">
        <v>54</v>
      </c>
      <c r="D9" s="33">
        <v>4.0</v>
      </c>
      <c r="E9" s="26" t="s">
        <v>49</v>
      </c>
      <c r="F9" s="30" t="s">
        <v>71</v>
      </c>
      <c r="G9" s="14" t="s">
        <v>65</v>
      </c>
      <c r="H9" s="31" t="s">
        <v>72</v>
      </c>
      <c r="I9" s="32" t="s">
        <v>55</v>
      </c>
      <c r="J9" s="32" t="s">
        <v>56</v>
      </c>
      <c r="K9" s="35">
        <v>2.0</v>
      </c>
      <c r="L9" s="7"/>
      <c r="M9" s="38">
        <v>4.0</v>
      </c>
      <c r="N9" s="14" t="s">
        <v>74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7"/>
      <c r="B10" s="26">
        <v>5.0</v>
      </c>
      <c r="C10" s="35" t="s">
        <v>58</v>
      </c>
      <c r="D10" s="29">
        <v>5.0</v>
      </c>
      <c r="E10" s="26" t="s">
        <v>49</v>
      </c>
      <c r="F10" s="30" t="s">
        <v>76</v>
      </c>
      <c r="G10" s="14" t="s">
        <v>65</v>
      </c>
      <c r="H10" s="31" t="s">
        <v>77</v>
      </c>
      <c r="I10" s="32" t="s">
        <v>55</v>
      </c>
      <c r="J10" s="32" t="s">
        <v>56</v>
      </c>
      <c r="K10" s="35">
        <v>2.0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7"/>
      <c r="B11" s="26">
        <v>6.0</v>
      </c>
      <c r="C11" s="35" t="s">
        <v>59</v>
      </c>
      <c r="D11" s="33">
        <v>6.0</v>
      </c>
      <c r="E11" s="26" t="s">
        <v>49</v>
      </c>
      <c r="F11" s="30" t="s">
        <v>79</v>
      </c>
      <c r="G11" s="14" t="s">
        <v>65</v>
      </c>
      <c r="H11" s="34">
        <v>43106.0</v>
      </c>
      <c r="I11" s="32" t="s">
        <v>55</v>
      </c>
      <c r="J11" s="32" t="s">
        <v>56</v>
      </c>
      <c r="K11" s="35">
        <v>2.0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7"/>
      <c r="B12" s="26">
        <v>7.0</v>
      </c>
      <c r="C12" s="35" t="s">
        <v>61</v>
      </c>
      <c r="D12" s="29">
        <v>7.0</v>
      </c>
      <c r="E12" s="26" t="s">
        <v>49</v>
      </c>
      <c r="F12" s="26" t="s">
        <v>80</v>
      </c>
      <c r="G12" s="14" t="s">
        <v>65</v>
      </c>
      <c r="H12" s="34">
        <v>43107.0</v>
      </c>
      <c r="I12" s="32" t="s">
        <v>55</v>
      </c>
      <c r="J12" s="32" t="s">
        <v>56</v>
      </c>
      <c r="K12" s="35">
        <v>2.0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7"/>
      <c r="B13" s="26">
        <v>8.0</v>
      </c>
      <c r="C13" s="35" t="s">
        <v>62</v>
      </c>
      <c r="D13" s="33">
        <v>8.0</v>
      </c>
      <c r="E13" s="26" t="s">
        <v>49</v>
      </c>
      <c r="F13" s="30" t="s">
        <v>82</v>
      </c>
      <c r="G13" s="14" t="s">
        <v>65</v>
      </c>
      <c r="H13" s="34">
        <v>43108.0</v>
      </c>
      <c r="I13" s="32" t="s">
        <v>55</v>
      </c>
      <c r="J13" s="32" t="s">
        <v>56</v>
      </c>
      <c r="K13" s="35">
        <v>2.0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7"/>
      <c r="B14" s="26">
        <v>9.0</v>
      </c>
      <c r="C14" s="35" t="s">
        <v>67</v>
      </c>
      <c r="D14" s="29">
        <v>9.0</v>
      </c>
      <c r="E14" s="26" t="s">
        <v>84</v>
      </c>
      <c r="F14" s="30" t="s">
        <v>85</v>
      </c>
      <c r="G14" s="14"/>
      <c r="H14" s="39"/>
      <c r="I14" s="32" t="s">
        <v>55</v>
      </c>
      <c r="J14" s="32" t="s">
        <v>56</v>
      </c>
      <c r="K14" s="35">
        <v>2.0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7"/>
      <c r="B15" s="26">
        <v>10.0</v>
      </c>
      <c r="C15" s="35" t="s">
        <v>68</v>
      </c>
      <c r="D15" s="33">
        <v>10.0</v>
      </c>
      <c r="E15" s="26" t="s">
        <v>49</v>
      </c>
      <c r="F15" s="30" t="s">
        <v>87</v>
      </c>
      <c r="G15" s="14" t="s">
        <v>65</v>
      </c>
      <c r="H15" s="31" t="s">
        <v>88</v>
      </c>
      <c r="I15" s="32" t="s">
        <v>55</v>
      </c>
      <c r="J15" s="36">
        <v>43101.0</v>
      </c>
      <c r="K15" s="35">
        <v>2.0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7"/>
      <c r="B16" s="26">
        <v>11.0</v>
      </c>
      <c r="C16" s="35" t="s">
        <v>70</v>
      </c>
      <c r="D16" s="29">
        <v>11.0</v>
      </c>
      <c r="E16" s="26" t="s">
        <v>49</v>
      </c>
      <c r="F16" s="30" t="s">
        <v>90</v>
      </c>
      <c r="G16" s="14" t="s">
        <v>65</v>
      </c>
      <c r="H16" s="31" t="s">
        <v>91</v>
      </c>
      <c r="I16" s="32" t="s">
        <v>55</v>
      </c>
      <c r="J16" s="32" t="s">
        <v>56</v>
      </c>
      <c r="K16" s="35">
        <v>2.0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7"/>
      <c r="B17" s="26">
        <v>12.0</v>
      </c>
      <c r="C17" s="35" t="s">
        <v>73</v>
      </c>
      <c r="D17" s="33">
        <v>12.0</v>
      </c>
      <c r="E17" s="26" t="s">
        <v>49</v>
      </c>
      <c r="F17" s="30" t="s">
        <v>92</v>
      </c>
      <c r="G17" s="14" t="s">
        <v>65</v>
      </c>
      <c r="H17" s="31" t="s">
        <v>93</v>
      </c>
      <c r="I17" s="32" t="s">
        <v>55</v>
      </c>
      <c r="J17" s="36">
        <v>43191.0</v>
      </c>
      <c r="K17" s="35">
        <v>2.0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7"/>
      <c r="B18" s="26">
        <v>13.0</v>
      </c>
      <c r="C18" s="35" t="s">
        <v>75</v>
      </c>
      <c r="D18" s="29">
        <v>13.0</v>
      </c>
      <c r="E18" s="26" t="s">
        <v>49</v>
      </c>
      <c r="F18" s="30" t="s">
        <v>94</v>
      </c>
      <c r="G18" s="14" t="s">
        <v>65</v>
      </c>
      <c r="H18" s="31" t="s">
        <v>95</v>
      </c>
      <c r="I18" s="32" t="s">
        <v>55</v>
      </c>
      <c r="J18" s="32" t="s">
        <v>56</v>
      </c>
      <c r="K18" s="35">
        <v>2.0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7"/>
      <c r="B19" s="26">
        <v>14.0</v>
      </c>
      <c r="C19" s="35" t="s">
        <v>78</v>
      </c>
      <c r="D19" s="33">
        <v>14.0</v>
      </c>
      <c r="E19" s="26" t="s">
        <v>49</v>
      </c>
      <c r="F19" s="30" t="s">
        <v>97</v>
      </c>
      <c r="G19" s="14" t="s">
        <v>65</v>
      </c>
      <c r="H19" s="31" t="s">
        <v>98</v>
      </c>
      <c r="I19" s="32" t="s">
        <v>55</v>
      </c>
      <c r="J19" s="32" t="s">
        <v>56</v>
      </c>
      <c r="K19" s="35">
        <v>2.0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7"/>
      <c r="B20" s="26">
        <v>15.0</v>
      </c>
      <c r="C20" s="35" t="s">
        <v>81</v>
      </c>
      <c r="D20" s="29">
        <v>15.0</v>
      </c>
      <c r="E20" s="26" t="s">
        <v>49</v>
      </c>
      <c r="F20" s="30" t="s">
        <v>100</v>
      </c>
      <c r="G20" s="14" t="s">
        <v>101</v>
      </c>
      <c r="H20" s="34">
        <v>43115.0</v>
      </c>
      <c r="I20" s="32" t="s">
        <v>55</v>
      </c>
      <c r="J20" s="32" t="s">
        <v>56</v>
      </c>
      <c r="K20" s="35">
        <v>2.0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7"/>
      <c r="B21" s="26">
        <v>16.0</v>
      </c>
      <c r="C21" s="35" t="s">
        <v>83</v>
      </c>
      <c r="D21" s="33">
        <v>16.0</v>
      </c>
      <c r="E21" s="26" t="s">
        <v>49</v>
      </c>
      <c r="F21" s="30" t="s">
        <v>103</v>
      </c>
      <c r="G21" s="14" t="s">
        <v>101</v>
      </c>
      <c r="H21" s="34">
        <v>43116.0</v>
      </c>
      <c r="I21" s="32" t="s">
        <v>55</v>
      </c>
      <c r="J21" s="32" t="s">
        <v>56</v>
      </c>
      <c r="K21" s="35">
        <v>2.0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7"/>
      <c r="B22" s="26">
        <v>17.0</v>
      </c>
      <c r="C22" s="35" t="s">
        <v>86</v>
      </c>
      <c r="D22" s="29">
        <v>17.0</v>
      </c>
      <c r="E22" s="26" t="s">
        <v>49</v>
      </c>
      <c r="F22" s="30" t="s">
        <v>105</v>
      </c>
      <c r="G22" s="14" t="s">
        <v>101</v>
      </c>
      <c r="H22" s="34">
        <v>43117.0</v>
      </c>
      <c r="I22" s="32" t="s">
        <v>55</v>
      </c>
      <c r="J22" s="32" t="s">
        <v>56</v>
      </c>
      <c r="K22" s="35">
        <v>2.0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7"/>
      <c r="B23" s="26">
        <v>18.0</v>
      </c>
      <c r="C23" s="35" t="s">
        <v>89</v>
      </c>
      <c r="D23" s="33">
        <v>18.0</v>
      </c>
      <c r="E23" s="26" t="s">
        <v>49</v>
      </c>
      <c r="F23" s="30" t="s">
        <v>106</v>
      </c>
      <c r="G23" s="14" t="s">
        <v>101</v>
      </c>
      <c r="H23" s="34">
        <v>43118.0</v>
      </c>
      <c r="I23" s="32" t="s">
        <v>55</v>
      </c>
      <c r="J23" s="36">
        <v>43101.0</v>
      </c>
      <c r="K23" s="35">
        <v>2.0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7"/>
      <c r="B24" s="26">
        <v>19.0</v>
      </c>
      <c r="C24" s="35" t="s">
        <v>108</v>
      </c>
      <c r="D24" s="29">
        <v>19.0</v>
      </c>
      <c r="E24" s="26" t="s">
        <v>49</v>
      </c>
      <c r="F24" s="30" t="s">
        <v>109</v>
      </c>
      <c r="G24" s="14" t="s">
        <v>65</v>
      </c>
      <c r="H24" s="34">
        <v>43119.0</v>
      </c>
      <c r="I24" s="32" t="s">
        <v>55</v>
      </c>
      <c r="J24" s="32" t="s">
        <v>56</v>
      </c>
      <c r="K24" s="35">
        <v>2.0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7"/>
      <c r="B25" s="26">
        <v>20.0</v>
      </c>
      <c r="C25" s="35" t="s">
        <v>112</v>
      </c>
      <c r="D25" s="33">
        <v>20.0</v>
      </c>
      <c r="E25" s="26" t="s">
        <v>49</v>
      </c>
      <c r="F25" s="30" t="s">
        <v>113</v>
      </c>
      <c r="G25" s="14" t="s">
        <v>114</v>
      </c>
      <c r="H25" s="31" t="s">
        <v>115</v>
      </c>
      <c r="I25" s="32" t="s">
        <v>55</v>
      </c>
      <c r="J25" s="36">
        <v>43101.0</v>
      </c>
      <c r="K25" s="35">
        <v>2.0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7"/>
      <c r="B26" s="26">
        <v>21.0</v>
      </c>
      <c r="C26" s="35" t="s">
        <v>102</v>
      </c>
      <c r="D26" s="29">
        <v>21.0</v>
      </c>
      <c r="E26" s="26" t="s">
        <v>49</v>
      </c>
      <c r="F26" s="30" t="s">
        <v>118</v>
      </c>
      <c r="G26" s="14" t="s">
        <v>65</v>
      </c>
      <c r="H26" s="34">
        <v>43121.0</v>
      </c>
      <c r="I26" s="32" t="s">
        <v>55</v>
      </c>
      <c r="J26" s="45" t="s">
        <v>56</v>
      </c>
      <c r="K26" s="35">
        <v>2.0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7"/>
      <c r="B27" s="26">
        <v>22.0</v>
      </c>
      <c r="C27" s="35" t="s">
        <v>104</v>
      </c>
      <c r="D27" s="33">
        <v>22.0</v>
      </c>
      <c r="E27" s="26" t="s">
        <v>84</v>
      </c>
      <c r="F27" s="30" t="s">
        <v>121</v>
      </c>
      <c r="G27" s="14"/>
      <c r="H27" s="39"/>
      <c r="I27" s="32" t="s">
        <v>55</v>
      </c>
      <c r="J27" s="32" t="s">
        <v>56</v>
      </c>
      <c r="K27" s="35">
        <v>2.0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7"/>
      <c r="B28" s="26">
        <v>23.0</v>
      </c>
      <c r="C28" s="35" t="s">
        <v>107</v>
      </c>
      <c r="D28" s="29">
        <v>23.0</v>
      </c>
      <c r="E28" s="26" t="s">
        <v>49</v>
      </c>
      <c r="F28" s="30" t="s">
        <v>122</v>
      </c>
      <c r="G28" s="14" t="s">
        <v>65</v>
      </c>
      <c r="H28" s="34">
        <v>43123.0</v>
      </c>
      <c r="I28" s="32" t="s">
        <v>55</v>
      </c>
      <c r="J28" s="32" t="s">
        <v>56</v>
      </c>
      <c r="K28" s="35">
        <v>2.0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7"/>
      <c r="B29" s="26">
        <v>24.0</v>
      </c>
      <c r="C29" s="35" t="s">
        <v>110</v>
      </c>
      <c r="D29" s="33">
        <v>24.0</v>
      </c>
      <c r="E29" s="26" t="s">
        <v>84</v>
      </c>
      <c r="F29" s="30" t="s">
        <v>124</v>
      </c>
      <c r="G29" s="14"/>
      <c r="H29" s="39"/>
      <c r="I29" s="32" t="s">
        <v>55</v>
      </c>
      <c r="J29" s="32" t="s">
        <v>56</v>
      </c>
      <c r="K29" s="35">
        <v>2.0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7"/>
      <c r="B30" s="26">
        <v>25.0</v>
      </c>
      <c r="C30" s="37" t="s">
        <v>116</v>
      </c>
      <c r="D30" s="29">
        <v>25.0</v>
      </c>
      <c r="E30" s="26" t="s">
        <v>84</v>
      </c>
      <c r="F30" s="30" t="s">
        <v>127</v>
      </c>
      <c r="G30" s="14"/>
      <c r="H30" s="39"/>
      <c r="I30" s="32" t="s">
        <v>55</v>
      </c>
      <c r="J30" s="32" t="s">
        <v>56</v>
      </c>
      <c r="K30" s="37">
        <v>3.0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7"/>
      <c r="B31" s="26">
        <v>26.0</v>
      </c>
      <c r="C31" s="37" t="s">
        <v>119</v>
      </c>
      <c r="D31" s="33">
        <v>26.0</v>
      </c>
      <c r="E31" s="26" t="s">
        <v>49</v>
      </c>
      <c r="F31" s="30" t="s">
        <v>128</v>
      </c>
      <c r="G31" s="14" t="s">
        <v>65</v>
      </c>
      <c r="H31" s="31" t="s">
        <v>129</v>
      </c>
      <c r="I31" s="32" t="s">
        <v>55</v>
      </c>
      <c r="J31" s="32" t="s">
        <v>56</v>
      </c>
      <c r="K31" s="37">
        <v>3.0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7"/>
      <c r="B32" s="26">
        <v>27.0</v>
      </c>
      <c r="C32" s="37" t="s">
        <v>120</v>
      </c>
      <c r="D32" s="29">
        <v>27.0</v>
      </c>
      <c r="E32" s="26" t="s">
        <v>49</v>
      </c>
      <c r="F32" s="30" t="s">
        <v>130</v>
      </c>
      <c r="G32" s="14" t="s">
        <v>131</v>
      </c>
      <c r="H32" s="31" t="s">
        <v>132</v>
      </c>
      <c r="I32" s="32" t="s">
        <v>55</v>
      </c>
      <c r="J32" s="32" t="s">
        <v>56</v>
      </c>
      <c r="K32" s="37">
        <v>3.0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7"/>
      <c r="B33" s="26">
        <v>28.0</v>
      </c>
      <c r="C33" s="37" t="s">
        <v>123</v>
      </c>
      <c r="D33" s="33">
        <v>28.0</v>
      </c>
      <c r="E33" s="26" t="s">
        <v>49</v>
      </c>
      <c r="F33" s="30" t="s">
        <v>133</v>
      </c>
      <c r="G33" s="14" t="s">
        <v>131</v>
      </c>
      <c r="H33" s="31" t="s">
        <v>134</v>
      </c>
      <c r="I33" s="32" t="s">
        <v>55</v>
      </c>
      <c r="J33" s="32" t="s">
        <v>56</v>
      </c>
      <c r="K33" s="37">
        <v>3.0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7"/>
      <c r="B34" s="26">
        <v>29.0</v>
      </c>
      <c r="C34" s="37" t="s">
        <v>125</v>
      </c>
      <c r="D34" s="29">
        <v>29.0</v>
      </c>
      <c r="E34" s="26" t="s">
        <v>49</v>
      </c>
      <c r="F34" s="30" t="s">
        <v>136</v>
      </c>
      <c r="G34" s="14" t="s">
        <v>131</v>
      </c>
      <c r="H34" s="31" t="s">
        <v>137</v>
      </c>
      <c r="I34" s="32" t="s">
        <v>55</v>
      </c>
      <c r="J34" s="32" t="s">
        <v>56</v>
      </c>
      <c r="K34" s="37">
        <v>3.0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7"/>
      <c r="B35" s="26">
        <v>30.0</v>
      </c>
      <c r="C35" s="37" t="s">
        <v>135</v>
      </c>
      <c r="D35" s="33">
        <v>30.0</v>
      </c>
      <c r="E35" s="26" t="s">
        <v>49</v>
      </c>
      <c r="F35" s="30" t="s">
        <v>139</v>
      </c>
      <c r="G35" s="14" t="s">
        <v>65</v>
      </c>
      <c r="H35" s="34">
        <v>43130.0</v>
      </c>
      <c r="I35" s="32" t="s">
        <v>55</v>
      </c>
      <c r="J35" s="32" t="s">
        <v>56</v>
      </c>
      <c r="K35" s="37">
        <v>3.0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7"/>
      <c r="B36" s="26">
        <v>31.0</v>
      </c>
      <c r="C36" s="37" t="s">
        <v>138</v>
      </c>
      <c r="D36" s="29">
        <v>31.0</v>
      </c>
      <c r="E36" s="26" t="s">
        <v>49</v>
      </c>
      <c r="F36" s="30" t="s">
        <v>140</v>
      </c>
      <c r="G36" s="14" t="s">
        <v>65</v>
      </c>
      <c r="H36" s="31" t="s">
        <v>142</v>
      </c>
      <c r="I36" s="32" t="s">
        <v>55</v>
      </c>
      <c r="J36" s="32" t="s">
        <v>56</v>
      </c>
      <c r="K36" s="37">
        <v>3.0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7"/>
      <c r="B37" s="26">
        <v>32.0</v>
      </c>
      <c r="C37" s="37" t="s">
        <v>141</v>
      </c>
      <c r="D37" s="33">
        <v>32.0</v>
      </c>
      <c r="E37" s="26" t="s">
        <v>49</v>
      </c>
      <c r="F37" s="30" t="s">
        <v>143</v>
      </c>
      <c r="G37" s="14" t="s">
        <v>144</v>
      </c>
      <c r="H37" s="31" t="s">
        <v>145</v>
      </c>
      <c r="I37" s="32" t="s">
        <v>55</v>
      </c>
      <c r="J37" s="32" t="s">
        <v>56</v>
      </c>
      <c r="K37" s="37">
        <v>3.0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7"/>
      <c r="B38" s="26">
        <v>33.0</v>
      </c>
      <c r="C38" s="37" t="s">
        <v>146</v>
      </c>
      <c r="D38" s="29">
        <v>33.0</v>
      </c>
      <c r="E38" s="26" t="s">
        <v>49</v>
      </c>
      <c r="F38" s="30" t="s">
        <v>147</v>
      </c>
      <c r="G38" s="14" t="s">
        <v>144</v>
      </c>
      <c r="H38" s="31" t="s">
        <v>148</v>
      </c>
      <c r="I38" s="32" t="s">
        <v>55</v>
      </c>
      <c r="J38" s="32" t="s">
        <v>56</v>
      </c>
      <c r="K38" s="37">
        <v>3.0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7"/>
      <c r="B39" s="26">
        <v>34.0</v>
      </c>
      <c r="C39" s="37" t="s">
        <v>149</v>
      </c>
      <c r="D39" s="33">
        <v>34.0</v>
      </c>
      <c r="E39" s="26" t="s">
        <v>49</v>
      </c>
      <c r="F39" s="30" t="s">
        <v>150</v>
      </c>
      <c r="G39" s="14" t="s">
        <v>144</v>
      </c>
      <c r="H39" s="31" t="s">
        <v>151</v>
      </c>
      <c r="I39" s="32" t="s">
        <v>55</v>
      </c>
      <c r="J39" s="36">
        <v>43101.0</v>
      </c>
      <c r="K39" s="37">
        <v>3.0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7"/>
      <c r="B40" s="26">
        <v>35.0</v>
      </c>
      <c r="C40" s="37" t="s">
        <v>152</v>
      </c>
      <c r="D40" s="29">
        <v>35.0</v>
      </c>
      <c r="E40" s="26" t="s">
        <v>49</v>
      </c>
      <c r="F40" s="30" t="s">
        <v>153</v>
      </c>
      <c r="G40" s="14" t="s">
        <v>144</v>
      </c>
      <c r="H40" s="31" t="s">
        <v>154</v>
      </c>
      <c r="I40" s="32" t="s">
        <v>55</v>
      </c>
      <c r="J40" s="32" t="s">
        <v>56</v>
      </c>
      <c r="K40" s="37">
        <v>3.0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7"/>
      <c r="B41" s="26">
        <v>36.0</v>
      </c>
      <c r="C41" s="37" t="s">
        <v>155</v>
      </c>
      <c r="D41" s="33">
        <v>36.0</v>
      </c>
      <c r="E41" s="26" t="s">
        <v>49</v>
      </c>
      <c r="F41" s="30" t="s">
        <v>156</v>
      </c>
      <c r="G41" s="14" t="s">
        <v>144</v>
      </c>
      <c r="H41" s="31" t="s">
        <v>157</v>
      </c>
      <c r="I41" s="32" t="s">
        <v>55</v>
      </c>
      <c r="J41" s="32" t="s">
        <v>56</v>
      </c>
      <c r="K41" s="37">
        <v>3.0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7"/>
      <c r="B42" s="26">
        <v>37.0</v>
      </c>
      <c r="C42" s="38" t="s">
        <v>158</v>
      </c>
      <c r="D42" s="29">
        <v>37.0</v>
      </c>
      <c r="E42" s="26" t="s">
        <v>49</v>
      </c>
      <c r="F42" s="30" t="s">
        <v>159</v>
      </c>
      <c r="G42" s="14" t="s">
        <v>65</v>
      </c>
      <c r="H42" s="31" t="s">
        <v>160</v>
      </c>
      <c r="I42" s="32" t="s">
        <v>55</v>
      </c>
      <c r="J42" s="32" t="s">
        <v>56</v>
      </c>
      <c r="K42" s="38">
        <v>4.0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7"/>
      <c r="B43" s="26">
        <v>38.0</v>
      </c>
      <c r="C43" s="38" t="s">
        <v>161</v>
      </c>
      <c r="D43" s="33">
        <v>38.0</v>
      </c>
      <c r="E43" s="26" t="s">
        <v>49</v>
      </c>
      <c r="F43" s="30" t="s">
        <v>162</v>
      </c>
      <c r="G43" s="14" t="s">
        <v>65</v>
      </c>
      <c r="H43" s="31" t="s">
        <v>163</v>
      </c>
      <c r="I43" s="32" t="s">
        <v>55</v>
      </c>
      <c r="J43" s="32" t="s">
        <v>56</v>
      </c>
      <c r="K43" s="38">
        <v>4.0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7"/>
      <c r="B44" s="26">
        <v>39.0</v>
      </c>
      <c r="C44" s="38" t="s">
        <v>164</v>
      </c>
      <c r="D44" s="29">
        <v>39.0</v>
      </c>
      <c r="E44" s="26" t="s">
        <v>49</v>
      </c>
      <c r="F44" s="30" t="s">
        <v>165</v>
      </c>
      <c r="G44" s="14" t="s">
        <v>65</v>
      </c>
      <c r="H44" s="31" t="s">
        <v>166</v>
      </c>
      <c r="I44" s="32" t="s">
        <v>55</v>
      </c>
      <c r="J44" s="32" t="s">
        <v>56</v>
      </c>
      <c r="K44" s="38">
        <v>4.0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7"/>
      <c r="B45" s="26">
        <v>40.0</v>
      </c>
      <c r="C45" s="38" t="s">
        <v>167</v>
      </c>
      <c r="D45" s="33">
        <v>40.0</v>
      </c>
      <c r="E45" s="26" t="s">
        <v>84</v>
      </c>
      <c r="F45" s="30" t="s">
        <v>159</v>
      </c>
      <c r="G45" s="14"/>
      <c r="H45" s="39"/>
      <c r="I45" s="32" t="s">
        <v>55</v>
      </c>
      <c r="J45" s="32" t="s">
        <v>56</v>
      </c>
      <c r="K45" s="38">
        <v>4.0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7"/>
      <c r="B46" s="26">
        <v>41.0</v>
      </c>
      <c r="C46" s="38" t="s">
        <v>168</v>
      </c>
      <c r="D46" s="33">
        <v>41.0</v>
      </c>
      <c r="E46" s="26" t="s">
        <v>49</v>
      </c>
      <c r="F46" s="30" t="s">
        <v>169</v>
      </c>
      <c r="G46" s="14" t="s">
        <v>65</v>
      </c>
      <c r="H46" s="31" t="s">
        <v>170</v>
      </c>
      <c r="I46" s="32" t="s">
        <v>55</v>
      </c>
      <c r="J46" s="36">
        <v>43221.0</v>
      </c>
      <c r="K46" s="38">
        <v>4.0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7"/>
      <c r="B47" s="26">
        <v>42.0</v>
      </c>
      <c r="C47" s="38" t="s">
        <v>171</v>
      </c>
      <c r="D47" s="33">
        <v>42.0</v>
      </c>
      <c r="E47" s="26" t="s">
        <v>49</v>
      </c>
      <c r="F47" s="30" t="s">
        <v>172</v>
      </c>
      <c r="G47" s="14" t="s">
        <v>65</v>
      </c>
      <c r="H47" s="31" t="s">
        <v>173</v>
      </c>
      <c r="I47" s="32" t="s">
        <v>55</v>
      </c>
      <c r="J47" s="36">
        <v>43191.0</v>
      </c>
      <c r="K47" s="38">
        <v>4.0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7"/>
      <c r="B48" s="26">
        <v>43.0</v>
      </c>
      <c r="C48" s="38" t="s">
        <v>174</v>
      </c>
      <c r="D48" s="33">
        <v>43.0</v>
      </c>
      <c r="E48" s="26" t="s">
        <v>49</v>
      </c>
      <c r="F48" s="30"/>
      <c r="G48" s="14" t="s">
        <v>65</v>
      </c>
      <c r="H48" s="31" t="s">
        <v>176</v>
      </c>
      <c r="I48" s="32" t="s">
        <v>55</v>
      </c>
      <c r="J48" s="32" t="s">
        <v>56</v>
      </c>
      <c r="K48" s="38">
        <v>4.0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51">
        <v>44.0</v>
      </c>
      <c r="C49" s="52" t="s">
        <v>178</v>
      </c>
      <c r="D49" s="54">
        <v>44.0</v>
      </c>
      <c r="E49" s="51" t="s">
        <v>27</v>
      </c>
      <c r="F49" s="62">
        <v>31.0</v>
      </c>
      <c r="G49" s="51" t="s">
        <v>65</v>
      </c>
      <c r="H49" s="62" t="s">
        <v>181</v>
      </c>
      <c r="I49" s="56" t="s">
        <v>55</v>
      </c>
      <c r="J49" s="56" t="s">
        <v>56</v>
      </c>
      <c r="K49" s="52">
        <v>3.0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64" t="s">
        <v>182</v>
      </c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6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6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6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6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6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6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6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6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6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6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6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6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6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6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6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6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6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6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6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6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6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6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6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6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6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6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6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6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6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6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6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6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6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6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6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6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6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6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6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6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6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6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6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6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6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6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6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6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6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6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6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6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6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6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6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6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6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6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6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6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6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6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6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6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6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6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6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6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6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6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6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6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6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6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6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6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6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6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6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6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6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6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6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6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6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6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6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6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6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6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6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6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6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6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6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6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6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6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6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6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6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6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6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6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6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6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6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6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6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6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6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6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6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6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6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6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6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6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6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6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6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6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6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6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6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6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6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6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6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6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6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6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6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6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6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6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6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6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6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6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6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6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6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6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6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6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6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6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6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6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6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6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6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6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6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6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6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6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6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6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6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6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6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6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6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6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6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6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6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6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6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6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6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6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6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6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6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6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6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6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6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6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6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6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6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6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6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6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6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6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6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6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6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6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6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6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6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6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6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6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6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6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6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6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6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6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6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6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6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6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6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6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6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6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6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6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6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6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6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6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6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6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6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6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6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6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6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6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6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6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6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6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6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6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6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6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6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6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6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6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6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6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6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6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6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6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6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6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6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6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6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6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6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6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6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6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6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6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6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6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6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6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6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6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6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6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6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6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6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6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6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6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6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6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6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6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6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6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6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6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6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6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6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6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6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6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6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6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6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6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6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6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6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6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6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6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6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6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6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6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6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6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6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6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6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6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6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6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6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6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6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6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6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6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6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6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6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6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6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6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6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6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6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6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6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6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6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6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6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6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6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6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6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6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6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6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6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6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6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6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6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6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6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6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6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6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6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6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6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6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6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6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6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6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6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6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6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6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6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6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6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6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6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6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6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6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6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6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6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6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6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6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6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6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6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6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6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6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6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6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6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6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6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6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6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6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6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6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6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6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6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6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6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6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6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6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6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6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6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6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6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6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6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6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6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6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6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6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6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6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6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6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6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6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6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6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6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6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6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6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6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6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6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6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6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6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6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6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6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6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6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6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6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6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6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6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6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6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6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6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6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6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6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6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6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6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6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6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6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6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6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6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6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6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6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6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6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6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6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6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6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6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6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6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6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6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6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6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6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6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6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6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6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6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6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6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6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6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6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6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6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6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6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6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6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6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6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6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6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6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6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6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6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6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6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6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6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6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6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6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6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6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6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6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6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6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6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6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6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6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6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6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6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6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6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6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6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6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6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6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6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6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6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6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6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6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6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6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6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6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6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6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6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6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6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6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6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6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6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6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6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6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6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6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6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6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6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6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6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6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6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6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6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6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6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6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6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6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6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6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6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6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6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6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6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6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6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6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6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6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6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6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6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6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6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6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6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6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6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6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6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6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6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6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6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6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6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6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6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6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6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6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6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6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6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6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6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6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6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6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6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6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6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6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6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6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6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6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6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6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6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6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6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6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6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6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6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6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6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6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6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6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6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6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6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6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6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6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6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6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6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6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6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6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6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6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6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6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6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6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6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6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6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6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6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6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6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6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6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6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6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6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6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6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6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6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6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6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6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6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6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6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6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6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6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6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6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6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6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6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6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6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6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6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6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6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6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6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6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6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6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6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6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6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6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6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6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6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6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6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6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6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6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6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6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6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6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6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6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6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6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6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6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6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6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6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6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6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6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6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6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6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6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6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6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6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6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6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6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6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6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6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6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6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6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6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6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6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6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6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6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6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6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6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6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6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6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6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6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6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6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6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6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6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6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6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6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6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6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6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6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6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6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6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6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6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6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6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6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6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6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6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6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6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6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6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6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6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6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6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6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6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6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6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6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6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6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6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6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6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6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6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6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6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6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6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6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6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6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6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6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6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6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6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6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6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6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6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6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6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6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6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6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6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6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6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6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6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6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6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6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6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6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6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6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6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6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6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6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6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6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6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6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6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6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6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6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6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6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6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6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6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6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6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6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6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0"/>
    <col customWidth="1" min="3" max="3" width="48.14"/>
    <col customWidth="1" min="4" max="4" width="7.43"/>
    <col customWidth="1" min="5" max="5" width="9.43"/>
    <col customWidth="1" min="6" max="6" width="8.86"/>
    <col customWidth="1" min="7" max="7" width="13.43"/>
    <col customWidth="1" min="8" max="8" width="7.86"/>
    <col customWidth="1" min="9" max="9" width="10.29"/>
    <col customWidth="1" min="10" max="10" width="9.43"/>
    <col customWidth="1" min="15" max="15" width="58.57"/>
    <col customWidth="1" min="16" max="16" width="7.43"/>
    <col customWidth="1" min="17" max="17" width="9.29"/>
    <col customWidth="1" min="18" max="18" width="8.86"/>
    <col customWidth="1" min="19" max="19" width="13.29"/>
    <col customWidth="1" min="20" max="20" width="7.86"/>
    <col customWidth="1" min="21" max="21" width="10.29"/>
    <col customWidth="1" min="22" max="22" width="9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7"/>
      <c r="B2" s="11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"/>
      <c r="L2" s="1"/>
      <c r="M2" s="1"/>
      <c r="N2" s="15"/>
      <c r="O2" s="9"/>
      <c r="P2" s="16"/>
      <c r="Q2" s="16"/>
      <c r="R2" s="16"/>
      <c r="S2" s="16"/>
      <c r="T2" s="16"/>
      <c r="U2" s="16"/>
      <c r="V2" s="1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>
      <c r="A3" s="7"/>
      <c r="B3" s="17">
        <v>1.0</v>
      </c>
      <c r="C3" s="19" t="s">
        <v>35</v>
      </c>
      <c r="D3" s="21" t="s">
        <v>42</v>
      </c>
      <c r="E3" s="21" t="s">
        <v>42</v>
      </c>
      <c r="F3" s="21" t="s">
        <v>42</v>
      </c>
      <c r="G3" s="21" t="s">
        <v>42</v>
      </c>
      <c r="H3" s="21" t="s">
        <v>42</v>
      </c>
      <c r="I3" s="22" t="s">
        <v>44</v>
      </c>
      <c r="J3" s="22" t="s">
        <v>44</v>
      </c>
      <c r="K3" s="1"/>
      <c r="L3" s="1"/>
      <c r="M3" s="1"/>
      <c r="N3" s="24"/>
      <c r="O3" s="9"/>
      <c r="P3" s="27"/>
      <c r="Q3" s="27"/>
      <c r="R3" s="27"/>
      <c r="S3" s="27"/>
      <c r="T3" s="27"/>
      <c r="U3" s="27"/>
      <c r="V3" s="27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>
      <c r="A4" s="7"/>
      <c r="B4" s="17">
        <v>2.0</v>
      </c>
      <c r="C4" s="19" t="s">
        <v>48</v>
      </c>
      <c r="D4" s="21" t="s">
        <v>42</v>
      </c>
      <c r="E4" s="21" t="s">
        <v>42</v>
      </c>
      <c r="F4" s="21" t="s">
        <v>42</v>
      </c>
      <c r="G4" s="21" t="s">
        <v>42</v>
      </c>
      <c r="H4" s="21" t="s">
        <v>42</v>
      </c>
      <c r="I4" s="22" t="s">
        <v>44</v>
      </c>
      <c r="J4" s="22" t="s">
        <v>44</v>
      </c>
      <c r="K4" s="1"/>
      <c r="L4" s="1"/>
      <c r="M4" s="1"/>
      <c r="N4" s="24"/>
      <c r="O4" s="9"/>
      <c r="P4" s="27"/>
      <c r="Q4" s="27"/>
      <c r="R4" s="27"/>
      <c r="S4" s="27"/>
      <c r="T4" s="27"/>
      <c r="U4" s="27"/>
      <c r="V4" s="2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>
      <c r="A5" s="7"/>
      <c r="B5" s="17">
        <v>3.0</v>
      </c>
      <c r="C5" s="19" t="s">
        <v>51</v>
      </c>
      <c r="D5" s="21" t="s">
        <v>42</v>
      </c>
      <c r="E5" s="21" t="s">
        <v>42</v>
      </c>
      <c r="F5" s="21" t="s">
        <v>42</v>
      </c>
      <c r="G5" s="21" t="s">
        <v>42</v>
      </c>
      <c r="H5" s="21" t="s">
        <v>42</v>
      </c>
      <c r="I5" s="22" t="s">
        <v>44</v>
      </c>
      <c r="J5" s="22" t="s">
        <v>44</v>
      </c>
      <c r="K5" s="1"/>
      <c r="L5" s="1"/>
      <c r="M5" s="1"/>
      <c r="N5" s="24"/>
      <c r="O5" s="9"/>
      <c r="P5" s="27"/>
      <c r="Q5" s="27"/>
      <c r="R5" s="27"/>
      <c r="S5" s="27"/>
      <c r="T5" s="27"/>
      <c r="U5" s="27"/>
      <c r="V5" s="2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>
      <c r="A6" s="7"/>
      <c r="B6" s="17">
        <v>4.0</v>
      </c>
      <c r="C6" s="19" t="s">
        <v>54</v>
      </c>
      <c r="D6" s="21" t="s">
        <v>42</v>
      </c>
      <c r="E6" s="21" t="s">
        <v>42</v>
      </c>
      <c r="F6" s="21" t="s">
        <v>42</v>
      </c>
      <c r="G6" s="21" t="s">
        <v>42</v>
      </c>
      <c r="H6" s="21" t="s">
        <v>42</v>
      </c>
      <c r="I6" s="22" t="s">
        <v>44</v>
      </c>
      <c r="J6" s="22" t="s">
        <v>44</v>
      </c>
      <c r="K6" s="1"/>
      <c r="L6" s="1"/>
      <c r="M6" s="1"/>
      <c r="N6" s="24"/>
      <c r="O6" s="9"/>
      <c r="P6" s="27"/>
      <c r="Q6" s="27"/>
      <c r="R6" s="27"/>
      <c r="S6" s="27"/>
      <c r="T6" s="27"/>
      <c r="U6" s="27"/>
      <c r="V6" s="2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>
      <c r="A7" s="7"/>
      <c r="B7" s="17">
        <v>5.0</v>
      </c>
      <c r="C7" s="19" t="s">
        <v>58</v>
      </c>
      <c r="D7" s="21" t="s">
        <v>42</v>
      </c>
      <c r="E7" s="21" t="s">
        <v>42</v>
      </c>
      <c r="F7" s="21" t="s">
        <v>42</v>
      </c>
      <c r="G7" s="21" t="s">
        <v>42</v>
      </c>
      <c r="H7" s="21" t="s">
        <v>42</v>
      </c>
      <c r="I7" s="22" t="s">
        <v>44</v>
      </c>
      <c r="J7" s="22" t="s">
        <v>44</v>
      </c>
      <c r="K7" s="1"/>
      <c r="L7" s="1"/>
      <c r="M7" s="1"/>
      <c r="N7" s="24"/>
      <c r="O7" s="9"/>
      <c r="P7" s="27"/>
      <c r="Q7" s="27"/>
      <c r="R7" s="27"/>
      <c r="S7" s="27"/>
      <c r="T7" s="27"/>
      <c r="U7" s="27"/>
      <c r="V7" s="2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>
      <c r="A8" s="7"/>
      <c r="B8" s="17">
        <v>6.0</v>
      </c>
      <c r="C8" s="19" t="s">
        <v>59</v>
      </c>
      <c r="D8" s="21" t="s">
        <v>42</v>
      </c>
      <c r="E8" s="21" t="s">
        <v>42</v>
      </c>
      <c r="F8" s="21" t="s">
        <v>42</v>
      </c>
      <c r="G8" s="21" t="s">
        <v>42</v>
      </c>
      <c r="H8" s="21" t="s">
        <v>42</v>
      </c>
      <c r="I8" s="22" t="s">
        <v>44</v>
      </c>
      <c r="J8" s="22" t="s">
        <v>44</v>
      </c>
      <c r="K8" s="1"/>
      <c r="L8" s="1"/>
      <c r="M8" s="1"/>
      <c r="N8" s="24"/>
      <c r="O8" s="9"/>
      <c r="P8" s="27"/>
      <c r="Q8" s="27"/>
      <c r="R8" s="27"/>
      <c r="S8" s="27"/>
      <c r="T8" s="27"/>
      <c r="U8" s="27"/>
      <c r="V8" s="2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>
      <c r="A9" s="7"/>
      <c r="B9" s="17">
        <v>7.0</v>
      </c>
      <c r="C9" s="19" t="s">
        <v>61</v>
      </c>
      <c r="D9" s="21" t="s">
        <v>42</v>
      </c>
      <c r="E9" s="21" t="s">
        <v>42</v>
      </c>
      <c r="F9" s="21" t="s">
        <v>42</v>
      </c>
      <c r="G9" s="21" t="s">
        <v>42</v>
      </c>
      <c r="H9" s="21" t="s">
        <v>42</v>
      </c>
      <c r="I9" s="22" t="s">
        <v>44</v>
      </c>
      <c r="J9" s="22" t="s">
        <v>44</v>
      </c>
      <c r="K9" s="1"/>
      <c r="L9" s="1"/>
      <c r="M9" s="1"/>
      <c r="N9" s="24"/>
      <c r="O9" s="9"/>
      <c r="P9" s="27"/>
      <c r="Q9" s="27"/>
      <c r="R9" s="27"/>
      <c r="S9" s="27"/>
      <c r="T9" s="27"/>
      <c r="U9" s="27"/>
      <c r="V9" s="2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>
      <c r="A10" s="7"/>
      <c r="B10" s="17">
        <v>8.0</v>
      </c>
      <c r="C10" s="19" t="s">
        <v>62</v>
      </c>
      <c r="D10" s="21" t="s">
        <v>42</v>
      </c>
      <c r="E10" s="21" t="s">
        <v>42</v>
      </c>
      <c r="F10" s="21" t="s">
        <v>42</v>
      </c>
      <c r="G10" s="21" t="s">
        <v>42</v>
      </c>
      <c r="H10" s="21" t="s">
        <v>42</v>
      </c>
      <c r="I10" s="22" t="s">
        <v>44</v>
      </c>
      <c r="J10" s="22" t="s">
        <v>44</v>
      </c>
      <c r="K10" s="1"/>
      <c r="L10" s="1"/>
      <c r="M10" s="1"/>
      <c r="N10" s="24"/>
      <c r="O10" s="9"/>
      <c r="P10" s="27"/>
      <c r="Q10" s="27"/>
      <c r="R10" s="27"/>
      <c r="S10" s="27"/>
      <c r="T10" s="27"/>
      <c r="U10" s="27"/>
      <c r="V10" s="2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>
      <c r="A11" s="7"/>
      <c r="B11" s="17">
        <v>9.0</v>
      </c>
      <c r="C11" s="19" t="s">
        <v>67</v>
      </c>
      <c r="D11" s="21" t="s">
        <v>42</v>
      </c>
      <c r="E11" s="21" t="s">
        <v>42</v>
      </c>
      <c r="F11" s="21" t="s">
        <v>42</v>
      </c>
      <c r="G11" s="21" t="s">
        <v>42</v>
      </c>
      <c r="H11" s="21" t="s">
        <v>42</v>
      </c>
      <c r="I11" s="22" t="s">
        <v>44</v>
      </c>
      <c r="J11" s="22" t="s">
        <v>44</v>
      </c>
      <c r="K11" s="1"/>
      <c r="L11" s="1"/>
      <c r="M11" s="1"/>
      <c r="N11" s="24"/>
      <c r="O11" s="9"/>
      <c r="P11" s="27"/>
      <c r="Q11" s="27"/>
      <c r="R11" s="27"/>
      <c r="S11" s="27"/>
      <c r="T11" s="27"/>
      <c r="U11" s="27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>
      <c r="A12" s="7"/>
      <c r="B12" s="17">
        <v>10.0</v>
      </c>
      <c r="C12" s="19" t="s">
        <v>68</v>
      </c>
      <c r="D12" s="21" t="s">
        <v>42</v>
      </c>
      <c r="E12" s="21" t="s">
        <v>42</v>
      </c>
      <c r="F12" s="21" t="s">
        <v>42</v>
      </c>
      <c r="G12" s="21" t="s">
        <v>42</v>
      </c>
      <c r="H12" s="21" t="s">
        <v>42</v>
      </c>
      <c r="I12" s="22" t="s">
        <v>44</v>
      </c>
      <c r="J12" s="22" t="s">
        <v>44</v>
      </c>
      <c r="K12" s="1"/>
      <c r="L12" s="1"/>
      <c r="M12" s="1"/>
      <c r="N12" s="24"/>
      <c r="O12" s="9"/>
      <c r="P12" s="27"/>
      <c r="Q12" s="27"/>
      <c r="R12" s="27"/>
      <c r="S12" s="27"/>
      <c r="T12" s="27"/>
      <c r="U12" s="27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>
      <c r="A13" s="7"/>
      <c r="B13" s="17">
        <v>11.0</v>
      </c>
      <c r="C13" s="19" t="s">
        <v>70</v>
      </c>
      <c r="D13" s="21" t="s">
        <v>42</v>
      </c>
      <c r="E13" s="21" t="s">
        <v>42</v>
      </c>
      <c r="F13" s="21" t="s">
        <v>42</v>
      </c>
      <c r="G13" s="21" t="s">
        <v>42</v>
      </c>
      <c r="H13" s="21" t="s">
        <v>42</v>
      </c>
      <c r="I13" s="22" t="s">
        <v>44</v>
      </c>
      <c r="J13" s="22" t="s">
        <v>44</v>
      </c>
      <c r="K13" s="1"/>
      <c r="L13" s="1"/>
      <c r="M13" s="1"/>
      <c r="N13" s="24"/>
      <c r="O13" s="9"/>
      <c r="P13" s="27"/>
      <c r="Q13" s="27"/>
      <c r="R13" s="27"/>
      <c r="S13" s="27"/>
      <c r="T13" s="27"/>
      <c r="U13" s="27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>
      <c r="A14" s="7"/>
      <c r="B14" s="17">
        <v>12.0</v>
      </c>
      <c r="C14" s="19" t="s">
        <v>73</v>
      </c>
      <c r="D14" s="21" t="s">
        <v>42</v>
      </c>
      <c r="E14" s="21" t="s">
        <v>42</v>
      </c>
      <c r="F14" s="21" t="s">
        <v>42</v>
      </c>
      <c r="G14" s="21" t="s">
        <v>42</v>
      </c>
      <c r="H14" s="21" t="s">
        <v>42</v>
      </c>
      <c r="I14" s="22" t="s">
        <v>44</v>
      </c>
      <c r="J14" s="22" t="s">
        <v>44</v>
      </c>
      <c r="K14" s="1"/>
      <c r="L14" s="1"/>
      <c r="M14" s="1"/>
      <c r="N14" s="24"/>
      <c r="O14" s="9"/>
      <c r="P14" s="27"/>
      <c r="Q14" s="27"/>
      <c r="R14" s="27"/>
      <c r="S14" s="27"/>
      <c r="T14" s="27"/>
      <c r="U14" s="27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>
      <c r="A15" s="7"/>
      <c r="B15" s="17">
        <v>13.0</v>
      </c>
      <c r="C15" s="19" t="s">
        <v>75</v>
      </c>
      <c r="D15" s="21" t="s">
        <v>42</v>
      </c>
      <c r="E15" s="21" t="s">
        <v>42</v>
      </c>
      <c r="F15" s="21" t="s">
        <v>42</v>
      </c>
      <c r="G15" s="21" t="s">
        <v>42</v>
      </c>
      <c r="H15" s="21" t="s">
        <v>42</v>
      </c>
      <c r="I15" s="22" t="s">
        <v>44</v>
      </c>
      <c r="J15" s="22" t="s">
        <v>44</v>
      </c>
      <c r="K15" s="1"/>
      <c r="L15" s="1"/>
      <c r="M15" s="1"/>
      <c r="N15" s="24"/>
      <c r="O15" s="9"/>
      <c r="P15" s="27"/>
      <c r="Q15" s="27"/>
      <c r="R15" s="27"/>
      <c r="S15" s="27"/>
      <c r="T15" s="27"/>
      <c r="U15" s="27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>
      <c r="A16" s="7"/>
      <c r="B16" s="17">
        <v>14.0</v>
      </c>
      <c r="C16" s="19" t="s">
        <v>78</v>
      </c>
      <c r="D16" s="21" t="s">
        <v>42</v>
      </c>
      <c r="E16" s="21" t="s">
        <v>42</v>
      </c>
      <c r="F16" s="21" t="s">
        <v>42</v>
      </c>
      <c r="G16" s="21" t="s">
        <v>42</v>
      </c>
      <c r="H16" s="21" t="s">
        <v>42</v>
      </c>
      <c r="I16" s="22" t="s">
        <v>44</v>
      </c>
      <c r="J16" s="22" t="s">
        <v>44</v>
      </c>
      <c r="K16" s="1"/>
      <c r="L16" s="1"/>
      <c r="M16" s="1"/>
      <c r="N16" s="24"/>
      <c r="O16" s="9"/>
      <c r="P16" s="27"/>
      <c r="Q16" s="27"/>
      <c r="R16" s="27"/>
      <c r="S16" s="27"/>
      <c r="T16" s="27"/>
      <c r="U16" s="27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>
      <c r="A17" s="7"/>
      <c r="B17" s="17">
        <v>15.0</v>
      </c>
      <c r="C17" s="19" t="s">
        <v>81</v>
      </c>
      <c r="D17" s="21" t="s">
        <v>42</v>
      </c>
      <c r="E17" s="21" t="s">
        <v>42</v>
      </c>
      <c r="F17" s="21" t="s">
        <v>42</v>
      </c>
      <c r="G17" s="21" t="s">
        <v>42</v>
      </c>
      <c r="H17" s="21" t="s">
        <v>42</v>
      </c>
      <c r="I17" s="22" t="s">
        <v>44</v>
      </c>
      <c r="J17" s="22" t="s">
        <v>44</v>
      </c>
      <c r="K17" s="1"/>
      <c r="L17" s="1"/>
      <c r="M17" s="1"/>
      <c r="N17" s="24"/>
      <c r="O17" s="9"/>
      <c r="P17" s="27"/>
      <c r="Q17" s="27"/>
      <c r="R17" s="27"/>
      <c r="S17" s="27"/>
      <c r="T17" s="27"/>
      <c r="U17" s="27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>
      <c r="A18" s="7"/>
      <c r="B18" s="17">
        <v>16.0</v>
      </c>
      <c r="C18" s="19" t="s">
        <v>83</v>
      </c>
      <c r="D18" s="21" t="s">
        <v>42</v>
      </c>
      <c r="E18" s="21" t="s">
        <v>42</v>
      </c>
      <c r="F18" s="21" t="s">
        <v>42</v>
      </c>
      <c r="G18" s="21" t="s">
        <v>42</v>
      </c>
      <c r="H18" s="21" t="s">
        <v>42</v>
      </c>
      <c r="I18" s="22" t="s">
        <v>44</v>
      </c>
      <c r="J18" s="22" t="s">
        <v>44</v>
      </c>
      <c r="K18" s="1"/>
      <c r="L18" s="1"/>
      <c r="M18" s="1"/>
      <c r="N18" s="24"/>
      <c r="O18" s="9"/>
      <c r="P18" s="27"/>
      <c r="Q18" s="27"/>
      <c r="R18" s="27"/>
      <c r="S18" s="27"/>
      <c r="T18" s="27"/>
      <c r="U18" s="27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>
      <c r="A19" s="7"/>
      <c r="B19" s="17">
        <v>17.0</v>
      </c>
      <c r="C19" s="19" t="s">
        <v>86</v>
      </c>
      <c r="D19" s="21" t="s">
        <v>42</v>
      </c>
      <c r="E19" s="21" t="s">
        <v>42</v>
      </c>
      <c r="F19" s="21" t="s">
        <v>42</v>
      </c>
      <c r="G19" s="21" t="s">
        <v>42</v>
      </c>
      <c r="H19" s="21" t="s">
        <v>42</v>
      </c>
      <c r="I19" s="22" t="s">
        <v>44</v>
      </c>
      <c r="J19" s="22" t="s">
        <v>44</v>
      </c>
      <c r="K19" s="1"/>
      <c r="L19" s="1"/>
      <c r="M19" s="1"/>
      <c r="N19" s="24"/>
      <c r="O19" s="9"/>
      <c r="P19" s="27"/>
      <c r="Q19" s="27"/>
      <c r="R19" s="27"/>
      <c r="S19" s="27"/>
      <c r="T19" s="27"/>
      <c r="U19" s="27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>
      <c r="A20" s="7"/>
      <c r="B20" s="17">
        <v>18.0</v>
      </c>
      <c r="C20" s="19" t="s">
        <v>89</v>
      </c>
      <c r="D20" s="21" t="s">
        <v>42</v>
      </c>
      <c r="E20" s="21" t="s">
        <v>42</v>
      </c>
      <c r="F20" s="21" t="s">
        <v>42</v>
      </c>
      <c r="G20" s="21" t="s">
        <v>42</v>
      </c>
      <c r="H20" s="21" t="s">
        <v>42</v>
      </c>
      <c r="I20" s="22" t="s">
        <v>44</v>
      </c>
      <c r="J20" s="22" t="s">
        <v>44</v>
      </c>
      <c r="K20" s="1"/>
      <c r="L20" s="1"/>
      <c r="M20" s="1"/>
      <c r="N20" s="24"/>
      <c r="O20" s="9"/>
      <c r="P20" s="27"/>
      <c r="Q20" s="27"/>
      <c r="R20" s="27"/>
      <c r="S20" s="27"/>
      <c r="T20" s="27"/>
      <c r="U20" s="27"/>
      <c r="V20" s="2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A21" s="7"/>
      <c r="B21" s="17">
        <v>19.0</v>
      </c>
      <c r="C21" s="19" t="s">
        <v>96</v>
      </c>
      <c r="D21" s="21" t="s">
        <v>42</v>
      </c>
      <c r="E21" s="21" t="s">
        <v>42</v>
      </c>
      <c r="F21" s="21" t="s">
        <v>42</v>
      </c>
      <c r="G21" s="21" t="s">
        <v>42</v>
      </c>
      <c r="H21" s="21" t="s">
        <v>42</v>
      </c>
      <c r="I21" s="22" t="s">
        <v>44</v>
      </c>
      <c r="J21" s="22" t="s">
        <v>44</v>
      </c>
      <c r="K21" s="1"/>
      <c r="L21" s="1"/>
      <c r="M21" s="1"/>
      <c r="N21" s="24"/>
      <c r="O21" s="9"/>
      <c r="P21" s="27"/>
      <c r="Q21" s="27"/>
      <c r="R21" s="27"/>
      <c r="S21" s="27"/>
      <c r="T21" s="27"/>
      <c r="U21" s="27"/>
      <c r="V21" s="2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A22" s="7"/>
      <c r="B22" s="17">
        <v>20.0</v>
      </c>
      <c r="C22" s="19" t="s">
        <v>99</v>
      </c>
      <c r="D22" s="21" t="s">
        <v>42</v>
      </c>
      <c r="E22" s="21" t="s">
        <v>42</v>
      </c>
      <c r="F22" s="21" t="s">
        <v>42</v>
      </c>
      <c r="G22" s="21" t="s">
        <v>42</v>
      </c>
      <c r="H22" s="21" t="s">
        <v>42</v>
      </c>
      <c r="I22" s="22" t="s">
        <v>44</v>
      </c>
      <c r="J22" s="22" t="s">
        <v>44</v>
      </c>
      <c r="K22" s="1"/>
      <c r="L22" s="1"/>
      <c r="M22" s="1"/>
      <c r="N22" s="24"/>
      <c r="O22" s="9"/>
      <c r="P22" s="27"/>
      <c r="Q22" s="27"/>
      <c r="R22" s="27"/>
      <c r="S22" s="27"/>
      <c r="T22" s="27"/>
      <c r="U22" s="27"/>
      <c r="V22" s="2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A23" s="7"/>
      <c r="B23" s="17">
        <v>21.0</v>
      </c>
      <c r="C23" s="19" t="s">
        <v>102</v>
      </c>
      <c r="D23" s="21" t="s">
        <v>42</v>
      </c>
      <c r="E23" s="21" t="s">
        <v>42</v>
      </c>
      <c r="F23" s="21" t="s">
        <v>42</v>
      </c>
      <c r="G23" s="21" t="s">
        <v>42</v>
      </c>
      <c r="H23" s="21" t="s">
        <v>42</v>
      </c>
      <c r="I23" s="22" t="s">
        <v>44</v>
      </c>
      <c r="J23" s="22" t="s">
        <v>44</v>
      </c>
      <c r="K23" s="1"/>
      <c r="L23" s="1"/>
      <c r="M23" s="1"/>
      <c r="N23" s="24"/>
      <c r="O23" s="9"/>
      <c r="P23" s="27"/>
      <c r="Q23" s="27"/>
      <c r="R23" s="27"/>
      <c r="S23" s="27"/>
      <c r="T23" s="27"/>
      <c r="U23" s="27"/>
      <c r="V23" s="2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A24" s="7"/>
      <c r="B24" s="17">
        <v>22.0</v>
      </c>
      <c r="C24" s="19" t="s">
        <v>104</v>
      </c>
      <c r="D24" s="21" t="s">
        <v>42</v>
      </c>
      <c r="E24" s="21" t="s">
        <v>42</v>
      </c>
      <c r="F24" s="21" t="s">
        <v>42</v>
      </c>
      <c r="G24" s="21" t="s">
        <v>42</v>
      </c>
      <c r="H24" s="21" t="s">
        <v>42</v>
      </c>
      <c r="I24" s="22" t="s">
        <v>44</v>
      </c>
      <c r="J24" s="22" t="s">
        <v>44</v>
      </c>
      <c r="K24" s="1"/>
      <c r="L24" s="1"/>
      <c r="M24" s="1"/>
      <c r="N24" s="24"/>
      <c r="O24" s="9"/>
      <c r="P24" s="27"/>
      <c r="Q24" s="27"/>
      <c r="R24" s="27"/>
      <c r="S24" s="27"/>
      <c r="T24" s="27"/>
      <c r="U24" s="27"/>
      <c r="V24" s="2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A25" s="7"/>
      <c r="B25" s="17">
        <v>23.0</v>
      </c>
      <c r="C25" s="19" t="s">
        <v>107</v>
      </c>
      <c r="D25" s="21" t="s">
        <v>42</v>
      </c>
      <c r="E25" s="21" t="s">
        <v>42</v>
      </c>
      <c r="F25" s="21" t="s">
        <v>42</v>
      </c>
      <c r="G25" s="21" t="s">
        <v>42</v>
      </c>
      <c r="H25" s="21" t="s">
        <v>42</v>
      </c>
      <c r="I25" s="22" t="s">
        <v>44</v>
      </c>
      <c r="J25" s="22" t="s">
        <v>44</v>
      </c>
      <c r="K25" s="1"/>
      <c r="L25" s="1"/>
      <c r="M25" s="1"/>
      <c r="N25" s="24"/>
      <c r="O25" s="9"/>
      <c r="P25" s="27"/>
      <c r="Q25" s="27"/>
      <c r="R25" s="27"/>
      <c r="S25" s="27"/>
      <c r="T25" s="27"/>
      <c r="U25" s="27"/>
      <c r="V25" s="2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A26" s="7"/>
      <c r="B26" s="17">
        <v>24.0</v>
      </c>
      <c r="C26" s="19" t="s">
        <v>110</v>
      </c>
      <c r="D26" s="21" t="s">
        <v>42</v>
      </c>
      <c r="E26" s="21" t="s">
        <v>42</v>
      </c>
      <c r="F26" s="21" t="s">
        <v>42</v>
      </c>
      <c r="G26" s="21" t="s">
        <v>42</v>
      </c>
      <c r="H26" s="21" t="s">
        <v>42</v>
      </c>
      <c r="I26" s="22" t="s">
        <v>44</v>
      </c>
      <c r="J26" s="22" t="s">
        <v>44</v>
      </c>
      <c r="K26" s="1"/>
      <c r="L26" s="1"/>
      <c r="M26" s="1"/>
      <c r="N26" s="24"/>
      <c r="O26" s="9"/>
      <c r="P26" s="27"/>
      <c r="Q26" s="27"/>
      <c r="R26" s="27"/>
      <c r="S26" s="27"/>
      <c r="T26" s="27"/>
      <c r="U26" s="27"/>
      <c r="V26" s="2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A27" s="7"/>
      <c r="B27" s="17">
        <v>25.0</v>
      </c>
      <c r="C27" s="19" t="s">
        <v>116</v>
      </c>
      <c r="D27" s="21" t="s">
        <v>42</v>
      </c>
      <c r="E27" s="21" t="s">
        <v>42</v>
      </c>
      <c r="F27" s="21" t="s">
        <v>42</v>
      </c>
      <c r="G27" s="21" t="s">
        <v>42</v>
      </c>
      <c r="H27" s="21" t="s">
        <v>42</v>
      </c>
      <c r="I27" s="22" t="s">
        <v>44</v>
      </c>
      <c r="J27" s="22" t="s">
        <v>44</v>
      </c>
      <c r="K27" s="1"/>
      <c r="L27" s="1"/>
      <c r="M27" s="1"/>
      <c r="N27" s="24"/>
      <c r="O27" s="9"/>
      <c r="P27" s="27"/>
      <c r="Q27" s="27"/>
      <c r="R27" s="27"/>
      <c r="S27" s="27"/>
      <c r="T27" s="27"/>
      <c r="U27" s="27"/>
      <c r="V27" s="2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7"/>
      <c r="B28" s="17">
        <v>26.0</v>
      </c>
      <c r="C28" s="19" t="s">
        <v>119</v>
      </c>
      <c r="D28" s="21" t="s">
        <v>42</v>
      </c>
      <c r="E28" s="21" t="s">
        <v>42</v>
      </c>
      <c r="F28" s="21" t="s">
        <v>42</v>
      </c>
      <c r="G28" s="21" t="s">
        <v>42</v>
      </c>
      <c r="H28" s="21" t="s">
        <v>42</v>
      </c>
      <c r="I28" s="22" t="s">
        <v>44</v>
      </c>
      <c r="J28" s="22" t="s">
        <v>44</v>
      </c>
      <c r="K28" s="1"/>
      <c r="L28" s="1"/>
      <c r="M28" s="1"/>
      <c r="N28" s="24"/>
      <c r="O28" s="9"/>
      <c r="P28" s="27"/>
      <c r="Q28" s="27"/>
      <c r="R28" s="27"/>
      <c r="S28" s="27"/>
      <c r="T28" s="27"/>
      <c r="U28" s="27"/>
      <c r="V28" s="2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7"/>
      <c r="B29" s="17">
        <v>27.0</v>
      </c>
      <c r="C29" s="19" t="s">
        <v>120</v>
      </c>
      <c r="D29" s="21" t="s">
        <v>42</v>
      </c>
      <c r="E29" s="21" t="s">
        <v>42</v>
      </c>
      <c r="F29" s="21" t="s">
        <v>42</v>
      </c>
      <c r="G29" s="21" t="s">
        <v>42</v>
      </c>
      <c r="H29" s="21" t="s">
        <v>42</v>
      </c>
      <c r="I29" s="22" t="s">
        <v>44</v>
      </c>
      <c r="J29" s="22" t="s">
        <v>44</v>
      </c>
      <c r="K29" s="1"/>
      <c r="L29" s="1"/>
      <c r="M29" s="1"/>
      <c r="N29" s="24"/>
      <c r="O29" s="9"/>
      <c r="P29" s="27"/>
      <c r="Q29" s="27"/>
      <c r="R29" s="27"/>
      <c r="S29" s="27"/>
      <c r="T29" s="27"/>
      <c r="U29" s="27"/>
      <c r="V29" s="27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7"/>
      <c r="B30" s="17">
        <v>28.0</v>
      </c>
      <c r="C30" s="19" t="s">
        <v>123</v>
      </c>
      <c r="D30" s="21" t="s">
        <v>42</v>
      </c>
      <c r="E30" s="21" t="s">
        <v>42</v>
      </c>
      <c r="F30" s="21" t="s">
        <v>42</v>
      </c>
      <c r="G30" s="21" t="s">
        <v>42</v>
      </c>
      <c r="H30" s="21" t="s">
        <v>42</v>
      </c>
      <c r="I30" s="22" t="s">
        <v>44</v>
      </c>
      <c r="J30" s="22" t="s">
        <v>44</v>
      </c>
      <c r="K30" s="1"/>
      <c r="L30" s="1"/>
      <c r="M30" s="1"/>
      <c r="N30" s="24"/>
      <c r="O30" s="9"/>
      <c r="P30" s="27"/>
      <c r="Q30" s="27"/>
      <c r="R30" s="27"/>
      <c r="S30" s="27"/>
      <c r="T30" s="27"/>
      <c r="U30" s="27"/>
      <c r="V30" s="27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7"/>
      <c r="B31" s="17">
        <v>29.0</v>
      </c>
      <c r="C31" s="48" t="s">
        <v>125</v>
      </c>
      <c r="D31" s="21" t="s">
        <v>42</v>
      </c>
      <c r="E31" s="21" t="s">
        <v>42</v>
      </c>
      <c r="F31" s="21" t="s">
        <v>42</v>
      </c>
      <c r="G31" s="21" t="s">
        <v>42</v>
      </c>
      <c r="H31" s="21" t="s">
        <v>42</v>
      </c>
      <c r="I31" s="22" t="s">
        <v>44</v>
      </c>
      <c r="J31" s="22" t="s">
        <v>44</v>
      </c>
      <c r="K31" s="1"/>
      <c r="L31" s="1"/>
      <c r="M31" s="1"/>
      <c r="N31" s="24"/>
      <c r="O31" s="8"/>
      <c r="P31" s="27"/>
      <c r="Q31" s="27"/>
      <c r="R31" s="27"/>
      <c r="S31" s="27"/>
      <c r="T31" s="27"/>
      <c r="U31" s="27"/>
      <c r="V31" s="2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7"/>
      <c r="B32" s="17">
        <v>30.0</v>
      </c>
      <c r="C32" s="48" t="s">
        <v>135</v>
      </c>
      <c r="D32" s="21" t="s">
        <v>42</v>
      </c>
      <c r="E32" s="21" t="s">
        <v>42</v>
      </c>
      <c r="F32" s="21" t="s">
        <v>42</v>
      </c>
      <c r="G32" s="21" t="s">
        <v>42</v>
      </c>
      <c r="H32" s="21" t="s">
        <v>42</v>
      </c>
      <c r="I32" s="22" t="s">
        <v>44</v>
      </c>
      <c r="J32" s="22" t="s">
        <v>44</v>
      </c>
      <c r="K32" s="1"/>
      <c r="L32" s="1"/>
      <c r="M32" s="1"/>
      <c r="N32" s="24"/>
      <c r="O32" s="8"/>
      <c r="P32" s="27"/>
      <c r="Q32" s="27"/>
      <c r="R32" s="27"/>
      <c r="S32" s="27"/>
      <c r="T32" s="27"/>
      <c r="U32" s="27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7"/>
      <c r="B33" s="17">
        <v>31.0</v>
      </c>
      <c r="C33" s="48" t="s">
        <v>138</v>
      </c>
      <c r="D33" s="21" t="s">
        <v>42</v>
      </c>
      <c r="E33" s="21" t="s">
        <v>42</v>
      </c>
      <c r="F33" s="21" t="s">
        <v>42</v>
      </c>
      <c r="G33" s="21" t="s">
        <v>42</v>
      </c>
      <c r="H33" s="21" t="s">
        <v>42</v>
      </c>
      <c r="I33" s="22" t="s">
        <v>44</v>
      </c>
      <c r="J33" s="22" t="s">
        <v>44</v>
      </c>
      <c r="K33" s="1"/>
      <c r="L33" s="1"/>
      <c r="M33" s="1"/>
      <c r="N33" s="24"/>
      <c r="O33" s="8"/>
      <c r="P33" s="27"/>
      <c r="Q33" s="27"/>
      <c r="R33" s="27"/>
      <c r="S33" s="27"/>
      <c r="T33" s="27"/>
      <c r="U33" s="27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7"/>
      <c r="B34" s="17">
        <v>32.0</v>
      </c>
      <c r="C34" s="48" t="s">
        <v>141</v>
      </c>
      <c r="D34" s="21" t="s">
        <v>42</v>
      </c>
      <c r="E34" s="21" t="s">
        <v>42</v>
      </c>
      <c r="F34" s="21" t="s">
        <v>42</v>
      </c>
      <c r="G34" s="21" t="s">
        <v>42</v>
      </c>
      <c r="H34" s="21" t="s">
        <v>42</v>
      </c>
      <c r="I34" s="22" t="s">
        <v>44</v>
      </c>
      <c r="J34" s="22" t="s">
        <v>44</v>
      </c>
      <c r="K34" s="1"/>
      <c r="L34" s="1"/>
      <c r="M34" s="1"/>
      <c r="N34" s="24"/>
      <c r="O34" s="8"/>
      <c r="P34" s="27"/>
      <c r="Q34" s="27"/>
      <c r="R34" s="27"/>
      <c r="S34" s="27"/>
      <c r="T34" s="27"/>
      <c r="U34" s="27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7"/>
      <c r="B35" s="17">
        <v>33.0</v>
      </c>
      <c r="C35" s="48" t="s">
        <v>146</v>
      </c>
      <c r="D35" s="21" t="s">
        <v>42</v>
      </c>
      <c r="E35" s="21" t="s">
        <v>42</v>
      </c>
      <c r="F35" s="21" t="s">
        <v>42</v>
      </c>
      <c r="G35" s="21" t="s">
        <v>42</v>
      </c>
      <c r="H35" s="21" t="s">
        <v>42</v>
      </c>
      <c r="I35" s="22" t="s">
        <v>44</v>
      </c>
      <c r="J35" s="22" t="s">
        <v>44</v>
      </c>
      <c r="K35" s="1"/>
      <c r="L35" s="1"/>
      <c r="M35" s="1"/>
      <c r="N35" s="24"/>
      <c r="O35" s="8"/>
      <c r="P35" s="27"/>
      <c r="Q35" s="27"/>
      <c r="R35" s="27"/>
      <c r="S35" s="27"/>
      <c r="T35" s="27"/>
      <c r="U35" s="27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7"/>
      <c r="B36" s="17">
        <v>34.0</v>
      </c>
      <c r="C36" s="48" t="s">
        <v>149</v>
      </c>
      <c r="D36" s="21" t="s">
        <v>42</v>
      </c>
      <c r="E36" s="21" t="s">
        <v>42</v>
      </c>
      <c r="F36" s="21" t="s">
        <v>42</v>
      </c>
      <c r="G36" s="21" t="s">
        <v>42</v>
      </c>
      <c r="H36" s="21" t="s">
        <v>42</v>
      </c>
      <c r="I36" s="22" t="s">
        <v>44</v>
      </c>
      <c r="J36" s="22" t="s">
        <v>44</v>
      </c>
      <c r="K36" s="1"/>
      <c r="L36" s="1"/>
      <c r="M36" s="1"/>
      <c r="N36" s="24"/>
      <c r="O36" s="8"/>
      <c r="P36" s="27"/>
      <c r="Q36" s="27"/>
      <c r="R36" s="27"/>
      <c r="S36" s="27"/>
      <c r="T36" s="27"/>
      <c r="U36" s="27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7"/>
      <c r="B37" s="17">
        <v>35.0</v>
      </c>
      <c r="C37" s="48" t="s">
        <v>152</v>
      </c>
      <c r="D37" s="21" t="s">
        <v>42</v>
      </c>
      <c r="E37" s="21" t="s">
        <v>42</v>
      </c>
      <c r="F37" s="21" t="s">
        <v>42</v>
      </c>
      <c r="G37" s="21" t="s">
        <v>42</v>
      </c>
      <c r="H37" s="21" t="s">
        <v>42</v>
      </c>
      <c r="I37" s="22" t="s">
        <v>44</v>
      </c>
      <c r="J37" s="22" t="s">
        <v>44</v>
      </c>
      <c r="K37" s="1"/>
      <c r="L37" s="1"/>
      <c r="M37" s="1"/>
      <c r="N37" s="24"/>
      <c r="O37" s="8"/>
      <c r="P37" s="27"/>
      <c r="Q37" s="27"/>
      <c r="R37" s="27"/>
      <c r="S37" s="27"/>
      <c r="T37" s="27"/>
      <c r="U37" s="27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7"/>
      <c r="B38" s="17">
        <v>36.0</v>
      </c>
      <c r="C38" s="48" t="s">
        <v>155</v>
      </c>
      <c r="D38" s="21" t="s">
        <v>42</v>
      </c>
      <c r="E38" s="21" t="s">
        <v>42</v>
      </c>
      <c r="F38" s="21" t="s">
        <v>42</v>
      </c>
      <c r="G38" s="21" t="s">
        <v>42</v>
      </c>
      <c r="H38" s="21" t="s">
        <v>42</v>
      </c>
      <c r="I38" s="22" t="s">
        <v>44</v>
      </c>
      <c r="J38" s="22" t="s">
        <v>44</v>
      </c>
      <c r="K38" s="1"/>
      <c r="L38" s="1"/>
      <c r="M38" s="1"/>
      <c r="N38" s="24"/>
      <c r="O38" s="8"/>
      <c r="P38" s="27"/>
      <c r="Q38" s="27"/>
      <c r="R38" s="27"/>
      <c r="S38" s="27"/>
      <c r="T38" s="27"/>
      <c r="U38" s="27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7"/>
      <c r="B39" s="17">
        <v>37.0</v>
      </c>
      <c r="C39" s="48" t="s">
        <v>158</v>
      </c>
      <c r="D39" s="21" t="s">
        <v>42</v>
      </c>
      <c r="E39" s="21" t="s">
        <v>42</v>
      </c>
      <c r="F39" s="21" t="s">
        <v>42</v>
      </c>
      <c r="G39" s="21" t="s">
        <v>42</v>
      </c>
      <c r="H39" s="21" t="s">
        <v>42</v>
      </c>
      <c r="I39" s="22" t="s">
        <v>44</v>
      </c>
      <c r="J39" s="22" t="s">
        <v>44</v>
      </c>
      <c r="K39" s="1"/>
      <c r="L39" s="1"/>
      <c r="M39" s="1"/>
      <c r="N39" s="24"/>
      <c r="O39" s="8"/>
      <c r="P39" s="27"/>
      <c r="Q39" s="27"/>
      <c r="R39" s="27"/>
      <c r="S39" s="27"/>
      <c r="T39" s="27"/>
      <c r="U39" s="27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7"/>
      <c r="B40" s="17">
        <v>38.0</v>
      </c>
      <c r="C40" s="48" t="s">
        <v>161</v>
      </c>
      <c r="D40" s="21" t="s">
        <v>42</v>
      </c>
      <c r="E40" s="21" t="s">
        <v>42</v>
      </c>
      <c r="F40" s="21" t="s">
        <v>42</v>
      </c>
      <c r="G40" s="21" t="s">
        <v>42</v>
      </c>
      <c r="H40" s="21" t="s">
        <v>42</v>
      </c>
      <c r="I40" s="22" t="s">
        <v>44</v>
      </c>
      <c r="J40" s="22" t="s">
        <v>44</v>
      </c>
      <c r="K40" s="1"/>
      <c r="L40" s="1"/>
      <c r="M40" s="1"/>
      <c r="N40" s="24"/>
      <c r="O40" s="8"/>
      <c r="P40" s="27"/>
      <c r="Q40" s="27"/>
      <c r="R40" s="27"/>
      <c r="S40" s="27"/>
      <c r="T40" s="27"/>
      <c r="U40" s="27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7"/>
      <c r="B41" s="17">
        <v>39.0</v>
      </c>
      <c r="C41" s="48" t="s">
        <v>164</v>
      </c>
      <c r="D41" s="21" t="s">
        <v>42</v>
      </c>
      <c r="E41" s="21" t="s">
        <v>42</v>
      </c>
      <c r="F41" s="21" t="s">
        <v>42</v>
      </c>
      <c r="G41" s="21" t="s">
        <v>42</v>
      </c>
      <c r="H41" s="21" t="s">
        <v>42</v>
      </c>
      <c r="I41" s="22" t="s">
        <v>44</v>
      </c>
      <c r="J41" s="22" t="s">
        <v>44</v>
      </c>
      <c r="K41" s="1"/>
      <c r="L41" s="1"/>
      <c r="M41" s="1"/>
      <c r="N41" s="24"/>
      <c r="O41" s="8"/>
      <c r="P41" s="27"/>
      <c r="Q41" s="27"/>
      <c r="R41" s="27"/>
      <c r="S41" s="27"/>
      <c r="T41" s="27"/>
      <c r="U41" s="27"/>
      <c r="V41" s="27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7"/>
      <c r="B42" s="17">
        <v>40.0</v>
      </c>
      <c r="C42" s="48" t="s">
        <v>167</v>
      </c>
      <c r="D42" s="21" t="s">
        <v>42</v>
      </c>
      <c r="E42" s="21" t="s">
        <v>42</v>
      </c>
      <c r="F42" s="21" t="s">
        <v>42</v>
      </c>
      <c r="G42" s="21" t="s">
        <v>42</v>
      </c>
      <c r="H42" s="21" t="s">
        <v>42</v>
      </c>
      <c r="I42" s="22" t="s">
        <v>44</v>
      </c>
      <c r="J42" s="22" t="s">
        <v>44</v>
      </c>
      <c r="K42" s="1"/>
      <c r="L42" s="1"/>
      <c r="M42" s="1"/>
      <c r="N42" s="24"/>
      <c r="O42" s="8"/>
      <c r="P42" s="27"/>
      <c r="Q42" s="27"/>
      <c r="R42" s="27"/>
      <c r="S42" s="27"/>
      <c r="T42" s="27"/>
      <c r="U42" s="27"/>
      <c r="V42" s="2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7"/>
      <c r="B43" s="17">
        <v>41.0</v>
      </c>
      <c r="C43" s="48" t="s">
        <v>168</v>
      </c>
      <c r="D43" s="21" t="s">
        <v>42</v>
      </c>
      <c r="E43" s="21" t="s">
        <v>42</v>
      </c>
      <c r="F43" s="21" t="s">
        <v>42</v>
      </c>
      <c r="G43" s="21" t="s">
        <v>42</v>
      </c>
      <c r="H43" s="21" t="s">
        <v>42</v>
      </c>
      <c r="I43" s="22" t="s">
        <v>44</v>
      </c>
      <c r="J43" s="22" t="s">
        <v>44</v>
      </c>
      <c r="K43" s="1"/>
      <c r="L43" s="1"/>
      <c r="M43" s="1"/>
      <c r="N43" s="24"/>
      <c r="O43" s="8"/>
      <c r="P43" s="27"/>
      <c r="Q43" s="27"/>
      <c r="R43" s="27"/>
      <c r="S43" s="27"/>
      <c r="T43" s="27"/>
      <c r="U43" s="27"/>
      <c r="V43" s="27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7"/>
      <c r="B44" s="17">
        <v>42.0</v>
      </c>
      <c r="C44" s="48" t="s">
        <v>171</v>
      </c>
      <c r="D44" s="21" t="s">
        <v>42</v>
      </c>
      <c r="E44" s="21" t="s">
        <v>42</v>
      </c>
      <c r="F44" s="21" t="s">
        <v>42</v>
      </c>
      <c r="G44" s="21" t="s">
        <v>42</v>
      </c>
      <c r="H44" s="21" t="s">
        <v>42</v>
      </c>
      <c r="I44" s="22" t="s">
        <v>44</v>
      </c>
      <c r="J44" s="22" t="s">
        <v>44</v>
      </c>
      <c r="K44" s="1"/>
      <c r="L44" s="1"/>
      <c r="M44" s="1"/>
      <c r="N44" s="24"/>
      <c r="O44" s="8"/>
      <c r="P44" s="27"/>
      <c r="Q44" s="27"/>
      <c r="R44" s="27"/>
      <c r="S44" s="27"/>
      <c r="T44" s="27"/>
      <c r="U44" s="27"/>
      <c r="V44" s="27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7"/>
      <c r="B45" s="17">
        <v>43.0</v>
      </c>
      <c r="C45" s="48" t="s">
        <v>174</v>
      </c>
      <c r="D45" s="21" t="s">
        <v>42</v>
      </c>
      <c r="E45" s="21" t="s">
        <v>42</v>
      </c>
      <c r="F45" s="21" t="s">
        <v>42</v>
      </c>
      <c r="G45" s="21" t="s">
        <v>42</v>
      </c>
      <c r="H45" s="21" t="s">
        <v>42</v>
      </c>
      <c r="I45" s="22" t="s">
        <v>44</v>
      </c>
      <c r="J45" s="22" t="s">
        <v>44</v>
      </c>
      <c r="K45" s="1"/>
      <c r="L45" s="1"/>
      <c r="M45" s="1"/>
      <c r="N45" s="24"/>
      <c r="O45" s="8"/>
      <c r="P45" s="27"/>
      <c r="Q45" s="27"/>
      <c r="R45" s="27"/>
      <c r="S45" s="27"/>
      <c r="T45" s="27"/>
      <c r="U45" s="27"/>
      <c r="V45" s="27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56">
        <v>44.0</v>
      </c>
      <c r="C46" s="58" t="s">
        <v>178</v>
      </c>
      <c r="D46" s="60" t="s">
        <v>44</v>
      </c>
      <c r="E46" s="60" t="s">
        <v>44</v>
      </c>
      <c r="F46" s="60" t="s">
        <v>44</v>
      </c>
      <c r="G46" s="60" t="s">
        <v>44</v>
      </c>
      <c r="H46" s="60" t="s">
        <v>44</v>
      </c>
      <c r="I46" s="60" t="s">
        <v>44</v>
      </c>
      <c r="J46" s="60" t="s">
        <v>44</v>
      </c>
      <c r="K46" s="1"/>
      <c r="L46" s="1"/>
      <c r="M46" s="1"/>
      <c r="N46" s="1"/>
      <c r="O46" s="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8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8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8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8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8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8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8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8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8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8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8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8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8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8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8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8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8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8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8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8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8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8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8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8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8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8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8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8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8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8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8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8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8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8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8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8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8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8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8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8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8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8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8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8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8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8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8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8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8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8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8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8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8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8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8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8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8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8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8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8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8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8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8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8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8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8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8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8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8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8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8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8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8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8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8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8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8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8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8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8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8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8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8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8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8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8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8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8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8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8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8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8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8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8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8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8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8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8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8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8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8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8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8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8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8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8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8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8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8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8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8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8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8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8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8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8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8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8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8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8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8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8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8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8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8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8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8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8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8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8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8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8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8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8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8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8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8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8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8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8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8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8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8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8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8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8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8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8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8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8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8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8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8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8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8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8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8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8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8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8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8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8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8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8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8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8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8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8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8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8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8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8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8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8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8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8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8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8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8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8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8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8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8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8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8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8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8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8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8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8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8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8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8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8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8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8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8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8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8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8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8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8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8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8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8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8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8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8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8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8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8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8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8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8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8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8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8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8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8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8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8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8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8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8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8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8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8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8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8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8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8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8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8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8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8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8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8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8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8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8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8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8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8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8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8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8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8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8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8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8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8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8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8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8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8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8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8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8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8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8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8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8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8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8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8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8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8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8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8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8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8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8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8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8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8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8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8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8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8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8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8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8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8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8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8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8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8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8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8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8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8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8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8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8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8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8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8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8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8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8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8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8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8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8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8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8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8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8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8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8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8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8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8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8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8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8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8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8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8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8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8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8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8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8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8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8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8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8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8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8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8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8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8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8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8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8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8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8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8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8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8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8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8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8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8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8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8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8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8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8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8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8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8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8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8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8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8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8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8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8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8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8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8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8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8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8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8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8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8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8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8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8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8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8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8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8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8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8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8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8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8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8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8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8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8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8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8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8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8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8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8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8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8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8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8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8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8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8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8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8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8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8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8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8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8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8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8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8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8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8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8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8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8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8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8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8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8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8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8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8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8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8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8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8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8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8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8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8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8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8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8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8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8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8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8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8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8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8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8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8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8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8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8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8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8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8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8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8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8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8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8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8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8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8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8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8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8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8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8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8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8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8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8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8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8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8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8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8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8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8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8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8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8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8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8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8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8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8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8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8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8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8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8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8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8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8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8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8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8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8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8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8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8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8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8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8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8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8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5.75" customHeight="1">
      <c r="O1000" s="1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14.43"/>
    <col customWidth="1" min="4" max="4" width="6.14"/>
    <col customWidth="1" min="5" max="5" width="148.86"/>
    <col customWidth="1" min="6" max="6" width="14.43"/>
  </cols>
  <sheetData>
    <row r="1" ht="19.5" customHeight="1">
      <c r="A1" s="1"/>
      <c r="B1" s="40"/>
      <c r="C1" s="41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7"/>
      <c r="B2" s="42" t="s">
        <v>4</v>
      </c>
      <c r="C2" s="43" t="s">
        <v>7</v>
      </c>
      <c r="D2" s="42" t="s">
        <v>10</v>
      </c>
      <c r="E2" s="44" t="s">
        <v>111</v>
      </c>
      <c r="F2" s="44" t="s">
        <v>117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6"/>
      <c r="B3" s="47" t="s">
        <v>60</v>
      </c>
      <c r="C3" s="49" t="s">
        <v>126</v>
      </c>
      <c r="D3" s="50" t="s">
        <v>175</v>
      </c>
      <c r="E3" s="53" t="s">
        <v>177</v>
      </c>
      <c r="F3" s="1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46"/>
      <c r="B4" s="55"/>
      <c r="C4" s="55"/>
      <c r="D4" s="57" t="s">
        <v>179</v>
      </c>
      <c r="E4" s="59" t="s">
        <v>180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46"/>
      <c r="B5" s="61"/>
      <c r="C5" s="61"/>
      <c r="D5" s="61"/>
      <c r="E5" s="61"/>
      <c r="F5" s="6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46"/>
      <c r="B6" s="63" t="s">
        <v>50</v>
      </c>
      <c r="C6" s="66" t="s">
        <v>183</v>
      </c>
      <c r="D6" s="50" t="s">
        <v>184</v>
      </c>
      <c r="E6" s="53" t="s">
        <v>185</v>
      </c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46"/>
      <c r="B7" s="47" t="s">
        <v>186</v>
      </c>
      <c r="C7" s="67" t="s">
        <v>187</v>
      </c>
      <c r="D7" s="53" t="s">
        <v>188</v>
      </c>
      <c r="E7" s="53" t="s">
        <v>189</v>
      </c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46"/>
      <c r="B8" s="55"/>
      <c r="C8" s="55"/>
      <c r="D8" s="53" t="s">
        <v>190</v>
      </c>
      <c r="E8" s="53" t="s">
        <v>191</v>
      </c>
      <c r="F8" s="14"/>
      <c r="G8" s="6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46"/>
      <c r="B9" s="55"/>
      <c r="C9" s="55"/>
      <c r="D9" s="53" t="s">
        <v>192</v>
      </c>
      <c r="E9" s="53" t="s">
        <v>193</v>
      </c>
      <c r="F9" s="14"/>
      <c r="G9" s="6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46"/>
      <c r="B10" s="55"/>
      <c r="C10" s="55"/>
      <c r="D10" s="53" t="s">
        <v>194</v>
      </c>
      <c r="E10" s="53" t="s">
        <v>195</v>
      </c>
      <c r="F10" s="14"/>
      <c r="G10" s="6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46"/>
      <c r="B11" s="61"/>
      <c r="C11" s="61"/>
      <c r="D11" s="53" t="s">
        <v>196</v>
      </c>
      <c r="E11" s="53" t="s">
        <v>197</v>
      </c>
      <c r="F11" s="14"/>
      <c r="G11" s="6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46"/>
      <c r="B12" s="69" t="s">
        <v>198</v>
      </c>
      <c r="C12" s="49" t="s">
        <v>199</v>
      </c>
      <c r="D12" s="53" t="s">
        <v>200</v>
      </c>
      <c r="E12" s="53" t="s">
        <v>201</v>
      </c>
      <c r="F12" s="14"/>
      <c r="G12" s="6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46"/>
      <c r="B13" s="55"/>
      <c r="C13" s="55"/>
      <c r="D13" s="53" t="s">
        <v>202</v>
      </c>
      <c r="E13" s="53" t="s">
        <v>203</v>
      </c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46"/>
      <c r="B14" s="55"/>
      <c r="C14" s="55"/>
      <c r="D14" s="53" t="s">
        <v>204</v>
      </c>
      <c r="E14" s="53" t="s">
        <v>193</v>
      </c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46"/>
      <c r="B15" s="55"/>
      <c r="C15" s="55"/>
      <c r="D15" s="53" t="s">
        <v>205</v>
      </c>
      <c r="E15" s="53" t="s">
        <v>195</v>
      </c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46"/>
      <c r="B16" s="61"/>
      <c r="C16" s="61"/>
      <c r="D16" s="53" t="s">
        <v>206</v>
      </c>
      <c r="E16" s="53" t="s">
        <v>197</v>
      </c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46"/>
      <c r="B17" s="63" t="s">
        <v>207</v>
      </c>
      <c r="C17" s="70" t="s">
        <v>208</v>
      </c>
      <c r="D17" s="53" t="s">
        <v>209</v>
      </c>
      <c r="E17" s="53" t="s">
        <v>210</v>
      </c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46"/>
      <c r="B18" s="63" t="s">
        <v>211</v>
      </c>
      <c r="C18" s="70" t="s">
        <v>212</v>
      </c>
      <c r="D18" s="53" t="s">
        <v>213</v>
      </c>
      <c r="E18" s="53" t="s">
        <v>214</v>
      </c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46"/>
      <c r="B19" s="63" t="s">
        <v>124</v>
      </c>
      <c r="C19" s="70" t="s">
        <v>215</v>
      </c>
      <c r="D19" s="53" t="s">
        <v>216</v>
      </c>
      <c r="E19" s="53" t="s">
        <v>217</v>
      </c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46"/>
      <c r="B20" s="63" t="s">
        <v>218</v>
      </c>
      <c r="C20" s="70" t="s">
        <v>219</v>
      </c>
      <c r="D20" s="53" t="s">
        <v>220</v>
      </c>
      <c r="E20" s="53" t="s">
        <v>221</v>
      </c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46"/>
      <c r="B21" s="47" t="s">
        <v>90</v>
      </c>
      <c r="C21" s="67" t="s">
        <v>222</v>
      </c>
      <c r="D21" s="53" t="s">
        <v>223</v>
      </c>
      <c r="E21" s="53" t="s">
        <v>224</v>
      </c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46"/>
      <c r="B22" s="55"/>
      <c r="C22" s="55"/>
      <c r="D22" s="53" t="s">
        <v>225</v>
      </c>
      <c r="E22" s="53" t="s">
        <v>226</v>
      </c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46"/>
      <c r="B23" s="61"/>
      <c r="C23" s="61"/>
      <c r="D23" s="53" t="s">
        <v>227</v>
      </c>
      <c r="E23" s="53" t="s">
        <v>228</v>
      </c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46"/>
      <c r="B24" s="47" t="s">
        <v>229</v>
      </c>
      <c r="C24" s="67" t="s">
        <v>230</v>
      </c>
      <c r="D24" s="53" t="s">
        <v>231</v>
      </c>
      <c r="E24" s="53" t="s">
        <v>232</v>
      </c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46"/>
      <c r="B25" s="61"/>
      <c r="C25" s="61"/>
      <c r="D25" s="53" t="s">
        <v>233</v>
      </c>
      <c r="E25" s="53" t="s">
        <v>234</v>
      </c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46"/>
      <c r="B26" s="47" t="s">
        <v>235</v>
      </c>
      <c r="C26" s="67" t="s">
        <v>236</v>
      </c>
      <c r="D26" s="53" t="s">
        <v>237</v>
      </c>
      <c r="E26" s="53" t="s">
        <v>238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46"/>
      <c r="B27" s="61"/>
      <c r="C27" s="61"/>
      <c r="D27" s="53" t="s">
        <v>239</v>
      </c>
      <c r="E27" s="53" t="s">
        <v>240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46"/>
      <c r="B28" s="47" t="s">
        <v>241</v>
      </c>
      <c r="C28" s="67" t="s">
        <v>242</v>
      </c>
      <c r="D28" s="53" t="s">
        <v>243</v>
      </c>
      <c r="E28" s="53" t="s">
        <v>244</v>
      </c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46"/>
      <c r="B29" s="55"/>
      <c r="C29" s="55"/>
      <c r="D29" s="53" t="s">
        <v>245</v>
      </c>
      <c r="E29" s="53" t="s">
        <v>246</v>
      </c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46"/>
      <c r="B30" s="55"/>
      <c r="C30" s="55"/>
      <c r="D30" s="53" t="s">
        <v>247</v>
      </c>
      <c r="E30" s="53" t="s">
        <v>248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46"/>
      <c r="B31" s="61"/>
      <c r="C31" s="61"/>
      <c r="D31" s="53" t="s">
        <v>249</v>
      </c>
      <c r="E31" s="53" t="s">
        <v>250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46"/>
      <c r="B32" s="47" t="s">
        <v>251</v>
      </c>
      <c r="C32" s="49" t="s">
        <v>252</v>
      </c>
      <c r="D32" s="50" t="s">
        <v>253</v>
      </c>
      <c r="E32" s="53" t="s">
        <v>254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46"/>
      <c r="B33" s="55"/>
      <c r="C33" s="55"/>
      <c r="D33" s="50" t="s">
        <v>255</v>
      </c>
      <c r="E33" s="53" t="s">
        <v>256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46"/>
      <c r="B34" s="55"/>
      <c r="C34" s="55"/>
      <c r="D34" s="50" t="s">
        <v>257</v>
      </c>
      <c r="E34" s="53" t="s">
        <v>193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46"/>
      <c r="B35" s="55"/>
      <c r="C35" s="55"/>
      <c r="D35" s="50" t="s">
        <v>258</v>
      </c>
      <c r="E35" s="53" t="s">
        <v>195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46"/>
      <c r="B36" s="61"/>
      <c r="C36" s="61"/>
      <c r="D36" s="50" t="s">
        <v>259</v>
      </c>
      <c r="E36" s="53" t="s">
        <v>260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46"/>
      <c r="B37" s="47" t="s">
        <v>261</v>
      </c>
      <c r="C37" s="49" t="s">
        <v>262</v>
      </c>
      <c r="D37" s="50" t="s">
        <v>263</v>
      </c>
      <c r="E37" s="53" t="s">
        <v>264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46"/>
      <c r="B38" s="61"/>
      <c r="C38" s="61"/>
      <c r="D38" s="50" t="s">
        <v>265</v>
      </c>
      <c r="E38" s="53" t="s">
        <v>266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46"/>
      <c r="B39" s="63" t="s">
        <v>267</v>
      </c>
      <c r="C39" s="66" t="s">
        <v>268</v>
      </c>
      <c r="D39" s="50" t="s">
        <v>269</v>
      </c>
      <c r="E39" s="53" t="s">
        <v>270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46"/>
      <c r="B40" s="63" t="s">
        <v>271</v>
      </c>
      <c r="C40" s="66" t="s">
        <v>272</v>
      </c>
      <c r="D40" s="50" t="s">
        <v>273</v>
      </c>
      <c r="E40" s="53" t="s">
        <v>274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46"/>
      <c r="B41" s="63" t="s">
        <v>275</v>
      </c>
      <c r="C41" s="70" t="s">
        <v>276</v>
      </c>
      <c r="D41" s="53" t="s">
        <v>277</v>
      </c>
      <c r="E41" s="53" t="s">
        <v>278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46"/>
      <c r="B42" s="63" t="s">
        <v>279</v>
      </c>
      <c r="C42" s="70" t="s">
        <v>280</v>
      </c>
      <c r="D42" s="53" t="s">
        <v>281</v>
      </c>
      <c r="E42" s="53" t="s">
        <v>282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46"/>
      <c r="B43" s="63" t="s">
        <v>283</v>
      </c>
      <c r="C43" s="70" t="s">
        <v>284</v>
      </c>
      <c r="D43" s="53" t="s">
        <v>285</v>
      </c>
      <c r="E43" s="53" t="s">
        <v>286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46"/>
      <c r="B44" s="47" t="s">
        <v>287</v>
      </c>
      <c r="C44" s="67" t="s">
        <v>288</v>
      </c>
      <c r="D44" s="53" t="s">
        <v>289</v>
      </c>
      <c r="E44" s="53" t="s">
        <v>290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46"/>
      <c r="B45" s="61"/>
      <c r="C45" s="61"/>
      <c r="D45" s="53" t="s">
        <v>233</v>
      </c>
      <c r="E45" s="53" t="s">
        <v>291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46"/>
      <c r="B46" s="63" t="s">
        <v>292</v>
      </c>
      <c r="C46" s="70" t="s">
        <v>293</v>
      </c>
      <c r="D46" s="53" t="s">
        <v>294</v>
      </c>
      <c r="E46" s="53" t="s">
        <v>295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46"/>
      <c r="B47" s="71" t="s">
        <v>296</v>
      </c>
      <c r="C47" s="66" t="s">
        <v>297</v>
      </c>
      <c r="D47" s="50" t="s">
        <v>298</v>
      </c>
      <c r="E47" s="53" t="s">
        <v>299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46"/>
      <c r="B48" s="63" t="s">
        <v>300</v>
      </c>
      <c r="C48" s="66" t="s">
        <v>301</v>
      </c>
      <c r="D48" s="50" t="s">
        <v>55</v>
      </c>
      <c r="E48" s="53" t="s">
        <v>55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46"/>
      <c r="B49" s="47" t="s">
        <v>302</v>
      </c>
      <c r="C49" s="49" t="s">
        <v>303</v>
      </c>
      <c r="D49" s="50" t="s">
        <v>304</v>
      </c>
      <c r="E49" s="53" t="s">
        <v>305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46"/>
      <c r="B50" s="55"/>
      <c r="C50" s="55"/>
      <c r="D50" s="50" t="s">
        <v>306</v>
      </c>
      <c r="E50" s="72" t="s">
        <v>307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46"/>
      <c r="B51" s="61"/>
      <c r="C51" s="61"/>
      <c r="D51" s="50" t="s">
        <v>308</v>
      </c>
      <c r="E51" s="53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46"/>
      <c r="B52" s="47" t="s">
        <v>309</v>
      </c>
      <c r="C52" s="49" t="s">
        <v>310</v>
      </c>
      <c r="D52" s="50" t="s">
        <v>311</v>
      </c>
      <c r="E52" s="53" t="s">
        <v>312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46"/>
      <c r="B53" s="55"/>
      <c r="C53" s="55"/>
      <c r="D53" s="50" t="s">
        <v>313</v>
      </c>
      <c r="E53" s="53" t="s">
        <v>314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46"/>
      <c r="B54" s="61"/>
      <c r="C54" s="61"/>
      <c r="D54" s="50" t="s">
        <v>315</v>
      </c>
      <c r="E54" s="53" t="s">
        <v>316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46"/>
      <c r="B55" s="47" t="s">
        <v>317</v>
      </c>
      <c r="C55" s="49" t="s">
        <v>318</v>
      </c>
      <c r="D55" s="50" t="s">
        <v>319</v>
      </c>
      <c r="E55" s="53" t="s">
        <v>320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46"/>
      <c r="B56" s="61"/>
      <c r="C56" s="61"/>
      <c r="D56" s="50" t="s">
        <v>321</v>
      </c>
      <c r="E56" s="53" t="s">
        <v>322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46"/>
      <c r="B57" s="47" t="s">
        <v>323</v>
      </c>
      <c r="C57" s="49" t="s">
        <v>324</v>
      </c>
      <c r="D57" s="50" t="s">
        <v>325</v>
      </c>
      <c r="E57" s="53" t="s">
        <v>326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46"/>
      <c r="B58" s="61"/>
      <c r="C58" s="61"/>
      <c r="D58" s="50" t="s">
        <v>327</v>
      </c>
      <c r="E58" s="53" t="s">
        <v>328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46"/>
      <c r="B59" s="47" t="s">
        <v>329</v>
      </c>
      <c r="C59" s="49" t="s">
        <v>303</v>
      </c>
      <c r="D59" s="50" t="s">
        <v>330</v>
      </c>
      <c r="E59" s="53" t="s">
        <v>331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46"/>
      <c r="B60" s="61"/>
      <c r="C60" s="61"/>
      <c r="D60" s="50" t="s">
        <v>332</v>
      </c>
      <c r="E60" s="53" t="s">
        <v>333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46"/>
      <c r="B61" s="73" t="s">
        <v>140</v>
      </c>
      <c r="C61" s="66" t="s">
        <v>334</v>
      </c>
      <c r="D61" s="50" t="s">
        <v>335</v>
      </c>
      <c r="E61" s="53" t="s">
        <v>336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46"/>
      <c r="B62" s="69" t="s">
        <v>139</v>
      </c>
      <c r="C62" s="49" t="s">
        <v>337</v>
      </c>
      <c r="D62" s="50" t="s">
        <v>338</v>
      </c>
      <c r="E62" s="53" t="s">
        <v>256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46"/>
      <c r="B63" s="61"/>
      <c r="C63" s="61"/>
      <c r="D63" s="53" t="s">
        <v>339</v>
      </c>
      <c r="E63" s="53" t="s">
        <v>260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46"/>
      <c r="B64" s="69" t="s">
        <v>340</v>
      </c>
      <c r="C64" s="49" t="s">
        <v>341</v>
      </c>
      <c r="D64" s="53" t="s">
        <v>342</v>
      </c>
      <c r="E64" s="53" t="s">
        <v>343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46"/>
      <c r="B65" s="55"/>
      <c r="C65" s="55"/>
      <c r="D65" s="53" t="s">
        <v>344</v>
      </c>
      <c r="E65" s="53" t="s">
        <v>345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46"/>
      <c r="B66" s="55"/>
      <c r="C66" s="55"/>
      <c r="D66" s="53" t="s">
        <v>346</v>
      </c>
      <c r="E66" s="53" t="s">
        <v>193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46"/>
      <c r="B67" s="61"/>
      <c r="C67" s="61"/>
      <c r="D67" s="53" t="s">
        <v>347</v>
      </c>
      <c r="E67" s="53" t="s">
        <v>197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46"/>
      <c r="B68" s="74" t="s">
        <v>348</v>
      </c>
      <c r="C68" s="66" t="s">
        <v>349</v>
      </c>
      <c r="D68" s="75" t="s">
        <v>148</v>
      </c>
      <c r="E68" s="76" t="s">
        <v>350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46"/>
      <c r="B69" s="63" t="s">
        <v>351</v>
      </c>
      <c r="C69" s="66" t="s">
        <v>352</v>
      </c>
      <c r="D69" s="50" t="s">
        <v>151</v>
      </c>
      <c r="E69" s="53" t="s">
        <v>353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46"/>
      <c r="B70" s="47" t="s">
        <v>354</v>
      </c>
      <c r="C70" s="49" t="s">
        <v>355</v>
      </c>
      <c r="D70" s="50" t="s">
        <v>356</v>
      </c>
      <c r="E70" s="53" t="s">
        <v>357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46"/>
      <c r="B71" s="61"/>
      <c r="C71" s="61"/>
      <c r="D71" s="50" t="s">
        <v>358</v>
      </c>
      <c r="E71" s="53" t="s">
        <v>359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46"/>
      <c r="B72" s="47" t="s">
        <v>360</v>
      </c>
      <c r="C72" s="49" t="s">
        <v>361</v>
      </c>
      <c r="D72" s="50" t="s">
        <v>362</v>
      </c>
      <c r="E72" s="53" t="s">
        <v>363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46"/>
      <c r="B73" s="61"/>
      <c r="C73" s="61"/>
      <c r="D73" s="50" t="s">
        <v>364</v>
      </c>
      <c r="E73" s="53" t="s">
        <v>365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46"/>
      <c r="B74" s="47" t="s">
        <v>366</v>
      </c>
      <c r="C74" s="49" t="s">
        <v>367</v>
      </c>
      <c r="D74" s="50" t="s">
        <v>368</v>
      </c>
      <c r="E74" s="53" t="s">
        <v>369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46"/>
      <c r="B75" s="61"/>
      <c r="C75" s="61"/>
      <c r="D75" s="50" t="s">
        <v>370</v>
      </c>
      <c r="E75" s="53" t="s">
        <v>266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46"/>
      <c r="B76" s="63" t="s">
        <v>371</v>
      </c>
      <c r="C76" s="66" t="s">
        <v>372</v>
      </c>
      <c r="D76" s="50" t="s">
        <v>163</v>
      </c>
      <c r="E76" s="77" t="s">
        <v>373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46"/>
      <c r="B77" s="47" t="s">
        <v>165</v>
      </c>
      <c r="C77" s="49" t="s">
        <v>374</v>
      </c>
      <c r="D77" s="50" t="s">
        <v>375</v>
      </c>
      <c r="E77" s="53" t="s">
        <v>376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9.25" customHeight="1">
      <c r="A78" s="46"/>
      <c r="B78" s="61"/>
      <c r="C78" s="61"/>
      <c r="D78" s="50" t="s">
        <v>377</v>
      </c>
      <c r="E78" s="53" t="s">
        <v>378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46"/>
      <c r="B79" s="63" t="s">
        <v>379</v>
      </c>
      <c r="C79" s="66" t="s">
        <v>380</v>
      </c>
      <c r="D79" s="50" t="s">
        <v>55</v>
      </c>
      <c r="E79" s="53" t="s">
        <v>55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46"/>
      <c r="B80" s="47" t="s">
        <v>381</v>
      </c>
      <c r="C80" s="49" t="s">
        <v>382</v>
      </c>
      <c r="D80" s="50" t="s">
        <v>383</v>
      </c>
      <c r="E80" s="53" t="s">
        <v>384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46"/>
      <c r="B81" s="55"/>
      <c r="C81" s="55"/>
      <c r="D81" s="50" t="s">
        <v>385</v>
      </c>
      <c r="E81" s="53" t="s">
        <v>386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46"/>
      <c r="B82" s="61"/>
      <c r="C82" s="61"/>
      <c r="D82" s="50" t="s">
        <v>387</v>
      </c>
      <c r="E82" s="53" t="s">
        <v>388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46"/>
      <c r="B83" s="47" t="s">
        <v>389</v>
      </c>
      <c r="C83" s="49" t="s">
        <v>390</v>
      </c>
      <c r="D83" s="50" t="s">
        <v>391</v>
      </c>
      <c r="E83" s="53" t="s">
        <v>392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46"/>
      <c r="B84" s="55"/>
      <c r="C84" s="55"/>
      <c r="D84" s="50" t="s">
        <v>393</v>
      </c>
      <c r="E84" s="53" t="s">
        <v>394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46"/>
      <c r="B85" s="61"/>
      <c r="C85" s="61"/>
      <c r="D85" s="50" t="s">
        <v>395</v>
      </c>
      <c r="E85" s="53" t="s">
        <v>396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46"/>
      <c r="B86" s="69" t="s">
        <v>397</v>
      </c>
      <c r="C86" s="49" t="s">
        <v>398</v>
      </c>
      <c r="D86" s="53" t="s">
        <v>399</v>
      </c>
      <c r="E86" s="53" t="s">
        <v>400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46"/>
      <c r="B87" s="61"/>
      <c r="C87" s="61"/>
      <c r="D87" s="53" t="s">
        <v>401</v>
      </c>
      <c r="E87" s="53" t="s">
        <v>402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68"/>
      <c r="B88" s="78" t="s">
        <v>403</v>
      </c>
      <c r="C88" s="79" t="s">
        <v>404</v>
      </c>
      <c r="D88" s="80" t="s">
        <v>405</v>
      </c>
      <c r="E88" s="80" t="s">
        <v>406</v>
      </c>
      <c r="F88" s="8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68"/>
      <c r="B89" s="82"/>
      <c r="C89" s="82"/>
      <c r="D89" s="80" t="s">
        <v>407</v>
      </c>
      <c r="E89" s="80" t="s">
        <v>408</v>
      </c>
      <c r="F89" s="8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68"/>
      <c r="B90" s="83"/>
      <c r="C90" s="83"/>
      <c r="D90" s="80" t="s">
        <v>409</v>
      </c>
      <c r="E90" s="80" t="s">
        <v>410</v>
      </c>
      <c r="F90" s="8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68"/>
      <c r="B91" s="84"/>
      <c r="C91" s="85"/>
      <c r="D91" s="68"/>
      <c r="E91" s="6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68"/>
      <c r="B92" s="84"/>
      <c r="C92" s="85"/>
      <c r="D92" s="68"/>
      <c r="E92" s="6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68"/>
      <c r="B93" s="84"/>
      <c r="C93" s="85"/>
      <c r="D93" s="68"/>
      <c r="E93" s="6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68"/>
      <c r="B94" s="84"/>
      <c r="C94" s="85"/>
      <c r="D94" s="68"/>
      <c r="E94" s="6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68"/>
      <c r="B95" s="84"/>
      <c r="C95" s="85"/>
      <c r="D95" s="68"/>
      <c r="E95" s="6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68"/>
      <c r="B96" s="84"/>
      <c r="C96" s="85"/>
      <c r="D96" s="68"/>
      <c r="E96" s="6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68"/>
      <c r="B97" s="84"/>
      <c r="C97" s="85"/>
      <c r="D97" s="68"/>
      <c r="E97" s="6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68"/>
      <c r="B98" s="84"/>
      <c r="C98" s="85"/>
      <c r="D98" s="68"/>
      <c r="E98" s="6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68"/>
      <c r="B99" s="84"/>
      <c r="C99" s="85"/>
      <c r="D99" s="68"/>
      <c r="E99" s="6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68"/>
      <c r="B100" s="84"/>
      <c r="C100" s="85"/>
      <c r="D100" s="68"/>
      <c r="E100" s="6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68"/>
      <c r="B101" s="86"/>
      <c r="C101" s="8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68"/>
      <c r="B102" s="86"/>
      <c r="C102" s="8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68"/>
      <c r="B103" s="86"/>
      <c r="C103" s="8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68"/>
      <c r="B104" s="86"/>
      <c r="C104" s="8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68"/>
      <c r="B105" s="86"/>
      <c r="C105" s="8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68"/>
      <c r="B106" s="86"/>
      <c r="C106" s="8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68"/>
      <c r="B107" s="86"/>
      <c r="C107" s="8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68"/>
      <c r="B108" s="86"/>
      <c r="C108" s="8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68"/>
      <c r="B109" s="86"/>
      <c r="C109" s="8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68"/>
      <c r="B110" s="86"/>
      <c r="C110" s="8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68"/>
      <c r="B111" s="86"/>
      <c r="C111" s="8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68"/>
      <c r="B112" s="86"/>
      <c r="C112" s="8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68"/>
      <c r="B113" s="86"/>
      <c r="C113" s="8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68"/>
      <c r="B114" s="84"/>
      <c r="C114" s="85"/>
      <c r="D114" s="68"/>
      <c r="E114" s="6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68"/>
      <c r="B115" s="84"/>
      <c r="C115" s="85"/>
      <c r="D115" s="68"/>
      <c r="E115" s="6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68"/>
      <c r="B116" s="84"/>
      <c r="C116" s="85"/>
      <c r="D116" s="68"/>
      <c r="E116" s="6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68"/>
      <c r="B117" s="84"/>
      <c r="C117" s="85"/>
      <c r="D117" s="68"/>
      <c r="E117" s="6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68"/>
      <c r="B118" s="84"/>
      <c r="C118" s="85"/>
      <c r="D118" s="68"/>
      <c r="E118" s="6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68"/>
      <c r="B119" s="84"/>
      <c r="C119" s="85"/>
      <c r="D119" s="68"/>
      <c r="E119" s="6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68"/>
      <c r="B120" s="84"/>
      <c r="C120" s="85"/>
      <c r="D120" s="68"/>
      <c r="E120" s="6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68"/>
      <c r="B121" s="84"/>
      <c r="C121" s="85"/>
      <c r="D121" s="68"/>
      <c r="E121" s="6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68"/>
      <c r="B122" s="84"/>
      <c r="C122" s="85"/>
      <c r="D122" s="68"/>
      <c r="E122" s="6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68"/>
      <c r="B123" s="84"/>
      <c r="C123" s="85"/>
      <c r="D123" s="68"/>
      <c r="E123" s="6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68"/>
      <c r="B124" s="84"/>
      <c r="C124" s="85"/>
      <c r="D124" s="68"/>
      <c r="E124" s="6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68"/>
      <c r="B125" s="84"/>
      <c r="C125" s="85"/>
      <c r="D125" s="68"/>
      <c r="E125" s="6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68"/>
      <c r="B126" s="84"/>
      <c r="C126" s="85"/>
      <c r="D126" s="68"/>
      <c r="E126" s="6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68"/>
      <c r="B127" s="84"/>
      <c r="C127" s="85"/>
      <c r="D127" s="68"/>
      <c r="E127" s="6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68"/>
      <c r="B128" s="84"/>
      <c r="C128" s="85"/>
      <c r="D128" s="68"/>
      <c r="E128" s="6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68"/>
      <c r="B129" s="84"/>
      <c r="C129" s="85"/>
      <c r="D129" s="68"/>
      <c r="E129" s="6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68"/>
      <c r="B130" s="84"/>
      <c r="C130" s="85"/>
      <c r="D130" s="68"/>
      <c r="E130" s="6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68"/>
      <c r="B131" s="84"/>
      <c r="C131" s="85"/>
      <c r="D131" s="68"/>
      <c r="E131" s="6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68"/>
      <c r="B132" s="84"/>
      <c r="C132" s="85"/>
      <c r="D132" s="68"/>
      <c r="E132" s="6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68"/>
      <c r="B133" s="84"/>
      <c r="C133" s="85"/>
      <c r="D133" s="68"/>
      <c r="E133" s="6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68"/>
      <c r="B134" s="84"/>
      <c r="C134" s="85"/>
      <c r="D134" s="68"/>
      <c r="E134" s="6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68"/>
      <c r="B135" s="84"/>
      <c r="C135" s="85"/>
      <c r="D135" s="68"/>
      <c r="E135" s="6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68"/>
      <c r="B136" s="84"/>
      <c r="C136" s="85"/>
      <c r="D136" s="68"/>
      <c r="E136" s="6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68"/>
      <c r="B137" s="84"/>
      <c r="C137" s="85"/>
      <c r="D137" s="68"/>
      <c r="E137" s="6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68"/>
      <c r="B138" s="84"/>
      <c r="C138" s="85"/>
      <c r="D138" s="68"/>
      <c r="E138" s="6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68"/>
      <c r="B139" s="84"/>
      <c r="C139" s="85"/>
      <c r="D139" s="68"/>
      <c r="E139" s="6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68"/>
      <c r="B140" s="84"/>
      <c r="C140" s="85"/>
      <c r="D140" s="68"/>
      <c r="E140" s="6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68"/>
      <c r="B141" s="84"/>
      <c r="C141" s="85"/>
      <c r="D141" s="68"/>
      <c r="E141" s="6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68"/>
      <c r="B142" s="84"/>
      <c r="C142" s="85"/>
      <c r="D142" s="68"/>
      <c r="E142" s="6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68"/>
      <c r="B143" s="84"/>
      <c r="C143" s="85"/>
      <c r="D143" s="68"/>
      <c r="E143" s="6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68"/>
      <c r="B144" s="84"/>
      <c r="C144" s="85"/>
      <c r="D144" s="68"/>
      <c r="E144" s="6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68"/>
      <c r="B145" s="84"/>
      <c r="C145" s="85"/>
      <c r="D145" s="68"/>
      <c r="E145" s="6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68"/>
      <c r="B146" s="84"/>
      <c r="C146" s="85"/>
      <c r="D146" s="68"/>
      <c r="E146" s="6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68"/>
      <c r="B147" s="84"/>
      <c r="C147" s="85"/>
      <c r="D147" s="68"/>
      <c r="E147" s="6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68"/>
      <c r="B148" s="84"/>
      <c r="C148" s="85"/>
      <c r="D148" s="68"/>
      <c r="E148" s="6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68"/>
      <c r="B149" s="84"/>
      <c r="C149" s="85"/>
      <c r="D149" s="68"/>
      <c r="E149" s="6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68"/>
      <c r="B150" s="84"/>
      <c r="C150" s="85"/>
      <c r="D150" s="68"/>
      <c r="E150" s="6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68"/>
      <c r="B151" s="84"/>
      <c r="C151" s="85"/>
      <c r="D151" s="68"/>
      <c r="E151" s="6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68"/>
      <c r="B152" s="84"/>
      <c r="C152" s="85"/>
      <c r="D152" s="68"/>
      <c r="E152" s="6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68"/>
      <c r="B153" s="84"/>
      <c r="C153" s="85"/>
      <c r="D153" s="68"/>
      <c r="E153" s="6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68"/>
      <c r="B154" s="84"/>
      <c r="C154" s="85"/>
      <c r="D154" s="68"/>
      <c r="E154" s="6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68"/>
      <c r="B155" s="84"/>
      <c r="C155" s="85"/>
      <c r="D155" s="68"/>
      <c r="E155" s="6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68"/>
      <c r="B156" s="84"/>
      <c r="C156" s="85"/>
      <c r="D156" s="68"/>
      <c r="E156" s="6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68"/>
      <c r="B157" s="84"/>
      <c r="C157" s="85"/>
      <c r="D157" s="68"/>
      <c r="E157" s="6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68"/>
      <c r="B158" s="84"/>
      <c r="C158" s="85"/>
      <c r="D158" s="68"/>
      <c r="E158" s="6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68"/>
      <c r="B159" s="84"/>
      <c r="C159" s="85"/>
      <c r="D159" s="68"/>
      <c r="E159" s="6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68"/>
      <c r="B160" s="84"/>
      <c r="C160" s="85"/>
      <c r="D160" s="68"/>
      <c r="E160" s="6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68"/>
      <c r="B161" s="84"/>
      <c r="C161" s="85"/>
      <c r="D161" s="68"/>
      <c r="E161" s="6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68"/>
      <c r="B162" s="84"/>
      <c r="C162" s="85"/>
      <c r="D162" s="68"/>
      <c r="E162" s="6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68"/>
      <c r="B163" s="84"/>
      <c r="C163" s="85"/>
      <c r="D163" s="68"/>
      <c r="E163" s="6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68"/>
      <c r="B164" s="84"/>
      <c r="C164" s="85"/>
      <c r="D164" s="68"/>
      <c r="E164" s="6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68"/>
      <c r="B165" s="84"/>
      <c r="C165" s="85"/>
      <c r="D165" s="68"/>
      <c r="E165" s="6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68"/>
      <c r="B166" s="84"/>
      <c r="C166" s="85"/>
      <c r="D166" s="68"/>
      <c r="E166" s="6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68"/>
      <c r="B167" s="84"/>
      <c r="C167" s="85"/>
      <c r="D167" s="68"/>
      <c r="E167" s="6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68"/>
      <c r="B168" s="84"/>
      <c r="C168" s="85"/>
      <c r="D168" s="68"/>
      <c r="E168" s="6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68"/>
      <c r="B169" s="84"/>
      <c r="C169" s="85"/>
      <c r="D169" s="68"/>
      <c r="E169" s="6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68"/>
      <c r="B170" s="84"/>
      <c r="C170" s="85"/>
      <c r="D170" s="68"/>
      <c r="E170" s="6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68"/>
      <c r="B171" s="84"/>
      <c r="C171" s="85"/>
      <c r="D171" s="68"/>
      <c r="E171" s="6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68"/>
      <c r="B172" s="84"/>
      <c r="C172" s="85"/>
      <c r="D172" s="68"/>
      <c r="E172" s="6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68"/>
      <c r="B173" s="84"/>
      <c r="C173" s="85"/>
      <c r="D173" s="68"/>
      <c r="E173" s="6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68"/>
      <c r="B174" s="84"/>
      <c r="C174" s="85"/>
      <c r="D174" s="68"/>
      <c r="E174" s="6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68"/>
      <c r="B175" s="84"/>
      <c r="C175" s="85"/>
      <c r="D175" s="68"/>
      <c r="E175" s="6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68"/>
      <c r="B176" s="84"/>
      <c r="C176" s="85"/>
      <c r="D176" s="68"/>
      <c r="E176" s="6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68"/>
      <c r="B177" s="84"/>
      <c r="C177" s="85"/>
      <c r="D177" s="68"/>
      <c r="E177" s="6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68"/>
      <c r="B178" s="84"/>
      <c r="C178" s="85"/>
      <c r="D178" s="68"/>
      <c r="E178" s="6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68"/>
      <c r="B179" s="84"/>
      <c r="C179" s="85"/>
      <c r="D179" s="68"/>
      <c r="E179" s="6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68"/>
      <c r="B180" s="84"/>
      <c r="C180" s="85"/>
      <c r="D180" s="68"/>
      <c r="E180" s="6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68"/>
      <c r="B181" s="84"/>
      <c r="C181" s="85"/>
      <c r="D181" s="68"/>
      <c r="E181" s="6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68"/>
      <c r="B182" s="84"/>
      <c r="C182" s="85"/>
      <c r="D182" s="68"/>
      <c r="E182" s="6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68"/>
      <c r="B183" s="84"/>
      <c r="C183" s="85"/>
      <c r="D183" s="68"/>
      <c r="E183" s="6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68"/>
      <c r="B184" s="84"/>
      <c r="C184" s="85"/>
      <c r="D184" s="68"/>
      <c r="E184" s="6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68"/>
      <c r="B185" s="84"/>
      <c r="C185" s="85"/>
      <c r="D185" s="68"/>
      <c r="E185" s="6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68"/>
      <c r="B186" s="84"/>
      <c r="C186" s="85"/>
      <c r="D186" s="68"/>
      <c r="E186" s="6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68"/>
      <c r="B187" s="84"/>
      <c r="C187" s="85"/>
      <c r="D187" s="68"/>
      <c r="E187" s="6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68"/>
      <c r="B188" s="84"/>
      <c r="C188" s="85"/>
      <c r="D188" s="68"/>
      <c r="E188" s="6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68"/>
      <c r="B189" s="84"/>
      <c r="C189" s="85"/>
      <c r="D189" s="68"/>
      <c r="E189" s="6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68"/>
      <c r="B190" s="84"/>
      <c r="C190" s="85"/>
      <c r="D190" s="68"/>
      <c r="E190" s="6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68"/>
      <c r="B191" s="84"/>
      <c r="C191" s="85"/>
      <c r="D191" s="68"/>
      <c r="E191" s="6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68"/>
      <c r="B192" s="84"/>
      <c r="C192" s="85"/>
      <c r="D192" s="68"/>
      <c r="E192" s="6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68"/>
      <c r="B193" s="84"/>
      <c r="C193" s="85"/>
      <c r="D193" s="68"/>
      <c r="E193" s="6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68"/>
      <c r="B194" s="84"/>
      <c r="C194" s="85"/>
      <c r="D194" s="68"/>
      <c r="E194" s="6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68"/>
      <c r="B195" s="84"/>
      <c r="C195" s="85"/>
      <c r="D195" s="68"/>
      <c r="E195" s="6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68"/>
      <c r="B196" s="84"/>
      <c r="C196" s="85"/>
      <c r="D196" s="68"/>
      <c r="E196" s="6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68"/>
      <c r="B197" s="84"/>
      <c r="C197" s="85"/>
      <c r="D197" s="68"/>
      <c r="E197" s="6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68"/>
      <c r="B198" s="84"/>
      <c r="C198" s="85"/>
      <c r="D198" s="68"/>
      <c r="E198" s="6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68"/>
      <c r="B199" s="84"/>
      <c r="C199" s="85"/>
      <c r="D199" s="68"/>
      <c r="E199" s="6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68"/>
      <c r="B200" s="84"/>
      <c r="C200" s="85"/>
      <c r="D200" s="68"/>
      <c r="E200" s="6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68"/>
      <c r="B201" s="84"/>
      <c r="C201" s="85"/>
      <c r="D201" s="68"/>
      <c r="E201" s="6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68"/>
      <c r="B202" s="84"/>
      <c r="C202" s="85"/>
      <c r="D202" s="68"/>
      <c r="E202" s="6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68"/>
      <c r="B203" s="84"/>
      <c r="C203" s="85"/>
      <c r="D203" s="68"/>
      <c r="E203" s="6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68"/>
      <c r="B204" s="84"/>
      <c r="C204" s="85"/>
      <c r="D204" s="68"/>
      <c r="E204" s="6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68"/>
      <c r="B205" s="84"/>
      <c r="C205" s="85"/>
      <c r="D205" s="68"/>
      <c r="E205" s="6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68"/>
      <c r="B206" s="84"/>
      <c r="C206" s="85"/>
      <c r="D206" s="68"/>
      <c r="E206" s="6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68"/>
      <c r="B207" s="84"/>
      <c r="C207" s="85"/>
      <c r="D207" s="68"/>
      <c r="E207" s="6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68"/>
      <c r="B208" s="84"/>
      <c r="C208" s="85"/>
      <c r="D208" s="68"/>
      <c r="E208" s="6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68"/>
      <c r="B209" s="84"/>
      <c r="C209" s="85"/>
      <c r="D209" s="68"/>
      <c r="E209" s="6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68"/>
      <c r="B210" s="84"/>
      <c r="C210" s="85"/>
      <c r="D210" s="68"/>
      <c r="E210" s="6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68"/>
      <c r="B211" s="84"/>
      <c r="C211" s="85"/>
      <c r="D211" s="68"/>
      <c r="E211" s="6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68"/>
      <c r="B212" s="84"/>
      <c r="C212" s="85"/>
      <c r="D212" s="68"/>
      <c r="E212" s="6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68"/>
      <c r="B213" s="84"/>
      <c r="C213" s="85"/>
      <c r="D213" s="68"/>
      <c r="E213" s="6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68"/>
      <c r="B214" s="84"/>
      <c r="C214" s="85"/>
      <c r="D214" s="68"/>
      <c r="E214" s="6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68"/>
      <c r="B215" s="84"/>
      <c r="C215" s="85"/>
      <c r="D215" s="68"/>
      <c r="E215" s="6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68"/>
      <c r="B216" s="84"/>
      <c r="C216" s="85"/>
      <c r="D216" s="68"/>
      <c r="E216" s="6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68"/>
      <c r="B217" s="84"/>
      <c r="C217" s="85"/>
      <c r="D217" s="68"/>
      <c r="E217" s="6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68"/>
      <c r="B218" s="84"/>
      <c r="C218" s="85"/>
      <c r="D218" s="68"/>
      <c r="E218" s="6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68"/>
      <c r="B219" s="84"/>
      <c r="C219" s="85"/>
      <c r="D219" s="68"/>
      <c r="E219" s="6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68"/>
      <c r="B220" s="84"/>
      <c r="C220" s="85"/>
      <c r="D220" s="68"/>
      <c r="E220" s="6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68"/>
      <c r="B221" s="84"/>
      <c r="C221" s="85"/>
      <c r="D221" s="68"/>
      <c r="E221" s="6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68"/>
      <c r="B222" s="84"/>
      <c r="C222" s="85"/>
      <c r="D222" s="68"/>
      <c r="E222" s="6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68"/>
      <c r="B223" s="84"/>
      <c r="C223" s="85"/>
      <c r="D223" s="68"/>
      <c r="E223" s="6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68"/>
      <c r="B224" s="84"/>
      <c r="C224" s="85"/>
      <c r="D224" s="68"/>
      <c r="E224" s="6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68"/>
      <c r="B225" s="84"/>
      <c r="C225" s="85"/>
      <c r="D225" s="68"/>
      <c r="E225" s="6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68"/>
      <c r="B226" s="84"/>
      <c r="C226" s="85"/>
      <c r="D226" s="68"/>
      <c r="E226" s="6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68"/>
      <c r="B227" s="84"/>
      <c r="C227" s="85"/>
      <c r="D227" s="68"/>
      <c r="E227" s="6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68"/>
      <c r="B228" s="84"/>
      <c r="C228" s="85"/>
      <c r="D228" s="68"/>
      <c r="E228" s="6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68"/>
      <c r="B229" s="84"/>
      <c r="C229" s="85"/>
      <c r="D229" s="68"/>
      <c r="E229" s="6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68"/>
      <c r="B230" s="84"/>
      <c r="C230" s="85"/>
      <c r="D230" s="68"/>
      <c r="E230" s="6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68"/>
      <c r="B231" s="84"/>
      <c r="C231" s="85"/>
      <c r="D231" s="68"/>
      <c r="E231" s="6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68"/>
      <c r="B232" s="84"/>
      <c r="C232" s="85"/>
      <c r="D232" s="68"/>
      <c r="E232" s="6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68"/>
      <c r="B233" s="84"/>
      <c r="C233" s="85"/>
      <c r="D233" s="68"/>
      <c r="E233" s="6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68"/>
      <c r="B234" s="84"/>
      <c r="C234" s="85"/>
      <c r="D234" s="68"/>
      <c r="E234" s="6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68"/>
      <c r="B235" s="84"/>
      <c r="C235" s="85"/>
      <c r="D235" s="68"/>
      <c r="E235" s="6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68"/>
      <c r="B236" s="84"/>
      <c r="C236" s="85"/>
      <c r="D236" s="68"/>
      <c r="E236" s="6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68"/>
      <c r="B237" s="84"/>
      <c r="C237" s="85"/>
      <c r="D237" s="68"/>
      <c r="E237" s="6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68"/>
      <c r="B238" s="84"/>
      <c r="C238" s="85"/>
      <c r="D238" s="68"/>
      <c r="E238" s="6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68"/>
      <c r="B239" s="84"/>
      <c r="C239" s="85"/>
      <c r="D239" s="68"/>
      <c r="E239" s="6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68"/>
      <c r="B240" s="84"/>
      <c r="C240" s="85"/>
      <c r="D240" s="68"/>
      <c r="E240" s="6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68"/>
      <c r="B241" s="84"/>
      <c r="C241" s="85"/>
      <c r="D241" s="68"/>
      <c r="E241" s="6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68"/>
      <c r="B242" s="84"/>
      <c r="C242" s="85"/>
      <c r="D242" s="68"/>
      <c r="E242" s="6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68"/>
      <c r="B243" s="84"/>
      <c r="C243" s="85"/>
      <c r="D243" s="68"/>
      <c r="E243" s="6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68"/>
      <c r="B244" s="84"/>
      <c r="C244" s="85"/>
      <c r="D244" s="68"/>
      <c r="E244" s="6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68"/>
      <c r="B245" s="84"/>
      <c r="C245" s="85"/>
      <c r="D245" s="68"/>
      <c r="E245" s="6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68"/>
      <c r="B246" s="84"/>
      <c r="C246" s="85"/>
      <c r="D246" s="68"/>
      <c r="E246" s="6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68"/>
      <c r="B247" s="84"/>
      <c r="C247" s="85"/>
      <c r="D247" s="68"/>
      <c r="E247" s="6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68"/>
      <c r="B248" s="84"/>
      <c r="C248" s="85"/>
      <c r="D248" s="68"/>
      <c r="E248" s="6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68"/>
      <c r="B249" s="84"/>
      <c r="C249" s="85"/>
      <c r="D249" s="68"/>
      <c r="E249" s="6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68"/>
      <c r="B250" s="84"/>
      <c r="C250" s="85"/>
      <c r="D250" s="68"/>
      <c r="E250" s="6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68"/>
      <c r="B251" s="84"/>
      <c r="C251" s="85"/>
      <c r="D251" s="68"/>
      <c r="E251" s="6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68"/>
      <c r="B252" s="84"/>
      <c r="C252" s="85"/>
      <c r="D252" s="68"/>
      <c r="E252" s="6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68"/>
      <c r="B253" s="84"/>
      <c r="C253" s="85"/>
      <c r="D253" s="68"/>
      <c r="E253" s="6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68"/>
      <c r="B254" s="84"/>
      <c r="C254" s="85"/>
      <c r="D254" s="68"/>
      <c r="E254" s="6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68"/>
      <c r="B255" s="84"/>
      <c r="C255" s="85"/>
      <c r="D255" s="68"/>
      <c r="E255" s="6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68"/>
      <c r="B256" s="84"/>
      <c r="C256" s="85"/>
      <c r="D256" s="68"/>
      <c r="E256" s="6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68"/>
      <c r="B257" s="84"/>
      <c r="C257" s="85"/>
      <c r="D257" s="68"/>
      <c r="E257" s="6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68"/>
      <c r="B258" s="84"/>
      <c r="C258" s="85"/>
      <c r="D258" s="68"/>
      <c r="E258" s="6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68"/>
      <c r="B259" s="84"/>
      <c r="C259" s="85"/>
      <c r="D259" s="68"/>
      <c r="E259" s="6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68"/>
      <c r="B260" s="84"/>
      <c r="C260" s="85"/>
      <c r="D260" s="68"/>
      <c r="E260" s="6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68"/>
      <c r="B261" s="84"/>
      <c r="C261" s="85"/>
      <c r="D261" s="68"/>
      <c r="E261" s="6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68"/>
      <c r="B262" s="84"/>
      <c r="C262" s="85"/>
      <c r="D262" s="68"/>
      <c r="E262" s="6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68"/>
      <c r="B263" s="84"/>
      <c r="C263" s="85"/>
      <c r="D263" s="68"/>
      <c r="E263" s="6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68"/>
      <c r="B264" s="84"/>
      <c r="C264" s="85"/>
      <c r="D264" s="68"/>
      <c r="E264" s="6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68"/>
      <c r="B265" s="84"/>
      <c r="C265" s="85"/>
      <c r="D265" s="68"/>
      <c r="E265" s="6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68"/>
      <c r="B266" s="84"/>
      <c r="C266" s="85"/>
      <c r="D266" s="68"/>
      <c r="E266" s="6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68"/>
      <c r="B267" s="84"/>
      <c r="C267" s="85"/>
      <c r="D267" s="68"/>
      <c r="E267" s="6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68"/>
      <c r="B268" s="84"/>
      <c r="C268" s="85"/>
      <c r="D268" s="68"/>
      <c r="E268" s="6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68"/>
      <c r="B269" s="84"/>
      <c r="C269" s="85"/>
      <c r="D269" s="68"/>
      <c r="E269" s="6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68"/>
      <c r="B270" s="84"/>
      <c r="C270" s="85"/>
      <c r="D270" s="68"/>
      <c r="E270" s="6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68"/>
      <c r="B271" s="84"/>
      <c r="C271" s="85"/>
      <c r="D271" s="68"/>
      <c r="E271" s="6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68"/>
      <c r="B272" s="84"/>
      <c r="C272" s="85"/>
      <c r="D272" s="68"/>
      <c r="E272" s="6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68"/>
      <c r="B273" s="84"/>
      <c r="C273" s="85"/>
      <c r="D273" s="68"/>
      <c r="E273" s="6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68"/>
      <c r="B274" s="84"/>
      <c r="C274" s="85"/>
      <c r="D274" s="68"/>
      <c r="E274" s="6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68"/>
      <c r="B275" s="84"/>
      <c r="C275" s="85"/>
      <c r="D275" s="68"/>
      <c r="E275" s="6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68"/>
      <c r="B276" s="84"/>
      <c r="C276" s="85"/>
      <c r="D276" s="68"/>
      <c r="E276" s="6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68"/>
      <c r="B277" s="84"/>
      <c r="C277" s="85"/>
      <c r="D277" s="68"/>
      <c r="E277" s="6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68"/>
      <c r="B278" s="84"/>
      <c r="C278" s="85"/>
      <c r="D278" s="68"/>
      <c r="E278" s="6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68"/>
      <c r="B279" s="84"/>
      <c r="C279" s="85"/>
      <c r="D279" s="68"/>
      <c r="E279" s="6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68"/>
      <c r="B280" s="84"/>
      <c r="C280" s="85"/>
      <c r="D280" s="68"/>
      <c r="E280" s="6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68"/>
      <c r="B281" s="84"/>
      <c r="C281" s="85"/>
      <c r="D281" s="68"/>
      <c r="E281" s="6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68"/>
      <c r="B282" s="84"/>
      <c r="C282" s="85"/>
      <c r="D282" s="68"/>
      <c r="E282" s="6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68"/>
      <c r="B283" s="84"/>
      <c r="C283" s="85"/>
      <c r="D283" s="68"/>
      <c r="E283" s="6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68"/>
      <c r="B284" s="84"/>
      <c r="C284" s="85"/>
      <c r="D284" s="68"/>
      <c r="E284" s="6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68"/>
      <c r="B285" s="84"/>
      <c r="C285" s="85"/>
      <c r="D285" s="68"/>
      <c r="E285" s="6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68"/>
      <c r="B286" s="84"/>
      <c r="C286" s="85"/>
      <c r="D286" s="68"/>
      <c r="E286" s="6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68"/>
      <c r="B287" s="84"/>
      <c r="C287" s="85"/>
      <c r="D287" s="68"/>
      <c r="E287" s="6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68"/>
      <c r="B288" s="84"/>
      <c r="C288" s="85"/>
      <c r="D288" s="68"/>
      <c r="E288" s="6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68"/>
      <c r="B289" s="84"/>
      <c r="C289" s="85"/>
      <c r="D289" s="68"/>
      <c r="E289" s="6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68"/>
      <c r="B290" s="84"/>
      <c r="C290" s="85"/>
      <c r="D290" s="68"/>
      <c r="E290" s="6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68"/>
      <c r="B291" s="84"/>
      <c r="C291" s="85"/>
      <c r="D291" s="68"/>
      <c r="E291" s="6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68"/>
      <c r="B292" s="84"/>
      <c r="C292" s="85"/>
      <c r="D292" s="68"/>
      <c r="E292" s="6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68"/>
      <c r="B293" s="84"/>
      <c r="C293" s="85"/>
      <c r="D293" s="68"/>
      <c r="E293" s="6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68"/>
      <c r="B294" s="84"/>
      <c r="C294" s="85"/>
      <c r="D294" s="68"/>
      <c r="E294" s="6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68"/>
      <c r="B295" s="84"/>
      <c r="C295" s="85"/>
      <c r="D295" s="68"/>
      <c r="E295" s="6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68"/>
      <c r="B296" s="84"/>
      <c r="C296" s="85"/>
      <c r="D296" s="68"/>
      <c r="E296" s="6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68"/>
      <c r="B297" s="84"/>
      <c r="C297" s="85"/>
      <c r="D297" s="68"/>
      <c r="E297" s="6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68"/>
      <c r="B298" s="84"/>
      <c r="C298" s="85"/>
      <c r="D298" s="68"/>
      <c r="E298" s="6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68"/>
      <c r="B299" s="84"/>
      <c r="C299" s="85"/>
      <c r="D299" s="68"/>
      <c r="E299" s="6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68"/>
      <c r="B300" s="84"/>
      <c r="C300" s="85"/>
      <c r="D300" s="68"/>
      <c r="E300" s="6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68"/>
      <c r="B301" s="84"/>
      <c r="C301" s="85"/>
      <c r="D301" s="68"/>
      <c r="E301" s="6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68"/>
      <c r="B302" s="84"/>
      <c r="C302" s="85"/>
      <c r="D302" s="68"/>
      <c r="E302" s="6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68"/>
      <c r="B303" s="84"/>
      <c r="C303" s="85"/>
      <c r="D303" s="68"/>
      <c r="E303" s="6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68"/>
      <c r="B304" s="84"/>
      <c r="C304" s="85"/>
      <c r="D304" s="68"/>
      <c r="E304" s="6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68"/>
      <c r="B305" s="84"/>
      <c r="C305" s="85"/>
      <c r="D305" s="68"/>
      <c r="E305" s="6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68"/>
      <c r="B306" s="84"/>
      <c r="C306" s="85"/>
      <c r="D306" s="68"/>
      <c r="E306" s="6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68"/>
      <c r="B307" s="84"/>
      <c r="C307" s="85"/>
      <c r="D307" s="68"/>
      <c r="E307" s="6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68"/>
      <c r="B308" s="84"/>
      <c r="C308" s="85"/>
      <c r="D308" s="68"/>
      <c r="E308" s="6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68"/>
      <c r="B309" s="84"/>
      <c r="C309" s="85"/>
      <c r="D309" s="68"/>
      <c r="E309" s="6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68"/>
      <c r="B310" s="84"/>
      <c r="C310" s="85"/>
      <c r="D310" s="68"/>
      <c r="E310" s="6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68"/>
      <c r="B311" s="84"/>
      <c r="C311" s="85"/>
      <c r="D311" s="68"/>
      <c r="E311" s="6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68"/>
      <c r="B312" s="84"/>
      <c r="C312" s="85"/>
      <c r="D312" s="68"/>
      <c r="E312" s="6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68"/>
      <c r="B313" s="84"/>
      <c r="C313" s="85"/>
      <c r="D313" s="68"/>
      <c r="E313" s="6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68"/>
      <c r="B314" s="84"/>
      <c r="C314" s="85"/>
      <c r="D314" s="68"/>
      <c r="E314" s="6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68"/>
      <c r="B315" s="84"/>
      <c r="C315" s="85"/>
      <c r="D315" s="68"/>
      <c r="E315" s="6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68"/>
      <c r="B316" s="84"/>
      <c r="C316" s="85"/>
      <c r="D316" s="68"/>
      <c r="E316" s="6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68"/>
      <c r="B317" s="84"/>
      <c r="C317" s="85"/>
      <c r="D317" s="68"/>
      <c r="E317" s="6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68"/>
      <c r="B318" s="84"/>
      <c r="C318" s="85"/>
      <c r="D318" s="68"/>
      <c r="E318" s="6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68"/>
      <c r="B319" s="84"/>
      <c r="C319" s="85"/>
      <c r="D319" s="68"/>
      <c r="E319" s="6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68"/>
      <c r="B320" s="84"/>
      <c r="C320" s="85"/>
      <c r="D320" s="68"/>
      <c r="E320" s="6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68"/>
      <c r="B321" s="84"/>
      <c r="C321" s="85"/>
      <c r="D321" s="68"/>
      <c r="E321" s="6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68"/>
      <c r="B322" s="84"/>
      <c r="C322" s="85"/>
      <c r="D322" s="68"/>
      <c r="E322" s="6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68"/>
      <c r="B323" s="84"/>
      <c r="C323" s="85"/>
      <c r="D323" s="68"/>
      <c r="E323" s="6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68"/>
      <c r="B324" s="84"/>
      <c r="C324" s="85"/>
      <c r="D324" s="68"/>
      <c r="E324" s="6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68"/>
      <c r="B325" s="84"/>
      <c r="C325" s="85"/>
      <c r="D325" s="68"/>
      <c r="E325" s="6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68"/>
      <c r="B326" s="84"/>
      <c r="C326" s="85"/>
      <c r="D326" s="68"/>
      <c r="E326" s="6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68"/>
      <c r="B327" s="84"/>
      <c r="C327" s="85"/>
      <c r="D327" s="68"/>
      <c r="E327" s="6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68"/>
      <c r="B328" s="84"/>
      <c r="C328" s="85"/>
      <c r="D328" s="68"/>
      <c r="E328" s="6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68"/>
      <c r="B329" s="84"/>
      <c r="C329" s="85"/>
      <c r="D329" s="68"/>
      <c r="E329" s="6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68"/>
      <c r="B330" s="84"/>
      <c r="C330" s="85"/>
      <c r="D330" s="68"/>
      <c r="E330" s="6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68"/>
      <c r="B331" s="84"/>
      <c r="C331" s="85"/>
      <c r="D331" s="68"/>
      <c r="E331" s="6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68"/>
      <c r="B332" s="84"/>
      <c r="C332" s="85"/>
      <c r="D332" s="68"/>
      <c r="E332" s="6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68"/>
      <c r="B333" s="84"/>
      <c r="C333" s="85"/>
      <c r="D333" s="68"/>
      <c r="E333" s="6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68"/>
      <c r="B334" s="84"/>
      <c r="C334" s="85"/>
      <c r="D334" s="68"/>
      <c r="E334" s="6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68"/>
      <c r="B335" s="84"/>
      <c r="C335" s="85"/>
      <c r="D335" s="68"/>
      <c r="E335" s="6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68"/>
      <c r="B336" s="84"/>
      <c r="C336" s="85"/>
      <c r="D336" s="68"/>
      <c r="E336" s="6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68"/>
      <c r="B337" s="84"/>
      <c r="C337" s="85"/>
      <c r="D337" s="68"/>
      <c r="E337" s="6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68"/>
      <c r="B338" s="84"/>
      <c r="C338" s="85"/>
      <c r="D338" s="68"/>
      <c r="E338" s="6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68"/>
      <c r="B339" s="84"/>
      <c r="C339" s="85"/>
      <c r="D339" s="68"/>
      <c r="E339" s="6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68"/>
      <c r="B340" s="84"/>
      <c r="C340" s="85"/>
      <c r="D340" s="68"/>
      <c r="E340" s="6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68"/>
      <c r="B341" s="84"/>
      <c r="C341" s="85"/>
      <c r="D341" s="68"/>
      <c r="E341" s="6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68"/>
      <c r="B342" s="84"/>
      <c r="C342" s="85"/>
      <c r="D342" s="68"/>
      <c r="E342" s="6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68"/>
      <c r="B343" s="84"/>
      <c r="C343" s="85"/>
      <c r="D343" s="68"/>
      <c r="E343" s="6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68"/>
      <c r="B344" s="84"/>
      <c r="C344" s="85"/>
      <c r="D344" s="68"/>
      <c r="E344" s="6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68"/>
      <c r="B345" s="84"/>
      <c r="C345" s="85"/>
      <c r="D345" s="68"/>
      <c r="E345" s="6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68"/>
      <c r="B346" s="84"/>
      <c r="C346" s="85"/>
      <c r="D346" s="68"/>
      <c r="E346" s="6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68"/>
      <c r="B347" s="84"/>
      <c r="C347" s="85"/>
      <c r="D347" s="68"/>
      <c r="E347" s="6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68"/>
      <c r="B348" s="84"/>
      <c r="C348" s="85"/>
      <c r="D348" s="68"/>
      <c r="E348" s="6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68"/>
      <c r="B349" s="84"/>
      <c r="C349" s="85"/>
      <c r="D349" s="68"/>
      <c r="E349" s="6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68"/>
      <c r="B350" s="84"/>
      <c r="C350" s="85"/>
      <c r="D350" s="68"/>
      <c r="E350" s="6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68"/>
      <c r="B351" s="84"/>
      <c r="C351" s="85"/>
      <c r="D351" s="68"/>
      <c r="E351" s="6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68"/>
      <c r="B352" s="84"/>
      <c r="C352" s="85"/>
      <c r="D352" s="68"/>
      <c r="E352" s="6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68"/>
      <c r="B353" s="84"/>
      <c r="C353" s="85"/>
      <c r="D353" s="68"/>
      <c r="E353" s="6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68"/>
      <c r="B354" s="84"/>
      <c r="C354" s="85"/>
      <c r="D354" s="68"/>
      <c r="E354" s="6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68"/>
      <c r="B355" s="84"/>
      <c r="C355" s="85"/>
      <c r="D355" s="68"/>
      <c r="E355" s="6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68"/>
      <c r="B356" s="84"/>
      <c r="C356" s="85"/>
      <c r="D356" s="68"/>
      <c r="E356" s="6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68"/>
      <c r="B357" s="84"/>
      <c r="C357" s="85"/>
      <c r="D357" s="68"/>
      <c r="E357" s="6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68"/>
      <c r="B358" s="84"/>
      <c r="C358" s="85"/>
      <c r="D358" s="68"/>
      <c r="E358" s="6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68"/>
      <c r="B359" s="84"/>
      <c r="C359" s="85"/>
      <c r="D359" s="68"/>
      <c r="E359" s="6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68"/>
      <c r="B360" s="84"/>
      <c r="C360" s="85"/>
      <c r="D360" s="68"/>
      <c r="E360" s="6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68"/>
      <c r="B361" s="84"/>
      <c r="C361" s="85"/>
      <c r="D361" s="68"/>
      <c r="E361" s="6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68"/>
      <c r="B362" s="84"/>
      <c r="C362" s="85"/>
      <c r="D362" s="68"/>
      <c r="E362" s="6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68"/>
      <c r="B363" s="84"/>
      <c r="C363" s="85"/>
      <c r="D363" s="68"/>
      <c r="E363" s="6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68"/>
      <c r="B364" s="84"/>
      <c r="C364" s="85"/>
      <c r="D364" s="68"/>
      <c r="E364" s="6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68"/>
      <c r="B365" s="84"/>
      <c r="C365" s="85"/>
      <c r="D365" s="68"/>
      <c r="E365" s="6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68"/>
      <c r="B366" s="84"/>
      <c r="C366" s="85"/>
      <c r="D366" s="68"/>
      <c r="E366" s="6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68"/>
      <c r="B367" s="84"/>
      <c r="C367" s="85"/>
      <c r="D367" s="68"/>
      <c r="E367" s="6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68"/>
      <c r="B368" s="84"/>
      <c r="C368" s="85"/>
      <c r="D368" s="68"/>
      <c r="E368" s="6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68"/>
      <c r="B369" s="84"/>
      <c r="C369" s="85"/>
      <c r="D369" s="68"/>
      <c r="E369" s="6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68"/>
      <c r="B370" s="84"/>
      <c r="C370" s="85"/>
      <c r="D370" s="68"/>
      <c r="E370" s="6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68"/>
      <c r="B371" s="84"/>
      <c r="C371" s="85"/>
      <c r="D371" s="68"/>
      <c r="E371" s="6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68"/>
      <c r="B372" s="84"/>
      <c r="C372" s="85"/>
      <c r="D372" s="68"/>
      <c r="E372" s="6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68"/>
      <c r="B373" s="84"/>
      <c r="C373" s="85"/>
      <c r="D373" s="68"/>
      <c r="E373" s="6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68"/>
      <c r="B374" s="84"/>
      <c r="C374" s="85"/>
      <c r="D374" s="68"/>
      <c r="E374" s="6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68"/>
      <c r="B375" s="84"/>
      <c r="C375" s="85"/>
      <c r="D375" s="68"/>
      <c r="E375" s="6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68"/>
      <c r="B376" s="84"/>
      <c r="C376" s="85"/>
      <c r="D376" s="68"/>
      <c r="E376" s="6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68"/>
      <c r="B377" s="84"/>
      <c r="C377" s="85"/>
      <c r="D377" s="68"/>
      <c r="E377" s="6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68"/>
      <c r="B378" s="84"/>
      <c r="C378" s="85"/>
      <c r="D378" s="68"/>
      <c r="E378" s="6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68"/>
      <c r="B379" s="84"/>
      <c r="C379" s="85"/>
      <c r="D379" s="68"/>
      <c r="E379" s="6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68"/>
      <c r="B380" s="84"/>
      <c r="C380" s="85"/>
      <c r="D380" s="68"/>
      <c r="E380" s="6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68"/>
      <c r="B381" s="84"/>
      <c r="C381" s="85"/>
      <c r="D381" s="68"/>
      <c r="E381" s="6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68"/>
      <c r="B382" s="84"/>
      <c r="C382" s="85"/>
      <c r="D382" s="68"/>
      <c r="E382" s="6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68"/>
      <c r="B383" s="84"/>
      <c r="C383" s="85"/>
      <c r="D383" s="68"/>
      <c r="E383" s="6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68"/>
      <c r="B384" s="84"/>
      <c r="C384" s="85"/>
      <c r="D384" s="68"/>
      <c r="E384" s="6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68"/>
      <c r="B385" s="84"/>
      <c r="C385" s="85"/>
      <c r="D385" s="68"/>
      <c r="E385" s="6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68"/>
      <c r="B386" s="84"/>
      <c r="C386" s="85"/>
      <c r="D386" s="68"/>
      <c r="E386" s="6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68"/>
      <c r="B387" s="84"/>
      <c r="C387" s="85"/>
      <c r="D387" s="68"/>
      <c r="E387" s="6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68"/>
      <c r="B388" s="84"/>
      <c r="C388" s="85"/>
      <c r="D388" s="68"/>
      <c r="E388" s="6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68"/>
      <c r="B389" s="84"/>
      <c r="C389" s="85"/>
      <c r="D389" s="68"/>
      <c r="E389" s="6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68"/>
      <c r="B390" s="84"/>
      <c r="C390" s="85"/>
      <c r="D390" s="68"/>
      <c r="E390" s="6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68"/>
      <c r="B391" s="84"/>
      <c r="C391" s="85"/>
      <c r="D391" s="68"/>
      <c r="E391" s="6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68"/>
      <c r="B392" s="84"/>
      <c r="C392" s="85"/>
      <c r="D392" s="68"/>
      <c r="E392" s="6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68"/>
      <c r="B393" s="84"/>
      <c r="C393" s="85"/>
      <c r="D393" s="68"/>
      <c r="E393" s="6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68"/>
      <c r="B394" s="84"/>
      <c r="C394" s="85"/>
      <c r="D394" s="68"/>
      <c r="E394" s="6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68"/>
      <c r="B395" s="84"/>
      <c r="C395" s="85"/>
      <c r="D395" s="68"/>
      <c r="E395" s="6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68"/>
      <c r="B396" s="84"/>
      <c r="C396" s="85"/>
      <c r="D396" s="68"/>
      <c r="E396" s="6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68"/>
      <c r="B397" s="84"/>
      <c r="C397" s="85"/>
      <c r="D397" s="68"/>
      <c r="E397" s="6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68"/>
      <c r="B398" s="84"/>
      <c r="C398" s="85"/>
      <c r="D398" s="68"/>
      <c r="E398" s="6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68"/>
      <c r="B399" s="84"/>
      <c r="C399" s="85"/>
      <c r="D399" s="68"/>
      <c r="E399" s="6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68"/>
      <c r="B400" s="84"/>
      <c r="C400" s="85"/>
      <c r="D400" s="68"/>
      <c r="E400" s="6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68"/>
      <c r="B401" s="84"/>
      <c r="C401" s="85"/>
      <c r="D401" s="68"/>
      <c r="E401" s="6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68"/>
      <c r="B402" s="84"/>
      <c r="C402" s="85"/>
      <c r="D402" s="68"/>
      <c r="E402" s="6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68"/>
      <c r="B403" s="84"/>
      <c r="C403" s="85"/>
      <c r="D403" s="68"/>
      <c r="E403" s="6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68"/>
      <c r="B404" s="84"/>
      <c r="C404" s="85"/>
      <c r="D404" s="68"/>
      <c r="E404" s="6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68"/>
      <c r="B405" s="84"/>
      <c r="C405" s="85"/>
      <c r="D405" s="68"/>
      <c r="E405" s="6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68"/>
      <c r="B406" s="84"/>
      <c r="C406" s="85"/>
      <c r="D406" s="68"/>
      <c r="E406" s="6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68"/>
      <c r="B407" s="84"/>
      <c r="C407" s="85"/>
      <c r="D407" s="68"/>
      <c r="E407" s="6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68"/>
      <c r="B408" s="84"/>
      <c r="C408" s="85"/>
      <c r="D408" s="68"/>
      <c r="E408" s="6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68"/>
      <c r="B409" s="84"/>
      <c r="C409" s="85"/>
      <c r="D409" s="68"/>
      <c r="E409" s="6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68"/>
      <c r="B410" s="84"/>
      <c r="C410" s="85"/>
      <c r="D410" s="68"/>
      <c r="E410" s="6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68"/>
      <c r="B411" s="84"/>
      <c r="C411" s="85"/>
      <c r="D411" s="68"/>
      <c r="E411" s="6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68"/>
      <c r="B412" s="84"/>
      <c r="C412" s="85"/>
      <c r="D412" s="68"/>
      <c r="E412" s="6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68"/>
      <c r="B413" s="84"/>
      <c r="C413" s="85"/>
      <c r="D413" s="68"/>
      <c r="E413" s="6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68"/>
      <c r="B414" s="84"/>
      <c r="C414" s="85"/>
      <c r="D414" s="68"/>
      <c r="E414" s="6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68"/>
      <c r="B415" s="84"/>
      <c r="C415" s="85"/>
      <c r="D415" s="68"/>
      <c r="E415" s="6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68"/>
      <c r="B416" s="84"/>
      <c r="C416" s="85"/>
      <c r="D416" s="68"/>
      <c r="E416" s="6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68"/>
      <c r="B417" s="84"/>
      <c r="C417" s="85"/>
      <c r="D417" s="68"/>
      <c r="E417" s="6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68"/>
      <c r="B418" s="84"/>
      <c r="C418" s="85"/>
      <c r="D418" s="68"/>
      <c r="E418" s="6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68"/>
      <c r="B419" s="84"/>
      <c r="C419" s="85"/>
      <c r="D419" s="68"/>
      <c r="E419" s="6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68"/>
      <c r="B420" s="84"/>
      <c r="C420" s="85"/>
      <c r="D420" s="68"/>
      <c r="E420" s="6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68"/>
      <c r="B421" s="84"/>
      <c r="C421" s="85"/>
      <c r="D421" s="68"/>
      <c r="E421" s="6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68"/>
      <c r="B422" s="84"/>
      <c r="C422" s="85"/>
      <c r="D422" s="68"/>
      <c r="E422" s="6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68"/>
      <c r="B423" s="84"/>
      <c r="C423" s="85"/>
      <c r="D423" s="68"/>
      <c r="E423" s="6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68"/>
      <c r="B424" s="84"/>
      <c r="C424" s="85"/>
      <c r="D424" s="68"/>
      <c r="E424" s="6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68"/>
      <c r="B425" s="84"/>
      <c r="C425" s="85"/>
      <c r="D425" s="68"/>
      <c r="E425" s="6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68"/>
      <c r="B426" s="84"/>
      <c r="C426" s="85"/>
      <c r="D426" s="68"/>
      <c r="E426" s="6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68"/>
      <c r="B427" s="84"/>
      <c r="C427" s="85"/>
      <c r="D427" s="68"/>
      <c r="E427" s="6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68"/>
      <c r="B428" s="84"/>
      <c r="C428" s="85"/>
      <c r="D428" s="68"/>
      <c r="E428" s="6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68"/>
      <c r="B429" s="84"/>
      <c r="C429" s="85"/>
      <c r="D429" s="68"/>
      <c r="E429" s="6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68"/>
      <c r="B430" s="84"/>
      <c r="C430" s="85"/>
      <c r="D430" s="68"/>
      <c r="E430" s="6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68"/>
      <c r="B431" s="84"/>
      <c r="C431" s="85"/>
      <c r="D431" s="68"/>
      <c r="E431" s="6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68"/>
      <c r="B432" s="84"/>
      <c r="C432" s="85"/>
      <c r="D432" s="68"/>
      <c r="E432" s="6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68"/>
      <c r="B433" s="84"/>
      <c r="C433" s="85"/>
      <c r="D433" s="68"/>
      <c r="E433" s="6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68"/>
      <c r="B434" s="84"/>
      <c r="C434" s="85"/>
      <c r="D434" s="68"/>
      <c r="E434" s="6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68"/>
      <c r="B435" s="84"/>
      <c r="C435" s="85"/>
      <c r="D435" s="68"/>
      <c r="E435" s="6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68"/>
      <c r="B436" s="84"/>
      <c r="C436" s="85"/>
      <c r="D436" s="68"/>
      <c r="E436" s="6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68"/>
      <c r="B437" s="84"/>
      <c r="C437" s="85"/>
      <c r="D437" s="68"/>
      <c r="E437" s="6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68"/>
      <c r="B438" s="84"/>
      <c r="C438" s="85"/>
      <c r="D438" s="68"/>
      <c r="E438" s="6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68"/>
      <c r="B439" s="84"/>
      <c r="C439" s="85"/>
      <c r="D439" s="68"/>
      <c r="E439" s="6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68"/>
      <c r="B440" s="84"/>
      <c r="C440" s="85"/>
      <c r="D440" s="68"/>
      <c r="E440" s="6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68"/>
      <c r="B441" s="84"/>
      <c r="C441" s="85"/>
      <c r="D441" s="68"/>
      <c r="E441" s="6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68"/>
      <c r="B442" s="84"/>
      <c r="C442" s="85"/>
      <c r="D442" s="68"/>
      <c r="E442" s="6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68"/>
      <c r="B443" s="84"/>
      <c r="C443" s="85"/>
      <c r="D443" s="68"/>
      <c r="E443" s="6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68"/>
      <c r="B444" s="84"/>
      <c r="C444" s="85"/>
      <c r="D444" s="68"/>
      <c r="E444" s="6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68"/>
      <c r="B445" s="84"/>
      <c r="C445" s="85"/>
      <c r="D445" s="68"/>
      <c r="E445" s="6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68"/>
      <c r="B446" s="84"/>
      <c r="C446" s="85"/>
      <c r="D446" s="68"/>
      <c r="E446" s="6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68"/>
      <c r="B447" s="84"/>
      <c r="C447" s="85"/>
      <c r="D447" s="68"/>
      <c r="E447" s="6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68"/>
      <c r="B448" s="84"/>
      <c r="C448" s="85"/>
      <c r="D448" s="68"/>
      <c r="E448" s="6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68"/>
      <c r="B449" s="84"/>
      <c r="C449" s="85"/>
      <c r="D449" s="68"/>
      <c r="E449" s="6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68"/>
      <c r="B450" s="84"/>
      <c r="C450" s="85"/>
      <c r="D450" s="68"/>
      <c r="E450" s="6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68"/>
      <c r="B451" s="84"/>
      <c r="C451" s="85"/>
      <c r="D451" s="68"/>
      <c r="E451" s="6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68"/>
      <c r="B452" s="84"/>
      <c r="C452" s="85"/>
      <c r="D452" s="68"/>
      <c r="E452" s="6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68"/>
      <c r="B453" s="84"/>
      <c r="C453" s="85"/>
      <c r="D453" s="68"/>
      <c r="E453" s="6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68"/>
      <c r="B454" s="84"/>
      <c r="C454" s="85"/>
      <c r="D454" s="68"/>
      <c r="E454" s="6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68"/>
      <c r="B455" s="84"/>
      <c r="C455" s="85"/>
      <c r="D455" s="68"/>
      <c r="E455" s="6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68"/>
      <c r="B456" s="84"/>
      <c r="C456" s="85"/>
      <c r="D456" s="68"/>
      <c r="E456" s="6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68"/>
      <c r="B457" s="84"/>
      <c r="C457" s="85"/>
      <c r="D457" s="68"/>
      <c r="E457" s="6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68"/>
      <c r="B458" s="84"/>
      <c r="C458" s="85"/>
      <c r="D458" s="68"/>
      <c r="E458" s="6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68"/>
      <c r="B459" s="84"/>
      <c r="C459" s="85"/>
      <c r="D459" s="68"/>
      <c r="E459" s="6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68"/>
      <c r="B460" s="84"/>
      <c r="C460" s="85"/>
      <c r="D460" s="68"/>
      <c r="E460" s="6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68"/>
      <c r="B461" s="84"/>
      <c r="C461" s="85"/>
      <c r="D461" s="68"/>
      <c r="E461" s="6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68"/>
      <c r="B462" s="84"/>
      <c r="C462" s="85"/>
      <c r="D462" s="68"/>
      <c r="E462" s="6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68"/>
      <c r="B463" s="84"/>
      <c r="C463" s="85"/>
      <c r="D463" s="68"/>
      <c r="E463" s="6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68"/>
      <c r="B464" s="84"/>
      <c r="C464" s="85"/>
      <c r="D464" s="68"/>
      <c r="E464" s="6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68"/>
      <c r="B465" s="84"/>
      <c r="C465" s="85"/>
      <c r="D465" s="68"/>
      <c r="E465" s="6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68"/>
      <c r="B466" s="84"/>
      <c r="C466" s="85"/>
      <c r="D466" s="68"/>
      <c r="E466" s="6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68"/>
      <c r="B467" s="84"/>
      <c r="C467" s="85"/>
      <c r="D467" s="68"/>
      <c r="E467" s="6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68"/>
      <c r="B468" s="84"/>
      <c r="C468" s="85"/>
      <c r="D468" s="68"/>
      <c r="E468" s="6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68"/>
      <c r="B469" s="84"/>
      <c r="C469" s="85"/>
      <c r="D469" s="68"/>
      <c r="E469" s="6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68"/>
      <c r="B470" s="84"/>
      <c r="C470" s="85"/>
      <c r="D470" s="68"/>
      <c r="E470" s="6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68"/>
      <c r="B471" s="84"/>
      <c r="C471" s="85"/>
      <c r="D471" s="68"/>
      <c r="E471" s="6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68"/>
      <c r="B472" s="84"/>
      <c r="C472" s="85"/>
      <c r="D472" s="68"/>
      <c r="E472" s="6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68"/>
      <c r="B473" s="84"/>
      <c r="C473" s="85"/>
      <c r="D473" s="68"/>
      <c r="E473" s="6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68"/>
      <c r="B474" s="84"/>
      <c r="C474" s="85"/>
      <c r="D474" s="68"/>
      <c r="E474" s="6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68"/>
      <c r="B475" s="84"/>
      <c r="C475" s="85"/>
      <c r="D475" s="68"/>
      <c r="E475" s="6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68"/>
      <c r="B476" s="84"/>
      <c r="C476" s="85"/>
      <c r="D476" s="68"/>
      <c r="E476" s="6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68"/>
      <c r="B477" s="84"/>
      <c r="C477" s="85"/>
      <c r="D477" s="68"/>
      <c r="E477" s="6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68"/>
      <c r="B478" s="84"/>
      <c r="C478" s="85"/>
      <c r="D478" s="68"/>
      <c r="E478" s="6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68"/>
      <c r="B479" s="84"/>
      <c r="C479" s="85"/>
      <c r="D479" s="68"/>
      <c r="E479" s="6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68"/>
      <c r="B480" s="84"/>
      <c r="C480" s="85"/>
      <c r="D480" s="68"/>
      <c r="E480" s="6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68"/>
      <c r="B481" s="84"/>
      <c r="C481" s="85"/>
      <c r="D481" s="68"/>
      <c r="E481" s="6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68"/>
      <c r="B482" s="84"/>
      <c r="C482" s="85"/>
      <c r="D482" s="68"/>
      <c r="E482" s="6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68"/>
      <c r="B483" s="84"/>
      <c r="C483" s="85"/>
      <c r="D483" s="68"/>
      <c r="E483" s="6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68"/>
      <c r="B484" s="84"/>
      <c r="C484" s="85"/>
      <c r="D484" s="68"/>
      <c r="E484" s="6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68"/>
      <c r="B485" s="84"/>
      <c r="C485" s="85"/>
      <c r="D485" s="68"/>
      <c r="E485" s="6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68"/>
      <c r="B486" s="84"/>
      <c r="C486" s="85"/>
      <c r="D486" s="68"/>
      <c r="E486" s="6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68"/>
      <c r="B487" s="84"/>
      <c r="C487" s="85"/>
      <c r="D487" s="68"/>
      <c r="E487" s="6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68"/>
      <c r="B488" s="84"/>
      <c r="C488" s="85"/>
      <c r="D488" s="68"/>
      <c r="E488" s="6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68"/>
      <c r="B489" s="84"/>
      <c r="C489" s="85"/>
      <c r="D489" s="68"/>
      <c r="E489" s="6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68"/>
      <c r="B490" s="84"/>
      <c r="C490" s="85"/>
      <c r="D490" s="68"/>
      <c r="E490" s="6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68"/>
      <c r="B491" s="84"/>
      <c r="C491" s="85"/>
      <c r="D491" s="68"/>
      <c r="E491" s="6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68"/>
      <c r="B492" s="84"/>
      <c r="C492" s="85"/>
      <c r="D492" s="68"/>
      <c r="E492" s="6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68"/>
      <c r="B493" s="84"/>
      <c r="C493" s="85"/>
      <c r="D493" s="68"/>
      <c r="E493" s="6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68"/>
      <c r="B494" s="84"/>
      <c r="C494" s="85"/>
      <c r="D494" s="68"/>
      <c r="E494" s="6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68"/>
      <c r="B495" s="84"/>
      <c r="C495" s="85"/>
      <c r="D495" s="68"/>
      <c r="E495" s="6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68"/>
      <c r="B496" s="84"/>
      <c r="C496" s="85"/>
      <c r="D496" s="68"/>
      <c r="E496" s="6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68"/>
      <c r="B497" s="84"/>
      <c r="C497" s="85"/>
      <c r="D497" s="68"/>
      <c r="E497" s="6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68"/>
      <c r="B498" s="84"/>
      <c r="C498" s="85"/>
      <c r="D498" s="68"/>
      <c r="E498" s="6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68"/>
      <c r="B499" s="84"/>
      <c r="C499" s="85"/>
      <c r="D499" s="68"/>
      <c r="E499" s="6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68"/>
      <c r="B500" s="84"/>
      <c r="C500" s="85"/>
      <c r="D500" s="68"/>
      <c r="E500" s="6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68"/>
      <c r="B501" s="84"/>
      <c r="C501" s="85"/>
      <c r="D501" s="68"/>
      <c r="E501" s="6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68"/>
      <c r="B502" s="84"/>
      <c r="C502" s="85"/>
      <c r="D502" s="68"/>
      <c r="E502" s="6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68"/>
      <c r="B503" s="84"/>
      <c r="C503" s="85"/>
      <c r="D503" s="68"/>
      <c r="E503" s="6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68"/>
      <c r="B504" s="84"/>
      <c r="C504" s="85"/>
      <c r="D504" s="68"/>
      <c r="E504" s="6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68"/>
      <c r="B505" s="84"/>
      <c r="C505" s="85"/>
      <c r="D505" s="68"/>
      <c r="E505" s="6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68"/>
      <c r="B506" s="84"/>
      <c r="C506" s="85"/>
      <c r="D506" s="68"/>
      <c r="E506" s="6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68"/>
      <c r="B507" s="84"/>
      <c r="C507" s="85"/>
      <c r="D507" s="68"/>
      <c r="E507" s="6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68"/>
      <c r="B508" s="84"/>
      <c r="C508" s="85"/>
      <c r="D508" s="68"/>
      <c r="E508" s="6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68"/>
      <c r="B509" s="84"/>
      <c r="C509" s="85"/>
      <c r="D509" s="68"/>
      <c r="E509" s="6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68"/>
      <c r="B510" s="84"/>
      <c r="C510" s="85"/>
      <c r="D510" s="68"/>
      <c r="E510" s="6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68"/>
      <c r="B511" s="84"/>
      <c r="C511" s="85"/>
      <c r="D511" s="68"/>
      <c r="E511" s="6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68"/>
      <c r="B512" s="84"/>
      <c r="C512" s="85"/>
      <c r="D512" s="68"/>
      <c r="E512" s="6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68"/>
      <c r="B513" s="84"/>
      <c r="C513" s="85"/>
      <c r="D513" s="68"/>
      <c r="E513" s="6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68"/>
      <c r="B514" s="84"/>
      <c r="C514" s="85"/>
      <c r="D514" s="68"/>
      <c r="E514" s="6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68"/>
      <c r="B515" s="84"/>
      <c r="C515" s="85"/>
      <c r="D515" s="68"/>
      <c r="E515" s="6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68"/>
      <c r="B516" s="84"/>
      <c r="C516" s="85"/>
      <c r="D516" s="68"/>
      <c r="E516" s="6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68"/>
      <c r="B517" s="84"/>
      <c r="C517" s="85"/>
      <c r="D517" s="68"/>
      <c r="E517" s="6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68"/>
      <c r="B518" s="84"/>
      <c r="C518" s="85"/>
      <c r="D518" s="68"/>
      <c r="E518" s="6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68"/>
      <c r="B519" s="84"/>
      <c r="C519" s="85"/>
      <c r="D519" s="68"/>
      <c r="E519" s="6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68"/>
      <c r="B520" s="84"/>
      <c r="C520" s="85"/>
      <c r="D520" s="68"/>
      <c r="E520" s="6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68"/>
      <c r="B521" s="84"/>
      <c r="C521" s="85"/>
      <c r="D521" s="68"/>
      <c r="E521" s="6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68"/>
      <c r="B522" s="84"/>
      <c r="C522" s="85"/>
      <c r="D522" s="68"/>
      <c r="E522" s="6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68"/>
      <c r="B523" s="84"/>
      <c r="C523" s="85"/>
      <c r="D523" s="68"/>
      <c r="E523" s="6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68"/>
      <c r="B524" s="84"/>
      <c r="C524" s="85"/>
      <c r="D524" s="68"/>
      <c r="E524" s="6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68"/>
      <c r="B525" s="84"/>
      <c r="C525" s="85"/>
      <c r="D525" s="68"/>
      <c r="E525" s="6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68"/>
      <c r="B526" s="84"/>
      <c r="C526" s="85"/>
      <c r="D526" s="68"/>
      <c r="E526" s="6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68"/>
      <c r="B527" s="84"/>
      <c r="C527" s="85"/>
      <c r="D527" s="68"/>
      <c r="E527" s="6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68"/>
      <c r="B528" s="84"/>
      <c r="C528" s="85"/>
      <c r="D528" s="68"/>
      <c r="E528" s="6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68"/>
      <c r="B529" s="84"/>
      <c r="C529" s="85"/>
      <c r="D529" s="68"/>
      <c r="E529" s="6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68"/>
      <c r="B530" s="84"/>
      <c r="C530" s="85"/>
      <c r="D530" s="68"/>
      <c r="E530" s="6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68"/>
      <c r="B531" s="84"/>
      <c r="C531" s="85"/>
      <c r="D531" s="68"/>
      <c r="E531" s="6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68"/>
      <c r="B532" s="84"/>
      <c r="C532" s="85"/>
      <c r="D532" s="68"/>
      <c r="E532" s="6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68"/>
      <c r="B533" s="84"/>
      <c r="C533" s="85"/>
      <c r="D533" s="68"/>
      <c r="E533" s="6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68"/>
      <c r="B534" s="84"/>
      <c r="C534" s="85"/>
      <c r="D534" s="68"/>
      <c r="E534" s="6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68"/>
      <c r="B535" s="84"/>
      <c r="C535" s="85"/>
      <c r="D535" s="68"/>
      <c r="E535" s="6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68"/>
      <c r="B536" s="84"/>
      <c r="C536" s="85"/>
      <c r="D536" s="68"/>
      <c r="E536" s="6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68"/>
      <c r="B537" s="84"/>
      <c r="C537" s="85"/>
      <c r="D537" s="68"/>
      <c r="E537" s="6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68"/>
      <c r="B538" s="84"/>
      <c r="C538" s="85"/>
      <c r="D538" s="68"/>
      <c r="E538" s="6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68"/>
      <c r="B539" s="84"/>
      <c r="C539" s="85"/>
      <c r="D539" s="68"/>
      <c r="E539" s="6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68"/>
      <c r="B540" s="84"/>
      <c r="C540" s="85"/>
      <c r="D540" s="68"/>
      <c r="E540" s="6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68"/>
      <c r="B541" s="84"/>
      <c r="C541" s="85"/>
      <c r="D541" s="68"/>
      <c r="E541" s="6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68"/>
      <c r="B542" s="84"/>
      <c r="C542" s="85"/>
      <c r="D542" s="68"/>
      <c r="E542" s="6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68"/>
      <c r="B543" s="84"/>
      <c r="C543" s="85"/>
      <c r="D543" s="68"/>
      <c r="E543" s="6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68"/>
      <c r="B544" s="84"/>
      <c r="C544" s="85"/>
      <c r="D544" s="68"/>
      <c r="E544" s="6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68"/>
      <c r="B545" s="84"/>
      <c r="C545" s="85"/>
      <c r="D545" s="68"/>
      <c r="E545" s="6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68"/>
      <c r="B546" s="84"/>
      <c r="C546" s="85"/>
      <c r="D546" s="68"/>
      <c r="E546" s="6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68"/>
      <c r="B547" s="84"/>
      <c r="C547" s="85"/>
      <c r="D547" s="68"/>
      <c r="E547" s="6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68"/>
      <c r="B548" s="84"/>
      <c r="C548" s="85"/>
      <c r="D548" s="68"/>
      <c r="E548" s="6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68"/>
      <c r="B549" s="84"/>
      <c r="C549" s="85"/>
      <c r="D549" s="68"/>
      <c r="E549" s="6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68"/>
      <c r="B550" s="84"/>
      <c r="C550" s="85"/>
      <c r="D550" s="68"/>
      <c r="E550" s="6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68"/>
      <c r="B551" s="84"/>
      <c r="C551" s="85"/>
      <c r="D551" s="68"/>
      <c r="E551" s="6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68"/>
      <c r="B552" s="84"/>
      <c r="C552" s="85"/>
      <c r="D552" s="68"/>
      <c r="E552" s="6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68"/>
      <c r="B553" s="84"/>
      <c r="C553" s="85"/>
      <c r="D553" s="68"/>
      <c r="E553" s="6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68"/>
      <c r="B554" s="84"/>
      <c r="C554" s="85"/>
      <c r="D554" s="68"/>
      <c r="E554" s="6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68"/>
      <c r="B555" s="84"/>
      <c r="C555" s="85"/>
      <c r="D555" s="68"/>
      <c r="E555" s="6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68"/>
      <c r="B556" s="84"/>
      <c r="C556" s="85"/>
      <c r="D556" s="68"/>
      <c r="E556" s="6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68"/>
      <c r="B557" s="84"/>
      <c r="C557" s="85"/>
      <c r="D557" s="68"/>
      <c r="E557" s="6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68"/>
      <c r="B558" s="84"/>
      <c r="C558" s="85"/>
      <c r="D558" s="68"/>
      <c r="E558" s="6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68"/>
      <c r="B559" s="84"/>
      <c r="C559" s="85"/>
      <c r="D559" s="68"/>
      <c r="E559" s="6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68"/>
      <c r="B560" s="84"/>
      <c r="C560" s="85"/>
      <c r="D560" s="68"/>
      <c r="E560" s="6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68"/>
      <c r="B561" s="84"/>
      <c r="C561" s="85"/>
      <c r="D561" s="68"/>
      <c r="E561" s="6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68"/>
      <c r="B562" s="84"/>
      <c r="C562" s="85"/>
      <c r="D562" s="68"/>
      <c r="E562" s="6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68"/>
      <c r="B563" s="84"/>
      <c r="C563" s="85"/>
      <c r="D563" s="68"/>
      <c r="E563" s="6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68"/>
      <c r="B564" s="84"/>
      <c r="C564" s="85"/>
      <c r="D564" s="68"/>
      <c r="E564" s="6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68"/>
      <c r="B565" s="84"/>
      <c r="C565" s="85"/>
      <c r="D565" s="68"/>
      <c r="E565" s="6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68"/>
      <c r="B566" s="84"/>
      <c r="C566" s="85"/>
      <c r="D566" s="68"/>
      <c r="E566" s="6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68"/>
      <c r="B567" s="84"/>
      <c r="C567" s="85"/>
      <c r="D567" s="68"/>
      <c r="E567" s="6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68"/>
      <c r="B568" s="84"/>
      <c r="C568" s="85"/>
      <c r="D568" s="68"/>
      <c r="E568" s="6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68"/>
      <c r="B569" s="84"/>
      <c r="C569" s="85"/>
      <c r="D569" s="68"/>
      <c r="E569" s="6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68"/>
      <c r="B570" s="84"/>
      <c r="C570" s="85"/>
      <c r="D570" s="68"/>
      <c r="E570" s="6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68"/>
      <c r="B571" s="84"/>
      <c r="C571" s="85"/>
      <c r="D571" s="68"/>
      <c r="E571" s="6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68"/>
      <c r="B572" s="84"/>
      <c r="C572" s="85"/>
      <c r="D572" s="68"/>
      <c r="E572" s="6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68"/>
      <c r="B573" s="84"/>
      <c r="C573" s="85"/>
      <c r="D573" s="68"/>
      <c r="E573" s="6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68"/>
      <c r="B574" s="84"/>
      <c r="C574" s="85"/>
      <c r="D574" s="68"/>
      <c r="E574" s="6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68"/>
      <c r="B575" s="84"/>
      <c r="C575" s="85"/>
      <c r="D575" s="68"/>
      <c r="E575" s="6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68"/>
      <c r="B576" s="84"/>
      <c r="C576" s="85"/>
      <c r="D576" s="68"/>
      <c r="E576" s="6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68"/>
      <c r="B577" s="84"/>
      <c r="C577" s="85"/>
      <c r="D577" s="68"/>
      <c r="E577" s="6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68"/>
      <c r="B578" s="84"/>
      <c r="C578" s="85"/>
      <c r="D578" s="68"/>
      <c r="E578" s="6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68"/>
      <c r="B579" s="84"/>
      <c r="C579" s="85"/>
      <c r="D579" s="68"/>
      <c r="E579" s="6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68"/>
      <c r="B580" s="84"/>
      <c r="C580" s="85"/>
      <c r="D580" s="68"/>
      <c r="E580" s="6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68"/>
      <c r="B581" s="84"/>
      <c r="C581" s="85"/>
      <c r="D581" s="68"/>
      <c r="E581" s="6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68"/>
      <c r="B582" s="84"/>
      <c r="C582" s="85"/>
      <c r="D582" s="68"/>
      <c r="E582" s="6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68"/>
      <c r="B583" s="84"/>
      <c r="C583" s="85"/>
      <c r="D583" s="68"/>
      <c r="E583" s="6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68"/>
      <c r="B584" s="84"/>
      <c r="C584" s="85"/>
      <c r="D584" s="68"/>
      <c r="E584" s="6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68"/>
      <c r="B585" s="84"/>
      <c r="C585" s="85"/>
      <c r="D585" s="68"/>
      <c r="E585" s="6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68"/>
      <c r="B586" s="84"/>
      <c r="C586" s="85"/>
      <c r="D586" s="68"/>
      <c r="E586" s="6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68"/>
      <c r="B587" s="84"/>
      <c r="C587" s="85"/>
      <c r="D587" s="68"/>
      <c r="E587" s="6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68"/>
      <c r="B588" s="84"/>
      <c r="C588" s="85"/>
      <c r="D588" s="68"/>
      <c r="E588" s="6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68"/>
      <c r="B589" s="84"/>
      <c r="C589" s="85"/>
      <c r="D589" s="68"/>
      <c r="E589" s="6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68"/>
      <c r="B590" s="84"/>
      <c r="C590" s="85"/>
      <c r="D590" s="68"/>
      <c r="E590" s="6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68"/>
      <c r="B591" s="84"/>
      <c r="C591" s="85"/>
      <c r="D591" s="68"/>
      <c r="E591" s="6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68"/>
      <c r="B592" s="84"/>
      <c r="C592" s="85"/>
      <c r="D592" s="68"/>
      <c r="E592" s="6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68"/>
      <c r="B593" s="84"/>
      <c r="C593" s="85"/>
      <c r="D593" s="68"/>
      <c r="E593" s="6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68"/>
      <c r="B594" s="84"/>
      <c r="C594" s="85"/>
      <c r="D594" s="68"/>
      <c r="E594" s="6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68"/>
      <c r="B595" s="84"/>
      <c r="C595" s="85"/>
      <c r="D595" s="68"/>
      <c r="E595" s="6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68"/>
      <c r="B596" s="84"/>
      <c r="C596" s="85"/>
      <c r="D596" s="68"/>
      <c r="E596" s="6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68"/>
      <c r="B597" s="84"/>
      <c r="C597" s="85"/>
      <c r="D597" s="68"/>
      <c r="E597" s="6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68"/>
      <c r="B598" s="84"/>
      <c r="C598" s="85"/>
      <c r="D598" s="68"/>
      <c r="E598" s="6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68"/>
      <c r="B599" s="84"/>
      <c r="C599" s="85"/>
      <c r="D599" s="68"/>
      <c r="E599" s="6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68"/>
      <c r="B600" s="84"/>
      <c r="C600" s="85"/>
      <c r="D600" s="68"/>
      <c r="E600" s="6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68"/>
      <c r="B601" s="84"/>
      <c r="C601" s="85"/>
      <c r="D601" s="68"/>
      <c r="E601" s="6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68"/>
      <c r="B602" s="84"/>
      <c r="C602" s="85"/>
      <c r="D602" s="68"/>
      <c r="E602" s="6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68"/>
      <c r="B603" s="84"/>
      <c r="C603" s="85"/>
      <c r="D603" s="68"/>
      <c r="E603" s="6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68"/>
      <c r="B604" s="84"/>
      <c r="C604" s="85"/>
      <c r="D604" s="68"/>
      <c r="E604" s="6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68"/>
      <c r="B605" s="84"/>
      <c r="C605" s="85"/>
      <c r="D605" s="68"/>
      <c r="E605" s="6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68"/>
      <c r="B606" s="84"/>
      <c r="C606" s="85"/>
      <c r="D606" s="68"/>
      <c r="E606" s="6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68"/>
      <c r="B607" s="84"/>
      <c r="C607" s="85"/>
      <c r="D607" s="68"/>
      <c r="E607" s="6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68"/>
      <c r="B608" s="84"/>
      <c r="C608" s="85"/>
      <c r="D608" s="68"/>
      <c r="E608" s="6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68"/>
      <c r="B609" s="84"/>
      <c r="C609" s="85"/>
      <c r="D609" s="68"/>
      <c r="E609" s="6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68"/>
      <c r="B610" s="84"/>
      <c r="C610" s="85"/>
      <c r="D610" s="68"/>
      <c r="E610" s="6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68"/>
      <c r="B611" s="84"/>
      <c r="C611" s="85"/>
      <c r="D611" s="68"/>
      <c r="E611" s="6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68"/>
      <c r="B612" s="84"/>
      <c r="C612" s="85"/>
      <c r="D612" s="68"/>
      <c r="E612" s="6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68"/>
      <c r="B613" s="84"/>
      <c r="C613" s="85"/>
      <c r="D613" s="68"/>
      <c r="E613" s="6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68"/>
      <c r="B614" s="84"/>
      <c r="C614" s="85"/>
      <c r="D614" s="68"/>
      <c r="E614" s="6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68"/>
      <c r="B615" s="84"/>
      <c r="C615" s="85"/>
      <c r="D615" s="68"/>
      <c r="E615" s="6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68"/>
      <c r="B616" s="84"/>
      <c r="C616" s="85"/>
      <c r="D616" s="68"/>
      <c r="E616" s="6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68"/>
      <c r="B617" s="84"/>
      <c r="C617" s="85"/>
      <c r="D617" s="68"/>
      <c r="E617" s="6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68"/>
      <c r="B618" s="84"/>
      <c r="C618" s="85"/>
      <c r="D618" s="68"/>
      <c r="E618" s="6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68"/>
      <c r="B619" s="84"/>
      <c r="C619" s="85"/>
      <c r="D619" s="68"/>
      <c r="E619" s="6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68"/>
      <c r="B620" s="84"/>
      <c r="C620" s="85"/>
      <c r="D620" s="68"/>
      <c r="E620" s="6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68"/>
      <c r="B621" s="84"/>
      <c r="C621" s="85"/>
      <c r="D621" s="68"/>
      <c r="E621" s="6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68"/>
      <c r="B622" s="84"/>
      <c r="C622" s="85"/>
      <c r="D622" s="68"/>
      <c r="E622" s="6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68"/>
      <c r="B623" s="84"/>
      <c r="C623" s="85"/>
      <c r="D623" s="68"/>
      <c r="E623" s="6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68"/>
      <c r="B624" s="84"/>
      <c r="C624" s="85"/>
      <c r="D624" s="68"/>
      <c r="E624" s="6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68"/>
      <c r="B625" s="84"/>
      <c r="C625" s="85"/>
      <c r="D625" s="68"/>
      <c r="E625" s="6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68"/>
      <c r="B626" s="84"/>
      <c r="C626" s="85"/>
      <c r="D626" s="68"/>
      <c r="E626" s="6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68"/>
      <c r="B627" s="84"/>
      <c r="C627" s="85"/>
      <c r="D627" s="68"/>
      <c r="E627" s="6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68"/>
      <c r="B628" s="84"/>
      <c r="C628" s="85"/>
      <c r="D628" s="68"/>
      <c r="E628" s="6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68"/>
      <c r="B629" s="84"/>
      <c r="C629" s="85"/>
      <c r="D629" s="68"/>
      <c r="E629" s="6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68"/>
      <c r="B630" s="84"/>
      <c r="C630" s="85"/>
      <c r="D630" s="68"/>
      <c r="E630" s="6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68"/>
      <c r="B631" s="84"/>
      <c r="C631" s="85"/>
      <c r="D631" s="68"/>
      <c r="E631" s="6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68"/>
      <c r="B632" s="84"/>
      <c r="C632" s="85"/>
      <c r="D632" s="68"/>
      <c r="E632" s="6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68"/>
      <c r="B633" s="84"/>
      <c r="C633" s="85"/>
      <c r="D633" s="68"/>
      <c r="E633" s="6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68"/>
      <c r="B634" s="84"/>
      <c r="C634" s="85"/>
      <c r="D634" s="68"/>
      <c r="E634" s="6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68"/>
      <c r="B635" s="84"/>
      <c r="C635" s="85"/>
      <c r="D635" s="68"/>
      <c r="E635" s="6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68"/>
      <c r="B636" s="84"/>
      <c r="C636" s="85"/>
      <c r="D636" s="68"/>
      <c r="E636" s="6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68"/>
      <c r="B637" s="84"/>
      <c r="C637" s="85"/>
      <c r="D637" s="68"/>
      <c r="E637" s="6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68"/>
      <c r="B638" s="84"/>
      <c r="C638" s="85"/>
      <c r="D638" s="68"/>
      <c r="E638" s="6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68"/>
      <c r="B639" s="84"/>
      <c r="C639" s="85"/>
      <c r="D639" s="68"/>
      <c r="E639" s="6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68"/>
      <c r="B640" s="84"/>
      <c r="C640" s="85"/>
      <c r="D640" s="68"/>
      <c r="E640" s="6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68"/>
      <c r="B641" s="84"/>
      <c r="C641" s="85"/>
      <c r="D641" s="68"/>
      <c r="E641" s="6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68"/>
      <c r="B642" s="84"/>
      <c r="C642" s="85"/>
      <c r="D642" s="68"/>
      <c r="E642" s="6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68"/>
      <c r="B643" s="84"/>
      <c r="C643" s="85"/>
      <c r="D643" s="68"/>
      <c r="E643" s="6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68"/>
      <c r="B644" s="84"/>
      <c r="C644" s="85"/>
      <c r="D644" s="68"/>
      <c r="E644" s="6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68"/>
      <c r="B645" s="84"/>
      <c r="C645" s="85"/>
      <c r="D645" s="68"/>
      <c r="E645" s="6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68"/>
      <c r="B646" s="84"/>
      <c r="C646" s="85"/>
      <c r="D646" s="68"/>
      <c r="E646" s="6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68"/>
      <c r="B647" s="84"/>
      <c r="C647" s="85"/>
      <c r="D647" s="68"/>
      <c r="E647" s="6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68"/>
      <c r="B648" s="84"/>
      <c r="C648" s="85"/>
      <c r="D648" s="68"/>
      <c r="E648" s="6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68"/>
      <c r="B649" s="84"/>
      <c r="C649" s="85"/>
      <c r="D649" s="68"/>
      <c r="E649" s="6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68"/>
      <c r="B650" s="84"/>
      <c r="C650" s="85"/>
      <c r="D650" s="68"/>
      <c r="E650" s="6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68"/>
      <c r="B651" s="84"/>
      <c r="C651" s="85"/>
      <c r="D651" s="68"/>
      <c r="E651" s="6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68"/>
      <c r="B652" s="84"/>
      <c r="C652" s="85"/>
      <c r="D652" s="68"/>
      <c r="E652" s="6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68"/>
      <c r="B653" s="84"/>
      <c r="C653" s="85"/>
      <c r="D653" s="68"/>
      <c r="E653" s="6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68"/>
      <c r="B654" s="84"/>
      <c r="C654" s="85"/>
      <c r="D654" s="68"/>
      <c r="E654" s="6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68"/>
      <c r="B655" s="84"/>
      <c r="C655" s="85"/>
      <c r="D655" s="68"/>
      <c r="E655" s="6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68"/>
      <c r="B656" s="84"/>
      <c r="C656" s="85"/>
      <c r="D656" s="68"/>
      <c r="E656" s="6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68"/>
      <c r="B657" s="84"/>
      <c r="C657" s="85"/>
      <c r="D657" s="68"/>
      <c r="E657" s="6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68"/>
      <c r="B658" s="84"/>
      <c r="C658" s="85"/>
      <c r="D658" s="68"/>
      <c r="E658" s="6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68"/>
      <c r="B659" s="84"/>
      <c r="C659" s="85"/>
      <c r="D659" s="68"/>
      <c r="E659" s="6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68"/>
      <c r="B660" s="84"/>
      <c r="C660" s="85"/>
      <c r="D660" s="68"/>
      <c r="E660" s="6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68"/>
      <c r="B661" s="84"/>
      <c r="C661" s="85"/>
      <c r="D661" s="68"/>
      <c r="E661" s="6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68"/>
      <c r="B662" s="84"/>
      <c r="C662" s="85"/>
      <c r="D662" s="68"/>
      <c r="E662" s="6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68"/>
      <c r="B663" s="84"/>
      <c r="C663" s="85"/>
      <c r="D663" s="68"/>
      <c r="E663" s="6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68"/>
      <c r="B664" s="84"/>
      <c r="C664" s="85"/>
      <c r="D664" s="68"/>
      <c r="E664" s="6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68"/>
      <c r="B665" s="84"/>
      <c r="C665" s="85"/>
      <c r="D665" s="68"/>
      <c r="E665" s="6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68"/>
      <c r="B666" s="84"/>
      <c r="C666" s="85"/>
      <c r="D666" s="68"/>
      <c r="E666" s="6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68"/>
      <c r="B667" s="84"/>
      <c r="C667" s="85"/>
      <c r="D667" s="68"/>
      <c r="E667" s="6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68"/>
      <c r="B668" s="84"/>
      <c r="C668" s="85"/>
      <c r="D668" s="68"/>
      <c r="E668" s="6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68"/>
      <c r="B669" s="84"/>
      <c r="C669" s="85"/>
      <c r="D669" s="68"/>
      <c r="E669" s="6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68"/>
      <c r="B670" s="84"/>
      <c r="C670" s="85"/>
      <c r="D670" s="68"/>
      <c r="E670" s="6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68"/>
      <c r="B671" s="84"/>
      <c r="C671" s="85"/>
      <c r="D671" s="68"/>
      <c r="E671" s="6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68"/>
      <c r="B672" s="84"/>
      <c r="C672" s="85"/>
      <c r="D672" s="68"/>
      <c r="E672" s="6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68"/>
      <c r="B673" s="84"/>
      <c r="C673" s="85"/>
      <c r="D673" s="68"/>
      <c r="E673" s="6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68"/>
      <c r="B674" s="84"/>
      <c r="C674" s="85"/>
      <c r="D674" s="68"/>
      <c r="E674" s="6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68"/>
      <c r="B675" s="84"/>
      <c r="C675" s="85"/>
      <c r="D675" s="68"/>
      <c r="E675" s="6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68"/>
      <c r="B676" s="84"/>
      <c r="C676" s="85"/>
      <c r="D676" s="68"/>
      <c r="E676" s="6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68"/>
      <c r="B677" s="84"/>
      <c r="C677" s="85"/>
      <c r="D677" s="68"/>
      <c r="E677" s="6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68"/>
      <c r="B678" s="84"/>
      <c r="C678" s="85"/>
      <c r="D678" s="68"/>
      <c r="E678" s="6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68"/>
      <c r="B679" s="84"/>
      <c r="C679" s="85"/>
      <c r="D679" s="68"/>
      <c r="E679" s="6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68"/>
      <c r="B680" s="84"/>
      <c r="C680" s="85"/>
      <c r="D680" s="68"/>
      <c r="E680" s="6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68"/>
      <c r="B681" s="84"/>
      <c r="C681" s="85"/>
      <c r="D681" s="68"/>
      <c r="E681" s="6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68"/>
      <c r="B682" s="84"/>
      <c r="C682" s="85"/>
      <c r="D682" s="68"/>
      <c r="E682" s="6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68"/>
      <c r="B683" s="84"/>
      <c r="C683" s="85"/>
      <c r="D683" s="68"/>
      <c r="E683" s="6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68"/>
      <c r="B684" s="84"/>
      <c r="C684" s="85"/>
      <c r="D684" s="68"/>
      <c r="E684" s="6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68"/>
      <c r="B685" s="84"/>
      <c r="C685" s="85"/>
      <c r="D685" s="68"/>
      <c r="E685" s="6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68"/>
      <c r="B686" s="84"/>
      <c r="C686" s="85"/>
      <c r="D686" s="68"/>
      <c r="E686" s="6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68"/>
      <c r="B687" s="84"/>
      <c r="C687" s="85"/>
      <c r="D687" s="68"/>
      <c r="E687" s="6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68"/>
      <c r="B688" s="84"/>
      <c r="C688" s="85"/>
      <c r="D688" s="68"/>
      <c r="E688" s="6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68"/>
      <c r="B689" s="84"/>
      <c r="C689" s="85"/>
      <c r="D689" s="68"/>
      <c r="E689" s="6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68"/>
      <c r="B690" s="84"/>
      <c r="C690" s="85"/>
      <c r="D690" s="68"/>
      <c r="E690" s="6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68"/>
      <c r="B691" s="84"/>
      <c r="C691" s="85"/>
      <c r="D691" s="68"/>
      <c r="E691" s="6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68"/>
      <c r="B692" s="84"/>
      <c r="C692" s="85"/>
      <c r="D692" s="68"/>
      <c r="E692" s="6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68"/>
      <c r="B693" s="84"/>
      <c r="C693" s="85"/>
      <c r="D693" s="68"/>
      <c r="E693" s="6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68"/>
      <c r="B694" s="84"/>
      <c r="C694" s="85"/>
      <c r="D694" s="68"/>
      <c r="E694" s="6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68"/>
      <c r="B695" s="84"/>
      <c r="C695" s="85"/>
      <c r="D695" s="68"/>
      <c r="E695" s="6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68"/>
      <c r="B696" s="84"/>
      <c r="C696" s="85"/>
      <c r="D696" s="68"/>
      <c r="E696" s="6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68"/>
      <c r="B697" s="84"/>
      <c r="C697" s="85"/>
      <c r="D697" s="68"/>
      <c r="E697" s="6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68"/>
      <c r="B698" s="84"/>
      <c r="C698" s="85"/>
      <c r="D698" s="68"/>
      <c r="E698" s="6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68"/>
      <c r="B699" s="84"/>
      <c r="C699" s="85"/>
      <c r="D699" s="68"/>
      <c r="E699" s="6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68"/>
      <c r="B700" s="84"/>
      <c r="C700" s="85"/>
      <c r="D700" s="68"/>
      <c r="E700" s="6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68"/>
      <c r="B701" s="84"/>
      <c r="C701" s="85"/>
      <c r="D701" s="68"/>
      <c r="E701" s="6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68"/>
      <c r="B702" s="84"/>
      <c r="C702" s="85"/>
      <c r="D702" s="68"/>
      <c r="E702" s="6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68"/>
      <c r="B703" s="84"/>
      <c r="C703" s="85"/>
      <c r="D703" s="68"/>
      <c r="E703" s="6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68"/>
      <c r="B704" s="84"/>
      <c r="C704" s="85"/>
      <c r="D704" s="68"/>
      <c r="E704" s="6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68"/>
      <c r="B705" s="84"/>
      <c r="C705" s="85"/>
      <c r="D705" s="68"/>
      <c r="E705" s="6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68"/>
      <c r="B706" s="84"/>
      <c r="C706" s="85"/>
      <c r="D706" s="68"/>
      <c r="E706" s="6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68"/>
      <c r="B707" s="84"/>
      <c r="C707" s="85"/>
      <c r="D707" s="68"/>
      <c r="E707" s="6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68"/>
      <c r="B708" s="84"/>
      <c r="C708" s="85"/>
      <c r="D708" s="68"/>
      <c r="E708" s="6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68"/>
      <c r="B709" s="84"/>
      <c r="C709" s="85"/>
      <c r="D709" s="68"/>
      <c r="E709" s="6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68"/>
      <c r="B710" s="84"/>
      <c r="C710" s="85"/>
      <c r="D710" s="68"/>
      <c r="E710" s="6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68"/>
      <c r="B711" s="84"/>
      <c r="C711" s="85"/>
      <c r="D711" s="68"/>
      <c r="E711" s="6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68"/>
      <c r="B712" s="84"/>
      <c r="C712" s="85"/>
      <c r="D712" s="68"/>
      <c r="E712" s="6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68"/>
      <c r="B713" s="84"/>
      <c r="C713" s="85"/>
      <c r="D713" s="68"/>
      <c r="E713" s="6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68"/>
      <c r="B714" s="84"/>
      <c r="C714" s="85"/>
      <c r="D714" s="68"/>
      <c r="E714" s="6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68"/>
      <c r="B715" s="84"/>
      <c r="C715" s="85"/>
      <c r="D715" s="68"/>
      <c r="E715" s="6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68"/>
      <c r="B716" s="84"/>
      <c r="C716" s="85"/>
      <c r="D716" s="68"/>
      <c r="E716" s="6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68"/>
      <c r="B717" s="84"/>
      <c r="C717" s="85"/>
      <c r="D717" s="68"/>
      <c r="E717" s="6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68"/>
      <c r="B718" s="84"/>
      <c r="C718" s="85"/>
      <c r="D718" s="68"/>
      <c r="E718" s="6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68"/>
      <c r="B719" s="84"/>
      <c r="C719" s="85"/>
      <c r="D719" s="68"/>
      <c r="E719" s="6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68"/>
      <c r="B720" s="84"/>
      <c r="C720" s="85"/>
      <c r="D720" s="68"/>
      <c r="E720" s="6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68"/>
      <c r="B721" s="84"/>
      <c r="C721" s="85"/>
      <c r="D721" s="68"/>
      <c r="E721" s="6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68"/>
      <c r="B722" s="84"/>
      <c r="C722" s="85"/>
      <c r="D722" s="68"/>
      <c r="E722" s="6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68"/>
      <c r="B723" s="84"/>
      <c r="C723" s="85"/>
      <c r="D723" s="68"/>
      <c r="E723" s="6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68"/>
      <c r="B724" s="84"/>
      <c r="C724" s="85"/>
      <c r="D724" s="68"/>
      <c r="E724" s="6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68"/>
      <c r="B725" s="84"/>
      <c r="C725" s="85"/>
      <c r="D725" s="68"/>
      <c r="E725" s="6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68"/>
      <c r="B726" s="84"/>
      <c r="C726" s="85"/>
      <c r="D726" s="68"/>
      <c r="E726" s="6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68"/>
      <c r="B727" s="84"/>
      <c r="C727" s="85"/>
      <c r="D727" s="68"/>
      <c r="E727" s="6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68"/>
      <c r="B728" s="84"/>
      <c r="C728" s="85"/>
      <c r="D728" s="68"/>
      <c r="E728" s="6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68"/>
      <c r="B729" s="84"/>
      <c r="C729" s="85"/>
      <c r="D729" s="68"/>
      <c r="E729" s="6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68"/>
      <c r="B730" s="84"/>
      <c r="C730" s="85"/>
      <c r="D730" s="68"/>
      <c r="E730" s="6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68"/>
      <c r="B731" s="84"/>
      <c r="C731" s="85"/>
      <c r="D731" s="68"/>
      <c r="E731" s="6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68"/>
      <c r="B732" s="84"/>
      <c r="C732" s="85"/>
      <c r="D732" s="68"/>
      <c r="E732" s="6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68"/>
      <c r="B733" s="84"/>
      <c r="C733" s="85"/>
      <c r="D733" s="68"/>
      <c r="E733" s="6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68"/>
      <c r="B734" s="84"/>
      <c r="C734" s="85"/>
      <c r="D734" s="68"/>
      <c r="E734" s="6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68"/>
      <c r="B735" s="84"/>
      <c r="C735" s="85"/>
      <c r="D735" s="68"/>
      <c r="E735" s="6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68"/>
      <c r="B736" s="84"/>
      <c r="C736" s="85"/>
      <c r="D736" s="68"/>
      <c r="E736" s="6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68"/>
      <c r="B737" s="84"/>
      <c r="C737" s="85"/>
      <c r="D737" s="68"/>
      <c r="E737" s="6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68"/>
      <c r="B738" s="84"/>
      <c r="C738" s="85"/>
      <c r="D738" s="68"/>
      <c r="E738" s="6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68"/>
      <c r="B739" s="84"/>
      <c r="C739" s="85"/>
      <c r="D739" s="68"/>
      <c r="E739" s="6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68"/>
      <c r="B740" s="84"/>
      <c r="C740" s="85"/>
      <c r="D740" s="68"/>
      <c r="E740" s="6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68"/>
      <c r="B741" s="84"/>
      <c r="C741" s="85"/>
      <c r="D741" s="68"/>
      <c r="E741" s="6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68"/>
      <c r="B742" s="84"/>
      <c r="C742" s="85"/>
      <c r="D742" s="68"/>
      <c r="E742" s="6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68"/>
      <c r="B743" s="84"/>
      <c r="C743" s="85"/>
      <c r="D743" s="68"/>
      <c r="E743" s="6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68"/>
      <c r="B744" s="84"/>
      <c r="C744" s="85"/>
      <c r="D744" s="68"/>
      <c r="E744" s="6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68"/>
      <c r="B745" s="84"/>
      <c r="C745" s="85"/>
      <c r="D745" s="68"/>
      <c r="E745" s="6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68"/>
      <c r="B746" s="84"/>
      <c r="C746" s="85"/>
      <c r="D746" s="68"/>
      <c r="E746" s="6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68"/>
      <c r="B747" s="84"/>
      <c r="C747" s="85"/>
      <c r="D747" s="68"/>
      <c r="E747" s="6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68"/>
      <c r="B748" s="84"/>
      <c r="C748" s="85"/>
      <c r="D748" s="68"/>
      <c r="E748" s="6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68"/>
      <c r="B749" s="84"/>
      <c r="C749" s="85"/>
      <c r="D749" s="68"/>
      <c r="E749" s="6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68"/>
      <c r="B750" s="84"/>
      <c r="C750" s="85"/>
      <c r="D750" s="68"/>
      <c r="E750" s="6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68"/>
      <c r="B751" s="84"/>
      <c r="C751" s="85"/>
      <c r="D751" s="68"/>
      <c r="E751" s="6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68"/>
      <c r="B752" s="84"/>
      <c r="C752" s="85"/>
      <c r="D752" s="68"/>
      <c r="E752" s="6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68"/>
      <c r="B753" s="84"/>
      <c r="C753" s="85"/>
      <c r="D753" s="68"/>
      <c r="E753" s="6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68"/>
      <c r="B754" s="84"/>
      <c r="C754" s="85"/>
      <c r="D754" s="68"/>
      <c r="E754" s="6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68"/>
      <c r="B755" s="84"/>
      <c r="C755" s="85"/>
      <c r="D755" s="68"/>
      <c r="E755" s="6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68"/>
      <c r="B756" s="84"/>
      <c r="C756" s="85"/>
      <c r="D756" s="68"/>
      <c r="E756" s="6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68"/>
      <c r="B757" s="84"/>
      <c r="C757" s="85"/>
      <c r="D757" s="68"/>
      <c r="E757" s="6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68"/>
      <c r="B758" s="84"/>
      <c r="C758" s="85"/>
      <c r="D758" s="68"/>
      <c r="E758" s="6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68"/>
      <c r="B759" s="84"/>
      <c r="C759" s="85"/>
      <c r="D759" s="68"/>
      <c r="E759" s="6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68"/>
      <c r="B760" s="84"/>
      <c r="C760" s="85"/>
      <c r="D760" s="68"/>
      <c r="E760" s="6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68"/>
      <c r="B761" s="84"/>
      <c r="C761" s="85"/>
      <c r="D761" s="68"/>
      <c r="E761" s="6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68"/>
      <c r="B762" s="84"/>
      <c r="C762" s="85"/>
      <c r="D762" s="68"/>
      <c r="E762" s="6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68"/>
      <c r="B763" s="84"/>
      <c r="C763" s="85"/>
      <c r="D763" s="68"/>
      <c r="E763" s="6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68"/>
      <c r="B764" s="84"/>
      <c r="C764" s="85"/>
      <c r="D764" s="68"/>
      <c r="E764" s="6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68"/>
      <c r="B765" s="84"/>
      <c r="C765" s="85"/>
      <c r="D765" s="68"/>
      <c r="E765" s="6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68"/>
      <c r="B766" s="84"/>
      <c r="C766" s="85"/>
      <c r="D766" s="68"/>
      <c r="E766" s="6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68"/>
      <c r="B767" s="84"/>
      <c r="C767" s="85"/>
      <c r="D767" s="68"/>
      <c r="E767" s="6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68"/>
      <c r="B768" s="84"/>
      <c r="C768" s="85"/>
      <c r="D768" s="68"/>
      <c r="E768" s="6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68"/>
      <c r="B769" s="84"/>
      <c r="C769" s="85"/>
      <c r="D769" s="68"/>
      <c r="E769" s="6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68"/>
      <c r="B770" s="84"/>
      <c r="C770" s="85"/>
      <c r="D770" s="68"/>
      <c r="E770" s="6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68"/>
      <c r="B771" s="84"/>
      <c r="C771" s="85"/>
      <c r="D771" s="68"/>
      <c r="E771" s="6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68"/>
      <c r="B772" s="84"/>
      <c r="C772" s="85"/>
      <c r="D772" s="68"/>
      <c r="E772" s="6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68"/>
      <c r="B773" s="84"/>
      <c r="C773" s="85"/>
      <c r="D773" s="68"/>
      <c r="E773" s="6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68"/>
      <c r="B774" s="84"/>
      <c r="C774" s="85"/>
      <c r="D774" s="68"/>
      <c r="E774" s="6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68"/>
      <c r="B775" s="84"/>
      <c r="C775" s="85"/>
      <c r="D775" s="68"/>
      <c r="E775" s="6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68"/>
      <c r="B776" s="84"/>
      <c r="C776" s="85"/>
      <c r="D776" s="68"/>
      <c r="E776" s="6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68"/>
      <c r="B777" s="84"/>
      <c r="C777" s="85"/>
      <c r="D777" s="68"/>
      <c r="E777" s="6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68"/>
      <c r="B778" s="84"/>
      <c r="C778" s="85"/>
      <c r="D778" s="68"/>
      <c r="E778" s="6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68"/>
      <c r="B779" s="84"/>
      <c r="C779" s="85"/>
      <c r="D779" s="68"/>
      <c r="E779" s="6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68"/>
      <c r="B780" s="84"/>
      <c r="C780" s="85"/>
      <c r="D780" s="68"/>
      <c r="E780" s="6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68"/>
      <c r="B781" s="84"/>
      <c r="C781" s="85"/>
      <c r="D781" s="68"/>
      <c r="E781" s="6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68"/>
      <c r="B782" s="84"/>
      <c r="C782" s="85"/>
      <c r="D782" s="68"/>
      <c r="E782" s="6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68"/>
      <c r="B783" s="84"/>
      <c r="C783" s="85"/>
      <c r="D783" s="68"/>
      <c r="E783" s="6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68"/>
      <c r="B784" s="84"/>
      <c r="C784" s="85"/>
      <c r="D784" s="68"/>
      <c r="E784" s="6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68"/>
      <c r="B785" s="84"/>
      <c r="C785" s="85"/>
      <c r="D785" s="68"/>
      <c r="E785" s="6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68"/>
      <c r="B786" s="84"/>
      <c r="C786" s="85"/>
      <c r="D786" s="68"/>
      <c r="E786" s="6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68"/>
      <c r="B787" s="84"/>
      <c r="C787" s="85"/>
      <c r="D787" s="68"/>
      <c r="E787" s="6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68"/>
      <c r="B788" s="84"/>
      <c r="C788" s="85"/>
      <c r="D788" s="68"/>
      <c r="E788" s="6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68"/>
      <c r="B789" s="84"/>
      <c r="C789" s="85"/>
      <c r="D789" s="68"/>
      <c r="E789" s="6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68"/>
      <c r="B790" s="84"/>
      <c r="C790" s="85"/>
      <c r="D790" s="68"/>
      <c r="E790" s="6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68"/>
      <c r="B791" s="84"/>
      <c r="C791" s="85"/>
      <c r="D791" s="68"/>
      <c r="E791" s="6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68"/>
      <c r="B792" s="84"/>
      <c r="C792" s="85"/>
      <c r="D792" s="68"/>
      <c r="E792" s="6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68"/>
      <c r="B793" s="84"/>
      <c r="C793" s="85"/>
      <c r="D793" s="68"/>
      <c r="E793" s="6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68"/>
      <c r="B794" s="84"/>
      <c r="C794" s="85"/>
      <c r="D794" s="68"/>
      <c r="E794" s="6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68"/>
      <c r="B795" s="84"/>
      <c r="C795" s="85"/>
      <c r="D795" s="68"/>
      <c r="E795" s="6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68"/>
      <c r="B796" s="84"/>
      <c r="C796" s="85"/>
      <c r="D796" s="68"/>
      <c r="E796" s="6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68"/>
      <c r="B797" s="84"/>
      <c r="C797" s="85"/>
      <c r="D797" s="68"/>
      <c r="E797" s="6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68"/>
      <c r="B798" s="84"/>
      <c r="C798" s="85"/>
      <c r="D798" s="68"/>
      <c r="E798" s="6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68"/>
      <c r="B799" s="84"/>
      <c r="C799" s="85"/>
      <c r="D799" s="68"/>
      <c r="E799" s="6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68"/>
      <c r="B800" s="84"/>
      <c r="C800" s="85"/>
      <c r="D800" s="68"/>
      <c r="E800" s="6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68"/>
      <c r="B801" s="84"/>
      <c r="C801" s="85"/>
      <c r="D801" s="68"/>
      <c r="E801" s="6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68"/>
      <c r="B802" s="84"/>
      <c r="C802" s="85"/>
      <c r="D802" s="68"/>
      <c r="E802" s="6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68"/>
      <c r="B803" s="84"/>
      <c r="C803" s="85"/>
      <c r="D803" s="68"/>
      <c r="E803" s="6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68"/>
      <c r="B804" s="84"/>
      <c r="C804" s="85"/>
      <c r="D804" s="68"/>
      <c r="E804" s="6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68"/>
      <c r="B805" s="84"/>
      <c r="C805" s="85"/>
      <c r="D805" s="68"/>
      <c r="E805" s="6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68"/>
      <c r="B806" s="84"/>
      <c r="C806" s="85"/>
      <c r="D806" s="68"/>
      <c r="E806" s="6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68"/>
      <c r="B807" s="84"/>
      <c r="C807" s="85"/>
      <c r="D807" s="68"/>
      <c r="E807" s="6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68"/>
      <c r="B808" s="84"/>
      <c r="C808" s="85"/>
      <c r="D808" s="68"/>
      <c r="E808" s="6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68"/>
      <c r="B809" s="84"/>
      <c r="C809" s="85"/>
      <c r="D809" s="68"/>
      <c r="E809" s="6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68"/>
      <c r="B810" s="84"/>
      <c r="C810" s="85"/>
      <c r="D810" s="68"/>
      <c r="E810" s="6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68"/>
      <c r="B811" s="84"/>
      <c r="C811" s="85"/>
      <c r="D811" s="68"/>
      <c r="E811" s="6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68"/>
      <c r="B812" s="84"/>
      <c r="C812" s="85"/>
      <c r="D812" s="68"/>
      <c r="E812" s="6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68"/>
      <c r="B813" s="84"/>
      <c r="C813" s="85"/>
      <c r="D813" s="68"/>
      <c r="E813" s="6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68"/>
      <c r="B814" s="84"/>
      <c r="C814" s="85"/>
      <c r="D814" s="68"/>
      <c r="E814" s="6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68"/>
      <c r="B815" s="84"/>
      <c r="C815" s="85"/>
      <c r="D815" s="68"/>
      <c r="E815" s="6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68"/>
      <c r="B816" s="84"/>
      <c r="C816" s="85"/>
      <c r="D816" s="68"/>
      <c r="E816" s="6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68"/>
      <c r="B817" s="84"/>
      <c r="C817" s="85"/>
      <c r="D817" s="68"/>
      <c r="E817" s="6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68"/>
      <c r="B818" s="84"/>
      <c r="C818" s="85"/>
      <c r="D818" s="68"/>
      <c r="E818" s="6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68"/>
      <c r="B819" s="84"/>
      <c r="C819" s="85"/>
      <c r="D819" s="68"/>
      <c r="E819" s="6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68"/>
      <c r="B820" s="84"/>
      <c r="C820" s="85"/>
      <c r="D820" s="68"/>
      <c r="E820" s="6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68"/>
      <c r="B821" s="84"/>
      <c r="C821" s="85"/>
      <c r="D821" s="68"/>
      <c r="E821" s="6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68"/>
      <c r="B822" s="84"/>
      <c r="C822" s="85"/>
      <c r="D822" s="68"/>
      <c r="E822" s="6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68"/>
      <c r="B823" s="84"/>
      <c r="C823" s="85"/>
      <c r="D823" s="68"/>
      <c r="E823" s="6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68"/>
      <c r="B824" s="84"/>
      <c r="C824" s="85"/>
      <c r="D824" s="68"/>
      <c r="E824" s="6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68"/>
      <c r="B825" s="84"/>
      <c r="C825" s="85"/>
      <c r="D825" s="68"/>
      <c r="E825" s="6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68"/>
      <c r="B826" s="84"/>
      <c r="C826" s="85"/>
      <c r="D826" s="68"/>
      <c r="E826" s="6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68"/>
      <c r="B827" s="84"/>
      <c r="C827" s="85"/>
      <c r="D827" s="68"/>
      <c r="E827" s="6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68"/>
      <c r="B828" s="84"/>
      <c r="C828" s="85"/>
      <c r="D828" s="68"/>
      <c r="E828" s="6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68"/>
      <c r="B829" s="84"/>
      <c r="C829" s="85"/>
      <c r="D829" s="68"/>
      <c r="E829" s="6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68"/>
      <c r="B830" s="84"/>
      <c r="C830" s="85"/>
      <c r="D830" s="68"/>
      <c r="E830" s="6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68"/>
      <c r="B831" s="84"/>
      <c r="C831" s="85"/>
      <c r="D831" s="68"/>
      <c r="E831" s="6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68"/>
      <c r="B832" s="84"/>
      <c r="C832" s="85"/>
      <c r="D832" s="68"/>
      <c r="E832" s="6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68"/>
      <c r="B833" s="84"/>
      <c r="C833" s="85"/>
      <c r="D833" s="68"/>
      <c r="E833" s="6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68"/>
      <c r="B834" s="84"/>
      <c r="C834" s="85"/>
      <c r="D834" s="68"/>
      <c r="E834" s="6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68"/>
      <c r="B835" s="84"/>
      <c r="C835" s="85"/>
      <c r="D835" s="68"/>
      <c r="E835" s="6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68"/>
      <c r="B836" s="84"/>
      <c r="C836" s="85"/>
      <c r="D836" s="68"/>
      <c r="E836" s="6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68"/>
      <c r="B837" s="84"/>
      <c r="C837" s="85"/>
      <c r="D837" s="68"/>
      <c r="E837" s="6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68"/>
      <c r="B838" s="84"/>
      <c r="C838" s="85"/>
      <c r="D838" s="68"/>
      <c r="E838" s="6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68"/>
      <c r="B839" s="84"/>
      <c r="C839" s="85"/>
      <c r="D839" s="68"/>
      <c r="E839" s="6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68"/>
      <c r="B840" s="84"/>
      <c r="C840" s="85"/>
      <c r="D840" s="68"/>
      <c r="E840" s="6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68"/>
      <c r="B841" s="84"/>
      <c r="C841" s="85"/>
      <c r="D841" s="68"/>
      <c r="E841" s="6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68"/>
      <c r="B842" s="84"/>
      <c r="C842" s="85"/>
      <c r="D842" s="68"/>
      <c r="E842" s="6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68"/>
      <c r="B843" s="84"/>
      <c r="C843" s="85"/>
      <c r="D843" s="68"/>
      <c r="E843" s="6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68"/>
      <c r="B844" s="84"/>
      <c r="C844" s="85"/>
      <c r="D844" s="68"/>
      <c r="E844" s="6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68"/>
      <c r="B845" s="84"/>
      <c r="C845" s="85"/>
      <c r="D845" s="68"/>
      <c r="E845" s="6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68"/>
      <c r="B846" s="84"/>
      <c r="C846" s="85"/>
      <c r="D846" s="68"/>
      <c r="E846" s="6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68"/>
      <c r="B847" s="84"/>
      <c r="C847" s="85"/>
      <c r="D847" s="68"/>
      <c r="E847" s="6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68"/>
      <c r="B848" s="84"/>
      <c r="C848" s="85"/>
      <c r="D848" s="68"/>
      <c r="E848" s="6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68"/>
      <c r="B849" s="84"/>
      <c r="C849" s="85"/>
      <c r="D849" s="68"/>
      <c r="E849" s="6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68"/>
      <c r="B850" s="84"/>
      <c r="C850" s="85"/>
      <c r="D850" s="68"/>
      <c r="E850" s="6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68"/>
      <c r="B851" s="84"/>
      <c r="C851" s="85"/>
      <c r="D851" s="68"/>
      <c r="E851" s="6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68"/>
      <c r="B852" s="84"/>
      <c r="C852" s="85"/>
      <c r="D852" s="68"/>
      <c r="E852" s="6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68"/>
      <c r="B853" s="84"/>
      <c r="C853" s="85"/>
      <c r="D853" s="68"/>
      <c r="E853" s="6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68"/>
      <c r="B854" s="84"/>
      <c r="C854" s="85"/>
      <c r="D854" s="68"/>
      <c r="E854" s="6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68"/>
      <c r="B855" s="84"/>
      <c r="C855" s="85"/>
      <c r="D855" s="68"/>
      <c r="E855" s="6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68"/>
      <c r="B856" s="84"/>
      <c r="C856" s="85"/>
      <c r="D856" s="68"/>
      <c r="E856" s="6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68"/>
      <c r="B857" s="84"/>
      <c r="C857" s="85"/>
      <c r="D857" s="68"/>
      <c r="E857" s="6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68"/>
      <c r="B858" s="84"/>
      <c r="C858" s="85"/>
      <c r="D858" s="68"/>
      <c r="E858" s="6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68"/>
      <c r="B859" s="84"/>
      <c r="C859" s="85"/>
      <c r="D859" s="68"/>
      <c r="E859" s="6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68"/>
      <c r="B860" s="84"/>
      <c r="C860" s="85"/>
      <c r="D860" s="68"/>
      <c r="E860" s="6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68"/>
      <c r="B861" s="84"/>
      <c r="C861" s="85"/>
      <c r="D861" s="68"/>
      <c r="E861" s="6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68"/>
      <c r="B862" s="84"/>
      <c r="C862" s="85"/>
      <c r="D862" s="68"/>
      <c r="E862" s="6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68"/>
      <c r="B863" s="84"/>
      <c r="C863" s="85"/>
      <c r="D863" s="68"/>
      <c r="E863" s="6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68"/>
      <c r="B864" s="84"/>
      <c r="C864" s="85"/>
      <c r="D864" s="68"/>
      <c r="E864" s="6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68"/>
      <c r="B865" s="84"/>
      <c r="C865" s="85"/>
      <c r="D865" s="68"/>
      <c r="E865" s="6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68"/>
      <c r="B866" s="84"/>
      <c r="C866" s="85"/>
      <c r="D866" s="68"/>
      <c r="E866" s="6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68"/>
      <c r="B867" s="84"/>
      <c r="C867" s="85"/>
      <c r="D867" s="68"/>
      <c r="E867" s="6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68"/>
      <c r="B868" s="84"/>
      <c r="C868" s="85"/>
      <c r="D868" s="68"/>
      <c r="E868" s="6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68"/>
      <c r="B869" s="84"/>
      <c r="C869" s="85"/>
      <c r="D869" s="68"/>
      <c r="E869" s="6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68"/>
      <c r="B870" s="84"/>
      <c r="C870" s="85"/>
      <c r="D870" s="68"/>
      <c r="E870" s="6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68"/>
      <c r="B871" s="84"/>
      <c r="C871" s="85"/>
      <c r="D871" s="68"/>
      <c r="E871" s="6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68"/>
      <c r="B872" s="84"/>
      <c r="C872" s="85"/>
      <c r="D872" s="68"/>
      <c r="E872" s="6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68"/>
      <c r="B873" s="84"/>
      <c r="C873" s="85"/>
      <c r="D873" s="68"/>
      <c r="E873" s="6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68"/>
      <c r="B874" s="84"/>
      <c r="C874" s="85"/>
      <c r="D874" s="68"/>
      <c r="E874" s="6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68"/>
      <c r="B875" s="84"/>
      <c r="C875" s="85"/>
      <c r="D875" s="68"/>
      <c r="E875" s="6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68"/>
      <c r="B876" s="84"/>
      <c r="C876" s="85"/>
      <c r="D876" s="68"/>
      <c r="E876" s="6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68"/>
      <c r="B877" s="84"/>
      <c r="C877" s="85"/>
      <c r="D877" s="68"/>
      <c r="E877" s="6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68"/>
      <c r="B878" s="84"/>
      <c r="C878" s="85"/>
      <c r="D878" s="68"/>
      <c r="E878" s="6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68"/>
      <c r="B879" s="84"/>
      <c r="C879" s="85"/>
      <c r="D879" s="68"/>
      <c r="E879" s="6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68"/>
      <c r="B880" s="84"/>
      <c r="C880" s="85"/>
      <c r="D880" s="68"/>
      <c r="E880" s="6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68"/>
      <c r="B881" s="84"/>
      <c r="C881" s="85"/>
      <c r="D881" s="68"/>
      <c r="E881" s="6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68"/>
      <c r="B882" s="84"/>
      <c r="C882" s="85"/>
      <c r="D882" s="68"/>
      <c r="E882" s="6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68"/>
      <c r="B883" s="84"/>
      <c r="C883" s="85"/>
      <c r="D883" s="68"/>
      <c r="E883" s="6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68"/>
      <c r="B884" s="84"/>
      <c r="C884" s="85"/>
      <c r="D884" s="68"/>
      <c r="E884" s="6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68"/>
      <c r="B885" s="84"/>
      <c r="C885" s="85"/>
      <c r="D885" s="68"/>
      <c r="E885" s="6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68"/>
      <c r="B886" s="84"/>
      <c r="C886" s="85"/>
      <c r="D886" s="68"/>
      <c r="E886" s="6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68"/>
      <c r="B887" s="84"/>
      <c r="C887" s="85"/>
      <c r="D887" s="68"/>
      <c r="E887" s="6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68"/>
      <c r="B888" s="84"/>
      <c r="C888" s="85"/>
      <c r="D888" s="68"/>
      <c r="E888" s="6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68"/>
      <c r="B889" s="84"/>
      <c r="C889" s="85"/>
      <c r="D889" s="68"/>
      <c r="E889" s="6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68"/>
      <c r="B890" s="84"/>
      <c r="C890" s="85"/>
      <c r="D890" s="68"/>
      <c r="E890" s="6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68"/>
      <c r="B891" s="84"/>
      <c r="C891" s="85"/>
      <c r="D891" s="68"/>
      <c r="E891" s="6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68"/>
      <c r="B892" s="84"/>
      <c r="C892" s="85"/>
      <c r="D892" s="68"/>
      <c r="E892" s="6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68"/>
      <c r="B893" s="84"/>
      <c r="C893" s="85"/>
      <c r="D893" s="68"/>
      <c r="E893" s="6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68"/>
      <c r="B894" s="84"/>
      <c r="C894" s="85"/>
      <c r="D894" s="68"/>
      <c r="E894" s="6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68"/>
      <c r="B895" s="84"/>
      <c r="C895" s="85"/>
      <c r="D895" s="68"/>
      <c r="E895" s="6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68"/>
      <c r="B896" s="84"/>
      <c r="C896" s="85"/>
      <c r="D896" s="68"/>
      <c r="E896" s="6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68"/>
      <c r="B897" s="84"/>
      <c r="C897" s="85"/>
      <c r="D897" s="68"/>
      <c r="E897" s="6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68"/>
      <c r="B898" s="84"/>
      <c r="C898" s="85"/>
      <c r="D898" s="68"/>
      <c r="E898" s="6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68"/>
      <c r="B899" s="84"/>
      <c r="C899" s="85"/>
      <c r="D899" s="68"/>
      <c r="E899" s="6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68"/>
      <c r="B900" s="84"/>
      <c r="C900" s="85"/>
      <c r="D900" s="68"/>
      <c r="E900" s="6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68"/>
      <c r="B901" s="84"/>
      <c r="C901" s="85"/>
      <c r="D901" s="68"/>
      <c r="E901" s="6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68"/>
      <c r="B902" s="84"/>
      <c r="C902" s="85"/>
      <c r="D902" s="68"/>
      <c r="E902" s="6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68"/>
      <c r="B903" s="84"/>
      <c r="C903" s="85"/>
      <c r="D903" s="68"/>
      <c r="E903" s="6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68"/>
      <c r="B904" s="84"/>
      <c r="C904" s="85"/>
      <c r="D904" s="68"/>
      <c r="E904" s="6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68"/>
      <c r="B905" s="84"/>
      <c r="C905" s="85"/>
      <c r="D905" s="68"/>
      <c r="E905" s="6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68"/>
      <c r="B906" s="84"/>
      <c r="C906" s="85"/>
      <c r="D906" s="68"/>
      <c r="E906" s="6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68"/>
      <c r="B907" s="84"/>
      <c r="C907" s="85"/>
      <c r="D907" s="68"/>
      <c r="E907" s="6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68"/>
      <c r="B908" s="84"/>
      <c r="C908" s="85"/>
      <c r="D908" s="68"/>
      <c r="E908" s="6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68"/>
      <c r="B909" s="84"/>
      <c r="C909" s="85"/>
      <c r="D909" s="68"/>
      <c r="E909" s="6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68"/>
      <c r="B910" s="84"/>
      <c r="C910" s="85"/>
      <c r="D910" s="68"/>
      <c r="E910" s="6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68"/>
      <c r="B911" s="84"/>
      <c r="C911" s="85"/>
      <c r="D911" s="68"/>
      <c r="E911" s="6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68"/>
      <c r="B912" s="84"/>
      <c r="C912" s="85"/>
      <c r="D912" s="68"/>
      <c r="E912" s="6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68"/>
      <c r="B913" s="84"/>
      <c r="C913" s="85"/>
      <c r="D913" s="68"/>
      <c r="E913" s="6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68"/>
      <c r="B914" s="84"/>
      <c r="C914" s="85"/>
      <c r="D914" s="68"/>
      <c r="E914" s="6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68"/>
      <c r="B915" s="84"/>
      <c r="C915" s="85"/>
      <c r="D915" s="68"/>
      <c r="E915" s="6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68"/>
      <c r="B916" s="84"/>
      <c r="C916" s="85"/>
      <c r="D916" s="68"/>
      <c r="E916" s="6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68"/>
      <c r="B917" s="84"/>
      <c r="C917" s="85"/>
      <c r="D917" s="68"/>
      <c r="E917" s="6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68"/>
      <c r="B918" s="84"/>
      <c r="C918" s="85"/>
      <c r="D918" s="68"/>
      <c r="E918" s="6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68"/>
      <c r="B919" s="84"/>
      <c r="C919" s="85"/>
      <c r="D919" s="68"/>
      <c r="E919" s="6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68"/>
      <c r="B920" s="84"/>
      <c r="C920" s="85"/>
      <c r="D920" s="68"/>
      <c r="E920" s="6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68"/>
      <c r="B921" s="84"/>
      <c r="C921" s="85"/>
      <c r="D921" s="68"/>
      <c r="E921" s="6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68"/>
      <c r="B922" s="84"/>
      <c r="C922" s="85"/>
      <c r="D922" s="68"/>
      <c r="E922" s="6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68"/>
      <c r="B923" s="84"/>
      <c r="C923" s="85"/>
      <c r="D923" s="68"/>
      <c r="E923" s="6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68"/>
      <c r="B924" s="84"/>
      <c r="C924" s="85"/>
      <c r="D924" s="68"/>
      <c r="E924" s="6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68"/>
      <c r="B925" s="84"/>
      <c r="C925" s="85"/>
      <c r="D925" s="68"/>
      <c r="E925" s="6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68"/>
      <c r="B926" s="84"/>
      <c r="C926" s="85"/>
      <c r="D926" s="68"/>
      <c r="E926" s="6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68"/>
      <c r="B927" s="84"/>
      <c r="C927" s="85"/>
      <c r="D927" s="68"/>
      <c r="E927" s="6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68"/>
      <c r="B928" s="84"/>
      <c r="C928" s="85"/>
      <c r="D928" s="68"/>
      <c r="E928" s="6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68"/>
      <c r="B929" s="84"/>
      <c r="C929" s="85"/>
      <c r="D929" s="68"/>
      <c r="E929" s="6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68"/>
      <c r="B930" s="84"/>
      <c r="C930" s="85"/>
      <c r="D930" s="68"/>
      <c r="E930" s="6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68"/>
      <c r="B931" s="84"/>
      <c r="C931" s="85"/>
      <c r="D931" s="68"/>
      <c r="E931" s="6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68"/>
      <c r="B932" s="84"/>
      <c r="C932" s="85"/>
      <c r="D932" s="68"/>
      <c r="E932" s="6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68"/>
      <c r="B933" s="84"/>
      <c r="C933" s="85"/>
      <c r="D933" s="68"/>
      <c r="E933" s="6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68"/>
      <c r="B934" s="84"/>
      <c r="C934" s="85"/>
      <c r="D934" s="68"/>
      <c r="E934" s="6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68"/>
      <c r="B935" s="84"/>
      <c r="C935" s="85"/>
      <c r="D935" s="68"/>
      <c r="E935" s="6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68"/>
      <c r="B936" s="84"/>
      <c r="C936" s="85"/>
      <c r="D936" s="68"/>
      <c r="E936" s="6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68"/>
      <c r="B937" s="84"/>
      <c r="C937" s="85"/>
      <c r="D937" s="68"/>
      <c r="E937" s="6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68"/>
      <c r="B938" s="84"/>
      <c r="C938" s="85"/>
      <c r="D938" s="68"/>
      <c r="E938" s="6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68"/>
      <c r="B939" s="84"/>
      <c r="C939" s="85"/>
      <c r="D939" s="68"/>
      <c r="E939" s="6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68"/>
      <c r="B940" s="84"/>
      <c r="C940" s="85"/>
      <c r="D940" s="68"/>
      <c r="E940" s="6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68"/>
      <c r="B941" s="84"/>
      <c r="C941" s="85"/>
      <c r="D941" s="68"/>
      <c r="E941" s="6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68"/>
      <c r="B942" s="84"/>
      <c r="C942" s="85"/>
      <c r="D942" s="68"/>
      <c r="E942" s="6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68"/>
      <c r="B943" s="84"/>
      <c r="C943" s="85"/>
      <c r="D943" s="68"/>
      <c r="E943" s="6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68"/>
      <c r="B944" s="84"/>
      <c r="C944" s="85"/>
      <c r="D944" s="68"/>
      <c r="E944" s="6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68"/>
      <c r="B945" s="84"/>
      <c r="C945" s="85"/>
      <c r="D945" s="68"/>
      <c r="E945" s="6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68"/>
      <c r="B946" s="84"/>
      <c r="C946" s="85"/>
      <c r="D946" s="68"/>
      <c r="E946" s="6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68"/>
      <c r="B947" s="84"/>
      <c r="C947" s="85"/>
      <c r="D947" s="68"/>
      <c r="E947" s="6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68"/>
      <c r="B948" s="84"/>
      <c r="C948" s="85"/>
      <c r="D948" s="68"/>
      <c r="E948" s="6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68"/>
      <c r="B949" s="84"/>
      <c r="C949" s="85"/>
      <c r="D949" s="68"/>
      <c r="E949" s="6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68"/>
      <c r="B950" s="84"/>
      <c r="C950" s="85"/>
      <c r="D950" s="68"/>
      <c r="E950" s="6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68"/>
      <c r="B951" s="84"/>
      <c r="C951" s="85"/>
      <c r="D951" s="68"/>
      <c r="E951" s="6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68"/>
      <c r="B952" s="84"/>
      <c r="C952" s="85"/>
      <c r="D952" s="68"/>
      <c r="E952" s="6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68"/>
      <c r="B953" s="84"/>
      <c r="C953" s="85"/>
      <c r="D953" s="68"/>
      <c r="E953" s="6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68"/>
      <c r="B954" s="84"/>
      <c r="C954" s="85"/>
      <c r="D954" s="68"/>
      <c r="E954" s="6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68"/>
      <c r="B955" s="84"/>
      <c r="C955" s="85"/>
      <c r="D955" s="68"/>
      <c r="E955" s="6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68"/>
      <c r="B956" s="84"/>
      <c r="C956" s="85"/>
      <c r="D956" s="68"/>
      <c r="E956" s="6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68"/>
      <c r="B957" s="84"/>
      <c r="C957" s="85"/>
      <c r="D957" s="68"/>
      <c r="E957" s="6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68"/>
      <c r="B958" s="84"/>
      <c r="C958" s="85"/>
      <c r="D958" s="68"/>
      <c r="E958" s="6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68"/>
      <c r="B959" s="84"/>
      <c r="C959" s="85"/>
      <c r="D959" s="68"/>
      <c r="E959" s="6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68"/>
      <c r="B960" s="84"/>
      <c r="C960" s="85"/>
      <c r="D960" s="68"/>
      <c r="E960" s="6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68"/>
      <c r="B961" s="84"/>
      <c r="C961" s="85"/>
      <c r="D961" s="68"/>
      <c r="E961" s="6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68"/>
      <c r="B962" s="84"/>
      <c r="C962" s="85"/>
      <c r="D962" s="68"/>
      <c r="E962" s="6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68"/>
      <c r="B963" s="84"/>
      <c r="C963" s="85"/>
      <c r="D963" s="68"/>
      <c r="E963" s="6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68"/>
      <c r="B964" s="84"/>
      <c r="C964" s="85"/>
      <c r="D964" s="68"/>
      <c r="E964" s="6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68"/>
      <c r="B965" s="84"/>
      <c r="C965" s="85"/>
      <c r="D965" s="68"/>
      <c r="E965" s="6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68"/>
      <c r="B966" s="84"/>
      <c r="C966" s="85"/>
      <c r="D966" s="68"/>
      <c r="E966" s="6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68"/>
      <c r="B967" s="84"/>
      <c r="C967" s="85"/>
      <c r="D967" s="68"/>
      <c r="E967" s="6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68"/>
      <c r="B968" s="84"/>
      <c r="C968" s="85"/>
      <c r="D968" s="68"/>
      <c r="E968" s="6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68"/>
      <c r="B969" s="84"/>
      <c r="C969" s="85"/>
      <c r="D969" s="68"/>
      <c r="E969" s="6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68"/>
      <c r="B970" s="84"/>
      <c r="C970" s="85"/>
      <c r="D970" s="68"/>
      <c r="E970" s="6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68"/>
      <c r="B971" s="84"/>
      <c r="C971" s="85"/>
      <c r="D971" s="68"/>
      <c r="E971" s="6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68"/>
      <c r="B972" s="84"/>
      <c r="C972" s="85"/>
      <c r="D972" s="68"/>
      <c r="E972" s="6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68"/>
      <c r="B973" s="84"/>
      <c r="C973" s="85"/>
      <c r="D973" s="68"/>
      <c r="E973" s="6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68"/>
      <c r="B974" s="84"/>
      <c r="C974" s="85"/>
      <c r="D974" s="68"/>
      <c r="E974" s="6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68"/>
      <c r="B975" s="84"/>
      <c r="C975" s="85"/>
      <c r="D975" s="68"/>
      <c r="E975" s="6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68"/>
      <c r="B976" s="84"/>
      <c r="C976" s="85"/>
      <c r="D976" s="68"/>
      <c r="E976" s="6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68"/>
      <c r="B977" s="84"/>
      <c r="C977" s="85"/>
      <c r="D977" s="68"/>
      <c r="E977" s="6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68"/>
      <c r="B978" s="84"/>
      <c r="C978" s="85"/>
      <c r="D978" s="68"/>
      <c r="E978" s="6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68"/>
      <c r="B979" s="84"/>
      <c r="C979" s="85"/>
      <c r="D979" s="68"/>
      <c r="E979" s="6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68"/>
      <c r="B980" s="84"/>
      <c r="C980" s="85"/>
      <c r="D980" s="68"/>
      <c r="E980" s="6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68"/>
      <c r="B981" s="84"/>
      <c r="C981" s="85"/>
      <c r="D981" s="68"/>
      <c r="E981" s="6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68"/>
      <c r="B982" s="84"/>
      <c r="C982" s="85"/>
      <c r="D982" s="68"/>
      <c r="E982" s="6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68"/>
      <c r="B983" s="84"/>
      <c r="C983" s="85"/>
      <c r="D983" s="68"/>
      <c r="E983" s="6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68"/>
      <c r="B984" s="84"/>
      <c r="C984" s="85"/>
      <c r="D984" s="68"/>
      <c r="E984" s="6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68"/>
      <c r="B985" s="84"/>
      <c r="C985" s="85"/>
      <c r="D985" s="68"/>
      <c r="E985" s="6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68"/>
      <c r="B986" s="84"/>
      <c r="C986" s="85"/>
      <c r="D986" s="68"/>
      <c r="E986" s="6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68"/>
      <c r="B987" s="84"/>
      <c r="C987" s="85"/>
      <c r="D987" s="68"/>
      <c r="E987" s="6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68"/>
      <c r="B988" s="84"/>
      <c r="C988" s="85"/>
      <c r="D988" s="68"/>
      <c r="E988" s="6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68"/>
      <c r="B989" s="84"/>
      <c r="C989" s="85"/>
      <c r="D989" s="68"/>
      <c r="E989" s="6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68"/>
      <c r="B990" s="84"/>
      <c r="C990" s="85"/>
      <c r="D990" s="68"/>
      <c r="E990" s="6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68"/>
      <c r="B991" s="84"/>
      <c r="C991" s="85"/>
      <c r="D991" s="68"/>
      <c r="E991" s="6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68"/>
      <c r="B992" s="84"/>
      <c r="C992" s="85"/>
      <c r="D992" s="68"/>
      <c r="E992" s="6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68"/>
      <c r="B993" s="84"/>
      <c r="C993" s="85"/>
      <c r="D993" s="68"/>
      <c r="E993" s="6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68"/>
      <c r="B994" s="84"/>
      <c r="C994" s="85"/>
      <c r="D994" s="68"/>
      <c r="E994" s="6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68"/>
      <c r="B995" s="84"/>
      <c r="C995" s="85"/>
      <c r="D995" s="68"/>
      <c r="E995" s="6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68"/>
      <c r="B996" s="84"/>
      <c r="C996" s="85"/>
      <c r="D996" s="68"/>
      <c r="E996" s="6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68"/>
      <c r="B997" s="84"/>
      <c r="C997" s="85"/>
      <c r="D997" s="68"/>
      <c r="E997" s="6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68"/>
      <c r="B998" s="84"/>
      <c r="C998" s="85"/>
      <c r="D998" s="68"/>
      <c r="E998" s="6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68"/>
      <c r="B999" s="84"/>
      <c r="C999" s="85"/>
      <c r="D999" s="68"/>
      <c r="E999" s="6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68"/>
      <c r="B1000" s="84"/>
      <c r="C1000" s="85"/>
      <c r="D1000" s="68"/>
      <c r="E1000" s="6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68"/>
      <c r="B1001" s="84"/>
      <c r="C1001" s="85"/>
      <c r="D1001" s="68"/>
      <c r="E1001" s="68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68"/>
      <c r="B1002" s="84"/>
      <c r="C1002" s="85"/>
      <c r="D1002" s="68"/>
      <c r="E1002" s="68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68"/>
      <c r="B1003" s="84"/>
      <c r="C1003" s="85"/>
      <c r="D1003" s="68"/>
      <c r="E1003" s="68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68"/>
      <c r="B1004" s="84"/>
      <c r="C1004" s="85"/>
      <c r="D1004" s="68"/>
      <c r="E1004" s="68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68"/>
      <c r="B1005" s="84"/>
      <c r="C1005" s="85"/>
      <c r="D1005" s="68"/>
      <c r="E1005" s="68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68"/>
      <c r="B1006" s="84"/>
      <c r="C1006" s="85"/>
      <c r="D1006" s="68"/>
      <c r="E1006" s="68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68"/>
      <c r="B1007" s="84"/>
      <c r="C1007" s="85"/>
      <c r="D1007" s="68"/>
      <c r="E1007" s="68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68"/>
      <c r="B1008" s="84"/>
      <c r="C1008" s="85"/>
      <c r="D1008" s="68"/>
      <c r="E1008" s="68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5.75" customHeight="1">
      <c r="A1009" s="68"/>
      <c r="B1009" s="84"/>
      <c r="C1009" s="85"/>
      <c r="D1009" s="68"/>
      <c r="E1009" s="68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5.75" customHeight="1">
      <c r="A1010" s="68"/>
      <c r="B1010" s="84"/>
      <c r="C1010" s="85"/>
      <c r="D1010" s="68"/>
      <c r="E1010" s="68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5.75" customHeight="1">
      <c r="A1011" s="68"/>
      <c r="B1011" s="84"/>
      <c r="C1011" s="85"/>
      <c r="D1011" s="68"/>
      <c r="E1011" s="68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5.75" customHeight="1">
      <c r="A1012" s="68"/>
      <c r="B1012" s="84"/>
      <c r="C1012" s="85"/>
      <c r="D1012" s="68"/>
      <c r="E1012" s="68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5.75" customHeight="1">
      <c r="A1013" s="68"/>
      <c r="B1013" s="84"/>
      <c r="C1013" s="85"/>
      <c r="D1013" s="68"/>
      <c r="E1013" s="68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5.75" customHeight="1">
      <c r="A1014" s="68"/>
      <c r="B1014" s="84"/>
      <c r="C1014" s="85"/>
      <c r="D1014" s="68"/>
      <c r="E1014" s="68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5.75" customHeight="1">
      <c r="A1015" s="68"/>
      <c r="B1015" s="84"/>
      <c r="C1015" s="85"/>
      <c r="D1015" s="68"/>
      <c r="E1015" s="68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5.75" customHeight="1">
      <c r="A1016" s="68"/>
      <c r="B1016" s="84"/>
      <c r="C1016" s="85"/>
      <c r="D1016" s="68"/>
      <c r="E1016" s="68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5.75" customHeight="1">
      <c r="A1017" s="68"/>
      <c r="B1017" s="84"/>
      <c r="C1017" s="85"/>
      <c r="D1017" s="68"/>
      <c r="E1017" s="68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5.75" customHeight="1">
      <c r="A1018" s="68"/>
      <c r="B1018" s="84"/>
      <c r="C1018" s="85"/>
      <c r="D1018" s="68"/>
      <c r="E1018" s="68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5.75" customHeight="1">
      <c r="A1019" s="68"/>
      <c r="B1019" s="84"/>
      <c r="C1019" s="85"/>
      <c r="D1019" s="68"/>
      <c r="E1019" s="68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5.75" customHeight="1">
      <c r="A1020" s="68"/>
      <c r="B1020" s="84"/>
      <c r="C1020" s="85"/>
      <c r="D1020" s="68"/>
      <c r="E1020" s="68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5.75" customHeight="1">
      <c r="A1021" s="68"/>
      <c r="B1021" s="84"/>
      <c r="C1021" s="85"/>
      <c r="D1021" s="68"/>
      <c r="E1021" s="68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5.75" customHeight="1">
      <c r="A1022" s="68"/>
      <c r="B1022" s="84"/>
      <c r="C1022" s="85"/>
      <c r="D1022" s="68"/>
      <c r="E1022" s="68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5.75" customHeight="1">
      <c r="A1023" s="68"/>
      <c r="B1023" s="84"/>
      <c r="C1023" s="85"/>
      <c r="D1023" s="68"/>
      <c r="E1023" s="68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5.75" customHeight="1">
      <c r="A1024" s="68"/>
      <c r="B1024" s="84"/>
      <c r="C1024" s="85"/>
      <c r="D1024" s="68"/>
      <c r="E1024" s="68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5.75" customHeight="1">
      <c r="A1025" s="68"/>
      <c r="B1025" s="84"/>
      <c r="C1025" s="85"/>
      <c r="D1025" s="68"/>
      <c r="E1025" s="68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5.75" customHeight="1">
      <c r="A1026" s="68"/>
      <c r="B1026" s="84"/>
      <c r="C1026" s="85"/>
      <c r="D1026" s="68"/>
      <c r="E1026" s="68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5.75" customHeight="1">
      <c r="A1027" s="68"/>
      <c r="B1027" s="84"/>
      <c r="C1027" s="85"/>
      <c r="D1027" s="68"/>
      <c r="E1027" s="68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5.75" customHeight="1">
      <c r="A1028" s="68"/>
      <c r="B1028" s="84"/>
      <c r="C1028" s="85"/>
      <c r="D1028" s="68"/>
      <c r="E1028" s="68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5.75" customHeight="1">
      <c r="A1029" s="68"/>
      <c r="B1029" s="84"/>
      <c r="C1029" s="85"/>
      <c r="D1029" s="68"/>
      <c r="E1029" s="68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ht="15.75" customHeight="1">
      <c r="A1030" s="68"/>
      <c r="B1030" s="84"/>
      <c r="C1030" s="85"/>
      <c r="D1030" s="68"/>
      <c r="E1030" s="68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ht="15.75" customHeight="1">
      <c r="A1031" s="68"/>
      <c r="B1031" s="84"/>
      <c r="C1031" s="85"/>
      <c r="D1031" s="68"/>
      <c r="E1031" s="68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ht="15.75" customHeight="1">
      <c r="A1032" s="68"/>
      <c r="B1032" s="84"/>
      <c r="C1032" s="85"/>
      <c r="D1032" s="68"/>
      <c r="E1032" s="68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ht="15.75" customHeight="1">
      <c r="A1033" s="68"/>
      <c r="B1033" s="84"/>
      <c r="C1033" s="85"/>
      <c r="D1033" s="68"/>
      <c r="E1033" s="68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ht="15.75" customHeight="1">
      <c r="A1034" s="68"/>
      <c r="B1034" s="84"/>
      <c r="C1034" s="85"/>
      <c r="D1034" s="68"/>
      <c r="E1034" s="68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ht="15.75" customHeight="1">
      <c r="A1035" s="68"/>
      <c r="B1035" s="84"/>
      <c r="C1035" s="85"/>
      <c r="D1035" s="68"/>
      <c r="E1035" s="68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ht="15.75" customHeight="1">
      <c r="A1036" s="68"/>
      <c r="B1036" s="84"/>
      <c r="C1036" s="85"/>
      <c r="D1036" s="68"/>
      <c r="E1036" s="68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ht="15.75" customHeight="1">
      <c r="A1037" s="68"/>
      <c r="B1037" s="84"/>
      <c r="C1037" s="85"/>
      <c r="D1037" s="68"/>
      <c r="E1037" s="68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ht="15.75" customHeight="1">
      <c r="A1038" s="68"/>
      <c r="B1038" s="84"/>
      <c r="C1038" s="85"/>
      <c r="D1038" s="68"/>
      <c r="E1038" s="68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ht="15.75" customHeight="1">
      <c r="A1039" s="68"/>
      <c r="B1039" s="84"/>
      <c r="C1039" s="85"/>
      <c r="D1039" s="68"/>
      <c r="E1039" s="68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ht="15.75" customHeight="1">
      <c r="A1040" s="68"/>
      <c r="B1040" s="84"/>
      <c r="C1040" s="85"/>
      <c r="D1040" s="68"/>
      <c r="E1040" s="68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ht="15.75" customHeight="1">
      <c r="A1041" s="68"/>
      <c r="B1041" s="84"/>
      <c r="C1041" s="85"/>
      <c r="D1041" s="68"/>
      <c r="E1041" s="68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ht="15.75" customHeight="1">
      <c r="A1042" s="68"/>
      <c r="B1042" s="84"/>
      <c r="C1042" s="85"/>
      <c r="D1042" s="68"/>
      <c r="E1042" s="68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ht="15.75" customHeight="1">
      <c r="A1043" s="68"/>
      <c r="B1043" s="84"/>
      <c r="C1043" s="85"/>
      <c r="D1043" s="68"/>
      <c r="E1043" s="68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ht="15.75" customHeight="1">
      <c r="A1044" s="68"/>
      <c r="B1044" s="84"/>
      <c r="C1044" s="85"/>
      <c r="D1044" s="68"/>
      <c r="E1044" s="68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ht="15.75" customHeight="1">
      <c r="A1045" s="68"/>
      <c r="B1045" s="84"/>
      <c r="C1045" s="85"/>
      <c r="D1045" s="68"/>
      <c r="E1045" s="68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</sheetData>
  <mergeCells count="53">
    <mergeCell ref="C62:C63"/>
    <mergeCell ref="B59:B60"/>
    <mergeCell ref="C59:C60"/>
    <mergeCell ref="C55:C56"/>
    <mergeCell ref="C57:C58"/>
    <mergeCell ref="B88:B90"/>
    <mergeCell ref="C64:C67"/>
    <mergeCell ref="B70:B71"/>
    <mergeCell ref="C74:C75"/>
    <mergeCell ref="C72:C73"/>
    <mergeCell ref="C88:C90"/>
    <mergeCell ref="C70:C71"/>
    <mergeCell ref="B62:B63"/>
    <mergeCell ref="B64:B67"/>
    <mergeCell ref="B44:B45"/>
    <mergeCell ref="B49:B51"/>
    <mergeCell ref="B52:B54"/>
    <mergeCell ref="C80:C82"/>
    <mergeCell ref="C83:C85"/>
    <mergeCell ref="B77:B78"/>
    <mergeCell ref="C77:C78"/>
    <mergeCell ref="B72:B73"/>
    <mergeCell ref="B74:B75"/>
    <mergeCell ref="B86:B87"/>
    <mergeCell ref="C86:C87"/>
    <mergeCell ref="B80:B82"/>
    <mergeCell ref="B83:B85"/>
    <mergeCell ref="E4:E5"/>
    <mergeCell ref="F4:F5"/>
    <mergeCell ref="C26:C27"/>
    <mergeCell ref="C44:C45"/>
    <mergeCell ref="B55:B56"/>
    <mergeCell ref="B57:B58"/>
    <mergeCell ref="B12:B16"/>
    <mergeCell ref="C12:C16"/>
    <mergeCell ref="B3:B5"/>
    <mergeCell ref="C3:C5"/>
    <mergeCell ref="D4:D5"/>
    <mergeCell ref="B7:B11"/>
    <mergeCell ref="C7:C11"/>
    <mergeCell ref="B21:B23"/>
    <mergeCell ref="C21:C23"/>
    <mergeCell ref="B24:B25"/>
    <mergeCell ref="C24:C25"/>
    <mergeCell ref="B26:B27"/>
    <mergeCell ref="B28:B31"/>
    <mergeCell ref="C28:C31"/>
    <mergeCell ref="B32:B36"/>
    <mergeCell ref="C32:C36"/>
    <mergeCell ref="B37:B38"/>
    <mergeCell ref="C37:C38"/>
    <mergeCell ref="C49:C51"/>
    <mergeCell ref="C52:C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5.86"/>
    <col customWidth="1" min="3" max="3" width="17.43"/>
    <col customWidth="1" min="4" max="4" width="20.71"/>
    <col customWidth="1" min="5" max="5" width="33.71"/>
    <col customWidth="1" min="6" max="6" width="32.57"/>
    <col customWidth="1" min="7" max="7" width="36.71"/>
    <col customWidth="1" min="8" max="8" width="8.0"/>
    <col customWidth="1" min="9" max="9" width="14.43"/>
    <col customWidth="1" min="10" max="10" width="9.29"/>
    <col customWidth="1" min="11" max="11" width="21.57"/>
  </cols>
  <sheetData>
    <row r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>
      <c r="A2" s="89" t="s">
        <v>411</v>
      </c>
      <c r="B2" s="90" t="s">
        <v>412</v>
      </c>
      <c r="C2" s="91" t="s">
        <v>413</v>
      </c>
      <c r="D2" s="90" t="s">
        <v>414</v>
      </c>
      <c r="E2" s="90" t="s">
        <v>415</v>
      </c>
      <c r="F2" s="90" t="s">
        <v>416</v>
      </c>
      <c r="G2" s="90" t="s">
        <v>417</v>
      </c>
      <c r="H2" s="90" t="s">
        <v>45</v>
      </c>
      <c r="I2" s="90" t="s">
        <v>418</v>
      </c>
      <c r="J2" s="90" t="s">
        <v>419</v>
      </c>
      <c r="K2" s="90" t="s">
        <v>420</v>
      </c>
    </row>
    <row r="3">
      <c r="A3" s="92">
        <v>3.0</v>
      </c>
      <c r="B3" s="93" t="s">
        <v>421</v>
      </c>
      <c r="C3" s="94">
        <v>43200.0</v>
      </c>
      <c r="D3" s="95" t="s">
        <v>422</v>
      </c>
      <c r="E3" s="93" t="s">
        <v>423</v>
      </c>
      <c r="F3" s="93" t="s">
        <v>424</v>
      </c>
      <c r="G3" s="93" t="s">
        <v>421</v>
      </c>
      <c r="H3" s="96">
        <v>43101.0</v>
      </c>
      <c r="I3" s="93" t="s">
        <v>425</v>
      </c>
      <c r="J3" s="97" t="s">
        <v>426</v>
      </c>
      <c r="K3" s="98">
        <v>43205.0</v>
      </c>
    </row>
    <row r="4">
      <c r="A4" s="99"/>
      <c r="B4" s="100" t="s">
        <v>421</v>
      </c>
      <c r="C4" s="101">
        <v>43200.0</v>
      </c>
      <c r="D4" s="102" t="s">
        <v>427</v>
      </c>
      <c r="E4" s="102" t="s">
        <v>428</v>
      </c>
      <c r="F4" s="100" t="s">
        <v>429</v>
      </c>
      <c r="G4" s="100" t="s">
        <v>421</v>
      </c>
      <c r="H4" s="103">
        <v>43132.0</v>
      </c>
      <c r="I4" s="100" t="s">
        <v>425</v>
      </c>
      <c r="J4" s="104" t="s">
        <v>426</v>
      </c>
      <c r="K4" s="105">
        <v>43205.0</v>
      </c>
    </row>
    <row r="5">
      <c r="A5" s="106">
        <v>10.0</v>
      </c>
      <c r="B5" s="107" t="s">
        <v>421</v>
      </c>
      <c r="C5" s="108">
        <v>43200.0</v>
      </c>
      <c r="D5" s="109" t="s">
        <v>430</v>
      </c>
      <c r="E5" s="109" t="s">
        <v>431</v>
      </c>
      <c r="F5" s="107" t="s">
        <v>429</v>
      </c>
      <c r="G5" s="107" t="s">
        <v>421</v>
      </c>
      <c r="H5" s="110">
        <v>43101.0</v>
      </c>
      <c r="I5" s="107" t="s">
        <v>425</v>
      </c>
      <c r="J5" s="111" t="s">
        <v>426</v>
      </c>
      <c r="K5" s="112">
        <v>43205.0</v>
      </c>
    </row>
    <row r="6">
      <c r="A6" s="92">
        <v>12.0</v>
      </c>
      <c r="B6" s="93" t="s">
        <v>421</v>
      </c>
      <c r="C6" s="94">
        <v>43200.0</v>
      </c>
      <c r="D6" s="95" t="s">
        <v>432</v>
      </c>
      <c r="E6" s="93" t="s">
        <v>433</v>
      </c>
      <c r="F6" s="93" t="s">
        <v>434</v>
      </c>
      <c r="G6" s="93" t="s">
        <v>421</v>
      </c>
      <c r="H6" s="96">
        <v>43101.0</v>
      </c>
      <c r="I6" s="93" t="s">
        <v>435</v>
      </c>
      <c r="J6" s="97" t="s">
        <v>426</v>
      </c>
      <c r="K6" s="98">
        <v>43205.0</v>
      </c>
    </row>
    <row r="7">
      <c r="A7" s="113"/>
      <c r="B7" s="114" t="s">
        <v>27</v>
      </c>
      <c r="C7" s="115">
        <v>43200.0</v>
      </c>
      <c r="D7" s="116" t="s">
        <v>436</v>
      </c>
      <c r="E7" s="116" t="s">
        <v>437</v>
      </c>
      <c r="F7" s="114" t="s">
        <v>429</v>
      </c>
      <c r="G7" s="114" t="s">
        <v>27</v>
      </c>
      <c r="H7" s="117">
        <v>43132.0</v>
      </c>
      <c r="I7" s="114" t="s">
        <v>438</v>
      </c>
      <c r="J7" s="118" t="s">
        <v>426</v>
      </c>
      <c r="K7" s="119">
        <v>43205.0</v>
      </c>
    </row>
    <row r="8">
      <c r="A8" s="113"/>
      <c r="B8" s="114" t="s">
        <v>439</v>
      </c>
      <c r="C8" s="115">
        <v>43200.0</v>
      </c>
      <c r="D8" s="120" t="s">
        <v>440</v>
      </c>
      <c r="E8" s="120" t="s">
        <v>441</v>
      </c>
      <c r="F8" s="114" t="s">
        <v>429</v>
      </c>
      <c r="G8" s="114" t="s">
        <v>439</v>
      </c>
      <c r="H8" s="117">
        <v>43160.0</v>
      </c>
      <c r="I8" s="114" t="s">
        <v>429</v>
      </c>
      <c r="J8" s="114" t="s">
        <v>429</v>
      </c>
      <c r="K8" s="121" t="s">
        <v>429</v>
      </c>
    </row>
    <row r="9">
      <c r="A9" s="99"/>
      <c r="B9" s="100" t="s">
        <v>439</v>
      </c>
      <c r="C9" s="101">
        <v>43200.0</v>
      </c>
      <c r="D9" s="102" t="s">
        <v>442</v>
      </c>
      <c r="E9" s="102" t="s">
        <v>443</v>
      </c>
      <c r="F9" s="100" t="s">
        <v>444</v>
      </c>
      <c r="G9" s="100" t="s">
        <v>439</v>
      </c>
      <c r="H9" s="103">
        <v>43191.0</v>
      </c>
      <c r="I9" s="100" t="s">
        <v>429</v>
      </c>
      <c r="J9" s="100" t="s">
        <v>429</v>
      </c>
      <c r="K9" s="122" t="s">
        <v>429</v>
      </c>
    </row>
    <row r="10">
      <c r="A10" s="123">
        <v>18.0</v>
      </c>
      <c r="B10" s="107" t="s">
        <v>439</v>
      </c>
      <c r="C10" s="124">
        <v>43200.0</v>
      </c>
      <c r="D10" s="109" t="s">
        <v>445</v>
      </c>
      <c r="E10" s="107" t="s">
        <v>446</v>
      </c>
      <c r="F10" s="107" t="s">
        <v>447</v>
      </c>
      <c r="G10" s="107" t="s">
        <v>439</v>
      </c>
      <c r="H10" s="110">
        <v>43101.0</v>
      </c>
      <c r="I10" s="107" t="s">
        <v>448</v>
      </c>
      <c r="J10" s="111" t="s">
        <v>426</v>
      </c>
      <c r="K10" s="125">
        <v>43205.0</v>
      </c>
    </row>
    <row r="11">
      <c r="A11" s="123">
        <v>20.0</v>
      </c>
      <c r="B11" s="107" t="s">
        <v>421</v>
      </c>
      <c r="C11" s="108">
        <v>43200.0</v>
      </c>
      <c r="D11" s="109" t="s">
        <v>432</v>
      </c>
      <c r="E11" s="107" t="s">
        <v>449</v>
      </c>
      <c r="F11" s="107" t="s">
        <v>434</v>
      </c>
      <c r="G11" s="107" t="s">
        <v>421</v>
      </c>
      <c r="H11" s="110">
        <v>43101.0</v>
      </c>
      <c r="I11" s="126" t="s">
        <v>450</v>
      </c>
      <c r="J11" s="127" t="s">
        <v>426</v>
      </c>
      <c r="K11" s="125">
        <v>43205.0</v>
      </c>
    </row>
    <row r="12">
      <c r="A12" s="123">
        <v>34.0</v>
      </c>
      <c r="B12" s="107" t="s">
        <v>421</v>
      </c>
      <c r="C12" s="108">
        <v>43200.0</v>
      </c>
      <c r="D12" s="109" t="s">
        <v>422</v>
      </c>
      <c r="E12" s="107" t="s">
        <v>451</v>
      </c>
      <c r="F12" s="107" t="s">
        <v>424</v>
      </c>
      <c r="G12" s="107" t="s">
        <v>421</v>
      </c>
      <c r="H12" s="110">
        <v>43101.0</v>
      </c>
      <c r="I12" s="128" t="s">
        <v>426</v>
      </c>
      <c r="J12" s="129" t="s">
        <v>450</v>
      </c>
      <c r="K12" s="125">
        <v>43205.0</v>
      </c>
    </row>
    <row r="13">
      <c r="A13" s="92">
        <v>41.0</v>
      </c>
      <c r="B13" s="93" t="s">
        <v>27</v>
      </c>
      <c r="C13" s="94">
        <v>43200.0</v>
      </c>
      <c r="D13" s="95" t="s">
        <v>452</v>
      </c>
      <c r="E13" s="95" t="s">
        <v>453</v>
      </c>
      <c r="F13" s="130"/>
      <c r="G13" s="93" t="s">
        <v>27</v>
      </c>
      <c r="H13" s="96">
        <v>43101.0</v>
      </c>
      <c r="I13" s="93" t="s">
        <v>435</v>
      </c>
      <c r="J13" s="97" t="s">
        <v>426</v>
      </c>
      <c r="K13" s="98">
        <v>43205.0</v>
      </c>
    </row>
    <row r="14">
      <c r="A14" s="113"/>
      <c r="B14" s="114" t="s">
        <v>27</v>
      </c>
      <c r="C14" s="115">
        <v>43200.0</v>
      </c>
      <c r="D14" s="116" t="s">
        <v>454</v>
      </c>
      <c r="E14" s="120" t="s">
        <v>455</v>
      </c>
      <c r="G14" s="114" t="s">
        <v>27</v>
      </c>
      <c r="H14" s="117">
        <v>43132.0</v>
      </c>
      <c r="I14" s="114" t="s">
        <v>435</v>
      </c>
      <c r="J14" s="131" t="s">
        <v>426</v>
      </c>
      <c r="K14" s="119">
        <v>43205.0</v>
      </c>
    </row>
    <row r="15">
      <c r="A15" s="113"/>
      <c r="B15" s="114" t="s">
        <v>27</v>
      </c>
      <c r="C15" s="115">
        <v>43200.0</v>
      </c>
      <c r="D15" s="116" t="s">
        <v>456</v>
      </c>
      <c r="E15" s="120" t="s">
        <v>457</v>
      </c>
      <c r="F15" s="120" t="s">
        <v>458</v>
      </c>
      <c r="G15" s="114" t="s">
        <v>27</v>
      </c>
      <c r="H15" s="117">
        <v>43160.0</v>
      </c>
      <c r="I15" s="114" t="s">
        <v>448</v>
      </c>
      <c r="J15" s="131" t="s">
        <v>426</v>
      </c>
      <c r="K15" s="119">
        <v>43205.0</v>
      </c>
    </row>
    <row r="16">
      <c r="A16" s="113"/>
      <c r="B16" s="114" t="s">
        <v>27</v>
      </c>
      <c r="C16" s="115">
        <v>43200.0</v>
      </c>
      <c r="D16" s="120" t="s">
        <v>459</v>
      </c>
      <c r="E16" s="120" t="s">
        <v>460</v>
      </c>
      <c r="G16" s="114" t="s">
        <v>27</v>
      </c>
      <c r="H16" s="117">
        <v>43191.0</v>
      </c>
      <c r="I16" s="114" t="s">
        <v>448</v>
      </c>
      <c r="J16" s="131" t="s">
        <v>426</v>
      </c>
      <c r="K16" s="119">
        <v>43205.0</v>
      </c>
    </row>
    <row r="17">
      <c r="A17" s="99"/>
      <c r="B17" s="100" t="s">
        <v>27</v>
      </c>
      <c r="C17" s="101">
        <v>43200.0</v>
      </c>
      <c r="D17" s="132" t="s">
        <v>461</v>
      </c>
      <c r="E17" s="102" t="s">
        <v>462</v>
      </c>
      <c r="F17" s="133"/>
      <c r="G17" s="100" t="s">
        <v>27</v>
      </c>
      <c r="H17" s="103">
        <v>43221.0</v>
      </c>
      <c r="I17" s="134" t="s">
        <v>426</v>
      </c>
      <c r="J17" s="135" t="s">
        <v>450</v>
      </c>
      <c r="K17" s="105">
        <v>43205.0</v>
      </c>
    </row>
    <row r="18">
      <c r="A18" s="92">
        <v>42.0</v>
      </c>
      <c r="B18" s="93" t="s">
        <v>439</v>
      </c>
      <c r="C18" s="94">
        <v>43200.0</v>
      </c>
      <c r="D18" s="136" t="s">
        <v>463</v>
      </c>
      <c r="E18" s="95" t="s">
        <v>464</v>
      </c>
      <c r="F18" s="93" t="s">
        <v>465</v>
      </c>
      <c r="G18" s="93" t="s">
        <v>439</v>
      </c>
      <c r="H18" s="96">
        <v>43101.0</v>
      </c>
      <c r="I18" s="93" t="s">
        <v>466</v>
      </c>
      <c r="J18" s="93" t="s">
        <v>426</v>
      </c>
      <c r="K18" s="98">
        <v>43205.0</v>
      </c>
    </row>
    <row r="19">
      <c r="A19" s="113"/>
      <c r="B19" s="114" t="s">
        <v>27</v>
      </c>
      <c r="C19" s="115">
        <v>43200.0</v>
      </c>
      <c r="D19" s="116" t="s">
        <v>467</v>
      </c>
      <c r="E19" s="120" t="s">
        <v>468</v>
      </c>
      <c r="F19" s="114" t="s">
        <v>469</v>
      </c>
      <c r="G19" s="114" t="s">
        <v>27</v>
      </c>
      <c r="H19" s="117">
        <v>43132.0</v>
      </c>
      <c r="I19" s="114" t="s">
        <v>426</v>
      </c>
      <c r="J19" s="114" t="s">
        <v>450</v>
      </c>
      <c r="K19" s="119">
        <v>43205.0</v>
      </c>
    </row>
    <row r="20">
      <c r="A20" s="113"/>
      <c r="B20" s="114" t="s">
        <v>421</v>
      </c>
      <c r="C20" s="115">
        <v>43200.0</v>
      </c>
      <c r="D20" s="116" t="s">
        <v>470</v>
      </c>
      <c r="E20" s="120" t="s">
        <v>471</v>
      </c>
      <c r="G20" s="114" t="s">
        <v>421</v>
      </c>
      <c r="H20" s="117">
        <v>43160.0</v>
      </c>
      <c r="I20" s="114" t="s">
        <v>448</v>
      </c>
      <c r="J20" s="114" t="s">
        <v>426</v>
      </c>
      <c r="K20" s="119">
        <v>43205.0</v>
      </c>
    </row>
    <row r="21">
      <c r="A21" s="99"/>
      <c r="B21" s="100" t="s">
        <v>421</v>
      </c>
      <c r="C21" s="101">
        <v>43200.0</v>
      </c>
      <c r="D21" s="137" t="s">
        <v>472</v>
      </c>
      <c r="E21" s="102" t="s">
        <v>473</v>
      </c>
      <c r="F21" s="133"/>
      <c r="G21" s="100" t="s">
        <v>421</v>
      </c>
      <c r="H21" s="103">
        <v>43191.0</v>
      </c>
      <c r="I21" s="100" t="s">
        <v>466</v>
      </c>
      <c r="J21" s="100" t="s">
        <v>426</v>
      </c>
      <c r="K21" s="105">
        <v>43205.0</v>
      </c>
    </row>
    <row r="22">
      <c r="A22" s="123">
        <v>44.0</v>
      </c>
      <c r="B22" s="107" t="s">
        <v>429</v>
      </c>
      <c r="C22" s="108">
        <v>43200.0</v>
      </c>
      <c r="D22" s="109" t="s">
        <v>474</v>
      </c>
      <c r="E22" s="138" t="s">
        <v>178</v>
      </c>
      <c r="F22" s="109" t="s">
        <v>475</v>
      </c>
      <c r="G22" s="138" t="s">
        <v>178</v>
      </c>
      <c r="H22" s="107" t="s">
        <v>56</v>
      </c>
      <c r="I22" s="107" t="s">
        <v>426</v>
      </c>
      <c r="J22" s="107" t="s">
        <v>450</v>
      </c>
      <c r="K22" s="112">
        <v>43205.0</v>
      </c>
    </row>
    <row r="23">
      <c r="A23" s="10"/>
      <c r="D23" s="139"/>
    </row>
    <row r="24" ht="15.75" customHeight="1">
      <c r="A24" s="10"/>
      <c r="D24" s="139"/>
    </row>
    <row r="25" ht="15.75" customHeight="1">
      <c r="A25" s="10"/>
      <c r="D25" s="139"/>
    </row>
    <row r="26" ht="15.75" customHeight="1">
      <c r="A26" s="10"/>
      <c r="D26" s="139"/>
    </row>
    <row r="27" ht="15.75" customHeight="1">
      <c r="A27" s="10"/>
      <c r="D27" s="139"/>
    </row>
    <row r="28" ht="15.75" customHeight="1">
      <c r="A28" s="10"/>
      <c r="D28" s="139"/>
    </row>
    <row r="29" ht="15.75" customHeight="1">
      <c r="A29" s="10"/>
      <c r="D29" s="139"/>
    </row>
    <row r="30" ht="15.75" customHeight="1">
      <c r="A30" s="10"/>
      <c r="D30" s="139"/>
    </row>
    <row r="31" ht="15.75" customHeight="1">
      <c r="A31" s="10"/>
      <c r="D31" s="139"/>
    </row>
    <row r="32" ht="15.75" customHeight="1">
      <c r="A32" s="10"/>
      <c r="D32" s="139"/>
    </row>
    <row r="33" ht="15.75" customHeight="1">
      <c r="A33" s="10"/>
      <c r="D33" s="139"/>
    </row>
    <row r="34" ht="15.75" customHeight="1">
      <c r="A34" s="10"/>
      <c r="D34" s="139"/>
    </row>
    <row r="35" ht="15.75" customHeight="1">
      <c r="A35" s="10"/>
      <c r="D35" s="139"/>
    </row>
    <row r="36" ht="15.75" customHeight="1">
      <c r="A36" s="10"/>
      <c r="D36" s="139"/>
    </row>
    <row r="37" ht="15.75" customHeight="1">
      <c r="A37" s="10"/>
      <c r="D37" s="139"/>
    </row>
    <row r="38" ht="15.75" customHeight="1">
      <c r="A38" s="10"/>
      <c r="D38" s="139"/>
    </row>
    <row r="39" ht="15.75" customHeight="1">
      <c r="A39" s="10"/>
      <c r="D39" s="139"/>
    </row>
    <row r="40" ht="15.75" customHeight="1">
      <c r="A40" s="10"/>
      <c r="D40" s="139"/>
    </row>
    <row r="41" ht="15.75" customHeight="1">
      <c r="A41" s="10"/>
      <c r="D41" s="139"/>
    </row>
    <row r="42" ht="15.75" customHeight="1">
      <c r="A42" s="10"/>
      <c r="D42" s="139"/>
    </row>
    <row r="43" ht="15.75" customHeight="1">
      <c r="A43" s="10"/>
      <c r="D43" s="139"/>
    </row>
    <row r="44" ht="15.75" customHeight="1">
      <c r="A44" s="10"/>
      <c r="D44" s="139"/>
    </row>
    <row r="45" ht="15.75" customHeight="1">
      <c r="A45" s="10"/>
      <c r="D45" s="139"/>
    </row>
    <row r="46" ht="15.75" customHeight="1">
      <c r="A46" s="10"/>
      <c r="D46" s="139"/>
    </row>
    <row r="47" ht="15.75" customHeight="1">
      <c r="A47" s="10"/>
      <c r="D47" s="139"/>
    </row>
    <row r="48" ht="15.75" customHeight="1">
      <c r="A48" s="10"/>
      <c r="D48" s="139"/>
    </row>
    <row r="49" ht="15.75" customHeight="1">
      <c r="A49" s="10"/>
      <c r="D49" s="139"/>
    </row>
    <row r="50" ht="15.75" customHeight="1">
      <c r="A50" s="10"/>
      <c r="D50" s="139"/>
    </row>
    <row r="51" ht="15.75" customHeight="1">
      <c r="A51" s="10"/>
      <c r="D51" s="139"/>
    </row>
    <row r="52" ht="15.75" customHeight="1">
      <c r="A52" s="10"/>
      <c r="D52" s="139"/>
    </row>
    <row r="53" ht="15.75" customHeight="1">
      <c r="A53" s="10"/>
      <c r="D53" s="139"/>
    </row>
    <row r="54" ht="15.75" customHeight="1">
      <c r="A54" s="10"/>
      <c r="D54" s="139"/>
    </row>
    <row r="55" ht="15.75" customHeight="1">
      <c r="A55" s="10"/>
      <c r="D55" s="139"/>
    </row>
    <row r="56" ht="15.75" customHeight="1">
      <c r="A56" s="10"/>
      <c r="D56" s="139"/>
    </row>
    <row r="57" ht="15.75" customHeight="1">
      <c r="A57" s="10"/>
      <c r="D57" s="139"/>
    </row>
    <row r="58" ht="15.75" customHeight="1">
      <c r="A58" s="10"/>
      <c r="D58" s="139"/>
    </row>
    <row r="59" ht="15.75" customHeight="1">
      <c r="A59" s="10"/>
      <c r="D59" s="139"/>
    </row>
    <row r="60" ht="15.75" customHeight="1">
      <c r="A60" s="10"/>
      <c r="D60" s="139"/>
    </row>
    <row r="61" ht="15.75" customHeight="1">
      <c r="A61" s="10"/>
      <c r="D61" s="139"/>
    </row>
    <row r="62" ht="15.75" customHeight="1">
      <c r="A62" s="10"/>
      <c r="D62" s="139"/>
    </row>
    <row r="63" ht="15.75" customHeight="1">
      <c r="A63" s="10"/>
      <c r="D63" s="139"/>
    </row>
    <row r="64" ht="15.75" customHeight="1">
      <c r="A64" s="10"/>
      <c r="D64" s="139"/>
    </row>
    <row r="65" ht="15.75" customHeight="1">
      <c r="A65" s="10"/>
      <c r="D65" s="139"/>
    </row>
    <row r="66" ht="15.75" customHeight="1">
      <c r="A66" s="10"/>
      <c r="D66" s="139"/>
    </row>
    <row r="67" ht="15.75" customHeight="1">
      <c r="A67" s="10"/>
      <c r="D67" s="139"/>
    </row>
    <row r="68" ht="15.75" customHeight="1">
      <c r="A68" s="10"/>
      <c r="D68" s="139"/>
    </row>
    <row r="69" ht="15.75" customHeight="1">
      <c r="A69" s="10"/>
      <c r="D69" s="139"/>
    </row>
    <row r="70" ht="15.75" customHeight="1">
      <c r="A70" s="10"/>
      <c r="D70" s="139"/>
    </row>
    <row r="71" ht="15.75" customHeight="1">
      <c r="A71" s="10"/>
      <c r="D71" s="139"/>
    </row>
    <row r="72" ht="15.75" customHeight="1">
      <c r="A72" s="10"/>
      <c r="D72" s="139"/>
    </row>
    <row r="73" ht="15.75" customHeight="1">
      <c r="A73" s="10"/>
      <c r="D73" s="139"/>
    </row>
    <row r="74" ht="15.75" customHeight="1">
      <c r="A74" s="10"/>
      <c r="D74" s="139"/>
    </row>
    <row r="75" ht="15.75" customHeight="1">
      <c r="A75" s="10"/>
      <c r="D75" s="139"/>
    </row>
    <row r="76" ht="15.75" customHeight="1">
      <c r="A76" s="10"/>
      <c r="D76" s="139"/>
    </row>
    <row r="77" ht="15.75" customHeight="1">
      <c r="A77" s="10"/>
      <c r="D77" s="139"/>
    </row>
    <row r="78" ht="15.75" customHeight="1">
      <c r="A78" s="10"/>
      <c r="D78" s="139"/>
    </row>
    <row r="79" ht="15.75" customHeight="1">
      <c r="A79" s="10"/>
      <c r="D79" s="139"/>
    </row>
    <row r="80" ht="15.75" customHeight="1">
      <c r="A80" s="10"/>
      <c r="D80" s="139"/>
    </row>
    <row r="81" ht="15.75" customHeight="1">
      <c r="A81" s="10"/>
      <c r="D81" s="139"/>
    </row>
    <row r="82" ht="15.75" customHeight="1">
      <c r="A82" s="10"/>
      <c r="D82" s="139"/>
    </row>
    <row r="83" ht="15.75" customHeight="1">
      <c r="A83" s="10"/>
      <c r="D83" s="139"/>
    </row>
    <row r="84" ht="15.75" customHeight="1">
      <c r="A84" s="10"/>
      <c r="D84" s="139"/>
    </row>
    <row r="85" ht="15.75" customHeight="1">
      <c r="A85" s="10"/>
      <c r="D85" s="139"/>
    </row>
    <row r="86" ht="15.75" customHeight="1">
      <c r="A86" s="10"/>
      <c r="D86" s="139"/>
    </row>
    <row r="87" ht="15.75" customHeight="1">
      <c r="A87" s="10"/>
      <c r="D87" s="139"/>
    </row>
    <row r="88" ht="15.75" customHeight="1">
      <c r="A88" s="10"/>
      <c r="D88" s="139"/>
    </row>
    <row r="89" ht="15.75" customHeight="1">
      <c r="A89" s="10"/>
      <c r="D89" s="139"/>
    </row>
    <row r="90" ht="15.75" customHeight="1">
      <c r="A90" s="10"/>
      <c r="D90" s="139"/>
    </row>
    <row r="91" ht="15.75" customHeight="1">
      <c r="A91" s="10"/>
      <c r="D91" s="139"/>
    </row>
    <row r="92" ht="15.75" customHeight="1">
      <c r="A92" s="10"/>
      <c r="D92" s="139"/>
    </row>
    <row r="93" ht="15.75" customHeight="1">
      <c r="A93" s="10"/>
      <c r="D93" s="139"/>
    </row>
    <row r="94" ht="15.75" customHeight="1">
      <c r="A94" s="10"/>
      <c r="D94" s="139"/>
    </row>
    <row r="95" ht="15.75" customHeight="1">
      <c r="A95" s="10"/>
      <c r="D95" s="139"/>
    </row>
    <row r="96" ht="15.75" customHeight="1">
      <c r="A96" s="10"/>
      <c r="D96" s="139"/>
    </row>
    <row r="97" ht="15.75" customHeight="1">
      <c r="A97" s="10"/>
      <c r="D97" s="139"/>
    </row>
    <row r="98" ht="15.75" customHeight="1">
      <c r="A98" s="10"/>
      <c r="D98" s="139"/>
    </row>
    <row r="99" ht="15.75" customHeight="1">
      <c r="A99" s="10"/>
      <c r="D99" s="139"/>
    </row>
    <row r="100" ht="15.75" customHeight="1">
      <c r="A100" s="10"/>
      <c r="D100" s="139"/>
    </row>
    <row r="101" ht="15.75" customHeight="1">
      <c r="A101" s="10"/>
      <c r="D101" s="139"/>
    </row>
    <row r="102" ht="15.75" customHeight="1">
      <c r="A102" s="10"/>
      <c r="D102" s="139"/>
    </row>
    <row r="103" ht="15.75" customHeight="1">
      <c r="A103" s="10"/>
      <c r="D103" s="139"/>
    </row>
    <row r="104" ht="15.75" customHeight="1">
      <c r="A104" s="10"/>
      <c r="D104" s="139"/>
    </row>
    <row r="105" ht="15.75" customHeight="1">
      <c r="A105" s="10"/>
      <c r="D105" s="139"/>
    </row>
    <row r="106" ht="15.75" customHeight="1">
      <c r="A106" s="10"/>
      <c r="D106" s="139"/>
    </row>
    <row r="107" ht="15.75" customHeight="1">
      <c r="A107" s="10"/>
      <c r="D107" s="139"/>
    </row>
    <row r="108" ht="15.75" customHeight="1">
      <c r="A108" s="10"/>
      <c r="D108" s="139"/>
    </row>
    <row r="109" ht="15.75" customHeight="1">
      <c r="A109" s="10"/>
      <c r="D109" s="139"/>
    </row>
    <row r="110" ht="15.75" customHeight="1">
      <c r="A110" s="10"/>
      <c r="D110" s="139"/>
    </row>
    <row r="111" ht="15.75" customHeight="1">
      <c r="A111" s="10"/>
      <c r="D111" s="139"/>
    </row>
    <row r="112" ht="15.75" customHeight="1">
      <c r="A112" s="10"/>
      <c r="D112" s="139"/>
    </row>
    <row r="113" ht="15.75" customHeight="1">
      <c r="A113" s="10"/>
      <c r="D113" s="139"/>
    </row>
    <row r="114" ht="15.75" customHeight="1">
      <c r="A114" s="10"/>
      <c r="D114" s="139"/>
    </row>
    <row r="115" ht="15.75" customHeight="1">
      <c r="A115" s="10"/>
      <c r="D115" s="139"/>
    </row>
    <row r="116" ht="15.75" customHeight="1">
      <c r="A116" s="10"/>
      <c r="D116" s="139"/>
    </row>
    <row r="117" ht="15.75" customHeight="1">
      <c r="A117" s="10"/>
      <c r="D117" s="139"/>
    </row>
    <row r="118" ht="15.75" customHeight="1">
      <c r="A118" s="10"/>
      <c r="D118" s="139"/>
    </row>
    <row r="119" ht="15.75" customHeight="1">
      <c r="A119" s="10"/>
      <c r="D119" s="139"/>
    </row>
    <row r="120" ht="15.75" customHeight="1">
      <c r="A120" s="10"/>
      <c r="D120" s="139"/>
    </row>
    <row r="121" ht="15.75" customHeight="1">
      <c r="A121" s="10"/>
      <c r="D121" s="139"/>
    </row>
    <row r="122" ht="15.75" customHeight="1">
      <c r="A122" s="10"/>
      <c r="D122" s="139"/>
    </row>
    <row r="123" ht="15.75" customHeight="1">
      <c r="A123" s="10"/>
      <c r="D123" s="139"/>
    </row>
    <row r="124" ht="15.75" customHeight="1">
      <c r="A124" s="10"/>
      <c r="D124" s="139"/>
    </row>
    <row r="125" ht="15.75" customHeight="1">
      <c r="A125" s="10"/>
      <c r="D125" s="139"/>
    </row>
    <row r="126" ht="15.75" customHeight="1">
      <c r="A126" s="10"/>
      <c r="D126" s="139"/>
    </row>
    <row r="127" ht="15.75" customHeight="1">
      <c r="A127" s="10"/>
      <c r="D127" s="139"/>
    </row>
    <row r="128" ht="15.75" customHeight="1">
      <c r="A128" s="10"/>
      <c r="D128" s="139"/>
    </row>
    <row r="129" ht="15.75" customHeight="1">
      <c r="A129" s="10"/>
      <c r="D129" s="139"/>
    </row>
    <row r="130" ht="15.75" customHeight="1">
      <c r="A130" s="10"/>
      <c r="D130" s="139"/>
    </row>
    <row r="131" ht="15.75" customHeight="1">
      <c r="A131" s="10"/>
      <c r="D131" s="139"/>
    </row>
    <row r="132" ht="15.75" customHeight="1">
      <c r="A132" s="10"/>
      <c r="D132" s="139"/>
    </row>
    <row r="133" ht="15.75" customHeight="1">
      <c r="A133" s="10"/>
      <c r="D133" s="139"/>
    </row>
    <row r="134" ht="15.75" customHeight="1">
      <c r="A134" s="10"/>
      <c r="D134" s="139"/>
    </row>
    <row r="135" ht="15.75" customHeight="1">
      <c r="A135" s="10"/>
      <c r="D135" s="139"/>
    </row>
    <row r="136" ht="15.75" customHeight="1">
      <c r="A136" s="10"/>
      <c r="D136" s="139"/>
    </row>
    <row r="137" ht="15.75" customHeight="1">
      <c r="A137" s="10"/>
      <c r="D137" s="139"/>
    </row>
    <row r="138" ht="15.75" customHeight="1">
      <c r="A138" s="10"/>
      <c r="D138" s="139"/>
    </row>
    <row r="139" ht="15.75" customHeight="1">
      <c r="A139" s="10"/>
      <c r="D139" s="139"/>
    </row>
    <row r="140" ht="15.75" customHeight="1">
      <c r="A140" s="10"/>
      <c r="D140" s="139"/>
    </row>
    <row r="141" ht="15.75" customHeight="1">
      <c r="A141" s="10"/>
      <c r="D141" s="139"/>
    </row>
    <row r="142" ht="15.75" customHeight="1">
      <c r="A142" s="10"/>
      <c r="D142" s="139"/>
    </row>
    <row r="143" ht="15.75" customHeight="1">
      <c r="A143" s="10"/>
      <c r="D143" s="139"/>
    </row>
    <row r="144" ht="15.75" customHeight="1">
      <c r="A144" s="10"/>
      <c r="D144" s="139"/>
    </row>
    <row r="145" ht="15.75" customHeight="1">
      <c r="A145" s="10"/>
      <c r="D145" s="139"/>
    </row>
    <row r="146" ht="15.75" customHeight="1">
      <c r="A146" s="10"/>
      <c r="D146" s="139"/>
    </row>
    <row r="147" ht="15.75" customHeight="1">
      <c r="A147" s="10"/>
      <c r="D147" s="139"/>
    </row>
    <row r="148" ht="15.75" customHeight="1">
      <c r="A148" s="10"/>
      <c r="D148" s="139"/>
    </row>
    <row r="149" ht="15.75" customHeight="1">
      <c r="A149" s="10"/>
      <c r="D149" s="139"/>
    </row>
    <row r="150" ht="15.75" customHeight="1">
      <c r="A150" s="10"/>
      <c r="D150" s="139"/>
    </row>
    <row r="151" ht="15.75" customHeight="1">
      <c r="A151" s="10"/>
      <c r="D151" s="139"/>
    </row>
    <row r="152" ht="15.75" customHeight="1">
      <c r="A152" s="10"/>
      <c r="D152" s="139"/>
    </row>
    <row r="153" ht="15.75" customHeight="1">
      <c r="A153" s="10"/>
      <c r="D153" s="139"/>
    </row>
    <row r="154" ht="15.75" customHeight="1">
      <c r="A154" s="10"/>
      <c r="D154" s="139"/>
    </row>
    <row r="155" ht="15.75" customHeight="1">
      <c r="A155" s="10"/>
      <c r="D155" s="139"/>
    </row>
    <row r="156" ht="15.75" customHeight="1">
      <c r="A156" s="10"/>
      <c r="D156" s="139"/>
    </row>
    <row r="157" ht="15.75" customHeight="1">
      <c r="A157" s="10"/>
      <c r="D157" s="139"/>
    </row>
    <row r="158" ht="15.75" customHeight="1">
      <c r="A158" s="10"/>
      <c r="D158" s="139"/>
    </row>
    <row r="159" ht="15.75" customHeight="1">
      <c r="A159" s="10"/>
      <c r="D159" s="139"/>
    </row>
    <row r="160" ht="15.75" customHeight="1">
      <c r="A160" s="10"/>
      <c r="D160" s="139"/>
    </row>
    <row r="161" ht="15.75" customHeight="1">
      <c r="A161" s="10"/>
      <c r="D161" s="139"/>
    </row>
    <row r="162" ht="15.75" customHeight="1">
      <c r="A162" s="10"/>
      <c r="D162" s="139"/>
    </row>
    <row r="163" ht="15.75" customHeight="1">
      <c r="A163" s="10"/>
      <c r="D163" s="139"/>
    </row>
    <row r="164" ht="15.75" customHeight="1">
      <c r="A164" s="10"/>
      <c r="D164" s="139"/>
    </row>
    <row r="165" ht="15.75" customHeight="1">
      <c r="A165" s="10"/>
      <c r="D165" s="139"/>
    </row>
    <row r="166" ht="15.75" customHeight="1">
      <c r="A166" s="10"/>
      <c r="D166" s="139"/>
    </row>
    <row r="167" ht="15.75" customHeight="1">
      <c r="A167" s="10"/>
      <c r="D167" s="139"/>
    </row>
    <row r="168" ht="15.75" customHeight="1">
      <c r="A168" s="10"/>
      <c r="D168" s="139"/>
    </row>
    <row r="169" ht="15.75" customHeight="1">
      <c r="A169" s="10"/>
      <c r="D169" s="139"/>
    </row>
    <row r="170" ht="15.75" customHeight="1">
      <c r="A170" s="10"/>
      <c r="D170" s="139"/>
    </row>
    <row r="171" ht="15.75" customHeight="1">
      <c r="A171" s="10"/>
      <c r="D171" s="139"/>
    </row>
    <row r="172" ht="15.75" customHeight="1">
      <c r="A172" s="10"/>
      <c r="D172" s="139"/>
    </row>
    <row r="173" ht="15.75" customHeight="1">
      <c r="A173" s="10"/>
      <c r="D173" s="139"/>
    </row>
    <row r="174" ht="15.75" customHeight="1">
      <c r="A174" s="10"/>
      <c r="D174" s="139"/>
    </row>
    <row r="175" ht="15.75" customHeight="1">
      <c r="A175" s="10"/>
      <c r="D175" s="139"/>
    </row>
    <row r="176" ht="15.75" customHeight="1">
      <c r="A176" s="10"/>
      <c r="D176" s="139"/>
    </row>
    <row r="177" ht="15.75" customHeight="1">
      <c r="A177" s="10"/>
      <c r="D177" s="139"/>
    </row>
    <row r="178" ht="15.75" customHeight="1">
      <c r="A178" s="10"/>
      <c r="D178" s="139"/>
    </row>
    <row r="179" ht="15.75" customHeight="1">
      <c r="A179" s="10"/>
      <c r="D179" s="139"/>
    </row>
    <row r="180" ht="15.75" customHeight="1">
      <c r="A180" s="10"/>
      <c r="D180" s="139"/>
    </row>
    <row r="181" ht="15.75" customHeight="1">
      <c r="A181" s="10"/>
      <c r="D181" s="139"/>
    </row>
    <row r="182" ht="15.75" customHeight="1">
      <c r="A182" s="10"/>
      <c r="D182" s="139"/>
    </row>
    <row r="183" ht="15.75" customHeight="1">
      <c r="A183" s="10"/>
      <c r="D183" s="139"/>
    </row>
    <row r="184" ht="15.75" customHeight="1">
      <c r="A184" s="10"/>
      <c r="D184" s="139"/>
    </row>
    <row r="185" ht="15.75" customHeight="1">
      <c r="A185" s="10"/>
      <c r="D185" s="139"/>
    </row>
    <row r="186" ht="15.75" customHeight="1">
      <c r="A186" s="10"/>
      <c r="D186" s="139"/>
    </row>
    <row r="187" ht="15.75" customHeight="1">
      <c r="A187" s="10"/>
      <c r="D187" s="139"/>
    </row>
    <row r="188" ht="15.75" customHeight="1">
      <c r="A188" s="10"/>
      <c r="D188" s="139"/>
    </row>
    <row r="189" ht="15.75" customHeight="1">
      <c r="A189" s="10"/>
      <c r="D189" s="139"/>
    </row>
    <row r="190" ht="15.75" customHeight="1">
      <c r="A190" s="10"/>
      <c r="D190" s="139"/>
    </row>
    <row r="191" ht="15.75" customHeight="1">
      <c r="A191" s="10"/>
      <c r="D191" s="139"/>
    </row>
    <row r="192" ht="15.75" customHeight="1">
      <c r="A192" s="10"/>
      <c r="D192" s="139"/>
    </row>
    <row r="193" ht="15.75" customHeight="1">
      <c r="A193" s="10"/>
      <c r="D193" s="139"/>
    </row>
    <row r="194" ht="15.75" customHeight="1">
      <c r="A194" s="10"/>
      <c r="D194" s="139"/>
    </row>
    <row r="195" ht="15.75" customHeight="1">
      <c r="A195" s="10"/>
      <c r="D195" s="139"/>
    </row>
    <row r="196" ht="15.75" customHeight="1">
      <c r="A196" s="10"/>
      <c r="D196" s="139"/>
    </row>
    <row r="197" ht="15.75" customHeight="1">
      <c r="A197" s="10"/>
      <c r="D197" s="139"/>
    </row>
    <row r="198" ht="15.75" customHeight="1">
      <c r="A198" s="10"/>
      <c r="D198" s="139"/>
    </row>
    <row r="199" ht="15.75" customHeight="1">
      <c r="A199" s="10"/>
      <c r="D199" s="139"/>
    </row>
    <row r="200" ht="15.75" customHeight="1">
      <c r="A200" s="10"/>
      <c r="D200" s="139"/>
    </row>
    <row r="201" ht="15.75" customHeight="1">
      <c r="A201" s="10"/>
      <c r="D201" s="139"/>
    </row>
    <row r="202" ht="15.75" customHeight="1">
      <c r="A202" s="10"/>
      <c r="D202" s="139"/>
    </row>
    <row r="203" ht="15.75" customHeight="1">
      <c r="A203" s="10"/>
      <c r="D203" s="139"/>
    </row>
    <row r="204" ht="15.75" customHeight="1">
      <c r="A204" s="10"/>
      <c r="D204" s="139"/>
    </row>
    <row r="205" ht="15.75" customHeight="1">
      <c r="A205" s="10"/>
      <c r="D205" s="139"/>
    </row>
    <row r="206" ht="15.75" customHeight="1">
      <c r="A206" s="10"/>
      <c r="D206" s="139"/>
    </row>
    <row r="207" ht="15.75" customHeight="1">
      <c r="A207" s="10"/>
      <c r="D207" s="139"/>
    </row>
    <row r="208" ht="15.75" customHeight="1">
      <c r="A208" s="10"/>
      <c r="D208" s="139"/>
    </row>
    <row r="209" ht="15.75" customHeight="1">
      <c r="A209" s="10"/>
      <c r="D209" s="139"/>
    </row>
    <row r="210" ht="15.75" customHeight="1">
      <c r="A210" s="10"/>
      <c r="D210" s="139"/>
    </row>
    <row r="211" ht="15.75" customHeight="1">
      <c r="A211" s="10"/>
      <c r="D211" s="139"/>
    </row>
    <row r="212" ht="15.75" customHeight="1">
      <c r="A212" s="10"/>
      <c r="D212" s="139"/>
    </row>
    <row r="213" ht="15.75" customHeight="1">
      <c r="A213" s="10"/>
      <c r="D213" s="139"/>
    </row>
    <row r="214" ht="15.75" customHeight="1">
      <c r="A214" s="10"/>
      <c r="D214" s="139"/>
    </row>
    <row r="215" ht="15.75" customHeight="1">
      <c r="A215" s="10"/>
      <c r="D215" s="139"/>
    </row>
    <row r="216" ht="15.75" customHeight="1">
      <c r="A216" s="10"/>
      <c r="D216" s="139"/>
    </row>
    <row r="217" ht="15.75" customHeight="1">
      <c r="A217" s="10"/>
      <c r="D217" s="139"/>
    </row>
    <row r="218" ht="15.75" customHeight="1">
      <c r="A218" s="10"/>
      <c r="D218" s="139"/>
    </row>
    <row r="219" ht="15.75" customHeight="1">
      <c r="A219" s="10"/>
      <c r="D219" s="139"/>
    </row>
    <row r="220" ht="15.75" customHeight="1">
      <c r="A220" s="10"/>
      <c r="D220" s="139"/>
    </row>
    <row r="221" ht="15.75" customHeight="1">
      <c r="A221" s="10"/>
      <c r="D221" s="139"/>
    </row>
    <row r="222" ht="15.75" customHeight="1">
      <c r="A222" s="10"/>
      <c r="D222" s="139"/>
    </row>
    <row r="223" ht="15.75" customHeight="1">
      <c r="A223" s="10"/>
      <c r="D223" s="139"/>
    </row>
    <row r="224" ht="15.75" customHeight="1">
      <c r="A224" s="10"/>
      <c r="D224" s="139"/>
    </row>
    <row r="225" ht="15.75" customHeight="1">
      <c r="A225" s="10"/>
      <c r="D225" s="139"/>
    </row>
    <row r="226" ht="15.75" customHeight="1">
      <c r="A226" s="10"/>
      <c r="D226" s="139"/>
    </row>
    <row r="227" ht="15.75" customHeight="1">
      <c r="A227" s="10"/>
      <c r="D227" s="139"/>
    </row>
    <row r="228" ht="15.75" customHeight="1">
      <c r="A228" s="10"/>
      <c r="D228" s="139"/>
    </row>
    <row r="229" ht="15.75" customHeight="1">
      <c r="A229" s="10"/>
      <c r="D229" s="139"/>
    </row>
    <row r="230" ht="15.75" customHeight="1">
      <c r="A230" s="10"/>
      <c r="D230" s="139"/>
    </row>
    <row r="231" ht="15.75" customHeight="1">
      <c r="A231" s="10"/>
      <c r="D231" s="139"/>
    </row>
    <row r="232" ht="15.75" customHeight="1">
      <c r="A232" s="10"/>
      <c r="D232" s="139"/>
    </row>
    <row r="233" ht="15.75" customHeight="1">
      <c r="A233" s="10"/>
      <c r="D233" s="139"/>
    </row>
    <row r="234" ht="15.75" customHeight="1">
      <c r="A234" s="10"/>
      <c r="D234" s="139"/>
    </row>
    <row r="235" ht="15.75" customHeight="1">
      <c r="A235" s="10"/>
      <c r="D235" s="139"/>
    </row>
    <row r="236" ht="15.75" customHeight="1">
      <c r="A236" s="10"/>
      <c r="D236" s="139"/>
    </row>
    <row r="237" ht="15.75" customHeight="1">
      <c r="A237" s="10"/>
      <c r="D237" s="139"/>
    </row>
    <row r="238" ht="15.75" customHeight="1">
      <c r="A238" s="10"/>
      <c r="D238" s="139"/>
    </row>
    <row r="239" ht="15.75" customHeight="1">
      <c r="A239" s="10"/>
      <c r="D239" s="139"/>
    </row>
    <row r="240" ht="15.75" customHeight="1">
      <c r="A240" s="10"/>
      <c r="D240" s="139"/>
    </row>
    <row r="241" ht="15.75" customHeight="1">
      <c r="A241" s="10"/>
      <c r="D241" s="139"/>
    </row>
    <row r="242" ht="15.75" customHeight="1">
      <c r="A242" s="10"/>
      <c r="D242" s="139"/>
    </row>
    <row r="243" ht="15.75" customHeight="1">
      <c r="A243" s="10"/>
      <c r="D243" s="139"/>
    </row>
    <row r="244" ht="15.75" customHeight="1">
      <c r="A244" s="10"/>
      <c r="D244" s="139"/>
    </row>
    <row r="245" ht="15.75" customHeight="1">
      <c r="A245" s="10"/>
      <c r="D245" s="139"/>
    </row>
    <row r="246" ht="15.75" customHeight="1">
      <c r="A246" s="10"/>
      <c r="D246" s="139"/>
    </row>
    <row r="247" ht="15.75" customHeight="1">
      <c r="A247" s="10"/>
      <c r="D247" s="139"/>
    </row>
    <row r="248" ht="15.75" customHeight="1">
      <c r="A248" s="10"/>
      <c r="D248" s="139"/>
    </row>
    <row r="249" ht="15.75" customHeight="1">
      <c r="A249" s="10"/>
      <c r="D249" s="139"/>
    </row>
    <row r="250" ht="15.75" customHeight="1">
      <c r="A250" s="10"/>
      <c r="D250" s="139"/>
    </row>
    <row r="251" ht="15.75" customHeight="1">
      <c r="A251" s="10"/>
      <c r="D251" s="139"/>
    </row>
    <row r="252" ht="15.75" customHeight="1">
      <c r="A252" s="10"/>
      <c r="D252" s="139"/>
    </row>
    <row r="253" ht="15.75" customHeight="1">
      <c r="A253" s="10"/>
      <c r="D253" s="139"/>
    </row>
    <row r="254" ht="15.75" customHeight="1">
      <c r="A254" s="10"/>
      <c r="D254" s="139"/>
    </row>
    <row r="255" ht="15.75" customHeight="1">
      <c r="A255" s="10"/>
      <c r="D255" s="139"/>
    </row>
    <row r="256" ht="15.75" customHeight="1">
      <c r="A256" s="10"/>
      <c r="D256" s="139"/>
    </row>
    <row r="257" ht="15.75" customHeight="1">
      <c r="A257" s="10"/>
      <c r="D257" s="139"/>
    </row>
    <row r="258" ht="15.75" customHeight="1">
      <c r="A258" s="10"/>
      <c r="D258" s="139"/>
    </row>
    <row r="259" ht="15.75" customHeight="1">
      <c r="A259" s="10"/>
      <c r="D259" s="139"/>
    </row>
    <row r="260" ht="15.75" customHeight="1">
      <c r="A260" s="10"/>
      <c r="D260" s="139"/>
    </row>
    <row r="261" ht="15.75" customHeight="1">
      <c r="A261" s="10"/>
      <c r="D261" s="139"/>
    </row>
    <row r="262" ht="15.75" customHeight="1">
      <c r="A262" s="10"/>
      <c r="D262" s="139"/>
    </row>
    <row r="263" ht="15.75" customHeight="1">
      <c r="A263" s="10"/>
      <c r="D263" s="139"/>
    </row>
    <row r="264" ht="15.75" customHeight="1">
      <c r="A264" s="10"/>
      <c r="D264" s="139"/>
    </row>
    <row r="265" ht="15.75" customHeight="1">
      <c r="A265" s="10"/>
      <c r="D265" s="139"/>
    </row>
    <row r="266" ht="15.75" customHeight="1">
      <c r="A266" s="10"/>
      <c r="D266" s="139"/>
    </row>
    <row r="267" ht="15.75" customHeight="1">
      <c r="A267" s="10"/>
      <c r="D267" s="139"/>
    </row>
    <row r="268" ht="15.75" customHeight="1">
      <c r="A268" s="10"/>
      <c r="D268" s="139"/>
    </row>
    <row r="269" ht="15.75" customHeight="1">
      <c r="A269" s="10"/>
      <c r="D269" s="139"/>
    </row>
    <row r="270" ht="15.75" customHeight="1">
      <c r="A270" s="10"/>
      <c r="D270" s="139"/>
    </row>
    <row r="271" ht="15.75" customHeight="1">
      <c r="A271" s="10"/>
      <c r="D271" s="139"/>
    </row>
    <row r="272" ht="15.75" customHeight="1">
      <c r="A272" s="10"/>
      <c r="D272" s="139"/>
    </row>
    <row r="273" ht="15.75" customHeight="1">
      <c r="A273" s="10"/>
      <c r="D273" s="139"/>
    </row>
    <row r="274" ht="15.75" customHeight="1">
      <c r="A274" s="10"/>
      <c r="D274" s="139"/>
    </row>
    <row r="275" ht="15.75" customHeight="1">
      <c r="A275" s="10"/>
      <c r="D275" s="139"/>
    </row>
    <row r="276" ht="15.75" customHeight="1">
      <c r="A276" s="10"/>
      <c r="D276" s="139"/>
    </row>
    <row r="277" ht="15.75" customHeight="1">
      <c r="A277" s="10"/>
      <c r="D277" s="139"/>
    </row>
    <row r="278" ht="15.75" customHeight="1">
      <c r="A278" s="10"/>
      <c r="D278" s="139"/>
    </row>
    <row r="279" ht="15.75" customHeight="1">
      <c r="A279" s="10"/>
      <c r="D279" s="139"/>
    </row>
    <row r="280" ht="15.75" customHeight="1">
      <c r="A280" s="10"/>
      <c r="D280" s="139"/>
    </row>
    <row r="281" ht="15.75" customHeight="1">
      <c r="A281" s="10"/>
      <c r="D281" s="139"/>
    </row>
    <row r="282" ht="15.75" customHeight="1">
      <c r="A282" s="10"/>
      <c r="D282" s="139"/>
    </row>
    <row r="283" ht="15.75" customHeight="1">
      <c r="A283" s="10"/>
      <c r="D283" s="139"/>
    </row>
    <row r="284" ht="15.75" customHeight="1">
      <c r="A284" s="10"/>
      <c r="D284" s="139"/>
    </row>
    <row r="285" ht="15.75" customHeight="1">
      <c r="A285" s="10"/>
      <c r="D285" s="139"/>
    </row>
    <row r="286" ht="15.75" customHeight="1">
      <c r="A286" s="10"/>
      <c r="D286" s="139"/>
    </row>
    <row r="287" ht="15.75" customHeight="1">
      <c r="A287" s="10"/>
      <c r="D287" s="139"/>
    </row>
    <row r="288" ht="15.75" customHeight="1">
      <c r="A288" s="10"/>
      <c r="D288" s="139"/>
    </row>
    <row r="289" ht="15.75" customHeight="1">
      <c r="A289" s="10"/>
      <c r="D289" s="139"/>
    </row>
    <row r="290" ht="15.75" customHeight="1">
      <c r="A290" s="10"/>
      <c r="D290" s="139"/>
    </row>
    <row r="291" ht="15.75" customHeight="1">
      <c r="A291" s="10"/>
      <c r="D291" s="139"/>
    </row>
    <row r="292" ht="15.75" customHeight="1">
      <c r="A292" s="10"/>
      <c r="D292" s="139"/>
    </row>
    <row r="293" ht="15.75" customHeight="1">
      <c r="A293" s="10"/>
      <c r="D293" s="139"/>
    </row>
    <row r="294" ht="15.75" customHeight="1">
      <c r="A294" s="10"/>
      <c r="D294" s="139"/>
    </row>
    <row r="295" ht="15.75" customHeight="1">
      <c r="A295" s="10"/>
      <c r="D295" s="139"/>
    </row>
    <row r="296" ht="15.75" customHeight="1">
      <c r="A296" s="10"/>
      <c r="D296" s="139"/>
    </row>
    <row r="297" ht="15.75" customHeight="1">
      <c r="A297" s="10"/>
      <c r="D297" s="139"/>
    </row>
    <row r="298" ht="15.75" customHeight="1">
      <c r="A298" s="10"/>
      <c r="D298" s="139"/>
    </row>
    <row r="299" ht="15.75" customHeight="1">
      <c r="A299" s="10"/>
      <c r="D299" s="139"/>
    </row>
    <row r="300" ht="15.75" customHeight="1">
      <c r="A300" s="10"/>
      <c r="D300" s="139"/>
    </row>
    <row r="301" ht="15.75" customHeight="1">
      <c r="A301" s="10"/>
      <c r="D301" s="139"/>
    </row>
    <row r="302" ht="15.75" customHeight="1">
      <c r="A302" s="10"/>
      <c r="D302" s="139"/>
    </row>
    <row r="303" ht="15.75" customHeight="1">
      <c r="A303" s="10"/>
      <c r="D303" s="139"/>
    </row>
    <row r="304" ht="15.75" customHeight="1">
      <c r="A304" s="10"/>
      <c r="D304" s="139"/>
    </row>
    <row r="305" ht="15.75" customHeight="1">
      <c r="A305" s="10"/>
      <c r="D305" s="139"/>
    </row>
    <row r="306" ht="15.75" customHeight="1">
      <c r="A306" s="10"/>
      <c r="D306" s="139"/>
    </row>
    <row r="307" ht="15.75" customHeight="1">
      <c r="A307" s="10"/>
      <c r="D307" s="139"/>
    </row>
    <row r="308" ht="15.75" customHeight="1">
      <c r="A308" s="10"/>
      <c r="D308" s="139"/>
    </row>
    <row r="309" ht="15.75" customHeight="1">
      <c r="A309" s="10"/>
      <c r="D309" s="139"/>
    </row>
    <row r="310" ht="15.75" customHeight="1">
      <c r="A310" s="10"/>
      <c r="D310" s="139"/>
    </row>
    <row r="311" ht="15.75" customHeight="1">
      <c r="A311" s="10"/>
      <c r="D311" s="139"/>
    </row>
    <row r="312" ht="15.75" customHeight="1">
      <c r="A312" s="10"/>
      <c r="D312" s="139"/>
    </row>
    <row r="313" ht="15.75" customHeight="1">
      <c r="A313" s="10"/>
      <c r="D313" s="139"/>
    </row>
    <row r="314" ht="15.75" customHeight="1">
      <c r="A314" s="10"/>
      <c r="D314" s="139"/>
    </row>
    <row r="315" ht="15.75" customHeight="1">
      <c r="A315" s="10"/>
      <c r="D315" s="139"/>
    </row>
    <row r="316" ht="15.75" customHeight="1">
      <c r="A316" s="10"/>
      <c r="D316" s="139"/>
    </row>
    <row r="317" ht="15.75" customHeight="1">
      <c r="A317" s="10"/>
      <c r="D317" s="139"/>
    </row>
    <row r="318" ht="15.75" customHeight="1">
      <c r="A318" s="10"/>
      <c r="D318" s="139"/>
    </row>
    <row r="319" ht="15.75" customHeight="1">
      <c r="A319" s="10"/>
      <c r="D319" s="139"/>
    </row>
    <row r="320" ht="15.75" customHeight="1">
      <c r="A320" s="10"/>
      <c r="D320" s="139"/>
    </row>
    <row r="321" ht="15.75" customHeight="1">
      <c r="A321" s="10"/>
      <c r="D321" s="139"/>
    </row>
    <row r="322" ht="15.75" customHeight="1">
      <c r="A322" s="10"/>
      <c r="D322" s="139"/>
    </row>
    <row r="323" ht="15.75" customHeight="1">
      <c r="A323" s="10"/>
      <c r="D323" s="139"/>
    </row>
    <row r="324" ht="15.75" customHeight="1">
      <c r="A324" s="10"/>
      <c r="D324" s="139"/>
    </row>
    <row r="325" ht="15.75" customHeight="1">
      <c r="A325" s="10"/>
      <c r="D325" s="139"/>
    </row>
    <row r="326" ht="15.75" customHeight="1">
      <c r="A326" s="10"/>
      <c r="D326" s="139"/>
    </row>
    <row r="327" ht="15.75" customHeight="1">
      <c r="A327" s="10"/>
      <c r="D327" s="139"/>
    </row>
    <row r="328" ht="15.75" customHeight="1">
      <c r="A328" s="10"/>
      <c r="D328" s="139"/>
    </row>
    <row r="329" ht="15.75" customHeight="1">
      <c r="A329" s="10"/>
      <c r="D329" s="139"/>
    </row>
    <row r="330" ht="15.75" customHeight="1">
      <c r="A330" s="10"/>
      <c r="D330" s="139"/>
    </row>
    <row r="331" ht="15.75" customHeight="1">
      <c r="A331" s="10"/>
      <c r="D331" s="139"/>
    </row>
    <row r="332" ht="15.75" customHeight="1">
      <c r="A332" s="10"/>
      <c r="D332" s="139"/>
    </row>
    <row r="333" ht="15.75" customHeight="1">
      <c r="A333" s="10"/>
      <c r="D333" s="139"/>
    </row>
    <row r="334" ht="15.75" customHeight="1">
      <c r="A334" s="10"/>
      <c r="D334" s="139"/>
    </row>
    <row r="335" ht="15.75" customHeight="1">
      <c r="A335" s="10"/>
      <c r="D335" s="139"/>
    </row>
    <row r="336" ht="15.75" customHeight="1">
      <c r="A336" s="10"/>
      <c r="D336" s="139"/>
    </row>
    <row r="337" ht="15.75" customHeight="1">
      <c r="A337" s="10"/>
      <c r="D337" s="139"/>
    </row>
    <row r="338" ht="15.75" customHeight="1">
      <c r="A338" s="10"/>
      <c r="D338" s="139"/>
    </row>
    <row r="339" ht="15.75" customHeight="1">
      <c r="A339" s="10"/>
      <c r="D339" s="139"/>
    </row>
    <row r="340" ht="15.75" customHeight="1">
      <c r="A340" s="10"/>
      <c r="D340" s="139"/>
    </row>
    <row r="341" ht="15.75" customHeight="1">
      <c r="A341" s="10"/>
      <c r="D341" s="139"/>
    </row>
    <row r="342" ht="15.75" customHeight="1">
      <c r="A342" s="10"/>
      <c r="D342" s="139"/>
    </row>
    <row r="343" ht="15.75" customHeight="1">
      <c r="A343" s="10"/>
      <c r="D343" s="139"/>
    </row>
    <row r="344" ht="15.75" customHeight="1">
      <c r="A344" s="10"/>
      <c r="D344" s="139"/>
    </row>
    <row r="345" ht="15.75" customHeight="1">
      <c r="A345" s="10"/>
      <c r="D345" s="139"/>
    </row>
    <row r="346" ht="15.75" customHeight="1">
      <c r="A346" s="10"/>
      <c r="D346" s="139"/>
    </row>
    <row r="347" ht="15.75" customHeight="1">
      <c r="A347" s="10"/>
      <c r="D347" s="139"/>
    </row>
    <row r="348" ht="15.75" customHeight="1">
      <c r="A348" s="10"/>
      <c r="D348" s="139"/>
    </row>
    <row r="349" ht="15.75" customHeight="1">
      <c r="A349" s="10"/>
      <c r="D349" s="139"/>
    </row>
    <row r="350" ht="15.75" customHeight="1">
      <c r="A350" s="10"/>
      <c r="D350" s="139"/>
    </row>
    <row r="351" ht="15.75" customHeight="1">
      <c r="A351" s="10"/>
      <c r="D351" s="139"/>
    </row>
    <row r="352" ht="15.75" customHeight="1">
      <c r="A352" s="10"/>
      <c r="D352" s="139"/>
    </row>
    <row r="353" ht="15.75" customHeight="1">
      <c r="A353" s="10"/>
      <c r="D353" s="139"/>
    </row>
    <row r="354" ht="15.75" customHeight="1">
      <c r="A354" s="10"/>
      <c r="D354" s="139"/>
    </row>
    <row r="355" ht="15.75" customHeight="1">
      <c r="A355" s="10"/>
      <c r="D355" s="139"/>
    </row>
    <row r="356" ht="15.75" customHeight="1">
      <c r="A356" s="10"/>
      <c r="D356" s="139"/>
    </row>
    <row r="357" ht="15.75" customHeight="1">
      <c r="A357" s="10"/>
      <c r="D357" s="139"/>
    </row>
    <row r="358" ht="15.75" customHeight="1">
      <c r="A358" s="10"/>
      <c r="D358" s="139"/>
    </row>
    <row r="359" ht="15.75" customHeight="1">
      <c r="A359" s="10"/>
      <c r="D359" s="139"/>
    </row>
    <row r="360" ht="15.75" customHeight="1">
      <c r="A360" s="10"/>
      <c r="D360" s="139"/>
    </row>
    <row r="361" ht="15.75" customHeight="1">
      <c r="A361" s="10"/>
      <c r="D361" s="139"/>
    </row>
    <row r="362" ht="15.75" customHeight="1">
      <c r="A362" s="10"/>
      <c r="D362" s="139"/>
    </row>
    <row r="363" ht="15.75" customHeight="1">
      <c r="A363" s="10"/>
      <c r="D363" s="139"/>
    </row>
    <row r="364" ht="15.75" customHeight="1">
      <c r="A364" s="10"/>
      <c r="D364" s="139"/>
    </row>
    <row r="365" ht="15.75" customHeight="1">
      <c r="A365" s="10"/>
      <c r="D365" s="139"/>
    </row>
    <row r="366" ht="15.75" customHeight="1">
      <c r="A366" s="10"/>
      <c r="D366" s="139"/>
    </row>
    <row r="367" ht="15.75" customHeight="1">
      <c r="A367" s="10"/>
      <c r="D367" s="139"/>
    </row>
    <row r="368" ht="15.75" customHeight="1">
      <c r="A368" s="10"/>
      <c r="D368" s="139"/>
    </row>
    <row r="369" ht="15.75" customHeight="1">
      <c r="A369" s="10"/>
      <c r="D369" s="139"/>
    </row>
    <row r="370" ht="15.75" customHeight="1">
      <c r="A370" s="10"/>
      <c r="D370" s="139"/>
    </row>
    <row r="371" ht="15.75" customHeight="1">
      <c r="A371" s="10"/>
      <c r="D371" s="139"/>
    </row>
    <row r="372" ht="15.75" customHeight="1">
      <c r="A372" s="10"/>
      <c r="D372" s="139"/>
    </row>
    <row r="373" ht="15.75" customHeight="1">
      <c r="A373" s="10"/>
      <c r="D373" s="139"/>
    </row>
    <row r="374" ht="15.75" customHeight="1">
      <c r="A374" s="10"/>
      <c r="D374" s="139"/>
    </row>
    <row r="375" ht="15.75" customHeight="1">
      <c r="A375" s="10"/>
      <c r="D375" s="139"/>
    </row>
    <row r="376" ht="15.75" customHeight="1">
      <c r="A376" s="10"/>
      <c r="D376" s="139"/>
    </row>
    <row r="377" ht="15.75" customHeight="1">
      <c r="A377" s="10"/>
      <c r="D377" s="139"/>
    </row>
    <row r="378" ht="15.75" customHeight="1">
      <c r="A378" s="10"/>
      <c r="D378" s="139"/>
    </row>
    <row r="379" ht="15.75" customHeight="1">
      <c r="A379" s="10"/>
      <c r="D379" s="139"/>
    </row>
    <row r="380" ht="15.75" customHeight="1">
      <c r="A380" s="10"/>
      <c r="D380" s="139"/>
    </row>
    <row r="381" ht="15.75" customHeight="1">
      <c r="A381" s="10"/>
      <c r="D381" s="139"/>
    </row>
    <row r="382" ht="15.75" customHeight="1">
      <c r="A382" s="10"/>
      <c r="D382" s="139"/>
    </row>
    <row r="383" ht="15.75" customHeight="1">
      <c r="A383" s="10"/>
      <c r="D383" s="139"/>
    </row>
    <row r="384" ht="15.75" customHeight="1">
      <c r="A384" s="10"/>
      <c r="D384" s="139"/>
    </row>
    <row r="385" ht="15.75" customHeight="1">
      <c r="A385" s="10"/>
      <c r="D385" s="139"/>
    </row>
    <row r="386" ht="15.75" customHeight="1">
      <c r="A386" s="10"/>
      <c r="D386" s="139"/>
    </row>
    <row r="387" ht="15.75" customHeight="1">
      <c r="A387" s="10"/>
      <c r="D387" s="139"/>
    </row>
    <row r="388" ht="15.75" customHeight="1">
      <c r="A388" s="10"/>
      <c r="D388" s="139"/>
    </row>
    <row r="389" ht="15.75" customHeight="1">
      <c r="A389" s="10"/>
      <c r="D389" s="139"/>
    </row>
    <row r="390" ht="15.75" customHeight="1">
      <c r="A390" s="10"/>
      <c r="D390" s="139"/>
    </row>
    <row r="391" ht="15.75" customHeight="1">
      <c r="A391" s="10"/>
      <c r="D391" s="139"/>
    </row>
    <row r="392" ht="15.75" customHeight="1">
      <c r="A392" s="10"/>
      <c r="D392" s="139"/>
    </row>
    <row r="393" ht="15.75" customHeight="1">
      <c r="A393" s="10"/>
      <c r="D393" s="139"/>
    </row>
    <row r="394" ht="15.75" customHeight="1">
      <c r="A394" s="10"/>
      <c r="D394" s="139"/>
    </row>
    <row r="395" ht="15.75" customHeight="1">
      <c r="A395" s="10"/>
      <c r="D395" s="139"/>
    </row>
    <row r="396" ht="15.75" customHeight="1">
      <c r="A396" s="10"/>
      <c r="D396" s="139"/>
    </row>
    <row r="397" ht="15.75" customHeight="1">
      <c r="A397" s="10"/>
      <c r="D397" s="139"/>
    </row>
    <row r="398" ht="15.75" customHeight="1">
      <c r="A398" s="10"/>
      <c r="D398" s="139"/>
    </row>
    <row r="399" ht="15.75" customHeight="1">
      <c r="A399" s="10"/>
      <c r="D399" s="139"/>
    </row>
    <row r="400" ht="15.75" customHeight="1">
      <c r="A400" s="10"/>
      <c r="D400" s="139"/>
    </row>
    <row r="401" ht="15.75" customHeight="1">
      <c r="A401" s="10"/>
      <c r="D401" s="139"/>
    </row>
    <row r="402" ht="15.75" customHeight="1">
      <c r="A402" s="10"/>
      <c r="D402" s="139"/>
    </row>
    <row r="403" ht="15.75" customHeight="1">
      <c r="A403" s="10"/>
      <c r="D403" s="139"/>
    </row>
    <row r="404" ht="15.75" customHeight="1">
      <c r="A404" s="10"/>
      <c r="D404" s="139"/>
    </row>
    <row r="405" ht="15.75" customHeight="1">
      <c r="A405" s="10"/>
      <c r="D405" s="139"/>
    </row>
    <row r="406" ht="15.75" customHeight="1">
      <c r="A406" s="10"/>
      <c r="D406" s="139"/>
    </row>
    <row r="407" ht="15.75" customHeight="1">
      <c r="A407" s="10"/>
      <c r="D407" s="139"/>
    </row>
    <row r="408" ht="15.75" customHeight="1">
      <c r="A408" s="10"/>
      <c r="D408" s="139"/>
    </row>
    <row r="409" ht="15.75" customHeight="1">
      <c r="A409" s="10"/>
      <c r="D409" s="139"/>
    </row>
    <row r="410" ht="15.75" customHeight="1">
      <c r="A410" s="10"/>
      <c r="D410" s="139"/>
    </row>
    <row r="411" ht="15.75" customHeight="1">
      <c r="A411" s="10"/>
      <c r="D411" s="139"/>
    </row>
    <row r="412" ht="15.75" customHeight="1">
      <c r="A412" s="10"/>
      <c r="D412" s="139"/>
    </row>
    <row r="413" ht="15.75" customHeight="1">
      <c r="A413" s="10"/>
      <c r="D413" s="139"/>
    </row>
    <row r="414" ht="15.75" customHeight="1">
      <c r="A414" s="10"/>
      <c r="D414" s="139"/>
    </row>
    <row r="415" ht="15.75" customHeight="1">
      <c r="A415" s="10"/>
      <c r="D415" s="139"/>
    </row>
    <row r="416" ht="15.75" customHeight="1">
      <c r="A416" s="10"/>
      <c r="D416" s="139"/>
    </row>
    <row r="417" ht="15.75" customHeight="1">
      <c r="A417" s="10"/>
      <c r="D417" s="139"/>
    </row>
    <row r="418" ht="15.75" customHeight="1">
      <c r="A418" s="10"/>
      <c r="D418" s="139"/>
    </row>
    <row r="419" ht="15.75" customHeight="1">
      <c r="A419" s="10"/>
      <c r="D419" s="139"/>
    </row>
    <row r="420" ht="15.75" customHeight="1">
      <c r="A420" s="10"/>
      <c r="D420" s="139"/>
    </row>
    <row r="421" ht="15.75" customHeight="1">
      <c r="A421" s="10"/>
      <c r="D421" s="139"/>
    </row>
    <row r="422" ht="15.75" customHeight="1">
      <c r="A422" s="10"/>
      <c r="D422" s="139"/>
    </row>
    <row r="423" ht="15.75" customHeight="1">
      <c r="A423" s="10"/>
      <c r="D423" s="139"/>
    </row>
    <row r="424" ht="15.75" customHeight="1">
      <c r="A424" s="10"/>
      <c r="D424" s="139"/>
    </row>
    <row r="425" ht="15.75" customHeight="1">
      <c r="A425" s="10"/>
      <c r="D425" s="139"/>
    </row>
    <row r="426" ht="15.75" customHeight="1">
      <c r="A426" s="10"/>
      <c r="D426" s="139"/>
    </row>
    <row r="427" ht="15.75" customHeight="1">
      <c r="A427" s="10"/>
      <c r="D427" s="139"/>
    </row>
    <row r="428" ht="15.75" customHeight="1">
      <c r="A428" s="10"/>
      <c r="D428" s="139"/>
    </row>
    <row r="429" ht="15.75" customHeight="1">
      <c r="A429" s="10"/>
      <c r="D429" s="139"/>
    </row>
    <row r="430" ht="15.75" customHeight="1">
      <c r="A430" s="10"/>
      <c r="D430" s="139"/>
    </row>
    <row r="431" ht="15.75" customHeight="1">
      <c r="A431" s="10"/>
      <c r="D431" s="139"/>
    </row>
    <row r="432" ht="15.75" customHeight="1">
      <c r="A432" s="10"/>
      <c r="D432" s="139"/>
    </row>
    <row r="433" ht="15.75" customHeight="1">
      <c r="A433" s="10"/>
      <c r="D433" s="139"/>
    </row>
    <row r="434" ht="15.75" customHeight="1">
      <c r="A434" s="10"/>
      <c r="D434" s="139"/>
    </row>
    <row r="435" ht="15.75" customHeight="1">
      <c r="A435" s="10"/>
      <c r="D435" s="139"/>
    </row>
    <row r="436" ht="15.75" customHeight="1">
      <c r="A436" s="10"/>
      <c r="D436" s="139"/>
    </row>
    <row r="437" ht="15.75" customHeight="1">
      <c r="A437" s="10"/>
      <c r="D437" s="139"/>
    </row>
    <row r="438" ht="15.75" customHeight="1">
      <c r="A438" s="10"/>
      <c r="D438" s="139"/>
    </row>
    <row r="439" ht="15.75" customHeight="1">
      <c r="A439" s="10"/>
      <c r="D439" s="139"/>
    </row>
    <row r="440" ht="15.75" customHeight="1">
      <c r="A440" s="10"/>
      <c r="D440" s="139"/>
    </row>
    <row r="441" ht="15.75" customHeight="1">
      <c r="A441" s="10"/>
      <c r="D441" s="139"/>
    </row>
    <row r="442" ht="15.75" customHeight="1">
      <c r="A442" s="10"/>
      <c r="D442" s="139"/>
    </row>
    <row r="443" ht="15.75" customHeight="1">
      <c r="A443" s="10"/>
      <c r="D443" s="139"/>
    </row>
    <row r="444" ht="15.75" customHeight="1">
      <c r="A444" s="10"/>
      <c r="D444" s="139"/>
    </row>
    <row r="445" ht="15.75" customHeight="1">
      <c r="A445" s="10"/>
      <c r="D445" s="139"/>
    </row>
    <row r="446" ht="15.75" customHeight="1">
      <c r="A446" s="10"/>
      <c r="D446" s="139"/>
    </row>
    <row r="447" ht="15.75" customHeight="1">
      <c r="A447" s="10"/>
      <c r="D447" s="139"/>
    </row>
    <row r="448" ht="15.75" customHeight="1">
      <c r="A448" s="10"/>
      <c r="D448" s="139"/>
    </row>
    <row r="449" ht="15.75" customHeight="1">
      <c r="A449" s="10"/>
      <c r="D449" s="139"/>
    </row>
    <row r="450" ht="15.75" customHeight="1">
      <c r="A450" s="10"/>
      <c r="D450" s="139"/>
    </row>
    <row r="451" ht="15.75" customHeight="1">
      <c r="A451" s="10"/>
      <c r="D451" s="139"/>
    </row>
    <row r="452" ht="15.75" customHeight="1">
      <c r="A452" s="10"/>
      <c r="D452" s="139"/>
    </row>
    <row r="453" ht="15.75" customHeight="1">
      <c r="A453" s="10"/>
      <c r="D453" s="139"/>
    </row>
    <row r="454" ht="15.75" customHeight="1">
      <c r="A454" s="10"/>
      <c r="D454" s="139"/>
    </row>
    <row r="455" ht="15.75" customHeight="1">
      <c r="A455" s="10"/>
      <c r="D455" s="139"/>
    </row>
    <row r="456" ht="15.75" customHeight="1">
      <c r="A456" s="10"/>
      <c r="D456" s="139"/>
    </row>
    <row r="457" ht="15.75" customHeight="1">
      <c r="A457" s="10"/>
      <c r="D457" s="139"/>
    </row>
    <row r="458" ht="15.75" customHeight="1">
      <c r="A458" s="10"/>
      <c r="D458" s="139"/>
    </row>
    <row r="459" ht="15.75" customHeight="1">
      <c r="A459" s="10"/>
      <c r="D459" s="139"/>
    </row>
    <row r="460" ht="15.75" customHeight="1">
      <c r="A460" s="10"/>
      <c r="D460" s="139"/>
    </row>
    <row r="461" ht="15.75" customHeight="1">
      <c r="A461" s="10"/>
      <c r="D461" s="139"/>
    </row>
    <row r="462" ht="15.75" customHeight="1">
      <c r="A462" s="10"/>
      <c r="D462" s="139"/>
    </row>
    <row r="463" ht="15.75" customHeight="1">
      <c r="A463" s="10"/>
      <c r="D463" s="139"/>
    </row>
    <row r="464" ht="15.75" customHeight="1">
      <c r="A464" s="10"/>
      <c r="D464" s="139"/>
    </row>
    <row r="465" ht="15.75" customHeight="1">
      <c r="A465" s="10"/>
      <c r="D465" s="139"/>
    </row>
    <row r="466" ht="15.75" customHeight="1">
      <c r="A466" s="10"/>
      <c r="D466" s="139"/>
    </row>
    <row r="467" ht="15.75" customHeight="1">
      <c r="A467" s="10"/>
      <c r="D467" s="139"/>
    </row>
    <row r="468" ht="15.75" customHeight="1">
      <c r="A468" s="10"/>
      <c r="D468" s="139"/>
    </row>
    <row r="469" ht="15.75" customHeight="1">
      <c r="A469" s="10"/>
      <c r="D469" s="139"/>
    </row>
    <row r="470" ht="15.75" customHeight="1">
      <c r="A470" s="10"/>
      <c r="D470" s="139"/>
    </row>
    <row r="471" ht="15.75" customHeight="1">
      <c r="A471" s="10"/>
      <c r="D471" s="139"/>
    </row>
    <row r="472" ht="15.75" customHeight="1">
      <c r="A472" s="10"/>
      <c r="D472" s="139"/>
    </row>
    <row r="473" ht="15.75" customHeight="1">
      <c r="A473" s="10"/>
      <c r="D473" s="139"/>
    </row>
    <row r="474" ht="15.75" customHeight="1">
      <c r="A474" s="10"/>
      <c r="D474" s="139"/>
    </row>
    <row r="475" ht="15.75" customHeight="1">
      <c r="A475" s="10"/>
      <c r="D475" s="139"/>
    </row>
    <row r="476" ht="15.75" customHeight="1">
      <c r="A476" s="10"/>
      <c r="D476" s="139"/>
    </row>
    <row r="477" ht="15.75" customHeight="1">
      <c r="A477" s="10"/>
      <c r="D477" s="139"/>
    </row>
    <row r="478" ht="15.75" customHeight="1">
      <c r="A478" s="10"/>
      <c r="D478" s="139"/>
    </row>
    <row r="479" ht="15.75" customHeight="1">
      <c r="A479" s="10"/>
      <c r="D479" s="139"/>
    </row>
    <row r="480" ht="15.75" customHeight="1">
      <c r="A480" s="10"/>
      <c r="D480" s="139"/>
    </row>
    <row r="481" ht="15.75" customHeight="1">
      <c r="A481" s="10"/>
      <c r="D481" s="139"/>
    </row>
    <row r="482" ht="15.75" customHeight="1">
      <c r="A482" s="10"/>
      <c r="D482" s="139"/>
    </row>
    <row r="483" ht="15.75" customHeight="1">
      <c r="A483" s="10"/>
      <c r="D483" s="139"/>
    </row>
    <row r="484" ht="15.75" customHeight="1">
      <c r="A484" s="10"/>
      <c r="D484" s="139"/>
    </row>
    <row r="485" ht="15.75" customHeight="1">
      <c r="A485" s="10"/>
      <c r="D485" s="139"/>
    </row>
    <row r="486" ht="15.75" customHeight="1">
      <c r="A486" s="10"/>
      <c r="D486" s="139"/>
    </row>
    <row r="487" ht="15.75" customHeight="1">
      <c r="A487" s="10"/>
      <c r="D487" s="139"/>
    </row>
    <row r="488" ht="15.75" customHeight="1">
      <c r="A488" s="10"/>
      <c r="D488" s="139"/>
    </row>
    <row r="489" ht="15.75" customHeight="1">
      <c r="A489" s="10"/>
      <c r="D489" s="139"/>
    </row>
    <row r="490" ht="15.75" customHeight="1">
      <c r="A490" s="10"/>
      <c r="D490" s="139"/>
    </row>
    <row r="491" ht="15.75" customHeight="1">
      <c r="A491" s="10"/>
      <c r="D491" s="139"/>
    </row>
    <row r="492" ht="15.75" customHeight="1">
      <c r="A492" s="10"/>
      <c r="D492" s="139"/>
    </row>
    <row r="493" ht="15.75" customHeight="1">
      <c r="A493" s="10"/>
      <c r="D493" s="139"/>
    </row>
    <row r="494" ht="15.75" customHeight="1">
      <c r="A494" s="10"/>
      <c r="D494" s="139"/>
    </row>
    <row r="495" ht="15.75" customHeight="1">
      <c r="A495" s="10"/>
      <c r="D495" s="139"/>
    </row>
    <row r="496" ht="15.75" customHeight="1">
      <c r="A496" s="10"/>
      <c r="D496" s="139"/>
    </row>
    <row r="497" ht="15.75" customHeight="1">
      <c r="A497" s="10"/>
      <c r="D497" s="139"/>
    </row>
    <row r="498" ht="15.75" customHeight="1">
      <c r="A498" s="10"/>
      <c r="D498" s="139"/>
    </row>
    <row r="499" ht="15.75" customHeight="1">
      <c r="A499" s="10"/>
      <c r="D499" s="139"/>
    </row>
    <row r="500" ht="15.75" customHeight="1">
      <c r="A500" s="10"/>
      <c r="D500" s="139"/>
    </row>
    <row r="501" ht="15.75" customHeight="1">
      <c r="A501" s="10"/>
      <c r="D501" s="139"/>
    </row>
    <row r="502" ht="15.75" customHeight="1">
      <c r="A502" s="10"/>
      <c r="D502" s="139"/>
    </row>
    <row r="503" ht="15.75" customHeight="1">
      <c r="A503" s="10"/>
      <c r="D503" s="139"/>
    </row>
    <row r="504" ht="15.75" customHeight="1">
      <c r="A504" s="10"/>
      <c r="D504" s="139"/>
    </row>
    <row r="505" ht="15.75" customHeight="1">
      <c r="A505" s="10"/>
      <c r="D505" s="139"/>
    </row>
    <row r="506" ht="15.75" customHeight="1">
      <c r="A506" s="10"/>
      <c r="D506" s="139"/>
    </row>
    <row r="507" ht="15.75" customHeight="1">
      <c r="A507" s="10"/>
      <c r="D507" s="139"/>
    </row>
    <row r="508" ht="15.75" customHeight="1">
      <c r="A508" s="10"/>
      <c r="D508" s="139"/>
    </row>
    <row r="509" ht="15.75" customHeight="1">
      <c r="A509" s="10"/>
      <c r="D509" s="139"/>
    </row>
    <row r="510" ht="15.75" customHeight="1">
      <c r="A510" s="10"/>
      <c r="D510" s="139"/>
    </row>
    <row r="511" ht="15.75" customHeight="1">
      <c r="A511" s="10"/>
      <c r="D511" s="139"/>
    </row>
    <row r="512" ht="15.75" customHeight="1">
      <c r="A512" s="10"/>
      <c r="D512" s="139"/>
    </row>
    <row r="513" ht="15.75" customHeight="1">
      <c r="A513" s="10"/>
      <c r="D513" s="139"/>
    </row>
    <row r="514" ht="15.75" customHeight="1">
      <c r="A514" s="10"/>
      <c r="D514" s="139"/>
    </row>
    <row r="515" ht="15.75" customHeight="1">
      <c r="A515" s="10"/>
      <c r="D515" s="139"/>
    </row>
    <row r="516" ht="15.75" customHeight="1">
      <c r="A516" s="10"/>
      <c r="D516" s="139"/>
    </row>
    <row r="517" ht="15.75" customHeight="1">
      <c r="A517" s="10"/>
      <c r="D517" s="139"/>
    </row>
    <row r="518" ht="15.75" customHeight="1">
      <c r="A518" s="10"/>
      <c r="D518" s="139"/>
    </row>
    <row r="519" ht="15.75" customHeight="1">
      <c r="A519" s="10"/>
      <c r="D519" s="139"/>
    </row>
    <row r="520" ht="15.75" customHeight="1">
      <c r="A520" s="10"/>
      <c r="D520" s="139"/>
    </row>
    <row r="521" ht="15.75" customHeight="1">
      <c r="A521" s="10"/>
      <c r="D521" s="139"/>
    </row>
    <row r="522" ht="15.75" customHeight="1">
      <c r="A522" s="10"/>
      <c r="D522" s="139"/>
    </row>
    <row r="523" ht="15.75" customHeight="1">
      <c r="A523" s="10"/>
      <c r="D523" s="139"/>
    </row>
    <row r="524" ht="15.75" customHeight="1">
      <c r="A524" s="10"/>
      <c r="D524" s="139"/>
    </row>
    <row r="525" ht="15.75" customHeight="1">
      <c r="A525" s="10"/>
      <c r="D525" s="139"/>
    </row>
    <row r="526" ht="15.75" customHeight="1">
      <c r="A526" s="10"/>
      <c r="D526" s="139"/>
    </row>
    <row r="527" ht="15.75" customHeight="1">
      <c r="A527" s="10"/>
      <c r="D527" s="139"/>
    </row>
    <row r="528" ht="15.75" customHeight="1">
      <c r="A528" s="10"/>
      <c r="D528" s="139"/>
    </row>
    <row r="529" ht="15.75" customHeight="1">
      <c r="A529" s="10"/>
      <c r="D529" s="139"/>
    </row>
    <row r="530" ht="15.75" customHeight="1">
      <c r="A530" s="10"/>
      <c r="D530" s="139"/>
    </row>
    <row r="531" ht="15.75" customHeight="1">
      <c r="A531" s="10"/>
      <c r="D531" s="139"/>
    </row>
    <row r="532" ht="15.75" customHeight="1">
      <c r="A532" s="10"/>
      <c r="D532" s="139"/>
    </row>
    <row r="533" ht="15.75" customHeight="1">
      <c r="A533" s="10"/>
      <c r="D533" s="139"/>
    </row>
    <row r="534" ht="15.75" customHeight="1">
      <c r="A534" s="10"/>
      <c r="D534" s="139"/>
    </row>
    <row r="535" ht="15.75" customHeight="1">
      <c r="A535" s="10"/>
      <c r="D535" s="139"/>
    </row>
    <row r="536" ht="15.75" customHeight="1">
      <c r="A536" s="10"/>
      <c r="D536" s="139"/>
    </row>
    <row r="537" ht="15.75" customHeight="1">
      <c r="A537" s="10"/>
      <c r="D537" s="139"/>
    </row>
    <row r="538" ht="15.75" customHeight="1">
      <c r="A538" s="10"/>
      <c r="D538" s="139"/>
    </row>
    <row r="539" ht="15.75" customHeight="1">
      <c r="A539" s="10"/>
      <c r="D539" s="139"/>
    </row>
    <row r="540" ht="15.75" customHeight="1">
      <c r="A540" s="10"/>
      <c r="D540" s="139"/>
    </row>
    <row r="541" ht="15.75" customHeight="1">
      <c r="A541" s="10"/>
      <c r="D541" s="139"/>
    </row>
    <row r="542" ht="15.75" customHeight="1">
      <c r="A542" s="10"/>
      <c r="D542" s="139"/>
    </row>
    <row r="543" ht="15.75" customHeight="1">
      <c r="A543" s="10"/>
      <c r="D543" s="139"/>
    </row>
    <row r="544" ht="15.75" customHeight="1">
      <c r="A544" s="10"/>
      <c r="D544" s="139"/>
    </row>
    <row r="545" ht="15.75" customHeight="1">
      <c r="A545" s="10"/>
      <c r="D545" s="139"/>
    </row>
    <row r="546" ht="15.75" customHeight="1">
      <c r="A546" s="10"/>
      <c r="D546" s="139"/>
    </row>
    <row r="547" ht="15.75" customHeight="1">
      <c r="A547" s="10"/>
      <c r="D547" s="139"/>
    </row>
    <row r="548" ht="15.75" customHeight="1">
      <c r="A548" s="10"/>
      <c r="D548" s="139"/>
    </row>
    <row r="549" ht="15.75" customHeight="1">
      <c r="A549" s="10"/>
      <c r="D549" s="139"/>
    </row>
    <row r="550" ht="15.75" customHeight="1">
      <c r="A550" s="10"/>
      <c r="D550" s="139"/>
    </row>
    <row r="551" ht="15.75" customHeight="1">
      <c r="A551" s="10"/>
      <c r="D551" s="139"/>
    </row>
    <row r="552" ht="15.75" customHeight="1">
      <c r="A552" s="10"/>
      <c r="D552" s="139"/>
    </row>
    <row r="553" ht="15.75" customHeight="1">
      <c r="A553" s="10"/>
      <c r="D553" s="139"/>
    </row>
    <row r="554" ht="15.75" customHeight="1">
      <c r="A554" s="10"/>
      <c r="D554" s="139"/>
    </row>
    <row r="555" ht="15.75" customHeight="1">
      <c r="A555" s="10"/>
      <c r="D555" s="139"/>
    </row>
    <row r="556" ht="15.75" customHeight="1">
      <c r="A556" s="10"/>
      <c r="D556" s="139"/>
    </row>
    <row r="557" ht="15.75" customHeight="1">
      <c r="A557" s="10"/>
      <c r="D557" s="139"/>
    </row>
    <row r="558" ht="15.75" customHeight="1">
      <c r="A558" s="10"/>
      <c r="D558" s="139"/>
    </row>
    <row r="559" ht="15.75" customHeight="1">
      <c r="A559" s="10"/>
      <c r="D559" s="139"/>
    </row>
    <row r="560" ht="15.75" customHeight="1">
      <c r="A560" s="10"/>
      <c r="D560" s="139"/>
    </row>
    <row r="561" ht="15.75" customHeight="1">
      <c r="A561" s="10"/>
      <c r="D561" s="139"/>
    </row>
    <row r="562" ht="15.75" customHeight="1">
      <c r="A562" s="10"/>
      <c r="D562" s="139"/>
    </row>
    <row r="563" ht="15.75" customHeight="1">
      <c r="A563" s="10"/>
      <c r="D563" s="139"/>
    </row>
    <row r="564" ht="15.75" customHeight="1">
      <c r="A564" s="10"/>
      <c r="D564" s="139"/>
    </row>
    <row r="565" ht="15.75" customHeight="1">
      <c r="A565" s="10"/>
      <c r="D565" s="139"/>
    </row>
    <row r="566" ht="15.75" customHeight="1">
      <c r="A566" s="10"/>
      <c r="D566" s="139"/>
    </row>
    <row r="567" ht="15.75" customHeight="1">
      <c r="A567" s="10"/>
      <c r="D567" s="139"/>
    </row>
    <row r="568" ht="15.75" customHeight="1">
      <c r="A568" s="10"/>
      <c r="D568" s="139"/>
    </row>
    <row r="569" ht="15.75" customHeight="1">
      <c r="A569" s="10"/>
      <c r="D569" s="139"/>
    </row>
    <row r="570" ht="15.75" customHeight="1">
      <c r="A570" s="10"/>
      <c r="D570" s="139"/>
    </row>
    <row r="571" ht="15.75" customHeight="1">
      <c r="A571" s="10"/>
      <c r="D571" s="139"/>
    </row>
    <row r="572" ht="15.75" customHeight="1">
      <c r="A572" s="10"/>
      <c r="D572" s="139"/>
    </row>
    <row r="573" ht="15.75" customHeight="1">
      <c r="A573" s="10"/>
      <c r="D573" s="139"/>
    </row>
    <row r="574" ht="15.75" customHeight="1">
      <c r="A574" s="10"/>
      <c r="D574" s="139"/>
    </row>
    <row r="575" ht="15.75" customHeight="1">
      <c r="A575" s="10"/>
      <c r="D575" s="139"/>
    </row>
    <row r="576" ht="15.75" customHeight="1">
      <c r="A576" s="10"/>
      <c r="D576" s="139"/>
    </row>
    <row r="577" ht="15.75" customHeight="1">
      <c r="A577" s="10"/>
      <c r="D577" s="139"/>
    </row>
    <row r="578" ht="15.75" customHeight="1">
      <c r="A578" s="10"/>
      <c r="D578" s="139"/>
    </row>
    <row r="579" ht="15.75" customHeight="1">
      <c r="A579" s="10"/>
      <c r="D579" s="139"/>
    </row>
    <row r="580" ht="15.75" customHeight="1">
      <c r="A580" s="10"/>
      <c r="D580" s="139"/>
    </row>
    <row r="581" ht="15.75" customHeight="1">
      <c r="A581" s="10"/>
      <c r="D581" s="139"/>
    </row>
    <row r="582" ht="15.75" customHeight="1">
      <c r="A582" s="10"/>
      <c r="D582" s="139"/>
    </row>
    <row r="583" ht="15.75" customHeight="1">
      <c r="A583" s="10"/>
      <c r="D583" s="139"/>
    </row>
    <row r="584" ht="15.75" customHeight="1">
      <c r="A584" s="10"/>
      <c r="D584" s="139"/>
    </row>
    <row r="585" ht="15.75" customHeight="1">
      <c r="A585" s="10"/>
      <c r="D585" s="139"/>
    </row>
    <row r="586" ht="15.75" customHeight="1">
      <c r="A586" s="10"/>
      <c r="D586" s="139"/>
    </row>
    <row r="587" ht="15.75" customHeight="1">
      <c r="A587" s="10"/>
      <c r="D587" s="139"/>
    </row>
    <row r="588" ht="15.75" customHeight="1">
      <c r="A588" s="10"/>
      <c r="D588" s="139"/>
    </row>
    <row r="589" ht="15.75" customHeight="1">
      <c r="A589" s="10"/>
      <c r="D589" s="139"/>
    </row>
    <row r="590" ht="15.75" customHeight="1">
      <c r="A590" s="10"/>
      <c r="D590" s="139"/>
    </row>
    <row r="591" ht="15.75" customHeight="1">
      <c r="A591" s="10"/>
      <c r="D591" s="139"/>
    </row>
    <row r="592" ht="15.75" customHeight="1">
      <c r="A592" s="10"/>
      <c r="D592" s="139"/>
    </row>
    <row r="593" ht="15.75" customHeight="1">
      <c r="A593" s="10"/>
      <c r="D593" s="139"/>
    </row>
    <row r="594" ht="15.75" customHeight="1">
      <c r="A594" s="10"/>
      <c r="D594" s="139"/>
    </row>
    <row r="595" ht="15.75" customHeight="1">
      <c r="A595" s="10"/>
      <c r="D595" s="139"/>
    </row>
    <row r="596" ht="15.75" customHeight="1">
      <c r="A596" s="10"/>
      <c r="D596" s="139"/>
    </row>
    <row r="597" ht="15.75" customHeight="1">
      <c r="A597" s="10"/>
      <c r="D597" s="139"/>
    </row>
    <row r="598" ht="15.75" customHeight="1">
      <c r="A598" s="10"/>
      <c r="D598" s="139"/>
    </row>
    <row r="599" ht="15.75" customHeight="1">
      <c r="A599" s="10"/>
      <c r="D599" s="139"/>
    </row>
    <row r="600" ht="15.75" customHeight="1">
      <c r="A600" s="10"/>
      <c r="D600" s="139"/>
    </row>
    <row r="601" ht="15.75" customHeight="1">
      <c r="A601" s="10"/>
      <c r="D601" s="139"/>
    </row>
    <row r="602" ht="15.75" customHeight="1">
      <c r="A602" s="10"/>
      <c r="D602" s="139"/>
    </row>
    <row r="603" ht="15.75" customHeight="1">
      <c r="A603" s="10"/>
      <c r="D603" s="139"/>
    </row>
    <row r="604" ht="15.75" customHeight="1">
      <c r="A604" s="10"/>
      <c r="D604" s="139"/>
    </row>
    <row r="605" ht="15.75" customHeight="1">
      <c r="A605" s="10"/>
      <c r="D605" s="139"/>
    </row>
    <row r="606" ht="15.75" customHeight="1">
      <c r="A606" s="10"/>
      <c r="D606" s="139"/>
    </row>
    <row r="607" ht="15.75" customHeight="1">
      <c r="A607" s="10"/>
      <c r="D607" s="139"/>
    </row>
    <row r="608" ht="15.75" customHeight="1">
      <c r="A608" s="10"/>
      <c r="D608" s="139"/>
    </row>
    <row r="609" ht="15.75" customHeight="1">
      <c r="A609" s="10"/>
      <c r="D609" s="139"/>
    </row>
    <row r="610" ht="15.75" customHeight="1">
      <c r="A610" s="10"/>
      <c r="D610" s="139"/>
    </row>
    <row r="611" ht="15.75" customHeight="1">
      <c r="A611" s="10"/>
      <c r="D611" s="139"/>
    </row>
    <row r="612" ht="15.75" customHeight="1">
      <c r="A612" s="10"/>
      <c r="D612" s="139"/>
    </row>
    <row r="613" ht="15.75" customHeight="1">
      <c r="A613" s="10"/>
      <c r="D613" s="139"/>
    </row>
    <row r="614" ht="15.75" customHeight="1">
      <c r="A614" s="10"/>
      <c r="D614" s="139"/>
    </row>
    <row r="615" ht="15.75" customHeight="1">
      <c r="A615" s="10"/>
      <c r="D615" s="139"/>
    </row>
    <row r="616" ht="15.75" customHeight="1">
      <c r="A616" s="10"/>
      <c r="D616" s="139"/>
    </row>
    <row r="617" ht="15.75" customHeight="1">
      <c r="A617" s="10"/>
      <c r="D617" s="139"/>
    </row>
    <row r="618" ht="15.75" customHeight="1">
      <c r="A618" s="10"/>
      <c r="D618" s="139"/>
    </row>
    <row r="619" ht="15.75" customHeight="1">
      <c r="A619" s="10"/>
      <c r="D619" s="139"/>
    </row>
    <row r="620" ht="15.75" customHeight="1">
      <c r="A620" s="10"/>
      <c r="D620" s="139"/>
    </row>
    <row r="621" ht="15.75" customHeight="1">
      <c r="A621" s="10"/>
      <c r="D621" s="139"/>
    </row>
    <row r="622" ht="15.75" customHeight="1">
      <c r="A622" s="10"/>
      <c r="D622" s="139"/>
    </row>
    <row r="623" ht="15.75" customHeight="1">
      <c r="A623" s="10"/>
      <c r="D623" s="139"/>
    </row>
    <row r="624" ht="15.75" customHeight="1">
      <c r="A624" s="10"/>
      <c r="D624" s="139"/>
    </row>
    <row r="625" ht="15.75" customHeight="1">
      <c r="A625" s="10"/>
      <c r="D625" s="139"/>
    </row>
    <row r="626" ht="15.75" customHeight="1">
      <c r="A626" s="10"/>
      <c r="D626" s="139"/>
    </row>
    <row r="627" ht="15.75" customHeight="1">
      <c r="A627" s="10"/>
      <c r="D627" s="139"/>
    </row>
    <row r="628" ht="15.75" customHeight="1">
      <c r="A628" s="10"/>
      <c r="D628" s="139"/>
    </row>
    <row r="629" ht="15.75" customHeight="1">
      <c r="A629" s="10"/>
      <c r="D629" s="139"/>
    </row>
    <row r="630" ht="15.75" customHeight="1">
      <c r="A630" s="10"/>
      <c r="D630" s="139"/>
    </row>
    <row r="631" ht="15.75" customHeight="1">
      <c r="A631" s="10"/>
      <c r="D631" s="139"/>
    </row>
    <row r="632" ht="15.75" customHeight="1">
      <c r="A632" s="10"/>
      <c r="D632" s="139"/>
    </row>
    <row r="633" ht="15.75" customHeight="1">
      <c r="A633" s="10"/>
      <c r="D633" s="139"/>
    </row>
    <row r="634" ht="15.75" customHeight="1">
      <c r="A634" s="10"/>
      <c r="D634" s="139"/>
    </row>
    <row r="635" ht="15.75" customHeight="1">
      <c r="A635" s="10"/>
      <c r="D635" s="139"/>
    </row>
    <row r="636" ht="15.75" customHeight="1">
      <c r="A636" s="10"/>
      <c r="D636" s="139"/>
    </row>
    <row r="637" ht="15.75" customHeight="1">
      <c r="A637" s="10"/>
      <c r="D637" s="139"/>
    </row>
    <row r="638" ht="15.75" customHeight="1">
      <c r="A638" s="10"/>
      <c r="D638" s="139"/>
    </row>
    <row r="639" ht="15.75" customHeight="1">
      <c r="A639" s="10"/>
      <c r="D639" s="139"/>
    </row>
    <row r="640" ht="15.75" customHeight="1">
      <c r="A640" s="10"/>
      <c r="D640" s="139"/>
    </row>
    <row r="641" ht="15.75" customHeight="1">
      <c r="A641" s="10"/>
      <c r="D641" s="139"/>
    </row>
    <row r="642" ht="15.75" customHeight="1">
      <c r="A642" s="10"/>
      <c r="D642" s="139"/>
    </row>
    <row r="643" ht="15.75" customHeight="1">
      <c r="A643" s="10"/>
      <c r="D643" s="139"/>
    </row>
    <row r="644" ht="15.75" customHeight="1">
      <c r="A644" s="10"/>
      <c r="D644" s="139"/>
    </row>
    <row r="645" ht="15.75" customHeight="1">
      <c r="A645" s="10"/>
      <c r="D645" s="139"/>
    </row>
    <row r="646" ht="15.75" customHeight="1">
      <c r="A646" s="10"/>
      <c r="D646" s="139"/>
    </row>
    <row r="647" ht="15.75" customHeight="1">
      <c r="A647" s="10"/>
      <c r="D647" s="139"/>
    </row>
    <row r="648" ht="15.75" customHeight="1">
      <c r="A648" s="10"/>
      <c r="D648" s="139"/>
    </row>
    <row r="649" ht="15.75" customHeight="1">
      <c r="A649" s="10"/>
      <c r="D649" s="139"/>
    </row>
    <row r="650" ht="15.75" customHeight="1">
      <c r="A650" s="10"/>
      <c r="D650" s="139"/>
    </row>
    <row r="651" ht="15.75" customHeight="1">
      <c r="A651" s="10"/>
      <c r="D651" s="139"/>
    </row>
    <row r="652" ht="15.75" customHeight="1">
      <c r="A652" s="10"/>
      <c r="D652" s="139"/>
    </row>
    <row r="653" ht="15.75" customHeight="1">
      <c r="A653" s="10"/>
      <c r="D653" s="139"/>
    </row>
    <row r="654" ht="15.75" customHeight="1">
      <c r="A654" s="10"/>
      <c r="D654" s="139"/>
    </row>
    <row r="655" ht="15.75" customHeight="1">
      <c r="A655" s="10"/>
      <c r="D655" s="139"/>
    </row>
    <row r="656" ht="15.75" customHeight="1">
      <c r="A656" s="10"/>
      <c r="D656" s="139"/>
    </row>
    <row r="657" ht="15.75" customHeight="1">
      <c r="A657" s="10"/>
      <c r="D657" s="139"/>
    </row>
    <row r="658" ht="15.75" customHeight="1">
      <c r="A658" s="10"/>
      <c r="D658" s="139"/>
    </row>
    <row r="659" ht="15.75" customHeight="1">
      <c r="A659" s="10"/>
      <c r="D659" s="139"/>
    </row>
    <row r="660" ht="15.75" customHeight="1">
      <c r="A660" s="10"/>
      <c r="D660" s="139"/>
    </row>
    <row r="661" ht="15.75" customHeight="1">
      <c r="A661" s="10"/>
      <c r="D661" s="139"/>
    </row>
    <row r="662" ht="15.75" customHeight="1">
      <c r="A662" s="10"/>
      <c r="D662" s="139"/>
    </row>
    <row r="663" ht="15.75" customHeight="1">
      <c r="A663" s="10"/>
      <c r="D663" s="139"/>
    </row>
    <row r="664" ht="15.75" customHeight="1">
      <c r="A664" s="10"/>
      <c r="D664" s="139"/>
    </row>
    <row r="665" ht="15.75" customHeight="1">
      <c r="A665" s="10"/>
      <c r="D665" s="139"/>
    </row>
    <row r="666" ht="15.75" customHeight="1">
      <c r="A666" s="10"/>
      <c r="D666" s="139"/>
    </row>
    <row r="667" ht="15.75" customHeight="1">
      <c r="A667" s="10"/>
      <c r="D667" s="139"/>
    </row>
    <row r="668" ht="15.75" customHeight="1">
      <c r="A668" s="10"/>
      <c r="D668" s="139"/>
    </row>
    <row r="669" ht="15.75" customHeight="1">
      <c r="A669" s="10"/>
      <c r="D669" s="139"/>
    </row>
    <row r="670" ht="15.75" customHeight="1">
      <c r="A670" s="10"/>
      <c r="D670" s="139"/>
    </row>
    <row r="671" ht="15.75" customHeight="1">
      <c r="A671" s="10"/>
      <c r="D671" s="139"/>
    </row>
    <row r="672" ht="15.75" customHeight="1">
      <c r="A672" s="10"/>
      <c r="D672" s="139"/>
    </row>
    <row r="673" ht="15.75" customHeight="1">
      <c r="A673" s="10"/>
      <c r="D673" s="139"/>
    </row>
    <row r="674" ht="15.75" customHeight="1">
      <c r="A674" s="10"/>
      <c r="D674" s="139"/>
    </row>
    <row r="675" ht="15.75" customHeight="1">
      <c r="A675" s="10"/>
      <c r="D675" s="139"/>
    </row>
    <row r="676" ht="15.75" customHeight="1">
      <c r="A676" s="10"/>
      <c r="D676" s="139"/>
    </row>
    <row r="677" ht="15.75" customHeight="1">
      <c r="A677" s="10"/>
      <c r="D677" s="139"/>
    </row>
    <row r="678" ht="15.75" customHeight="1">
      <c r="A678" s="10"/>
      <c r="D678" s="139"/>
    </row>
    <row r="679" ht="15.75" customHeight="1">
      <c r="A679" s="10"/>
      <c r="D679" s="139"/>
    </row>
    <row r="680" ht="15.75" customHeight="1">
      <c r="A680" s="10"/>
      <c r="D680" s="139"/>
    </row>
    <row r="681" ht="15.75" customHeight="1">
      <c r="A681" s="10"/>
      <c r="D681" s="139"/>
    </row>
    <row r="682" ht="15.75" customHeight="1">
      <c r="A682" s="10"/>
      <c r="D682" s="139"/>
    </row>
    <row r="683" ht="15.75" customHeight="1">
      <c r="A683" s="10"/>
      <c r="D683" s="139"/>
    </row>
    <row r="684" ht="15.75" customHeight="1">
      <c r="A684" s="10"/>
      <c r="D684" s="139"/>
    </row>
    <row r="685" ht="15.75" customHeight="1">
      <c r="A685" s="10"/>
      <c r="D685" s="139"/>
    </row>
    <row r="686" ht="15.75" customHeight="1">
      <c r="A686" s="10"/>
      <c r="D686" s="139"/>
    </row>
    <row r="687" ht="15.75" customHeight="1">
      <c r="A687" s="10"/>
      <c r="D687" s="139"/>
    </row>
    <row r="688" ht="15.75" customHeight="1">
      <c r="A688" s="10"/>
      <c r="D688" s="139"/>
    </row>
    <row r="689" ht="15.75" customHeight="1">
      <c r="A689" s="10"/>
      <c r="D689" s="139"/>
    </row>
    <row r="690" ht="15.75" customHeight="1">
      <c r="A690" s="10"/>
      <c r="D690" s="139"/>
    </row>
    <row r="691" ht="15.75" customHeight="1">
      <c r="A691" s="10"/>
      <c r="D691" s="139"/>
    </row>
    <row r="692" ht="15.75" customHeight="1">
      <c r="A692" s="10"/>
      <c r="D692" s="139"/>
    </row>
    <row r="693" ht="15.75" customHeight="1">
      <c r="A693" s="10"/>
      <c r="D693" s="139"/>
    </row>
    <row r="694" ht="15.75" customHeight="1">
      <c r="A694" s="10"/>
      <c r="D694" s="139"/>
    </row>
    <row r="695" ht="15.75" customHeight="1">
      <c r="A695" s="10"/>
      <c r="D695" s="139"/>
    </row>
    <row r="696" ht="15.75" customHeight="1">
      <c r="A696" s="10"/>
      <c r="D696" s="139"/>
    </row>
    <row r="697" ht="15.75" customHeight="1">
      <c r="A697" s="10"/>
      <c r="D697" s="139"/>
    </row>
    <row r="698" ht="15.75" customHeight="1">
      <c r="A698" s="10"/>
      <c r="D698" s="139"/>
    </row>
    <row r="699" ht="15.75" customHeight="1">
      <c r="A699" s="10"/>
      <c r="D699" s="139"/>
    </row>
    <row r="700" ht="15.75" customHeight="1">
      <c r="A700" s="10"/>
      <c r="D700" s="139"/>
    </row>
    <row r="701" ht="15.75" customHeight="1">
      <c r="A701" s="10"/>
      <c r="D701" s="139"/>
    </row>
    <row r="702" ht="15.75" customHeight="1">
      <c r="A702" s="10"/>
      <c r="D702" s="139"/>
    </row>
    <row r="703" ht="15.75" customHeight="1">
      <c r="A703" s="10"/>
      <c r="D703" s="139"/>
    </row>
    <row r="704" ht="15.75" customHeight="1">
      <c r="A704" s="10"/>
      <c r="D704" s="139"/>
    </row>
    <row r="705" ht="15.75" customHeight="1">
      <c r="A705" s="10"/>
      <c r="D705" s="139"/>
    </row>
    <row r="706" ht="15.75" customHeight="1">
      <c r="A706" s="10"/>
      <c r="D706" s="139"/>
    </row>
    <row r="707" ht="15.75" customHeight="1">
      <c r="A707" s="10"/>
      <c r="D707" s="139"/>
    </row>
    <row r="708" ht="15.75" customHeight="1">
      <c r="A708" s="10"/>
      <c r="D708" s="139"/>
    </row>
    <row r="709" ht="15.75" customHeight="1">
      <c r="A709" s="10"/>
      <c r="D709" s="139"/>
    </row>
    <row r="710" ht="15.75" customHeight="1">
      <c r="A710" s="10"/>
      <c r="D710" s="139"/>
    </row>
    <row r="711" ht="15.75" customHeight="1">
      <c r="A711" s="10"/>
      <c r="D711" s="139"/>
    </row>
    <row r="712" ht="15.75" customHeight="1">
      <c r="A712" s="10"/>
      <c r="D712" s="139"/>
    </row>
    <row r="713" ht="15.75" customHeight="1">
      <c r="A713" s="10"/>
      <c r="D713" s="139"/>
    </row>
    <row r="714" ht="15.75" customHeight="1">
      <c r="A714" s="10"/>
      <c r="D714" s="139"/>
    </row>
    <row r="715" ht="15.75" customHeight="1">
      <c r="A715" s="10"/>
      <c r="D715" s="139"/>
    </row>
    <row r="716" ht="15.75" customHeight="1">
      <c r="A716" s="10"/>
      <c r="D716" s="139"/>
    </row>
    <row r="717" ht="15.75" customHeight="1">
      <c r="A717" s="10"/>
      <c r="D717" s="139"/>
    </row>
    <row r="718" ht="15.75" customHeight="1">
      <c r="A718" s="10"/>
      <c r="D718" s="139"/>
    </row>
    <row r="719" ht="15.75" customHeight="1">
      <c r="A719" s="10"/>
      <c r="D719" s="139"/>
    </row>
    <row r="720" ht="15.75" customHeight="1">
      <c r="A720" s="10"/>
      <c r="D720" s="139"/>
    </row>
    <row r="721" ht="15.75" customHeight="1">
      <c r="A721" s="10"/>
      <c r="D721" s="139"/>
    </row>
    <row r="722" ht="15.75" customHeight="1">
      <c r="A722" s="10"/>
      <c r="D722" s="139"/>
    </row>
    <row r="723" ht="15.75" customHeight="1">
      <c r="A723" s="10"/>
      <c r="D723" s="139"/>
    </row>
    <row r="724" ht="15.75" customHeight="1">
      <c r="A724" s="10"/>
      <c r="D724" s="139"/>
    </row>
    <row r="725" ht="15.75" customHeight="1">
      <c r="A725" s="10"/>
      <c r="D725" s="139"/>
    </row>
    <row r="726" ht="15.75" customHeight="1">
      <c r="A726" s="10"/>
      <c r="D726" s="139"/>
    </row>
    <row r="727" ht="15.75" customHeight="1">
      <c r="A727" s="10"/>
      <c r="D727" s="139"/>
    </row>
    <row r="728" ht="15.75" customHeight="1">
      <c r="A728" s="10"/>
      <c r="D728" s="139"/>
    </row>
    <row r="729" ht="15.75" customHeight="1">
      <c r="A729" s="10"/>
      <c r="D729" s="139"/>
    </row>
    <row r="730" ht="15.75" customHeight="1">
      <c r="A730" s="10"/>
      <c r="D730" s="139"/>
    </row>
    <row r="731" ht="15.75" customHeight="1">
      <c r="A731" s="10"/>
      <c r="D731" s="139"/>
    </row>
    <row r="732" ht="15.75" customHeight="1">
      <c r="A732" s="10"/>
      <c r="D732" s="139"/>
    </row>
    <row r="733" ht="15.75" customHeight="1">
      <c r="A733" s="10"/>
      <c r="D733" s="139"/>
    </row>
    <row r="734" ht="15.75" customHeight="1">
      <c r="A734" s="10"/>
      <c r="D734" s="139"/>
    </row>
    <row r="735" ht="15.75" customHeight="1">
      <c r="A735" s="10"/>
      <c r="D735" s="139"/>
    </row>
    <row r="736" ht="15.75" customHeight="1">
      <c r="A736" s="10"/>
      <c r="D736" s="139"/>
    </row>
    <row r="737" ht="15.75" customHeight="1">
      <c r="A737" s="10"/>
      <c r="D737" s="139"/>
    </row>
    <row r="738" ht="15.75" customHeight="1">
      <c r="A738" s="10"/>
      <c r="D738" s="139"/>
    </row>
    <row r="739" ht="15.75" customHeight="1">
      <c r="A739" s="10"/>
      <c r="D739" s="139"/>
    </row>
    <row r="740" ht="15.75" customHeight="1">
      <c r="A740" s="10"/>
      <c r="D740" s="139"/>
    </row>
    <row r="741" ht="15.75" customHeight="1">
      <c r="A741" s="10"/>
      <c r="D741" s="139"/>
    </row>
    <row r="742" ht="15.75" customHeight="1">
      <c r="A742" s="10"/>
      <c r="D742" s="139"/>
    </row>
    <row r="743" ht="15.75" customHeight="1">
      <c r="A743" s="10"/>
      <c r="D743" s="139"/>
    </row>
    <row r="744" ht="15.75" customHeight="1">
      <c r="A744" s="10"/>
      <c r="D744" s="139"/>
    </row>
    <row r="745" ht="15.75" customHeight="1">
      <c r="A745" s="10"/>
      <c r="D745" s="139"/>
    </row>
    <row r="746" ht="15.75" customHeight="1">
      <c r="A746" s="10"/>
      <c r="D746" s="139"/>
    </row>
    <row r="747" ht="15.75" customHeight="1">
      <c r="A747" s="10"/>
      <c r="D747" s="139"/>
    </row>
    <row r="748" ht="15.75" customHeight="1">
      <c r="A748" s="10"/>
      <c r="D748" s="139"/>
    </row>
    <row r="749" ht="15.75" customHeight="1">
      <c r="A749" s="10"/>
      <c r="D749" s="139"/>
    </row>
    <row r="750" ht="15.75" customHeight="1">
      <c r="A750" s="10"/>
      <c r="D750" s="139"/>
    </row>
    <row r="751" ht="15.75" customHeight="1">
      <c r="A751" s="10"/>
      <c r="D751" s="139"/>
    </row>
    <row r="752" ht="15.75" customHeight="1">
      <c r="A752" s="10"/>
      <c r="D752" s="139"/>
    </row>
    <row r="753" ht="15.75" customHeight="1">
      <c r="A753" s="10"/>
      <c r="D753" s="139"/>
    </row>
    <row r="754" ht="15.75" customHeight="1">
      <c r="A754" s="10"/>
      <c r="D754" s="139"/>
    </row>
    <row r="755" ht="15.75" customHeight="1">
      <c r="A755" s="10"/>
      <c r="D755" s="139"/>
    </row>
    <row r="756" ht="15.75" customHeight="1">
      <c r="A756" s="10"/>
      <c r="D756" s="139"/>
    </row>
    <row r="757" ht="15.75" customHeight="1">
      <c r="A757" s="10"/>
      <c r="D757" s="139"/>
    </row>
    <row r="758" ht="15.75" customHeight="1">
      <c r="A758" s="10"/>
      <c r="D758" s="139"/>
    </row>
    <row r="759" ht="15.75" customHeight="1">
      <c r="A759" s="10"/>
      <c r="D759" s="139"/>
    </row>
    <row r="760" ht="15.75" customHeight="1">
      <c r="A760" s="10"/>
      <c r="D760" s="139"/>
    </row>
    <row r="761" ht="15.75" customHeight="1">
      <c r="A761" s="10"/>
      <c r="D761" s="139"/>
    </row>
    <row r="762" ht="15.75" customHeight="1">
      <c r="A762" s="10"/>
      <c r="D762" s="139"/>
    </row>
    <row r="763" ht="15.75" customHeight="1">
      <c r="A763" s="10"/>
      <c r="D763" s="139"/>
    </row>
    <row r="764" ht="15.75" customHeight="1">
      <c r="A764" s="10"/>
      <c r="D764" s="139"/>
    </row>
    <row r="765" ht="15.75" customHeight="1">
      <c r="A765" s="10"/>
      <c r="D765" s="139"/>
    </row>
    <row r="766" ht="15.75" customHeight="1">
      <c r="A766" s="10"/>
      <c r="D766" s="139"/>
    </row>
    <row r="767" ht="15.75" customHeight="1">
      <c r="A767" s="10"/>
      <c r="D767" s="139"/>
    </row>
    <row r="768" ht="15.75" customHeight="1">
      <c r="A768" s="10"/>
      <c r="D768" s="139"/>
    </row>
    <row r="769" ht="15.75" customHeight="1">
      <c r="A769" s="10"/>
      <c r="D769" s="139"/>
    </row>
    <row r="770" ht="15.75" customHeight="1">
      <c r="A770" s="10"/>
      <c r="D770" s="139"/>
    </row>
    <row r="771" ht="15.75" customHeight="1">
      <c r="A771" s="10"/>
      <c r="D771" s="139"/>
    </row>
    <row r="772" ht="15.75" customHeight="1">
      <c r="A772" s="10"/>
      <c r="D772" s="139"/>
    </row>
    <row r="773" ht="15.75" customHeight="1">
      <c r="A773" s="10"/>
      <c r="D773" s="139"/>
    </row>
    <row r="774" ht="15.75" customHeight="1">
      <c r="A774" s="10"/>
      <c r="D774" s="139"/>
    </row>
    <row r="775" ht="15.75" customHeight="1">
      <c r="A775" s="10"/>
      <c r="D775" s="139"/>
    </row>
    <row r="776" ht="15.75" customHeight="1">
      <c r="A776" s="10"/>
      <c r="D776" s="139"/>
    </row>
    <row r="777" ht="15.75" customHeight="1">
      <c r="A777" s="10"/>
      <c r="D777" s="139"/>
    </row>
    <row r="778" ht="15.75" customHeight="1">
      <c r="A778" s="10"/>
      <c r="D778" s="139"/>
    </row>
    <row r="779" ht="15.75" customHeight="1">
      <c r="A779" s="10"/>
      <c r="D779" s="139"/>
    </row>
    <row r="780" ht="15.75" customHeight="1">
      <c r="A780" s="10"/>
      <c r="D780" s="139"/>
    </row>
    <row r="781" ht="15.75" customHeight="1">
      <c r="A781" s="10"/>
      <c r="D781" s="139"/>
    </row>
    <row r="782" ht="15.75" customHeight="1">
      <c r="A782" s="10"/>
      <c r="D782" s="139"/>
    </row>
    <row r="783" ht="15.75" customHeight="1">
      <c r="A783" s="10"/>
      <c r="D783" s="139"/>
    </row>
    <row r="784" ht="15.75" customHeight="1">
      <c r="A784" s="10"/>
      <c r="D784" s="139"/>
    </row>
    <row r="785" ht="15.75" customHeight="1">
      <c r="A785" s="10"/>
      <c r="D785" s="139"/>
    </row>
    <row r="786" ht="15.75" customHeight="1">
      <c r="A786" s="10"/>
      <c r="D786" s="139"/>
    </row>
    <row r="787" ht="15.75" customHeight="1">
      <c r="A787" s="10"/>
      <c r="D787" s="139"/>
    </row>
    <row r="788" ht="15.75" customHeight="1">
      <c r="A788" s="10"/>
      <c r="D788" s="139"/>
    </row>
    <row r="789" ht="15.75" customHeight="1">
      <c r="A789" s="10"/>
      <c r="D789" s="139"/>
    </row>
    <row r="790" ht="15.75" customHeight="1">
      <c r="A790" s="10"/>
      <c r="D790" s="139"/>
    </row>
    <row r="791" ht="15.75" customHeight="1">
      <c r="A791" s="10"/>
      <c r="D791" s="139"/>
    </row>
    <row r="792" ht="15.75" customHeight="1">
      <c r="A792" s="10"/>
      <c r="D792" s="139"/>
    </row>
    <row r="793" ht="15.75" customHeight="1">
      <c r="A793" s="10"/>
      <c r="D793" s="139"/>
    </row>
    <row r="794" ht="15.75" customHeight="1">
      <c r="A794" s="10"/>
      <c r="D794" s="139"/>
    </row>
    <row r="795" ht="15.75" customHeight="1">
      <c r="A795" s="10"/>
      <c r="D795" s="139"/>
    </row>
    <row r="796" ht="15.75" customHeight="1">
      <c r="A796" s="10"/>
      <c r="D796" s="139"/>
    </row>
    <row r="797" ht="15.75" customHeight="1">
      <c r="A797" s="10"/>
      <c r="D797" s="139"/>
    </row>
    <row r="798" ht="15.75" customHeight="1">
      <c r="A798" s="10"/>
      <c r="D798" s="139"/>
    </row>
    <row r="799" ht="15.75" customHeight="1">
      <c r="A799" s="10"/>
      <c r="D799" s="139"/>
    </row>
    <row r="800" ht="15.75" customHeight="1">
      <c r="A800" s="10"/>
      <c r="D800" s="139"/>
    </row>
    <row r="801" ht="15.75" customHeight="1">
      <c r="A801" s="10"/>
      <c r="D801" s="139"/>
    </row>
    <row r="802" ht="15.75" customHeight="1">
      <c r="A802" s="10"/>
      <c r="D802" s="139"/>
    </row>
    <row r="803" ht="15.75" customHeight="1">
      <c r="A803" s="10"/>
      <c r="D803" s="139"/>
    </row>
    <row r="804" ht="15.75" customHeight="1">
      <c r="A804" s="10"/>
      <c r="D804" s="139"/>
    </row>
    <row r="805" ht="15.75" customHeight="1">
      <c r="A805" s="10"/>
      <c r="D805" s="139"/>
    </row>
    <row r="806" ht="15.75" customHeight="1">
      <c r="A806" s="10"/>
      <c r="D806" s="139"/>
    </row>
    <row r="807" ht="15.75" customHeight="1">
      <c r="A807" s="10"/>
      <c r="D807" s="139"/>
    </row>
    <row r="808" ht="15.75" customHeight="1">
      <c r="A808" s="10"/>
      <c r="D808" s="139"/>
    </row>
    <row r="809" ht="15.75" customHeight="1">
      <c r="A809" s="10"/>
      <c r="D809" s="139"/>
    </row>
    <row r="810" ht="15.75" customHeight="1">
      <c r="A810" s="10"/>
      <c r="D810" s="139"/>
    </row>
    <row r="811" ht="15.75" customHeight="1">
      <c r="A811" s="10"/>
      <c r="D811" s="139"/>
    </row>
    <row r="812" ht="15.75" customHeight="1">
      <c r="A812" s="10"/>
      <c r="D812" s="139"/>
    </row>
    <row r="813" ht="15.75" customHeight="1">
      <c r="A813" s="10"/>
      <c r="D813" s="139"/>
    </row>
    <row r="814" ht="15.75" customHeight="1">
      <c r="A814" s="10"/>
      <c r="D814" s="139"/>
    </row>
    <row r="815" ht="15.75" customHeight="1">
      <c r="A815" s="10"/>
      <c r="D815" s="139"/>
    </row>
    <row r="816" ht="15.75" customHeight="1">
      <c r="A816" s="10"/>
      <c r="D816" s="139"/>
    </row>
    <row r="817" ht="15.75" customHeight="1">
      <c r="A817" s="10"/>
      <c r="D817" s="139"/>
    </row>
    <row r="818" ht="15.75" customHeight="1">
      <c r="A818" s="10"/>
      <c r="D818" s="139"/>
    </row>
    <row r="819" ht="15.75" customHeight="1">
      <c r="A819" s="10"/>
      <c r="D819" s="139"/>
    </row>
    <row r="820" ht="15.75" customHeight="1">
      <c r="A820" s="10"/>
      <c r="D820" s="139"/>
    </row>
    <row r="821" ht="15.75" customHeight="1">
      <c r="A821" s="10"/>
      <c r="D821" s="139"/>
    </row>
    <row r="822" ht="15.75" customHeight="1">
      <c r="A822" s="10"/>
      <c r="D822" s="139"/>
    </row>
    <row r="823" ht="15.75" customHeight="1">
      <c r="A823" s="10"/>
      <c r="D823" s="139"/>
    </row>
    <row r="824" ht="15.75" customHeight="1">
      <c r="A824" s="10"/>
      <c r="D824" s="139"/>
    </row>
    <row r="825" ht="15.75" customHeight="1">
      <c r="A825" s="10"/>
      <c r="D825" s="139"/>
    </row>
    <row r="826" ht="15.75" customHeight="1">
      <c r="A826" s="10"/>
      <c r="D826" s="139"/>
    </row>
    <row r="827" ht="15.75" customHeight="1">
      <c r="A827" s="10"/>
      <c r="D827" s="139"/>
    </row>
    <row r="828" ht="15.75" customHeight="1">
      <c r="A828" s="10"/>
      <c r="D828" s="139"/>
    </row>
    <row r="829" ht="15.75" customHeight="1">
      <c r="A829" s="10"/>
      <c r="D829" s="139"/>
    </row>
    <row r="830" ht="15.75" customHeight="1">
      <c r="A830" s="10"/>
      <c r="D830" s="139"/>
    </row>
    <row r="831" ht="15.75" customHeight="1">
      <c r="A831" s="10"/>
      <c r="D831" s="139"/>
    </row>
    <row r="832" ht="15.75" customHeight="1">
      <c r="A832" s="10"/>
      <c r="D832" s="139"/>
    </row>
    <row r="833" ht="15.75" customHeight="1">
      <c r="A833" s="10"/>
      <c r="D833" s="139"/>
    </row>
    <row r="834" ht="15.75" customHeight="1">
      <c r="A834" s="10"/>
      <c r="D834" s="139"/>
    </row>
    <row r="835" ht="15.75" customHeight="1">
      <c r="A835" s="10"/>
      <c r="D835" s="139"/>
    </row>
    <row r="836" ht="15.75" customHeight="1">
      <c r="A836" s="10"/>
      <c r="D836" s="139"/>
    </row>
    <row r="837" ht="15.75" customHeight="1">
      <c r="A837" s="10"/>
      <c r="D837" s="139"/>
    </row>
    <row r="838" ht="15.75" customHeight="1">
      <c r="A838" s="10"/>
      <c r="D838" s="139"/>
    </row>
    <row r="839" ht="15.75" customHeight="1">
      <c r="A839" s="10"/>
      <c r="D839" s="139"/>
    </row>
    <row r="840" ht="15.75" customHeight="1">
      <c r="A840" s="10"/>
      <c r="D840" s="139"/>
    </row>
    <row r="841" ht="15.75" customHeight="1">
      <c r="A841" s="10"/>
      <c r="D841" s="139"/>
    </row>
    <row r="842" ht="15.75" customHeight="1">
      <c r="A842" s="10"/>
      <c r="D842" s="139"/>
    </row>
    <row r="843" ht="15.75" customHeight="1">
      <c r="A843" s="10"/>
      <c r="D843" s="139"/>
    </row>
    <row r="844" ht="15.75" customHeight="1">
      <c r="A844" s="10"/>
      <c r="D844" s="139"/>
    </row>
    <row r="845" ht="15.75" customHeight="1">
      <c r="A845" s="10"/>
      <c r="D845" s="139"/>
    </row>
    <row r="846" ht="15.75" customHeight="1">
      <c r="A846" s="10"/>
      <c r="D846" s="139"/>
    </row>
    <row r="847" ht="15.75" customHeight="1">
      <c r="A847" s="10"/>
      <c r="D847" s="139"/>
    </row>
    <row r="848" ht="15.75" customHeight="1">
      <c r="A848" s="10"/>
      <c r="D848" s="139"/>
    </row>
    <row r="849" ht="15.75" customHeight="1">
      <c r="A849" s="10"/>
      <c r="D849" s="139"/>
    </row>
    <row r="850" ht="15.75" customHeight="1">
      <c r="A850" s="10"/>
      <c r="D850" s="139"/>
    </row>
    <row r="851" ht="15.75" customHeight="1">
      <c r="A851" s="10"/>
      <c r="D851" s="139"/>
    </row>
    <row r="852" ht="15.75" customHeight="1">
      <c r="A852" s="10"/>
      <c r="D852" s="139"/>
    </row>
    <row r="853" ht="15.75" customHeight="1">
      <c r="A853" s="10"/>
      <c r="D853" s="139"/>
    </row>
    <row r="854" ht="15.75" customHeight="1">
      <c r="A854" s="10"/>
      <c r="D854" s="139"/>
    </row>
    <row r="855" ht="15.75" customHeight="1">
      <c r="A855" s="10"/>
      <c r="D855" s="139"/>
    </row>
    <row r="856" ht="15.75" customHeight="1">
      <c r="A856" s="10"/>
      <c r="D856" s="139"/>
    </row>
    <row r="857" ht="15.75" customHeight="1">
      <c r="A857" s="10"/>
      <c r="D857" s="139"/>
    </row>
    <row r="858" ht="15.75" customHeight="1">
      <c r="A858" s="10"/>
      <c r="D858" s="139"/>
    </row>
    <row r="859" ht="15.75" customHeight="1">
      <c r="A859" s="10"/>
      <c r="D859" s="139"/>
    </row>
    <row r="860" ht="15.75" customHeight="1">
      <c r="A860" s="10"/>
      <c r="D860" s="139"/>
    </row>
    <row r="861" ht="15.75" customHeight="1">
      <c r="A861" s="10"/>
      <c r="D861" s="139"/>
    </row>
    <row r="862" ht="15.75" customHeight="1">
      <c r="A862" s="10"/>
      <c r="D862" s="139"/>
    </row>
    <row r="863" ht="15.75" customHeight="1">
      <c r="A863" s="10"/>
      <c r="D863" s="139"/>
    </row>
    <row r="864" ht="15.75" customHeight="1">
      <c r="A864" s="10"/>
      <c r="D864" s="139"/>
    </row>
    <row r="865" ht="15.75" customHeight="1">
      <c r="A865" s="10"/>
      <c r="D865" s="139"/>
    </row>
    <row r="866" ht="15.75" customHeight="1">
      <c r="A866" s="10"/>
      <c r="D866" s="139"/>
    </row>
    <row r="867" ht="15.75" customHeight="1">
      <c r="A867" s="10"/>
      <c r="D867" s="139"/>
    </row>
    <row r="868" ht="15.75" customHeight="1">
      <c r="A868" s="10"/>
      <c r="D868" s="139"/>
    </row>
    <row r="869" ht="15.75" customHeight="1">
      <c r="A869" s="10"/>
      <c r="D869" s="139"/>
    </row>
    <row r="870" ht="15.75" customHeight="1">
      <c r="A870" s="10"/>
      <c r="D870" s="139"/>
    </row>
    <row r="871" ht="15.75" customHeight="1">
      <c r="A871" s="10"/>
      <c r="D871" s="139"/>
    </row>
    <row r="872" ht="15.75" customHeight="1">
      <c r="A872" s="10"/>
      <c r="D872" s="139"/>
    </row>
    <row r="873" ht="15.75" customHeight="1">
      <c r="A873" s="10"/>
      <c r="D873" s="139"/>
    </row>
    <row r="874" ht="15.75" customHeight="1">
      <c r="A874" s="10"/>
      <c r="D874" s="139"/>
    </row>
    <row r="875" ht="15.75" customHeight="1">
      <c r="A875" s="10"/>
      <c r="D875" s="139"/>
    </row>
    <row r="876" ht="15.75" customHeight="1">
      <c r="A876" s="10"/>
      <c r="D876" s="139"/>
    </row>
    <row r="877" ht="15.75" customHeight="1">
      <c r="A877" s="10"/>
      <c r="D877" s="139"/>
    </row>
    <row r="878" ht="15.75" customHeight="1">
      <c r="A878" s="10"/>
      <c r="D878" s="139"/>
    </row>
    <row r="879" ht="15.75" customHeight="1">
      <c r="A879" s="10"/>
      <c r="D879" s="139"/>
    </row>
    <row r="880" ht="15.75" customHeight="1">
      <c r="A880" s="10"/>
      <c r="D880" s="139"/>
    </row>
    <row r="881" ht="15.75" customHeight="1">
      <c r="A881" s="10"/>
      <c r="D881" s="139"/>
    </row>
    <row r="882" ht="15.75" customHeight="1">
      <c r="A882" s="10"/>
      <c r="D882" s="139"/>
    </row>
    <row r="883" ht="15.75" customHeight="1">
      <c r="A883" s="10"/>
      <c r="D883" s="139"/>
    </row>
    <row r="884" ht="15.75" customHeight="1">
      <c r="A884" s="10"/>
      <c r="D884" s="139"/>
    </row>
    <row r="885" ht="15.75" customHeight="1">
      <c r="A885" s="10"/>
      <c r="D885" s="139"/>
    </row>
    <row r="886" ht="15.75" customHeight="1">
      <c r="A886" s="10"/>
      <c r="D886" s="139"/>
    </row>
    <row r="887" ht="15.75" customHeight="1">
      <c r="A887" s="10"/>
      <c r="D887" s="139"/>
    </row>
    <row r="888" ht="15.75" customHeight="1">
      <c r="A888" s="10"/>
      <c r="D888" s="139"/>
    </row>
    <row r="889" ht="15.75" customHeight="1">
      <c r="A889" s="10"/>
      <c r="D889" s="139"/>
    </row>
    <row r="890" ht="15.75" customHeight="1">
      <c r="A890" s="10"/>
      <c r="D890" s="139"/>
    </row>
    <row r="891" ht="15.75" customHeight="1">
      <c r="A891" s="10"/>
      <c r="D891" s="139"/>
    </row>
    <row r="892" ht="15.75" customHeight="1">
      <c r="A892" s="10"/>
      <c r="D892" s="139"/>
    </row>
    <row r="893" ht="15.75" customHeight="1">
      <c r="A893" s="10"/>
      <c r="D893" s="139"/>
    </row>
    <row r="894" ht="15.75" customHeight="1">
      <c r="A894" s="10"/>
      <c r="D894" s="139"/>
    </row>
    <row r="895" ht="15.75" customHeight="1">
      <c r="A895" s="10"/>
      <c r="D895" s="139"/>
    </row>
    <row r="896" ht="15.75" customHeight="1">
      <c r="A896" s="10"/>
      <c r="D896" s="139"/>
    </row>
    <row r="897" ht="15.75" customHeight="1">
      <c r="A897" s="10"/>
      <c r="D897" s="139"/>
    </row>
    <row r="898" ht="15.75" customHeight="1">
      <c r="A898" s="10"/>
      <c r="D898" s="139"/>
    </row>
    <row r="899" ht="15.75" customHeight="1">
      <c r="A899" s="10"/>
      <c r="D899" s="139"/>
    </row>
    <row r="900" ht="15.75" customHeight="1">
      <c r="A900" s="10"/>
      <c r="D900" s="139"/>
    </row>
    <row r="901" ht="15.75" customHeight="1">
      <c r="A901" s="10"/>
      <c r="D901" s="139"/>
    </row>
    <row r="902" ht="15.75" customHeight="1">
      <c r="A902" s="10"/>
      <c r="D902" s="139"/>
    </row>
    <row r="903" ht="15.75" customHeight="1">
      <c r="A903" s="10"/>
      <c r="D903" s="139"/>
    </row>
    <row r="904" ht="15.75" customHeight="1">
      <c r="A904" s="10"/>
      <c r="D904" s="139"/>
    </row>
    <row r="905" ht="15.75" customHeight="1">
      <c r="A905" s="10"/>
      <c r="D905" s="139"/>
    </row>
    <row r="906" ht="15.75" customHeight="1">
      <c r="A906" s="10"/>
      <c r="D906" s="139"/>
    </row>
    <row r="907" ht="15.75" customHeight="1">
      <c r="A907" s="10"/>
      <c r="D907" s="139"/>
    </row>
    <row r="908" ht="15.75" customHeight="1">
      <c r="A908" s="10"/>
      <c r="D908" s="139"/>
    </row>
    <row r="909" ht="15.75" customHeight="1">
      <c r="A909" s="10"/>
      <c r="D909" s="139"/>
    </row>
    <row r="910" ht="15.75" customHeight="1">
      <c r="A910" s="10"/>
      <c r="D910" s="139"/>
    </row>
    <row r="911" ht="15.75" customHeight="1">
      <c r="A911" s="10"/>
      <c r="D911" s="139"/>
    </row>
    <row r="912" ht="15.75" customHeight="1">
      <c r="A912" s="10"/>
      <c r="D912" s="139"/>
    </row>
    <row r="913" ht="15.75" customHeight="1">
      <c r="A913" s="10"/>
      <c r="D913" s="139"/>
    </row>
    <row r="914" ht="15.75" customHeight="1">
      <c r="A914" s="10"/>
      <c r="D914" s="139"/>
    </row>
    <row r="915" ht="15.75" customHeight="1">
      <c r="A915" s="10"/>
      <c r="D915" s="139"/>
    </row>
    <row r="916" ht="15.75" customHeight="1">
      <c r="A916" s="10"/>
      <c r="D916" s="139"/>
    </row>
    <row r="917" ht="15.75" customHeight="1">
      <c r="A917" s="10"/>
      <c r="D917" s="139"/>
    </row>
    <row r="918" ht="15.75" customHeight="1">
      <c r="A918" s="10"/>
      <c r="D918" s="139"/>
    </row>
    <row r="919" ht="15.75" customHeight="1">
      <c r="A919" s="10"/>
      <c r="D919" s="139"/>
    </row>
    <row r="920" ht="15.75" customHeight="1">
      <c r="A920" s="10"/>
      <c r="D920" s="139"/>
    </row>
    <row r="921" ht="15.75" customHeight="1">
      <c r="A921" s="10"/>
      <c r="D921" s="139"/>
    </row>
    <row r="922" ht="15.75" customHeight="1">
      <c r="A922" s="10"/>
      <c r="D922" s="139"/>
    </row>
    <row r="923" ht="15.75" customHeight="1">
      <c r="A923" s="10"/>
      <c r="D923" s="139"/>
    </row>
    <row r="924" ht="15.75" customHeight="1">
      <c r="A924" s="10"/>
      <c r="D924" s="139"/>
    </row>
    <row r="925" ht="15.75" customHeight="1">
      <c r="A925" s="10"/>
      <c r="D925" s="139"/>
    </row>
    <row r="926" ht="15.75" customHeight="1">
      <c r="A926" s="10"/>
      <c r="D926" s="139"/>
    </row>
    <row r="927" ht="15.75" customHeight="1">
      <c r="A927" s="10"/>
      <c r="D927" s="139"/>
    </row>
    <row r="928" ht="15.75" customHeight="1">
      <c r="A928" s="10"/>
      <c r="D928" s="139"/>
    </row>
    <row r="929" ht="15.75" customHeight="1">
      <c r="A929" s="10"/>
      <c r="D929" s="139"/>
    </row>
    <row r="930" ht="15.75" customHeight="1">
      <c r="A930" s="10"/>
      <c r="D930" s="139"/>
    </row>
    <row r="931" ht="15.75" customHeight="1">
      <c r="A931" s="10"/>
      <c r="D931" s="139"/>
    </row>
    <row r="932" ht="15.75" customHeight="1">
      <c r="A932" s="10"/>
      <c r="D932" s="139"/>
    </row>
    <row r="933" ht="15.75" customHeight="1">
      <c r="A933" s="10"/>
      <c r="D933" s="139"/>
    </row>
    <row r="934" ht="15.75" customHeight="1">
      <c r="A934" s="10"/>
      <c r="D934" s="139"/>
    </row>
    <row r="935" ht="15.75" customHeight="1">
      <c r="A935" s="10"/>
      <c r="D935" s="139"/>
    </row>
    <row r="936" ht="15.75" customHeight="1">
      <c r="A936" s="10"/>
      <c r="D936" s="139"/>
    </row>
    <row r="937" ht="15.75" customHeight="1">
      <c r="A937" s="10"/>
      <c r="D937" s="139"/>
    </row>
    <row r="938" ht="15.75" customHeight="1">
      <c r="A938" s="10"/>
      <c r="D938" s="139"/>
    </row>
    <row r="939" ht="15.75" customHeight="1">
      <c r="A939" s="10"/>
      <c r="D939" s="139"/>
    </row>
    <row r="940" ht="15.75" customHeight="1">
      <c r="A940" s="10"/>
      <c r="D940" s="139"/>
    </row>
    <row r="941" ht="15.75" customHeight="1">
      <c r="A941" s="10"/>
      <c r="D941" s="139"/>
    </row>
    <row r="942" ht="15.75" customHeight="1">
      <c r="A942" s="10"/>
      <c r="D942" s="139"/>
    </row>
    <row r="943" ht="15.75" customHeight="1">
      <c r="A943" s="10"/>
      <c r="D943" s="139"/>
    </row>
    <row r="944" ht="15.75" customHeight="1">
      <c r="A944" s="10"/>
      <c r="D944" s="139"/>
    </row>
    <row r="945" ht="15.75" customHeight="1">
      <c r="A945" s="10"/>
      <c r="D945" s="139"/>
    </row>
    <row r="946" ht="15.75" customHeight="1">
      <c r="A946" s="10"/>
      <c r="D946" s="139"/>
    </row>
    <row r="947" ht="15.75" customHeight="1">
      <c r="A947" s="10"/>
      <c r="D947" s="139"/>
    </row>
    <row r="948" ht="15.75" customHeight="1">
      <c r="A948" s="10"/>
      <c r="D948" s="139"/>
    </row>
    <row r="949" ht="15.75" customHeight="1">
      <c r="A949" s="10"/>
      <c r="D949" s="139"/>
    </row>
    <row r="950" ht="15.75" customHeight="1">
      <c r="A950" s="10"/>
      <c r="D950" s="139"/>
    </row>
    <row r="951" ht="15.75" customHeight="1">
      <c r="A951" s="10"/>
      <c r="D951" s="139"/>
    </row>
    <row r="952" ht="15.75" customHeight="1">
      <c r="A952" s="10"/>
      <c r="D952" s="139"/>
    </row>
    <row r="953" ht="15.75" customHeight="1">
      <c r="A953" s="10"/>
      <c r="D953" s="139"/>
    </row>
    <row r="954" ht="15.75" customHeight="1">
      <c r="A954" s="10"/>
      <c r="D954" s="139"/>
    </row>
    <row r="955" ht="15.75" customHeight="1">
      <c r="A955" s="10"/>
      <c r="D955" s="139"/>
    </row>
    <row r="956" ht="15.75" customHeight="1">
      <c r="A956" s="10"/>
      <c r="D956" s="139"/>
    </row>
    <row r="957" ht="15.75" customHeight="1">
      <c r="A957" s="10"/>
      <c r="D957" s="139"/>
    </row>
    <row r="958" ht="15.75" customHeight="1">
      <c r="A958" s="10"/>
      <c r="D958" s="139"/>
    </row>
    <row r="959" ht="15.75" customHeight="1">
      <c r="A959" s="10"/>
      <c r="D959" s="139"/>
    </row>
    <row r="960" ht="15.75" customHeight="1">
      <c r="A960" s="10"/>
      <c r="D960" s="139"/>
    </row>
    <row r="961" ht="15.75" customHeight="1">
      <c r="A961" s="10"/>
      <c r="D961" s="139"/>
    </row>
    <row r="962" ht="15.75" customHeight="1">
      <c r="A962" s="10"/>
      <c r="D962" s="139"/>
    </row>
    <row r="963" ht="15.75" customHeight="1">
      <c r="A963" s="10"/>
      <c r="D963" s="139"/>
    </row>
    <row r="964" ht="15.75" customHeight="1">
      <c r="A964" s="10"/>
      <c r="D964" s="139"/>
    </row>
    <row r="965" ht="15.75" customHeight="1">
      <c r="A965" s="10"/>
      <c r="D965" s="139"/>
    </row>
    <row r="966" ht="15.75" customHeight="1">
      <c r="A966" s="10"/>
      <c r="D966" s="139"/>
    </row>
    <row r="967" ht="15.75" customHeight="1">
      <c r="A967" s="10"/>
      <c r="D967" s="139"/>
    </row>
    <row r="968" ht="15.75" customHeight="1">
      <c r="A968" s="10"/>
      <c r="D968" s="139"/>
    </row>
    <row r="969" ht="15.75" customHeight="1">
      <c r="A969" s="10"/>
      <c r="D969" s="139"/>
    </row>
    <row r="970" ht="15.75" customHeight="1">
      <c r="A970" s="10"/>
      <c r="D970" s="139"/>
    </row>
    <row r="971" ht="15.75" customHeight="1">
      <c r="A971" s="10"/>
      <c r="D971" s="139"/>
    </row>
    <row r="972" ht="15.75" customHeight="1">
      <c r="A972" s="10"/>
      <c r="D972" s="139"/>
    </row>
    <row r="973" ht="15.75" customHeight="1">
      <c r="A973" s="10"/>
      <c r="D973" s="139"/>
    </row>
    <row r="974" ht="15.75" customHeight="1">
      <c r="A974" s="10"/>
      <c r="D974" s="139"/>
    </row>
    <row r="975" ht="15.75" customHeight="1">
      <c r="A975" s="10"/>
      <c r="D975" s="139"/>
    </row>
    <row r="976" ht="15.75" customHeight="1">
      <c r="A976" s="10"/>
      <c r="D976" s="139"/>
    </row>
    <row r="977" ht="15.75" customHeight="1">
      <c r="A977" s="10"/>
      <c r="D977" s="139"/>
    </row>
    <row r="978" ht="15.75" customHeight="1">
      <c r="A978" s="10"/>
      <c r="D978" s="139"/>
    </row>
    <row r="979" ht="15.75" customHeight="1">
      <c r="A979" s="10"/>
      <c r="D979" s="139"/>
    </row>
    <row r="980" ht="15.75" customHeight="1">
      <c r="A980" s="10"/>
      <c r="D980" s="139"/>
    </row>
    <row r="981" ht="15.75" customHeight="1">
      <c r="A981" s="10"/>
      <c r="D981" s="139"/>
    </row>
    <row r="982" ht="15.75" customHeight="1">
      <c r="A982" s="10"/>
      <c r="D982" s="139"/>
    </row>
    <row r="983" ht="15.75" customHeight="1">
      <c r="A983" s="10"/>
      <c r="D983" s="139"/>
    </row>
    <row r="984" ht="15.75" customHeight="1">
      <c r="A984" s="10"/>
      <c r="D984" s="139"/>
    </row>
    <row r="985" ht="15.75" customHeight="1">
      <c r="A985" s="10"/>
      <c r="D985" s="139"/>
    </row>
    <row r="986" ht="15.75" customHeight="1">
      <c r="A986" s="10"/>
      <c r="D986" s="139"/>
    </row>
    <row r="987" ht="15.75" customHeight="1">
      <c r="A987" s="10"/>
      <c r="D987" s="139"/>
    </row>
    <row r="988" ht="15.75" customHeight="1">
      <c r="A988" s="10"/>
      <c r="D988" s="139"/>
    </row>
    <row r="989" ht="15.75" customHeight="1">
      <c r="A989" s="10"/>
      <c r="D989" s="139"/>
    </row>
    <row r="990" ht="15.75" customHeight="1">
      <c r="A990" s="10"/>
      <c r="D990" s="139"/>
    </row>
    <row r="991" ht="15.75" customHeight="1">
      <c r="A991" s="10"/>
      <c r="D991" s="139"/>
    </row>
    <row r="992" ht="15.75" customHeight="1">
      <c r="A992" s="10"/>
      <c r="D992" s="139"/>
    </row>
    <row r="993" ht="15.75" customHeight="1">
      <c r="A993" s="10"/>
      <c r="D993" s="139"/>
    </row>
    <row r="994" ht="15.75" customHeight="1">
      <c r="A994" s="10"/>
      <c r="D994" s="139"/>
    </row>
    <row r="995" ht="15.75" customHeight="1">
      <c r="A995" s="10"/>
      <c r="D995" s="139"/>
    </row>
    <row r="996" ht="15.75" customHeight="1">
      <c r="A996" s="10"/>
      <c r="D996" s="139"/>
    </row>
    <row r="997" ht="15.75" customHeight="1">
      <c r="A997" s="10"/>
      <c r="D997" s="139"/>
    </row>
    <row r="998" ht="15.75" customHeight="1">
      <c r="A998" s="10"/>
      <c r="D998" s="139"/>
    </row>
    <row r="999" ht="15.75" customHeight="1">
      <c r="A999" s="10"/>
      <c r="D999" s="139"/>
    </row>
    <row r="1000" ht="15.75" customHeight="1">
      <c r="A1000" s="10"/>
      <c r="D1000" s="139"/>
    </row>
    <row r="1001" ht="15.75" customHeight="1">
      <c r="A1001" s="10"/>
      <c r="D1001" s="139"/>
    </row>
    <row r="1002" ht="15.75" customHeight="1">
      <c r="A1002" s="10"/>
      <c r="D1002" s="139"/>
    </row>
    <row r="1003" ht="15.75" customHeight="1">
      <c r="A1003" s="10"/>
      <c r="D1003" s="139"/>
    </row>
  </sheetData>
  <mergeCells count="4">
    <mergeCell ref="A3:A4"/>
    <mergeCell ref="A6:A9"/>
    <mergeCell ref="A13:A17"/>
    <mergeCell ref="A18:A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14"/>
    <col customWidth="1" min="3" max="3" width="30.14"/>
    <col customWidth="1" min="4" max="5" width="14.43"/>
    <col customWidth="1" min="6" max="6" width="21.14"/>
    <col customWidth="1" min="7" max="7" width="8.57"/>
    <col customWidth="1" min="8" max="8" width="7.43"/>
    <col customWidth="1" min="9" max="9" width="15.86"/>
    <col customWidth="1" min="10" max="10" width="8.29"/>
    <col customWidth="1" min="11" max="11" width="11.29"/>
    <col customWidth="1" min="12" max="12" width="13.0"/>
    <col customWidth="1" min="13" max="13" width="8.57"/>
    <col customWidth="1" min="14" max="14" width="9.86"/>
    <col customWidth="1" min="15" max="15" width="10.14"/>
    <col customWidth="1" min="16" max="16" width="28.71"/>
    <col customWidth="1" min="17" max="26" width="14.43"/>
  </cols>
  <sheetData>
    <row r="1">
      <c r="A1" s="140"/>
      <c r="B1" s="141"/>
      <c r="C1" s="140"/>
      <c r="D1" s="141"/>
      <c r="E1" s="141"/>
      <c r="F1" s="141"/>
      <c r="G1" s="142"/>
      <c r="H1" s="143"/>
      <c r="I1" s="142"/>
      <c r="J1" s="142"/>
      <c r="K1" s="142"/>
      <c r="L1" s="142"/>
      <c r="M1" s="141"/>
      <c r="N1" s="141"/>
      <c r="O1" s="141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>
      <c r="A2" s="144"/>
      <c r="B2" s="142"/>
      <c r="C2" s="144"/>
      <c r="D2" s="142"/>
      <c r="E2" s="142"/>
      <c r="F2" s="145"/>
      <c r="G2" s="146" t="s">
        <v>476</v>
      </c>
      <c r="H2" s="147"/>
      <c r="I2" s="147"/>
      <c r="J2" s="147"/>
      <c r="K2" s="147"/>
      <c r="L2" s="148"/>
      <c r="M2" s="142"/>
      <c r="N2" s="142"/>
      <c r="O2" s="142"/>
      <c r="P2" s="144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idden="1">
      <c r="A3" s="149" t="s">
        <v>477</v>
      </c>
      <c r="B3" s="150" t="s">
        <v>411</v>
      </c>
      <c r="C3" s="149" t="s">
        <v>478</v>
      </c>
      <c r="D3" s="150" t="s">
        <v>479</v>
      </c>
      <c r="E3" s="150" t="s">
        <v>480</v>
      </c>
      <c r="F3" s="150" t="s">
        <v>481</v>
      </c>
      <c r="G3" s="150" t="s">
        <v>27</v>
      </c>
      <c r="H3" s="150" t="s">
        <v>421</v>
      </c>
      <c r="I3" s="150" t="s">
        <v>439</v>
      </c>
      <c r="J3" s="150" t="s">
        <v>482</v>
      </c>
      <c r="K3" s="150" t="s">
        <v>483</v>
      </c>
      <c r="L3" s="150" t="s">
        <v>49</v>
      </c>
      <c r="M3" s="150" t="s">
        <v>484</v>
      </c>
      <c r="N3" s="150" t="s">
        <v>485</v>
      </c>
      <c r="O3" s="150" t="s">
        <v>486</v>
      </c>
      <c r="P3" s="151" t="s">
        <v>416</v>
      </c>
      <c r="Q3" s="88"/>
      <c r="R3" s="88"/>
      <c r="S3" s="88"/>
      <c r="T3" s="88"/>
      <c r="U3" s="88"/>
      <c r="V3" s="88"/>
      <c r="W3" s="88"/>
      <c r="X3" s="88"/>
      <c r="Y3" s="88"/>
      <c r="Z3" s="88"/>
    </row>
    <row r="4" hidden="1">
      <c r="A4" s="114" t="s">
        <v>487</v>
      </c>
      <c r="B4" s="152">
        <v>12.0</v>
      </c>
      <c r="C4" s="114" t="s">
        <v>433</v>
      </c>
      <c r="D4" s="115">
        <v>43200.0</v>
      </c>
      <c r="E4" s="152" t="s">
        <v>488</v>
      </c>
      <c r="F4" s="152" t="s">
        <v>489</v>
      </c>
      <c r="G4" s="152">
        <v>0.0</v>
      </c>
      <c r="H4" s="10">
        <f>3/60</f>
        <v>0.05</v>
      </c>
      <c r="I4" s="152">
        <v>0.0</v>
      </c>
      <c r="J4" s="152">
        <v>0.0</v>
      </c>
      <c r="K4" s="153">
        <v>0.0</v>
      </c>
      <c r="L4" s="154">
        <f>5/60</f>
        <v>0.08333333333</v>
      </c>
      <c r="M4" s="155">
        <f t="shared" ref="M4:M23" si="1">SUM(G4:L4)</f>
        <v>0.1333333333</v>
      </c>
      <c r="N4" s="152">
        <v>3.0</v>
      </c>
      <c r="O4" s="152" t="s">
        <v>42</v>
      </c>
    </row>
    <row r="5" hidden="1">
      <c r="A5" s="114" t="s">
        <v>490</v>
      </c>
      <c r="B5" s="152">
        <v>41.0</v>
      </c>
      <c r="C5" s="114" t="s">
        <v>452</v>
      </c>
      <c r="D5" s="115">
        <v>43200.0</v>
      </c>
      <c r="E5" s="152" t="s">
        <v>488</v>
      </c>
      <c r="F5" s="152" t="s">
        <v>491</v>
      </c>
      <c r="G5" s="152">
        <v>0.0</v>
      </c>
      <c r="H5" s="152">
        <v>0.0</v>
      </c>
      <c r="I5" s="152">
        <f>15/60
</f>
        <v>0.25</v>
      </c>
      <c r="J5" s="152">
        <v>0.0</v>
      </c>
      <c r="K5" s="153">
        <f t="shared" ref="K5:K6" si="2">2/60</f>
        <v>0.03333333333</v>
      </c>
      <c r="L5" s="156">
        <v>0.0</v>
      </c>
      <c r="M5" s="155">
        <f t="shared" si="1"/>
        <v>0.2833333333</v>
      </c>
      <c r="N5" s="152">
        <v>3.0</v>
      </c>
      <c r="O5" s="152" t="s">
        <v>42</v>
      </c>
    </row>
    <row r="6" hidden="1">
      <c r="A6" s="157" t="s">
        <v>492</v>
      </c>
      <c r="B6" s="158">
        <v>41.0</v>
      </c>
      <c r="C6" s="159" t="s">
        <v>454</v>
      </c>
      <c r="D6" s="160">
        <v>43200.0</v>
      </c>
      <c r="E6" s="161" t="s">
        <v>488</v>
      </c>
      <c r="F6" s="161" t="s">
        <v>493</v>
      </c>
      <c r="G6" s="155">
        <v>0.03</v>
      </c>
      <c r="H6" s="155">
        <v>0.0</v>
      </c>
      <c r="I6" s="155">
        <v>0.0</v>
      </c>
      <c r="J6" s="155">
        <f>15/60
</f>
        <v>0.25</v>
      </c>
      <c r="K6" s="153">
        <f t="shared" si="2"/>
        <v>0.03333333333</v>
      </c>
      <c r="L6" s="155">
        <v>0.0</v>
      </c>
      <c r="M6" s="155">
        <f t="shared" si="1"/>
        <v>0.3133333333</v>
      </c>
      <c r="N6" s="162">
        <v>2.0</v>
      </c>
      <c r="O6" s="163" t="s">
        <v>42</v>
      </c>
      <c r="P6" s="158"/>
      <c r="Q6" s="164"/>
    </row>
    <row r="7" hidden="1">
      <c r="A7" s="157" t="s">
        <v>494</v>
      </c>
      <c r="B7" s="161">
        <v>41.0</v>
      </c>
      <c r="C7" s="159" t="s">
        <v>456</v>
      </c>
      <c r="D7" s="160">
        <v>43200.0</v>
      </c>
      <c r="E7" s="161" t="s">
        <v>488</v>
      </c>
      <c r="F7" s="161" t="s">
        <v>495</v>
      </c>
      <c r="G7" s="153">
        <f>2/60</f>
        <v>0.03333333333</v>
      </c>
      <c r="H7" s="155">
        <f t="shared" ref="H7:I7" si="3">5/60</f>
        <v>0.08333333333</v>
      </c>
      <c r="I7" s="155">
        <f t="shared" si="3"/>
        <v>0.08333333333</v>
      </c>
      <c r="J7" s="153">
        <v>0.0</v>
      </c>
      <c r="K7" s="153">
        <v>0.0</v>
      </c>
      <c r="L7" s="154">
        <f>5/60</f>
        <v>0.08333333333</v>
      </c>
      <c r="M7" s="155">
        <f t="shared" si="1"/>
        <v>0.2833333333</v>
      </c>
      <c r="N7" s="161">
        <v>1.0</v>
      </c>
      <c r="O7" s="165" t="s">
        <v>42</v>
      </c>
    </row>
    <row r="8">
      <c r="A8" s="157" t="s">
        <v>496</v>
      </c>
      <c r="B8" s="158">
        <v>42.0</v>
      </c>
      <c r="C8" s="159" t="s">
        <v>463</v>
      </c>
      <c r="D8" s="160">
        <v>43200.0</v>
      </c>
      <c r="E8" s="161" t="s">
        <v>497</v>
      </c>
      <c r="F8" s="161" t="s">
        <v>498</v>
      </c>
      <c r="G8" s="155">
        <f>25/60</f>
        <v>0.4166666667</v>
      </c>
      <c r="H8" s="153">
        <v>0.0</v>
      </c>
      <c r="I8" s="155">
        <f>45/60</f>
        <v>0.75</v>
      </c>
      <c r="J8" s="155">
        <v>0.0</v>
      </c>
      <c r="K8" s="153">
        <f>10/60</f>
        <v>0.1666666667</v>
      </c>
      <c r="L8" s="153">
        <v>0.0</v>
      </c>
      <c r="M8" s="155">
        <f t="shared" si="1"/>
        <v>1.333333333</v>
      </c>
      <c r="N8" s="158">
        <v>1.0</v>
      </c>
      <c r="O8" s="165" t="s">
        <v>42</v>
      </c>
    </row>
    <row r="9" hidden="1">
      <c r="A9" s="114" t="s">
        <v>499</v>
      </c>
      <c r="B9" s="152">
        <v>41.0</v>
      </c>
      <c r="C9" s="114" t="s">
        <v>459</v>
      </c>
      <c r="D9" s="115">
        <v>43200.0</v>
      </c>
      <c r="E9" s="152" t="s">
        <v>488</v>
      </c>
      <c r="F9" s="152" t="s">
        <v>494</v>
      </c>
      <c r="G9" s="153">
        <f>2/60</f>
        <v>0.03333333333</v>
      </c>
      <c r="H9" s="155">
        <f t="shared" ref="H9:I9" si="4">5/60</f>
        <v>0.08333333333</v>
      </c>
      <c r="I9" s="155">
        <f t="shared" si="4"/>
        <v>0.08333333333</v>
      </c>
      <c r="J9" s="153">
        <v>0.0</v>
      </c>
      <c r="K9" s="153">
        <v>0.0</v>
      </c>
      <c r="L9" s="154">
        <f>5/60</f>
        <v>0.08333333333</v>
      </c>
      <c r="M9" s="155">
        <f t="shared" si="1"/>
        <v>0.2833333333</v>
      </c>
      <c r="N9" s="152">
        <v>2.0</v>
      </c>
      <c r="O9" s="152" t="s">
        <v>42</v>
      </c>
    </row>
    <row r="10" hidden="1">
      <c r="A10" s="114" t="s">
        <v>500</v>
      </c>
      <c r="B10" s="158">
        <v>41.0</v>
      </c>
      <c r="C10" s="166" t="s">
        <v>461</v>
      </c>
      <c r="D10" s="160">
        <v>43200.0</v>
      </c>
      <c r="E10" s="161" t="s">
        <v>488</v>
      </c>
      <c r="F10" s="161" t="s">
        <v>492</v>
      </c>
      <c r="G10" s="155">
        <v>0.03</v>
      </c>
      <c r="H10" s="155">
        <v>0.0</v>
      </c>
      <c r="I10" s="155">
        <v>0.0</v>
      </c>
      <c r="J10" s="155">
        <f t="shared" ref="J10:J11" si="5">15/60
</f>
        <v>0.25</v>
      </c>
      <c r="K10" s="153">
        <f>2/60</f>
        <v>0.03333333333</v>
      </c>
      <c r="L10" s="155">
        <v>0.0</v>
      </c>
      <c r="M10" s="155">
        <f t="shared" si="1"/>
        <v>0.3133333333</v>
      </c>
      <c r="N10" s="162">
        <v>2.0</v>
      </c>
      <c r="O10" s="163" t="s">
        <v>42</v>
      </c>
    </row>
    <row r="11">
      <c r="A11" s="114" t="s">
        <v>501</v>
      </c>
      <c r="B11" s="161">
        <v>42.0</v>
      </c>
      <c r="C11" s="159" t="s">
        <v>467</v>
      </c>
      <c r="D11" s="160">
        <v>43200.0</v>
      </c>
      <c r="E11" s="161" t="s">
        <v>497</v>
      </c>
      <c r="F11" s="161" t="s">
        <v>494</v>
      </c>
      <c r="G11" s="153">
        <f>2/60</f>
        <v>0.03333333333</v>
      </c>
      <c r="H11" s="155">
        <f>15/60
</f>
        <v>0.25</v>
      </c>
      <c r="I11" s="155">
        <f>35/60</f>
        <v>0.5833333333</v>
      </c>
      <c r="J11" s="153">
        <f t="shared" si="5"/>
        <v>0.25</v>
      </c>
      <c r="K11" s="153">
        <v>0.0</v>
      </c>
      <c r="L11" s="154">
        <f t="shared" ref="L11:L18" si="6">5/60</f>
        <v>0.08333333333</v>
      </c>
      <c r="M11" s="155">
        <f t="shared" si="1"/>
        <v>1.2</v>
      </c>
      <c r="N11" s="152">
        <v>1.0</v>
      </c>
      <c r="O11" s="163" t="s">
        <v>42</v>
      </c>
    </row>
    <row r="12">
      <c r="A12" s="114" t="s">
        <v>502</v>
      </c>
      <c r="B12" s="161">
        <v>42.0</v>
      </c>
      <c r="C12" s="159" t="s">
        <v>470</v>
      </c>
      <c r="D12" s="160">
        <v>43200.0</v>
      </c>
      <c r="E12" s="161" t="s">
        <v>488</v>
      </c>
      <c r="F12" s="161" t="s">
        <v>487</v>
      </c>
      <c r="G12" s="152">
        <v>0.0</v>
      </c>
      <c r="H12" s="10">
        <f>12/60</f>
        <v>0.2</v>
      </c>
      <c r="I12" s="152">
        <v>0.0</v>
      </c>
      <c r="J12" s="152">
        <v>0.0</v>
      </c>
      <c r="K12" s="153">
        <v>0.0</v>
      </c>
      <c r="L12" s="154">
        <f t="shared" si="6"/>
        <v>0.08333333333</v>
      </c>
      <c r="M12" s="155">
        <f t="shared" si="1"/>
        <v>0.2833333333</v>
      </c>
      <c r="N12" s="152">
        <v>3.0</v>
      </c>
      <c r="O12" s="163" t="s">
        <v>42</v>
      </c>
    </row>
    <row r="13">
      <c r="A13" s="114" t="s">
        <v>503</v>
      </c>
      <c r="B13" s="161">
        <v>42.0</v>
      </c>
      <c r="C13" s="159" t="s">
        <v>472</v>
      </c>
      <c r="D13" s="160">
        <v>43200.0</v>
      </c>
      <c r="E13" s="161" t="s">
        <v>488</v>
      </c>
      <c r="F13" s="161" t="s">
        <v>504</v>
      </c>
      <c r="G13" s="153">
        <v>0.0</v>
      </c>
      <c r="H13" s="153">
        <f>40/60</f>
        <v>0.6666666667</v>
      </c>
      <c r="I13" s="153">
        <v>0.0</v>
      </c>
      <c r="J13" s="153">
        <v>0.0</v>
      </c>
      <c r="K13" s="153">
        <f>10/60</f>
        <v>0.1666666667</v>
      </c>
      <c r="L13" s="154">
        <f t="shared" si="6"/>
        <v>0.08333333333</v>
      </c>
      <c r="M13" s="155">
        <f t="shared" si="1"/>
        <v>0.9166666667</v>
      </c>
      <c r="N13" s="167">
        <v>2.0</v>
      </c>
      <c r="O13" s="163" t="s">
        <v>42</v>
      </c>
    </row>
    <row r="14" hidden="1">
      <c r="A14" s="114" t="s">
        <v>505</v>
      </c>
      <c r="B14" s="161">
        <v>12.0</v>
      </c>
      <c r="C14" s="159" t="s">
        <v>437</v>
      </c>
      <c r="D14" s="160">
        <v>43200.0</v>
      </c>
      <c r="E14" s="161" t="s">
        <v>497</v>
      </c>
      <c r="F14" s="161" t="s">
        <v>494</v>
      </c>
      <c r="G14" s="153">
        <f>2/60</f>
        <v>0.03333333333</v>
      </c>
      <c r="H14" s="155">
        <f>15/60
</f>
        <v>0.25</v>
      </c>
      <c r="I14" s="155">
        <f>35/60</f>
        <v>0.5833333333</v>
      </c>
      <c r="J14" s="153">
        <f>15/60
</f>
        <v>0.25</v>
      </c>
      <c r="K14" s="153">
        <v>0.0</v>
      </c>
      <c r="L14" s="154">
        <f t="shared" si="6"/>
        <v>0.08333333333</v>
      </c>
      <c r="M14" s="155">
        <f t="shared" si="1"/>
        <v>1.2</v>
      </c>
      <c r="N14" s="167">
        <v>1.0</v>
      </c>
      <c r="O14" s="163" t="s">
        <v>42</v>
      </c>
    </row>
    <row r="15" hidden="1">
      <c r="A15" s="114" t="s">
        <v>506</v>
      </c>
      <c r="B15" s="161">
        <v>20.0</v>
      </c>
      <c r="C15" s="159" t="s">
        <v>449</v>
      </c>
      <c r="D15" s="160">
        <v>43200.0</v>
      </c>
      <c r="E15" s="161" t="s">
        <v>488</v>
      </c>
      <c r="F15" s="161" t="s">
        <v>487</v>
      </c>
      <c r="G15" s="152">
        <v>0.0</v>
      </c>
      <c r="H15" s="10">
        <f t="shared" ref="H15:H18" si="7">3/60</f>
        <v>0.05</v>
      </c>
      <c r="I15" s="152">
        <v>0.0</v>
      </c>
      <c r="J15" s="152">
        <v>0.0</v>
      </c>
      <c r="K15" s="153">
        <v>0.0</v>
      </c>
      <c r="L15" s="154">
        <f t="shared" si="6"/>
        <v>0.08333333333</v>
      </c>
      <c r="M15" s="155">
        <f t="shared" si="1"/>
        <v>0.1333333333</v>
      </c>
      <c r="N15" s="167">
        <v>3.0</v>
      </c>
      <c r="O15" s="163" t="s">
        <v>42</v>
      </c>
    </row>
    <row r="16" hidden="1">
      <c r="A16" s="114" t="s">
        <v>507</v>
      </c>
      <c r="B16" s="161">
        <v>34.0</v>
      </c>
      <c r="C16" s="159" t="s">
        <v>508</v>
      </c>
      <c r="D16" s="160">
        <v>43200.0</v>
      </c>
      <c r="E16" s="161" t="s">
        <v>488</v>
      </c>
      <c r="F16" s="161" t="s">
        <v>509</v>
      </c>
      <c r="G16" s="153">
        <v>0.0</v>
      </c>
      <c r="H16" s="10">
        <f t="shared" si="7"/>
        <v>0.05</v>
      </c>
      <c r="I16" s="152">
        <v>0.0</v>
      </c>
      <c r="J16" s="152">
        <v>0.0</v>
      </c>
      <c r="K16" s="153">
        <v>0.0</v>
      </c>
      <c r="L16" s="154">
        <f t="shared" si="6"/>
        <v>0.08333333333</v>
      </c>
      <c r="M16" s="155">
        <f t="shared" si="1"/>
        <v>0.1333333333</v>
      </c>
      <c r="N16" s="167">
        <v>3.0</v>
      </c>
      <c r="O16" s="163" t="s">
        <v>42</v>
      </c>
    </row>
    <row r="17" hidden="1">
      <c r="A17" s="114" t="s">
        <v>510</v>
      </c>
      <c r="B17" s="161">
        <v>3.0</v>
      </c>
      <c r="C17" s="159" t="s">
        <v>423</v>
      </c>
      <c r="D17" s="160">
        <v>43200.0</v>
      </c>
      <c r="E17" s="161" t="s">
        <v>488</v>
      </c>
      <c r="F17" s="161" t="s">
        <v>507</v>
      </c>
      <c r="G17" s="153">
        <v>0.0</v>
      </c>
      <c r="H17" s="10">
        <f t="shared" si="7"/>
        <v>0.05</v>
      </c>
      <c r="I17" s="152">
        <v>0.0</v>
      </c>
      <c r="J17" s="152">
        <v>0.0</v>
      </c>
      <c r="K17" s="153">
        <v>0.0</v>
      </c>
      <c r="L17" s="154">
        <f t="shared" si="6"/>
        <v>0.08333333333</v>
      </c>
      <c r="M17" s="155">
        <f t="shared" si="1"/>
        <v>0.1333333333</v>
      </c>
      <c r="N17" s="167">
        <v>3.0</v>
      </c>
      <c r="O17" s="163" t="s">
        <v>42</v>
      </c>
    </row>
    <row r="18" hidden="1">
      <c r="A18" s="114" t="s">
        <v>511</v>
      </c>
      <c r="B18" s="152">
        <v>3.0</v>
      </c>
      <c r="C18" s="114" t="s">
        <v>512</v>
      </c>
      <c r="D18" s="160">
        <v>43200.0</v>
      </c>
      <c r="E18" s="152" t="s">
        <v>488</v>
      </c>
      <c r="F18" s="152" t="s">
        <v>507</v>
      </c>
      <c r="G18" s="153">
        <v>0.0</v>
      </c>
      <c r="H18" s="10">
        <f t="shared" si="7"/>
        <v>0.05</v>
      </c>
      <c r="I18" s="152">
        <v>0.0</v>
      </c>
      <c r="J18" s="152">
        <v>0.0</v>
      </c>
      <c r="K18" s="153">
        <v>0.0</v>
      </c>
      <c r="L18" s="154">
        <f t="shared" si="6"/>
        <v>0.08333333333</v>
      </c>
      <c r="M18" s="155">
        <f t="shared" si="1"/>
        <v>0.1333333333</v>
      </c>
      <c r="N18" s="152">
        <v>2.0</v>
      </c>
      <c r="O18" s="163" t="s">
        <v>42</v>
      </c>
      <c r="P18" s="120"/>
    </row>
    <row r="19" hidden="1">
      <c r="A19" s="114" t="s">
        <v>513</v>
      </c>
      <c r="B19" s="152">
        <v>12.0</v>
      </c>
      <c r="C19" s="114" t="s">
        <v>440</v>
      </c>
      <c r="D19" s="160">
        <v>43200.0</v>
      </c>
      <c r="E19" s="152" t="s">
        <v>488</v>
      </c>
      <c r="F19" s="152" t="s">
        <v>514</v>
      </c>
      <c r="G19" s="152">
        <v>0.0</v>
      </c>
      <c r="H19" s="152">
        <v>0.0</v>
      </c>
      <c r="I19" s="168">
        <f t="shared" ref="I19:I20" si="9">7/60</f>
        <v>0.1166666667</v>
      </c>
      <c r="J19" s="10">
        <f t="shared" ref="J19:J20" si="10">15/60
</f>
        <v>0.25</v>
      </c>
      <c r="K19" s="168">
        <f t="shared" ref="K19:L19" si="8">5/60</f>
        <v>0.08333333333</v>
      </c>
      <c r="L19" s="154">
        <f t="shared" si="8"/>
        <v>0.08333333333</v>
      </c>
      <c r="M19" s="155">
        <f t="shared" si="1"/>
        <v>0.5333333333</v>
      </c>
      <c r="N19" s="152">
        <v>1.0</v>
      </c>
      <c r="O19" s="163" t="s">
        <v>42</v>
      </c>
    </row>
    <row r="20" hidden="1">
      <c r="A20" s="114" t="s">
        <v>515</v>
      </c>
      <c r="B20" s="152">
        <v>12.0</v>
      </c>
      <c r="C20" s="114" t="s">
        <v>516</v>
      </c>
      <c r="D20" s="160">
        <v>43200.0</v>
      </c>
      <c r="E20" s="152" t="s">
        <v>488</v>
      </c>
      <c r="F20" s="152" t="s">
        <v>514</v>
      </c>
      <c r="G20" s="152">
        <v>0.0</v>
      </c>
      <c r="H20" s="169">
        <f>25/60</f>
        <v>0.4166666667</v>
      </c>
      <c r="I20" s="168">
        <f t="shared" si="9"/>
        <v>0.1166666667</v>
      </c>
      <c r="J20" s="10">
        <f t="shared" si="10"/>
        <v>0.25</v>
      </c>
      <c r="K20" s="168">
        <f t="shared" ref="K20:L20" si="11">5/60</f>
        <v>0.08333333333</v>
      </c>
      <c r="L20" s="154">
        <f t="shared" si="11"/>
        <v>0.08333333333</v>
      </c>
      <c r="M20" s="155">
        <f t="shared" si="1"/>
        <v>0.95</v>
      </c>
      <c r="N20" s="152">
        <v>2.0</v>
      </c>
      <c r="O20" s="163" t="s">
        <v>42</v>
      </c>
    </row>
    <row r="21" hidden="1">
      <c r="A21" s="114" t="s">
        <v>517</v>
      </c>
      <c r="B21" s="152">
        <v>18.0</v>
      </c>
      <c r="C21" s="114" t="s">
        <v>518</v>
      </c>
      <c r="D21" s="160">
        <v>43200.0</v>
      </c>
      <c r="E21" s="152" t="s">
        <v>497</v>
      </c>
      <c r="F21" s="152" t="s">
        <v>502</v>
      </c>
      <c r="G21" s="152">
        <v>0.0</v>
      </c>
      <c r="H21" s="10">
        <f t="shared" ref="H21:H22" si="12">12/60</f>
        <v>0.2</v>
      </c>
      <c r="I21" s="170">
        <f>25/60</f>
        <v>0.4166666667</v>
      </c>
      <c r="J21" s="152">
        <f>30/60</f>
        <v>0.5</v>
      </c>
      <c r="K21" s="153">
        <v>0.0</v>
      </c>
      <c r="L21" s="154">
        <f t="shared" ref="L21:L22" si="13">5/60</f>
        <v>0.08333333333</v>
      </c>
      <c r="M21" s="155">
        <f t="shared" si="1"/>
        <v>1.2</v>
      </c>
      <c r="N21" s="152">
        <v>2.0</v>
      </c>
      <c r="O21" s="163" t="s">
        <v>42</v>
      </c>
    </row>
    <row r="22" hidden="1">
      <c r="A22" s="114" t="s">
        <v>519</v>
      </c>
      <c r="B22" s="152">
        <v>10.0</v>
      </c>
      <c r="C22" s="114" t="s">
        <v>520</v>
      </c>
      <c r="D22" s="160">
        <v>43200.0</v>
      </c>
      <c r="E22" s="152" t="s">
        <v>488</v>
      </c>
      <c r="F22" s="152" t="s">
        <v>502</v>
      </c>
      <c r="G22" s="152">
        <v>0.0</v>
      </c>
      <c r="H22" s="10">
        <f t="shared" si="12"/>
        <v>0.2</v>
      </c>
      <c r="I22" s="169">
        <f>10/60</f>
        <v>0.1666666667</v>
      </c>
      <c r="J22" s="152">
        <v>0.0</v>
      </c>
      <c r="K22" s="153">
        <v>0.0</v>
      </c>
      <c r="L22" s="154">
        <f t="shared" si="13"/>
        <v>0.08333333333</v>
      </c>
      <c r="M22" s="155">
        <f t="shared" si="1"/>
        <v>0.45</v>
      </c>
      <c r="N22" s="152">
        <v>2.0</v>
      </c>
      <c r="O22" s="163" t="s">
        <v>42</v>
      </c>
    </row>
    <row r="23" hidden="1">
      <c r="A23" s="114" t="s">
        <v>521</v>
      </c>
      <c r="B23" s="152">
        <v>44.0</v>
      </c>
      <c r="C23" s="114" t="s">
        <v>522</v>
      </c>
      <c r="D23" s="115">
        <v>43200.0</v>
      </c>
      <c r="E23" s="152" t="s">
        <v>523</v>
      </c>
      <c r="F23" s="152" t="s">
        <v>524</v>
      </c>
      <c r="G23" s="10">
        <f>15/60
</f>
        <v>0.25</v>
      </c>
      <c r="H23" s="168">
        <f>20/60</f>
        <v>0.3333333333</v>
      </c>
      <c r="I23" s="10">
        <f>45/60</f>
        <v>0.75</v>
      </c>
      <c r="J23" s="10">
        <f>75/60</f>
        <v>1.25</v>
      </c>
      <c r="K23" s="152">
        <f>15/60
</f>
        <v>0.25</v>
      </c>
      <c r="L23" s="168">
        <f>40/60</f>
        <v>0.6666666667</v>
      </c>
      <c r="M23" s="155">
        <f t="shared" si="1"/>
        <v>3.5</v>
      </c>
      <c r="N23" s="152">
        <v>1.0</v>
      </c>
      <c r="O23" s="163" t="s">
        <v>42</v>
      </c>
      <c r="P23" s="120" t="s">
        <v>525</v>
      </c>
    </row>
    <row r="24">
      <c r="A24" s="114"/>
      <c r="B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ht="15.75" customHeight="1">
      <c r="B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ht="15.75" customHeight="1">
      <c r="B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ht="15.75" customHeight="1">
      <c r="B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ht="15.75" customHeight="1">
      <c r="B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ht="15.75" customHeight="1">
      <c r="B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ht="15.75" customHeight="1">
      <c r="B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ht="15.75" customHeight="1">
      <c r="B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ht="15.75" customHeight="1"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ht="15.75" customHeight="1">
      <c r="B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ht="15.75" customHeight="1">
      <c r="B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ht="15.75" customHeight="1">
      <c r="B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ht="15.75" customHeight="1">
      <c r="B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ht="15.75" customHeight="1">
      <c r="B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ht="15.75" customHeight="1">
      <c r="B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ht="15.75" customHeight="1">
      <c r="B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ht="15.75" customHeight="1">
      <c r="B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ht="15.75" customHeight="1">
      <c r="B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ht="15.75" customHeight="1">
      <c r="B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ht="15.75" customHeight="1">
      <c r="B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ht="15.75" customHeight="1">
      <c r="B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ht="15.75" customHeight="1">
      <c r="B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ht="15.75" customHeight="1">
      <c r="B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ht="15.75" customHeight="1">
      <c r="B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ht="15.75" customHeight="1">
      <c r="B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ht="15.75" customHeight="1">
      <c r="B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ht="15.75" customHeight="1">
      <c r="B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ht="15.75" customHeight="1">
      <c r="B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ht="15.75" customHeight="1">
      <c r="B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ht="15.75" customHeight="1">
      <c r="B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ht="15.75" customHeight="1">
      <c r="B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ht="15.75" customHeight="1">
      <c r="B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ht="15.75" customHeight="1">
      <c r="B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ht="15.75" customHeight="1">
      <c r="B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ht="15.75" customHeight="1">
      <c r="B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ht="15.75" customHeight="1">
      <c r="B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ht="15.75" customHeight="1">
      <c r="B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ht="15.75" customHeight="1">
      <c r="B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ht="15.75" customHeight="1">
      <c r="B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ht="15.75" customHeight="1">
      <c r="B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ht="15.75" customHeight="1">
      <c r="B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ht="15.75" customHeight="1">
      <c r="B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ht="15.75" customHeight="1">
      <c r="B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ht="15.75" customHeight="1">
      <c r="B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ht="15.75" customHeight="1">
      <c r="B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ht="15.75" customHeight="1">
      <c r="B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ht="15.75" customHeight="1">
      <c r="B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ht="15.75" customHeight="1">
      <c r="B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ht="15.75" customHeight="1">
      <c r="B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ht="15.75" customHeight="1">
      <c r="B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ht="15.75" customHeight="1">
      <c r="B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ht="15.75" customHeight="1">
      <c r="B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ht="15.75" customHeight="1">
      <c r="B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ht="15.75" customHeight="1">
      <c r="B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ht="15.75" customHeight="1">
      <c r="B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ht="15.75" customHeight="1">
      <c r="B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ht="15.75" customHeight="1">
      <c r="B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5.75" customHeight="1">
      <c r="B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ht="15.75" customHeight="1">
      <c r="B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ht="15.75" customHeight="1">
      <c r="B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ht="15.75" customHeight="1">
      <c r="B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ht="15.75" customHeight="1">
      <c r="B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ht="15.75" customHeight="1">
      <c r="B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ht="15.75" customHeight="1">
      <c r="B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ht="15.75" customHeight="1">
      <c r="B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ht="15.75" customHeight="1">
      <c r="B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ht="15.75" customHeight="1">
      <c r="B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ht="15.75" customHeight="1">
      <c r="B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ht="15.75" customHeight="1">
      <c r="B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ht="15.75" customHeight="1">
      <c r="B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ht="15.75" customHeight="1">
      <c r="B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ht="15.75" customHeight="1">
      <c r="B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ht="15.75" customHeight="1">
      <c r="B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ht="15.75" customHeight="1">
      <c r="B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ht="15.75" customHeight="1">
      <c r="B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ht="15.75" customHeight="1">
      <c r="B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ht="15.75" customHeight="1">
      <c r="B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ht="15.75" customHeight="1">
      <c r="B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ht="15.75" customHeight="1">
      <c r="B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ht="15.75" customHeight="1">
      <c r="B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ht="15.75" customHeight="1">
      <c r="B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ht="15.75" customHeight="1">
      <c r="B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ht="15.75" customHeight="1">
      <c r="B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5.75" customHeight="1">
      <c r="B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ht="15.75" customHeight="1">
      <c r="B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ht="15.75" customHeight="1">
      <c r="B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ht="15.75" customHeight="1">
      <c r="B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ht="15.75" customHeight="1">
      <c r="B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ht="15.75" customHeight="1">
      <c r="B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ht="15.75" customHeight="1">
      <c r="B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ht="15.75" customHeight="1">
      <c r="B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ht="15.75" customHeight="1">
      <c r="B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ht="15.75" customHeight="1">
      <c r="B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ht="15.75" customHeight="1">
      <c r="B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ht="15.75" customHeight="1">
      <c r="B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ht="15.75" customHeight="1">
      <c r="B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ht="15.75" customHeight="1">
      <c r="B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ht="15.75" customHeight="1">
      <c r="B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ht="15.75" customHeight="1">
      <c r="B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ht="15.75" customHeight="1">
      <c r="B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ht="15.75" customHeight="1">
      <c r="B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ht="15.75" customHeight="1">
      <c r="B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ht="15.75" customHeight="1">
      <c r="B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ht="15.75" customHeight="1">
      <c r="B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ht="15.75" customHeight="1">
      <c r="B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ht="15.75" customHeight="1">
      <c r="B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ht="15.75" customHeight="1">
      <c r="B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ht="15.75" customHeight="1">
      <c r="B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ht="15.75" customHeight="1">
      <c r="B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ht="15.75" customHeight="1">
      <c r="B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ht="15.75" customHeight="1">
      <c r="B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ht="15.75" customHeight="1">
      <c r="B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ht="15.75" customHeight="1">
      <c r="B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ht="15.75" customHeight="1">
      <c r="B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ht="15.75" customHeight="1">
      <c r="B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ht="15.75" customHeight="1">
      <c r="B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ht="15.75" customHeight="1">
      <c r="B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ht="15.75" customHeight="1">
      <c r="B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ht="15.75" customHeight="1">
      <c r="B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ht="15.75" customHeight="1">
      <c r="B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ht="15.75" customHeight="1">
      <c r="B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ht="15.75" customHeight="1">
      <c r="B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ht="15.75" customHeight="1">
      <c r="B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ht="15.75" customHeight="1">
      <c r="B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ht="15.75" customHeight="1">
      <c r="B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ht="15.75" customHeight="1">
      <c r="B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ht="15.75" customHeight="1">
      <c r="B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ht="15.75" customHeight="1">
      <c r="B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ht="15.75" customHeight="1">
      <c r="B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ht="15.75" customHeight="1">
      <c r="B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ht="15.75" customHeight="1">
      <c r="B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ht="15.75" customHeight="1">
      <c r="B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ht="15.75" customHeight="1">
      <c r="B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ht="15.75" customHeight="1">
      <c r="B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ht="15.75" customHeight="1">
      <c r="B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ht="15.75" customHeight="1">
      <c r="B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ht="15.75" customHeight="1">
      <c r="B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ht="15.75" customHeight="1">
      <c r="B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ht="15.75" customHeight="1">
      <c r="B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ht="15.75" customHeight="1">
      <c r="B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ht="15.75" customHeight="1">
      <c r="B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ht="15.75" customHeight="1">
      <c r="B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ht="15.75" customHeight="1">
      <c r="B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ht="15.75" customHeight="1">
      <c r="B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ht="15.75" customHeight="1">
      <c r="B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ht="15.75" customHeight="1">
      <c r="B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ht="15.75" customHeight="1">
      <c r="B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5.75" customHeight="1">
      <c r="B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5.75" customHeight="1">
      <c r="B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5.75" customHeight="1">
      <c r="B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5.75" customHeight="1">
      <c r="B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5.75" customHeight="1">
      <c r="B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5.75" customHeight="1">
      <c r="B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5.75" customHeight="1">
      <c r="B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5.75" customHeight="1">
      <c r="B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5.75" customHeight="1">
      <c r="B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5.75" customHeight="1">
      <c r="B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5.75" customHeight="1">
      <c r="B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5.75" customHeight="1">
      <c r="B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5.75" customHeight="1">
      <c r="B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5.75" customHeight="1">
      <c r="B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5.75" customHeight="1">
      <c r="B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5.75" customHeight="1">
      <c r="B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5.75" customHeight="1">
      <c r="B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5.75" customHeight="1">
      <c r="B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5.75" customHeight="1">
      <c r="B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5.75" customHeight="1">
      <c r="B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5.75" customHeight="1">
      <c r="B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5.75" customHeight="1">
      <c r="B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5.75" customHeight="1">
      <c r="B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5.75" customHeight="1">
      <c r="B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5.75" customHeight="1">
      <c r="B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5.75" customHeight="1">
      <c r="B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5.75" customHeight="1">
      <c r="B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5.75" customHeight="1">
      <c r="B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5.75" customHeight="1">
      <c r="B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5.75" customHeight="1">
      <c r="B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5.75" customHeight="1">
      <c r="B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5.75" customHeight="1">
      <c r="B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5.75" customHeight="1">
      <c r="B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5.75" customHeight="1">
      <c r="B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5.75" customHeight="1">
      <c r="B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5.75" customHeight="1">
      <c r="B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5.75" customHeight="1">
      <c r="B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5.75" customHeight="1">
      <c r="B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5.75" customHeight="1">
      <c r="B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5.75" customHeight="1">
      <c r="B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5.75" customHeight="1">
      <c r="B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5.75" customHeight="1">
      <c r="B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5.75" customHeight="1">
      <c r="B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5.75" customHeight="1">
      <c r="B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5.75" customHeight="1">
      <c r="B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5.75" customHeight="1">
      <c r="B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5.75" customHeight="1">
      <c r="B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5.75" customHeight="1">
      <c r="B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5.75" customHeight="1">
      <c r="B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5.75" customHeight="1">
      <c r="B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5.75" customHeight="1">
      <c r="B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5.75" customHeight="1">
      <c r="B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5.75" customHeight="1">
      <c r="B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5.75" customHeight="1">
      <c r="B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5.75" customHeight="1">
      <c r="B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5.75" customHeight="1">
      <c r="B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5.75" customHeight="1">
      <c r="B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5.75" customHeight="1">
      <c r="B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5.75" customHeight="1">
      <c r="B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5.75" customHeight="1">
      <c r="B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5.75" customHeight="1">
      <c r="B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5.75" customHeight="1">
      <c r="B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5.75" customHeight="1">
      <c r="B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5.75" customHeight="1">
      <c r="B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5.75" customHeight="1">
      <c r="B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5.75" customHeight="1">
      <c r="B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5.75" customHeight="1">
      <c r="B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5.75" customHeight="1">
      <c r="B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5.75" customHeight="1">
      <c r="B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5.75" customHeight="1">
      <c r="B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5.75" customHeight="1">
      <c r="B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5.75" customHeight="1">
      <c r="B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5.75" customHeight="1">
      <c r="B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5.75" customHeight="1">
      <c r="B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5.75" customHeight="1">
      <c r="B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5.75" customHeight="1">
      <c r="B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5.75" customHeight="1">
      <c r="B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5.75" customHeight="1">
      <c r="B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5.75" customHeight="1">
      <c r="B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5.75" customHeight="1">
      <c r="B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5.75" customHeight="1">
      <c r="B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5.75" customHeight="1">
      <c r="B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5.75" customHeight="1">
      <c r="B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5.75" customHeight="1">
      <c r="B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5.75" customHeight="1">
      <c r="B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5.75" customHeight="1">
      <c r="B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5.75" customHeight="1">
      <c r="B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5.75" customHeight="1">
      <c r="B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5.75" customHeight="1">
      <c r="B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5.75" customHeight="1">
      <c r="B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5.75" customHeight="1">
      <c r="B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5.75" customHeight="1">
      <c r="B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5.75" customHeight="1">
      <c r="B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5.75" customHeight="1">
      <c r="B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5.75" customHeight="1">
      <c r="B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5.75" customHeight="1">
      <c r="B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5.75" customHeight="1">
      <c r="B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5.75" customHeight="1">
      <c r="B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5.75" customHeight="1">
      <c r="B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5.75" customHeight="1">
      <c r="B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15.75" customHeight="1">
      <c r="B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15.75" customHeight="1">
      <c r="B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15.75" customHeight="1">
      <c r="B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15.75" customHeight="1">
      <c r="B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15.75" customHeight="1">
      <c r="B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15.75" customHeight="1">
      <c r="B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15.75" customHeight="1">
      <c r="B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15.75" customHeight="1">
      <c r="B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15.75" customHeight="1">
      <c r="B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15.75" customHeight="1">
      <c r="B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15.75" customHeight="1">
      <c r="B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15.75" customHeight="1">
      <c r="B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15.75" customHeight="1">
      <c r="B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15.75" customHeight="1">
      <c r="B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15.75" customHeight="1">
      <c r="B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15.75" customHeight="1">
      <c r="B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15.75" customHeight="1">
      <c r="B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15.75" customHeight="1">
      <c r="B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15.75" customHeight="1">
      <c r="B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15.75" customHeight="1">
      <c r="B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15.75" customHeight="1">
      <c r="B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15.75" customHeight="1">
      <c r="B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15.75" customHeight="1">
      <c r="B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15.75" customHeight="1">
      <c r="B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15.75" customHeight="1">
      <c r="B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15.75" customHeight="1">
      <c r="B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15.75" customHeight="1">
      <c r="B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15.75" customHeight="1">
      <c r="B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15.75" customHeight="1">
      <c r="B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15.75" customHeight="1">
      <c r="B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15.75" customHeight="1">
      <c r="B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15.75" customHeight="1">
      <c r="B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15.75" customHeight="1">
      <c r="B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15.75" customHeight="1">
      <c r="B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15.75" customHeight="1">
      <c r="B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15.75" customHeight="1">
      <c r="B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15.75" customHeight="1">
      <c r="B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15.75" customHeight="1">
      <c r="B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15.75" customHeight="1">
      <c r="B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15.75" customHeight="1">
      <c r="B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15.75" customHeight="1">
      <c r="B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15.75" customHeight="1">
      <c r="B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15.75" customHeight="1">
      <c r="B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15.75" customHeight="1">
      <c r="B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15.75" customHeight="1">
      <c r="B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15.75" customHeight="1">
      <c r="B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15.75" customHeight="1">
      <c r="B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15.75" customHeight="1">
      <c r="B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15.75" customHeight="1">
      <c r="B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15.75" customHeight="1">
      <c r="B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15.75" customHeight="1">
      <c r="B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15.75" customHeight="1">
      <c r="B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15.75" customHeight="1">
      <c r="B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15.75" customHeight="1">
      <c r="B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15.75" customHeight="1">
      <c r="B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15.75" customHeight="1">
      <c r="B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15.75" customHeight="1">
      <c r="B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15.75" customHeight="1">
      <c r="B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15.75" customHeight="1">
      <c r="B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15.75" customHeight="1">
      <c r="B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15.75" customHeight="1">
      <c r="B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ht="15.75" customHeight="1">
      <c r="B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15.75" customHeight="1">
      <c r="B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ht="15.75" customHeight="1">
      <c r="B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ht="15.75" customHeight="1">
      <c r="B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ht="15.75" customHeight="1">
      <c r="B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ht="15.75" customHeight="1">
      <c r="B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ht="15.75" customHeight="1">
      <c r="B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ht="15.75" customHeight="1">
      <c r="B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ht="15.75" customHeight="1">
      <c r="B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ht="15.75" customHeight="1">
      <c r="B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15.75" customHeight="1">
      <c r="B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15.75" customHeight="1">
      <c r="B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15.75" customHeight="1">
      <c r="B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15.75" customHeight="1">
      <c r="B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15.75" customHeight="1">
      <c r="B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15.75" customHeight="1">
      <c r="B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15.75" customHeight="1">
      <c r="B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15.75" customHeight="1">
      <c r="B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15.75" customHeight="1">
      <c r="B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15.75" customHeight="1">
      <c r="B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15.75" customHeight="1">
      <c r="B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15.75" customHeight="1">
      <c r="B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15.75" customHeight="1">
      <c r="B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15.75" customHeight="1">
      <c r="B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15.75" customHeight="1">
      <c r="B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15.75" customHeight="1">
      <c r="B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15.75" customHeight="1">
      <c r="B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15.75" customHeight="1">
      <c r="B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15.75" customHeight="1">
      <c r="B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15.75" customHeight="1">
      <c r="B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15.75" customHeight="1">
      <c r="B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15.75" customHeight="1">
      <c r="B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15.75" customHeight="1">
      <c r="B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15.75" customHeight="1">
      <c r="B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15.75" customHeight="1">
      <c r="B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15.75" customHeight="1">
      <c r="B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15.75" customHeight="1">
      <c r="B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15.75" customHeight="1">
      <c r="B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15.75" customHeight="1">
      <c r="B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15.75" customHeight="1">
      <c r="B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15.75" customHeight="1">
      <c r="B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15.75" customHeight="1">
      <c r="B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15.75" customHeight="1">
      <c r="B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15.75" customHeight="1">
      <c r="B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15.75" customHeight="1">
      <c r="B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15.75" customHeight="1">
      <c r="B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15.75" customHeight="1">
      <c r="B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15.75" customHeight="1">
      <c r="B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15.75" customHeight="1">
      <c r="B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15.75" customHeight="1">
      <c r="B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15.75" customHeight="1">
      <c r="B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15.75" customHeight="1">
      <c r="B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15.75" customHeight="1">
      <c r="B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15.75" customHeight="1">
      <c r="B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15.75" customHeight="1">
      <c r="B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15.75" customHeight="1">
      <c r="B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15.75" customHeight="1">
      <c r="B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15.75" customHeight="1">
      <c r="B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15.75" customHeight="1">
      <c r="B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15.75" customHeight="1">
      <c r="B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15.75" customHeight="1">
      <c r="B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15.75" customHeight="1">
      <c r="B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15.75" customHeight="1">
      <c r="B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15.75" customHeight="1">
      <c r="B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15.75" customHeight="1">
      <c r="B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15.75" customHeight="1">
      <c r="B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15.75" customHeight="1">
      <c r="B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15.75" customHeight="1">
      <c r="B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15.75" customHeight="1">
      <c r="B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15.75" customHeight="1">
      <c r="B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15.75" customHeight="1">
      <c r="B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15.75" customHeight="1">
      <c r="B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15.75" customHeight="1">
      <c r="B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15.75" customHeight="1">
      <c r="B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15.75" customHeight="1">
      <c r="B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15.75" customHeight="1">
      <c r="B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15.75" customHeight="1">
      <c r="B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15.75" customHeight="1">
      <c r="B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15.75" customHeight="1">
      <c r="B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15.75" customHeight="1">
      <c r="B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15.75" customHeight="1">
      <c r="B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15.75" customHeight="1">
      <c r="B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15.75" customHeight="1">
      <c r="B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15.75" customHeight="1">
      <c r="B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15.75" customHeight="1">
      <c r="B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15.75" customHeight="1">
      <c r="B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5.75" customHeight="1">
      <c r="B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5.75" customHeight="1">
      <c r="B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5.75" customHeight="1">
      <c r="B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5.75" customHeight="1">
      <c r="B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5.75" customHeight="1">
      <c r="B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5.75" customHeight="1">
      <c r="B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5.75" customHeight="1">
      <c r="B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5.75" customHeight="1">
      <c r="B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5.75" customHeight="1">
      <c r="B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5.75" customHeight="1">
      <c r="B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5.75" customHeight="1">
      <c r="B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5.75" customHeight="1">
      <c r="B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5.75" customHeight="1">
      <c r="B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5.75" customHeight="1">
      <c r="B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5.75" customHeight="1">
      <c r="B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5.75" customHeight="1">
      <c r="B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5.75" customHeight="1">
      <c r="B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5.75" customHeight="1">
      <c r="B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5.75" customHeight="1">
      <c r="B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5.75" customHeight="1">
      <c r="B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5.75" customHeight="1">
      <c r="B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5.75" customHeight="1">
      <c r="B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5.75" customHeight="1">
      <c r="B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5.75" customHeight="1">
      <c r="B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5.75" customHeight="1">
      <c r="B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5.75" customHeight="1">
      <c r="B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5.75" customHeight="1">
      <c r="B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5.75" customHeight="1">
      <c r="B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5.75" customHeight="1">
      <c r="B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5.75" customHeight="1">
      <c r="B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5.75" customHeight="1">
      <c r="B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5.75" customHeight="1">
      <c r="B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5.75" customHeight="1">
      <c r="B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5.75" customHeight="1">
      <c r="B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5.75" customHeight="1">
      <c r="B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5.75" customHeight="1">
      <c r="B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5.75" customHeight="1">
      <c r="B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5.75" customHeight="1">
      <c r="B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5.75" customHeight="1">
      <c r="B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5.75" customHeight="1">
      <c r="B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5.75" customHeight="1">
      <c r="B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5.75" customHeight="1">
      <c r="B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5.75" customHeight="1">
      <c r="B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5.75" customHeight="1">
      <c r="B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5.75" customHeight="1">
      <c r="B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5.75" customHeight="1">
      <c r="B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5.75" customHeight="1">
      <c r="B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5.75" customHeight="1">
      <c r="B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5.75" customHeight="1">
      <c r="B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5.75" customHeight="1">
      <c r="B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5.75" customHeight="1">
      <c r="B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5.75" customHeight="1">
      <c r="B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5.75" customHeight="1">
      <c r="B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5.75" customHeight="1">
      <c r="B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5.75" customHeight="1">
      <c r="B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5.75" customHeight="1">
      <c r="B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5.75" customHeight="1">
      <c r="B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5.75" customHeight="1">
      <c r="B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5.75" customHeight="1">
      <c r="B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5.75" customHeight="1">
      <c r="B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5.75" customHeight="1">
      <c r="B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5.75" customHeight="1">
      <c r="B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5.75" customHeight="1">
      <c r="B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5.75" customHeight="1">
      <c r="B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5.75" customHeight="1">
      <c r="B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5.75" customHeight="1">
      <c r="B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5.75" customHeight="1">
      <c r="B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5.75" customHeight="1">
      <c r="B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5.75" customHeight="1">
      <c r="B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5.75" customHeight="1">
      <c r="B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5.75" customHeight="1">
      <c r="B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5.75" customHeight="1">
      <c r="B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5.75" customHeight="1">
      <c r="B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5.75" customHeight="1">
      <c r="B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5.75" customHeight="1">
      <c r="B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5.75" customHeight="1">
      <c r="B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5.75" customHeight="1">
      <c r="B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5.75" customHeight="1">
      <c r="B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5.75" customHeight="1">
      <c r="B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5.75" customHeight="1">
      <c r="B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5.75" customHeight="1">
      <c r="B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5.75" customHeight="1">
      <c r="B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5.75" customHeight="1">
      <c r="B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5.75" customHeight="1">
      <c r="B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5.75" customHeight="1">
      <c r="B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5.75" customHeight="1">
      <c r="B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5.75" customHeight="1">
      <c r="B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5.75" customHeight="1">
      <c r="B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5.75" customHeight="1">
      <c r="B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5.75" customHeight="1">
      <c r="B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5.75" customHeight="1">
      <c r="B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5.75" customHeight="1">
      <c r="B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5.75" customHeight="1">
      <c r="B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5.75" customHeight="1">
      <c r="B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5.75" customHeight="1">
      <c r="B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5.75" customHeight="1">
      <c r="B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5.75" customHeight="1">
      <c r="B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5.75" customHeight="1">
      <c r="B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5.75" customHeight="1">
      <c r="B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5.75" customHeight="1">
      <c r="B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5.75" customHeight="1">
      <c r="B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5.75" customHeight="1">
      <c r="B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5.75" customHeight="1">
      <c r="B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5.75" customHeight="1">
      <c r="B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5.75" customHeight="1">
      <c r="B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5.75" customHeight="1">
      <c r="B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5.75" customHeight="1">
      <c r="B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5.75" customHeight="1">
      <c r="B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5.75" customHeight="1">
      <c r="B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5.75" customHeight="1">
      <c r="B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5.75" customHeight="1">
      <c r="B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5.75" customHeight="1">
      <c r="B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5.75" customHeight="1">
      <c r="B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5.75" customHeight="1">
      <c r="B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5.75" customHeight="1">
      <c r="B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5.75" customHeight="1">
      <c r="B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5.75" customHeight="1">
      <c r="B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5.75" customHeight="1">
      <c r="B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5.75" customHeight="1">
      <c r="B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5.75" customHeight="1">
      <c r="B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5.75" customHeight="1">
      <c r="B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5.75" customHeight="1">
      <c r="B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5.75" customHeight="1">
      <c r="B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5.75" customHeight="1">
      <c r="B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5.75" customHeight="1">
      <c r="B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5.75" customHeight="1">
      <c r="B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5.75" customHeight="1">
      <c r="B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5.75" customHeight="1">
      <c r="B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5.75" customHeight="1">
      <c r="B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5.75" customHeight="1">
      <c r="B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5.75" customHeight="1">
      <c r="B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5.75" customHeight="1">
      <c r="B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5.75" customHeight="1">
      <c r="B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5.75" customHeight="1">
      <c r="B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5.75" customHeight="1">
      <c r="B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5.75" customHeight="1">
      <c r="B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5.75" customHeight="1">
      <c r="B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5.75" customHeight="1">
      <c r="B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5.75" customHeight="1">
      <c r="B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5.75" customHeight="1">
      <c r="B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5.75" customHeight="1">
      <c r="B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5.75" customHeight="1">
      <c r="B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5.75" customHeight="1">
      <c r="B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5.75" customHeight="1">
      <c r="B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5.75" customHeight="1">
      <c r="B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5.75" customHeight="1">
      <c r="B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5.75" customHeight="1">
      <c r="B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5.75" customHeight="1">
      <c r="B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5.75" customHeight="1">
      <c r="B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5.75" customHeight="1">
      <c r="B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5.75" customHeight="1">
      <c r="B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5.75" customHeight="1">
      <c r="B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5.75" customHeight="1">
      <c r="B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5.75" customHeight="1">
      <c r="B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5.75" customHeight="1">
      <c r="B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5.75" customHeight="1">
      <c r="B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5.75" customHeight="1">
      <c r="B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5.75" customHeight="1">
      <c r="B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5.75" customHeight="1">
      <c r="B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5.75" customHeight="1">
      <c r="B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5.75" customHeight="1">
      <c r="B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5.75" customHeight="1">
      <c r="B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5.75" customHeight="1">
      <c r="B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5.75" customHeight="1">
      <c r="B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5.75" customHeight="1">
      <c r="B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5.75" customHeight="1">
      <c r="B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5.75" customHeight="1">
      <c r="B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5.75" customHeight="1">
      <c r="B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5.75" customHeight="1">
      <c r="B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5.75" customHeight="1">
      <c r="B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15.75" customHeight="1">
      <c r="B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15.75" customHeight="1">
      <c r="B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15.75" customHeight="1">
      <c r="B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15.75" customHeight="1">
      <c r="B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15.75" customHeight="1">
      <c r="B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15.75" customHeight="1">
      <c r="B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15.75" customHeight="1">
      <c r="B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15.75" customHeight="1">
      <c r="B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15.75" customHeight="1">
      <c r="B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15.75" customHeight="1">
      <c r="B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15.75" customHeight="1">
      <c r="B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15.75" customHeight="1">
      <c r="B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15.75" customHeight="1">
      <c r="B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15.75" customHeight="1">
      <c r="B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15.75" customHeight="1">
      <c r="B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15.75" customHeight="1">
      <c r="B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15.75" customHeight="1">
      <c r="B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15.75" customHeight="1">
      <c r="B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15.75" customHeight="1">
      <c r="B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15.75" customHeight="1">
      <c r="B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15.75" customHeight="1">
      <c r="B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15.75" customHeight="1">
      <c r="B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15.75" customHeight="1">
      <c r="B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15.75" customHeight="1">
      <c r="B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15.75" customHeight="1">
      <c r="B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15.75" customHeight="1">
      <c r="B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15.75" customHeight="1">
      <c r="B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15.75" customHeight="1">
      <c r="B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15.75" customHeight="1">
      <c r="B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15.75" customHeight="1">
      <c r="B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15.75" customHeight="1">
      <c r="B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15.75" customHeight="1">
      <c r="B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15.75" customHeight="1">
      <c r="B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15.75" customHeight="1">
      <c r="B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15.75" customHeight="1">
      <c r="B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15.75" customHeight="1">
      <c r="B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15.75" customHeight="1">
      <c r="B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15.75" customHeight="1">
      <c r="B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15.75" customHeight="1">
      <c r="B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15.75" customHeight="1">
      <c r="B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15.75" customHeight="1">
      <c r="B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15.75" customHeight="1">
      <c r="B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15.75" customHeight="1">
      <c r="B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15.75" customHeight="1">
      <c r="B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15.75" customHeight="1">
      <c r="B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15.75" customHeight="1">
      <c r="B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15.75" customHeight="1">
      <c r="B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15.75" customHeight="1">
      <c r="B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15.75" customHeight="1">
      <c r="B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15.75" customHeight="1">
      <c r="B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15.75" customHeight="1">
      <c r="B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15.75" customHeight="1">
      <c r="B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15.75" customHeight="1">
      <c r="B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15.75" customHeight="1">
      <c r="B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15.75" customHeight="1">
      <c r="B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15.75" customHeight="1">
      <c r="B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15.75" customHeight="1">
      <c r="B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15.75" customHeight="1">
      <c r="B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15.75" customHeight="1">
      <c r="B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15.75" customHeight="1">
      <c r="B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15.75" customHeight="1">
      <c r="B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15.75" customHeight="1">
      <c r="B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15.75" customHeight="1">
      <c r="B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15.75" customHeight="1">
      <c r="B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15.75" customHeight="1">
      <c r="B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15.75" customHeight="1">
      <c r="B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15.75" customHeight="1">
      <c r="B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15.75" customHeight="1">
      <c r="B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15.75" customHeight="1">
      <c r="B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15.75" customHeight="1">
      <c r="B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15.75" customHeight="1">
      <c r="B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15.75" customHeight="1">
      <c r="B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15.75" customHeight="1">
      <c r="B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15.75" customHeight="1">
      <c r="B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15.75" customHeight="1">
      <c r="B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15.75" customHeight="1">
      <c r="B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15.75" customHeight="1">
      <c r="B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15.75" customHeight="1">
      <c r="B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15.75" customHeight="1">
      <c r="B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15.75" customHeight="1">
      <c r="B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15.75" customHeight="1">
      <c r="B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15.75" customHeight="1">
      <c r="B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15.75" customHeight="1">
      <c r="B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15.75" customHeight="1">
      <c r="B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15.75" customHeight="1">
      <c r="B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15.75" customHeight="1">
      <c r="B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15.75" customHeight="1">
      <c r="B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15.75" customHeight="1">
      <c r="B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15.75" customHeight="1">
      <c r="B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15.75" customHeight="1">
      <c r="B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15.75" customHeight="1">
      <c r="B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15.75" customHeight="1">
      <c r="B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15.75" customHeight="1">
      <c r="B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15.75" customHeight="1">
      <c r="B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15.75" customHeight="1">
      <c r="B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15.75" customHeight="1">
      <c r="B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15.75" customHeight="1">
      <c r="B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15.75" customHeight="1">
      <c r="B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15.75" customHeight="1">
      <c r="B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15.75" customHeight="1">
      <c r="B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15.75" customHeight="1">
      <c r="B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15.75" customHeight="1">
      <c r="B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15.75" customHeight="1">
      <c r="B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15.75" customHeight="1">
      <c r="B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15.75" customHeight="1">
      <c r="B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15.75" customHeight="1">
      <c r="B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15.75" customHeight="1">
      <c r="B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15.75" customHeight="1">
      <c r="B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15.75" customHeight="1">
      <c r="B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15.75" customHeight="1">
      <c r="B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15.75" customHeight="1">
      <c r="B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15.75" customHeight="1">
      <c r="B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15.75" customHeight="1">
      <c r="B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15.75" customHeight="1">
      <c r="B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15.75" customHeight="1">
      <c r="B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15.75" customHeight="1">
      <c r="B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15.75" customHeight="1">
      <c r="B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15.75" customHeight="1">
      <c r="B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15.75" customHeight="1">
      <c r="B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15.75" customHeight="1">
      <c r="B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15.75" customHeight="1">
      <c r="B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15.75" customHeight="1">
      <c r="B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15.75" customHeight="1">
      <c r="B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15.75" customHeight="1">
      <c r="B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15.75" customHeight="1">
      <c r="B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15.75" customHeight="1">
      <c r="B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15.75" customHeight="1">
      <c r="B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15.75" customHeight="1">
      <c r="B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15.75" customHeight="1">
      <c r="B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15.75" customHeight="1">
      <c r="B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15.75" customHeight="1">
      <c r="B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15.75" customHeight="1">
      <c r="B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15.75" customHeight="1">
      <c r="B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15.75" customHeight="1">
      <c r="B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15.75" customHeight="1">
      <c r="B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15.75" customHeight="1">
      <c r="B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15.75" customHeight="1">
      <c r="B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15.75" customHeight="1">
      <c r="B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15.75" customHeight="1">
      <c r="B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15.75" customHeight="1">
      <c r="B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15.75" customHeight="1">
      <c r="B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15.75" customHeight="1">
      <c r="B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15.75" customHeight="1">
      <c r="B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15.75" customHeight="1">
      <c r="B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15.75" customHeight="1">
      <c r="B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15.75" customHeight="1">
      <c r="B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15.75" customHeight="1">
      <c r="B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15.75" customHeight="1">
      <c r="B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15.75" customHeight="1">
      <c r="B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15.75" customHeight="1">
      <c r="B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15.75" customHeight="1">
      <c r="B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15.75" customHeight="1">
      <c r="B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15.75" customHeight="1">
      <c r="B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15.75" customHeight="1">
      <c r="B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15.75" customHeight="1">
      <c r="B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15.75" customHeight="1">
      <c r="B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15.75" customHeight="1">
      <c r="B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15.75" customHeight="1">
      <c r="B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15.75" customHeight="1">
      <c r="B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15.75" customHeight="1">
      <c r="B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15.75" customHeight="1">
      <c r="B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15.75" customHeight="1">
      <c r="B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15.75" customHeight="1">
      <c r="B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15.75" customHeight="1">
      <c r="B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15.75" customHeight="1">
      <c r="B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15.75" customHeight="1">
      <c r="B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15.75" customHeight="1">
      <c r="B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15.75" customHeight="1">
      <c r="B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15.75" customHeight="1">
      <c r="B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15.75" customHeight="1">
      <c r="B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15.75" customHeight="1">
      <c r="B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15.75" customHeight="1">
      <c r="B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15.75" customHeight="1">
      <c r="B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15.75" customHeight="1">
      <c r="B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15.75" customHeight="1">
      <c r="B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15.75" customHeight="1">
      <c r="B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15.75" customHeight="1">
      <c r="B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15.75" customHeight="1">
      <c r="B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15.75" customHeight="1">
      <c r="B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15.75" customHeight="1">
      <c r="B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15.75" customHeight="1">
      <c r="B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15.75" customHeight="1">
      <c r="B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15.75" customHeight="1">
      <c r="B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15.75" customHeight="1">
      <c r="B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15.75" customHeight="1">
      <c r="B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15.75" customHeight="1">
      <c r="B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15.75" customHeight="1">
      <c r="B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15.75" customHeight="1">
      <c r="B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15.75" customHeight="1">
      <c r="B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15.75" customHeight="1">
      <c r="B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15.75" customHeight="1">
      <c r="B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15.75" customHeight="1">
      <c r="B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15.75" customHeight="1">
      <c r="B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15.75" customHeight="1">
      <c r="B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15.75" customHeight="1">
      <c r="B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15.75" customHeight="1">
      <c r="B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15.75" customHeight="1">
      <c r="B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15.75" customHeight="1">
      <c r="B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15.75" customHeight="1">
      <c r="B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15.75" customHeight="1">
      <c r="B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15.75" customHeight="1">
      <c r="B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15.75" customHeight="1">
      <c r="B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15.75" customHeight="1">
      <c r="B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15.75" customHeight="1">
      <c r="B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15.75" customHeight="1">
      <c r="B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15.75" customHeight="1">
      <c r="B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15.75" customHeight="1">
      <c r="B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15.75" customHeight="1">
      <c r="B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15.75" customHeight="1">
      <c r="B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15.75" customHeight="1">
      <c r="B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15.75" customHeight="1">
      <c r="B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15.75" customHeight="1">
      <c r="B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15.75" customHeight="1">
      <c r="B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15.75" customHeight="1">
      <c r="B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15.75" customHeight="1">
      <c r="B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15.75" customHeight="1">
      <c r="B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15.75" customHeight="1">
      <c r="B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15.75" customHeight="1">
      <c r="B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15.75" customHeight="1">
      <c r="B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15.75" customHeight="1">
      <c r="B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15.75" customHeight="1">
      <c r="B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15.75" customHeight="1">
      <c r="B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15.75" customHeight="1">
      <c r="B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15.75" customHeight="1">
      <c r="B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15.75" customHeight="1">
      <c r="B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15.75" customHeight="1">
      <c r="B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15.75" customHeight="1">
      <c r="B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15.75" customHeight="1">
      <c r="B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15.75" customHeight="1">
      <c r="B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15.75" customHeight="1">
      <c r="B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15.75" customHeight="1">
      <c r="B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15.75" customHeight="1">
      <c r="B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15.75" customHeight="1">
      <c r="B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15.75" customHeight="1">
      <c r="B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15.75" customHeight="1">
      <c r="B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15.75" customHeight="1">
      <c r="B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15.75" customHeight="1">
      <c r="B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15.75" customHeight="1">
      <c r="B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15.75" customHeight="1">
      <c r="B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15.75" customHeight="1">
      <c r="B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15.75" customHeight="1">
      <c r="B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15.75" customHeight="1">
      <c r="B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15.75" customHeight="1">
      <c r="B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15.75" customHeight="1">
      <c r="B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15.75" customHeight="1">
      <c r="B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15.75" customHeight="1">
      <c r="B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15.75" customHeight="1">
      <c r="B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15.75" customHeight="1">
      <c r="B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15.75" customHeight="1">
      <c r="B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15.75" customHeight="1">
      <c r="B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15.75" customHeight="1">
      <c r="B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15.75" customHeight="1">
      <c r="B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15.75" customHeight="1">
      <c r="B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15.75" customHeight="1">
      <c r="B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15.75" customHeight="1">
      <c r="B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15.75" customHeight="1">
      <c r="B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15.75" customHeight="1">
      <c r="B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15.75" customHeight="1">
      <c r="B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15.75" customHeight="1">
      <c r="B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15.75" customHeight="1">
      <c r="B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15.75" customHeight="1">
      <c r="B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15.75" customHeight="1">
      <c r="B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15.75" customHeight="1">
      <c r="B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15.75" customHeight="1">
      <c r="B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15.75" customHeight="1">
      <c r="B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15.75" customHeight="1">
      <c r="B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15.75" customHeight="1">
      <c r="B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15.75" customHeight="1">
      <c r="B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15.75" customHeight="1">
      <c r="B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15.75" customHeight="1">
      <c r="B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15.75" customHeight="1">
      <c r="B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15.75" customHeight="1">
      <c r="B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15.75" customHeight="1">
      <c r="B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15.75" customHeight="1">
      <c r="B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15.75" customHeight="1">
      <c r="B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15.75" customHeight="1">
      <c r="B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15.75" customHeight="1">
      <c r="B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15.75" customHeight="1">
      <c r="B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15.75" customHeight="1">
      <c r="B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15.75" customHeight="1">
      <c r="B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15.75" customHeight="1">
      <c r="B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15.75" customHeight="1">
      <c r="B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15.75" customHeight="1">
      <c r="B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15.75" customHeight="1">
      <c r="B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15.75" customHeight="1">
      <c r="B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15.75" customHeight="1">
      <c r="B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15.75" customHeight="1">
      <c r="B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15.75" customHeight="1">
      <c r="B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15.75" customHeight="1">
      <c r="B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15.75" customHeight="1">
      <c r="B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15.75" customHeight="1">
      <c r="B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15.75" customHeight="1">
      <c r="B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15.75" customHeight="1">
      <c r="B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15.75" customHeight="1">
      <c r="B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15.75" customHeight="1">
      <c r="B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15.75" customHeight="1">
      <c r="B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15.75" customHeight="1">
      <c r="B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15.75" customHeight="1">
      <c r="B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15.75" customHeight="1">
      <c r="B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15.75" customHeight="1">
      <c r="B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15.75" customHeight="1">
      <c r="B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15.75" customHeight="1">
      <c r="B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15.75" customHeight="1">
      <c r="B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15.75" customHeight="1">
      <c r="B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15.75" customHeight="1">
      <c r="B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15.75" customHeight="1">
      <c r="B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15.75" customHeight="1">
      <c r="B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15.75" customHeight="1">
      <c r="B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15.75" customHeight="1">
      <c r="B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15.75" customHeight="1">
      <c r="B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15.75" customHeight="1">
      <c r="B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15.75" customHeight="1">
      <c r="B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15.75" customHeight="1">
      <c r="B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15.75" customHeight="1">
      <c r="B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15.75" customHeight="1">
      <c r="B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15.75" customHeight="1">
      <c r="B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15.75" customHeight="1">
      <c r="B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15.75" customHeight="1">
      <c r="B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15.75" customHeight="1">
      <c r="B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15.75" customHeight="1">
      <c r="B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15.75" customHeight="1">
      <c r="B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15.75" customHeight="1">
      <c r="B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15.75" customHeight="1">
      <c r="B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15.75" customHeight="1">
      <c r="B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15.75" customHeight="1">
      <c r="B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15.75" customHeight="1">
      <c r="B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15.75" customHeight="1">
      <c r="B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15.75" customHeight="1">
      <c r="B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15.75" customHeight="1">
      <c r="B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15.75" customHeight="1">
      <c r="B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15.75" customHeight="1">
      <c r="B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15.75" customHeight="1">
      <c r="B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15.75" customHeight="1">
      <c r="B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15.75" customHeight="1">
      <c r="B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15.75" customHeight="1">
      <c r="B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15.75" customHeight="1">
      <c r="B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15.75" customHeight="1">
      <c r="B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15.75" customHeight="1">
      <c r="B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15.75" customHeight="1">
      <c r="B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15.75" customHeight="1">
      <c r="B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15.75" customHeight="1">
      <c r="B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15.75" customHeight="1">
      <c r="B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15.75" customHeight="1">
      <c r="B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15.75" customHeight="1">
      <c r="B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15.75" customHeight="1">
      <c r="B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15.75" customHeight="1">
      <c r="B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15.75" customHeight="1">
      <c r="B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15.75" customHeight="1">
      <c r="B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15.75" customHeight="1">
      <c r="B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15.75" customHeight="1">
      <c r="B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15.75" customHeight="1">
      <c r="B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15.75" customHeight="1">
      <c r="B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15.75" customHeight="1">
      <c r="B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15.75" customHeight="1">
      <c r="B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15.75" customHeight="1">
      <c r="B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15.75" customHeight="1">
      <c r="B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15.75" customHeight="1">
      <c r="B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15.75" customHeight="1">
      <c r="B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15.75" customHeight="1">
      <c r="B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15.75" customHeight="1">
      <c r="B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15.75" customHeight="1">
      <c r="B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15.75" customHeight="1">
      <c r="B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15.75" customHeight="1">
      <c r="B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15.75" customHeight="1">
      <c r="B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15.75" customHeight="1">
      <c r="B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15.75" customHeight="1">
      <c r="B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15.75" customHeight="1">
      <c r="B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15.75" customHeight="1">
      <c r="B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15.75" customHeight="1">
      <c r="B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15.75" customHeight="1">
      <c r="B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15.75" customHeight="1">
      <c r="B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15.75" customHeight="1">
      <c r="B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15.75" customHeight="1">
      <c r="B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15.75" customHeight="1">
      <c r="B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15.75" customHeight="1">
      <c r="B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15.75" customHeight="1">
      <c r="B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15.75" customHeight="1">
      <c r="B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15.75" customHeight="1">
      <c r="B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15.75" customHeight="1">
      <c r="B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15.75" customHeight="1">
      <c r="B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15.75" customHeight="1">
      <c r="B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15.75" customHeight="1">
      <c r="B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15.75" customHeight="1">
      <c r="B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15.75" customHeight="1">
      <c r="B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15.75" customHeight="1">
      <c r="B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15.75" customHeight="1">
      <c r="B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15.75" customHeight="1">
      <c r="B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15.75" customHeight="1">
      <c r="B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15.75" customHeight="1">
      <c r="B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15.75" customHeight="1">
      <c r="B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15.75" customHeight="1">
      <c r="B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15.75" customHeight="1">
      <c r="B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15.75" customHeight="1">
      <c r="B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15.75" customHeight="1">
      <c r="B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15.75" customHeight="1">
      <c r="B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15.75" customHeight="1">
      <c r="B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15.75" customHeight="1">
      <c r="B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15.75" customHeight="1">
      <c r="B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15.75" customHeight="1">
      <c r="B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15.75" customHeight="1">
      <c r="B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15.75" customHeight="1">
      <c r="B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15.75" customHeight="1">
      <c r="B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15.75" customHeight="1">
      <c r="B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15.75" customHeight="1">
      <c r="B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15.75" customHeight="1">
      <c r="B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ht="15.75" customHeight="1">
      <c r="B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ht="15.75" customHeight="1">
      <c r="B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ht="15.75" customHeight="1">
      <c r="B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ht="15.75" customHeight="1">
      <c r="B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ht="15.75" customHeight="1">
      <c r="B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ht="15.75" customHeight="1">
      <c r="B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ht="15.75" customHeight="1">
      <c r="B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ht="15.75" customHeight="1">
      <c r="B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  <row r="1001" ht="15.75" customHeight="1">
      <c r="B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</row>
    <row r="1002" ht="15.75" customHeight="1">
      <c r="B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</row>
    <row r="1003" ht="15.75" customHeight="1">
      <c r="B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</row>
    <row r="1004" ht="15.75" customHeight="1">
      <c r="B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</row>
  </sheetData>
  <autoFilter ref="$A$2:$P$23">
    <filterColumn colId="1">
      <filters>
        <filter val="42"/>
      </filters>
    </filterColumn>
  </autoFilter>
  <mergeCells count="1">
    <mergeCell ref="G2:L2"/>
  </mergeCells>
  <conditionalFormatting sqref="O4:O1004">
    <cfRule type="containsText" dxfId="0" priority="1" operator="containsText" text="Si">
      <formula>NOT(ISERROR(SEARCH(("Si"),(O4))))</formula>
    </cfRule>
  </conditionalFormatting>
  <conditionalFormatting sqref="O4:O1004">
    <cfRule type="containsText" dxfId="1" priority="2" operator="containsText" text="No">
      <formula>NOT(ISERROR(SEARCH(("No"),(O4))))</formula>
    </cfRule>
  </conditionalFormatting>
  <drawing r:id="rId1"/>
</worksheet>
</file>