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SP" sheetId="1" r:id="rId3"/>
    <sheet state="visible" name="Defect" sheetId="2" r:id="rId4"/>
  </sheets>
  <definedNames/>
  <calcPr/>
</workbook>
</file>

<file path=xl/sharedStrings.xml><?xml version="1.0" encoding="utf-8"?>
<sst xmlns="http://schemas.openxmlformats.org/spreadsheetml/2006/main" count="58" uniqueCount="36">
  <si>
    <t>No. De Defecto</t>
  </si>
  <si>
    <t>Autor</t>
  </si>
  <si>
    <t>Fecha</t>
  </si>
  <si>
    <t>Mauricio Hernández</t>
  </si>
  <si>
    <t>Fase Inyectada</t>
  </si>
  <si>
    <t>Fase Encontrada</t>
  </si>
  <si>
    <t>Historia de usuario</t>
  </si>
  <si>
    <t>Tiempo de arreglo</t>
  </si>
  <si>
    <t>Descripción</t>
  </si>
  <si>
    <t>Integración</t>
  </si>
  <si>
    <t>Date</t>
  </si>
  <si>
    <t>Entrega al cliente</t>
  </si>
  <si>
    <t>US26</t>
  </si>
  <si>
    <t>Test</t>
  </si>
  <si>
    <t>US42</t>
  </si>
  <si>
    <t>URL incorrecta</t>
  </si>
  <si>
    <t>Task</t>
  </si>
  <si>
    <t>Start</t>
  </si>
  <si>
    <t>Stop</t>
  </si>
  <si>
    <t>Break Time</t>
  </si>
  <si>
    <t>Actual Time</t>
  </si>
  <si>
    <t>Phase</t>
  </si>
  <si>
    <t>Comment</t>
  </si>
  <si>
    <t>Estimated</t>
  </si>
  <si>
    <t>Actual</t>
  </si>
  <si>
    <t>Error</t>
  </si>
  <si>
    <t>US41</t>
  </si>
  <si>
    <t>Análisis</t>
  </si>
  <si>
    <t>Implementación</t>
  </si>
  <si>
    <t>Diseño</t>
  </si>
  <si>
    <t>Agregar curso a prospecto</t>
  </si>
  <si>
    <t>Rediseño</t>
  </si>
  <si>
    <t>US41/US31/US42</t>
  </si>
  <si>
    <t>Testing</t>
  </si>
  <si>
    <t>US18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</si>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</sst>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5">
    <font>
      <sz val="10.0"/>
      <color rgb="FF000000"/>
      <name val="Arial"/>
    </font>
    <font>
      <b/>
      <sz val="12.0"/>
      <color rgb="FFFFFFFF"/>
      <name val="Calibri"/>
    </font>
    <font>
      <b/>
      <name val="Arial"/>
    </font>
    <font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4A86E8"/>
        <bgColor rgb="FF4A86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3" fontId="2" numFmtId="0" xfId="0" applyAlignment="1" applyBorder="1" applyFill="1" applyFont="1">
      <alignment horizontal="center" readingOrder="0" vertical="bottom"/>
    </xf>
    <xf borderId="2" fillId="2" fontId="1" numFmtId="0" xfId="0" applyAlignment="1" applyBorder="1" applyFont="1">
      <alignment vertical="bottom"/>
    </xf>
    <xf borderId="3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right" readingOrder="0" vertical="bottom"/>
    </xf>
    <xf borderId="3" fillId="0" fontId="4" numFmtId="0" xfId="0" applyBorder="1" applyFont="1"/>
    <xf borderId="1" fillId="0" fontId="3" numFmtId="164" xfId="0" applyAlignment="1" applyBorder="1" applyFont="1" applyNumberFormat="1">
      <alignment readingOrder="0" vertical="bottom"/>
    </xf>
    <xf borderId="2" fillId="0" fontId="4" numFmtId="0" xfId="0" applyBorder="1" applyFont="1"/>
    <xf borderId="1" fillId="0" fontId="3" numFmtId="0" xfId="0" applyAlignment="1" applyBorder="1" applyFont="1">
      <alignment readingOrder="0" vertical="bottom"/>
    </xf>
    <xf borderId="2" fillId="3" fontId="2" numFmtId="0" xfId="0" applyAlignment="1" applyBorder="1" applyFont="1">
      <alignment horizontal="center" vertical="bottom"/>
    </xf>
    <xf borderId="1" fillId="0" fontId="3" numFmtId="20" xfId="0" applyAlignment="1" applyBorder="1" applyFont="1" applyNumberFormat="1">
      <alignment readingOrder="0" vertical="bottom"/>
    </xf>
    <xf borderId="2" fillId="0" fontId="3" numFmtId="165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vertical="bottom"/>
    </xf>
    <xf borderId="1" fillId="0" fontId="4" numFmtId="0" xfId="0" applyAlignment="1" applyBorder="1" applyFont="1">
      <alignment readingOrder="0"/>
    </xf>
    <xf borderId="5" fillId="3" fontId="2" numFmtId="0" xfId="0" applyAlignment="1" applyBorder="1" applyFont="1">
      <alignment horizontal="center" vertical="bottom"/>
    </xf>
    <xf borderId="1" fillId="0" fontId="3" numFmtId="0" xfId="0" applyAlignment="1" applyBorder="1" applyFont="1">
      <alignment vertical="bottom"/>
    </xf>
    <xf borderId="6" fillId="3" fontId="2" numFmtId="0" xfId="0" applyAlignment="1" applyBorder="1" applyFont="1">
      <alignment horizontal="center" readingOrder="0" vertical="bottom"/>
    </xf>
    <xf borderId="0" fillId="0" fontId="4" numFmtId="0" xfId="0" applyAlignment="1" applyFont="1">
      <alignment readingOrder="0"/>
    </xf>
    <xf borderId="6" fillId="3" fontId="2" numFmtId="0" xfId="0" applyAlignment="1" applyBorder="1" applyFont="1">
      <alignment horizontal="center" vertical="bottom"/>
    </xf>
    <xf borderId="1" fillId="0" fontId="3" numFmtId="165" xfId="0" applyAlignment="1" applyBorder="1" applyFont="1" applyNumberFormat="1">
      <alignment horizontal="center" readingOrder="0" vertical="bottom"/>
    </xf>
    <xf borderId="1" fillId="0" fontId="3" numFmtId="0" xfId="0" applyAlignment="1" applyBorder="1" applyFont="1">
      <alignment horizontal="center" readingOrder="0" vertical="bottom"/>
    </xf>
    <xf borderId="1" fillId="0" fontId="3" numFmtId="20" xfId="0" applyAlignment="1" applyBorder="1" applyFont="1" applyNumberFormat="1">
      <alignment horizontal="center" readingOrder="0" vertical="bottom"/>
    </xf>
    <xf borderId="1" fillId="0" fontId="3" numFmtId="46" xfId="0" applyAlignment="1" applyBorder="1" applyFont="1" applyNumberFormat="1">
      <alignment horizontal="center" readingOrder="0" vertical="bottom"/>
    </xf>
    <xf borderId="6" fillId="0" fontId="3" numFmtId="10" xfId="0" applyAlignment="1" applyBorder="1" applyFont="1" applyNumberFormat="1">
      <alignment horizontal="center" vertical="bottom"/>
    </xf>
    <xf borderId="1" fillId="0" fontId="3" numFmtId="164" xfId="0" applyAlignment="1" applyBorder="1" applyFont="1" applyNumberFormat="1">
      <alignment horizontal="center" readingOrder="0" vertical="bottom"/>
    </xf>
    <xf borderId="6" fillId="0" fontId="3" numFmtId="0" xfId="0" applyAlignment="1" applyBorder="1" applyFont="1">
      <alignment horizontal="center" vertical="bottom"/>
    </xf>
    <xf borderId="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57"/>
    <col customWidth="1" min="9" max="9" width="21.0"/>
  </cols>
  <sheetData>
    <row r="2">
      <c r="B2" s="2" t="s">
        <v>1</v>
      </c>
      <c r="C2" s="4" t="s">
        <v>3</v>
      </c>
      <c r="D2" s="6"/>
      <c r="E2" s="6"/>
      <c r="F2" s="8"/>
      <c r="G2" s="10" t="s">
        <v>10</v>
      </c>
      <c r="H2" s="12">
        <v>43153.0</v>
      </c>
      <c r="I2" s="13"/>
    </row>
    <row r="3">
      <c r="B3" s="15"/>
      <c r="C3" s="15"/>
      <c r="D3" s="15"/>
      <c r="E3" s="15"/>
      <c r="F3" s="15"/>
      <c r="G3" s="15"/>
      <c r="H3" s="15"/>
      <c r="I3" s="15"/>
    </row>
    <row r="4">
      <c r="B4" s="17" t="s">
        <v>10</v>
      </c>
      <c r="C4" s="19" t="s">
        <v>16</v>
      </c>
      <c r="D4" s="21" t="s">
        <v>17</v>
      </c>
      <c r="E4" s="21" t="s">
        <v>18</v>
      </c>
      <c r="F4" s="21" t="s">
        <v>19</v>
      </c>
      <c r="G4" s="21" t="s">
        <v>20</v>
      </c>
      <c r="H4" s="21" t="s">
        <v>21</v>
      </c>
      <c r="I4" s="21" t="s">
        <v>22</v>
      </c>
      <c r="K4" s="17" t="s">
        <v>23</v>
      </c>
      <c r="L4" s="21" t="s">
        <v>24</v>
      </c>
      <c r="M4" s="21" t="s">
        <v>25</v>
      </c>
    </row>
    <row r="5">
      <c r="B5" s="22">
        <v>43145.0</v>
      </c>
      <c r="C5" s="23" t="s">
        <v>26</v>
      </c>
      <c r="D5" s="24">
        <v>0.5256944444444445</v>
      </c>
      <c r="E5" s="24"/>
      <c r="F5" s="23">
        <v>7.0</v>
      </c>
      <c r="G5" s="24"/>
      <c r="H5" s="23" t="s">
        <v>27</v>
      </c>
      <c r="I5" s="18"/>
      <c r="K5" s="25">
        <v>0.006944444444444444</v>
      </c>
      <c r="L5" s="25"/>
      <c r="M5" s="26" t="str">
        <f t="shared" ref="M5:M34" si="1">((ABS(L5-K5))/L5)</f>
        <v>#DIV/0!</v>
      </c>
    </row>
    <row r="6">
      <c r="B6" s="22">
        <v>43146.0</v>
      </c>
      <c r="C6" s="23" t="s">
        <v>12</v>
      </c>
      <c r="D6" s="24">
        <v>0.3784722222222222</v>
      </c>
      <c r="E6" s="24">
        <v>0.4041666666666667</v>
      </c>
      <c r="F6" s="23">
        <v>35.0</v>
      </c>
      <c r="G6" s="23">
        <v>7.0</v>
      </c>
      <c r="H6" s="23" t="s">
        <v>28</v>
      </c>
      <c r="I6" s="18"/>
      <c r="K6" s="25">
        <v>0.010416666666666666</v>
      </c>
      <c r="L6" s="25">
        <v>0.004861111111111111</v>
      </c>
      <c r="M6" s="26">
        <f t="shared" si="1"/>
        <v>1.142857143</v>
      </c>
    </row>
    <row r="7">
      <c r="B7" s="22">
        <v>43146.0</v>
      </c>
      <c r="C7" s="23" t="s">
        <v>26</v>
      </c>
      <c r="D7" s="24">
        <v>0.4125</v>
      </c>
      <c r="E7" s="24">
        <v>0.4576388888888889</v>
      </c>
      <c r="F7" s="23">
        <v>41.0</v>
      </c>
      <c r="G7" s="23">
        <v>24.0</v>
      </c>
      <c r="H7" s="23" t="s">
        <v>29</v>
      </c>
      <c r="I7" s="18"/>
      <c r="K7" s="25">
        <v>0.041666666666666664</v>
      </c>
      <c r="L7" s="25">
        <v>0.016666666666666666</v>
      </c>
      <c r="M7" s="26">
        <f t="shared" si="1"/>
        <v>1.5</v>
      </c>
    </row>
    <row r="8">
      <c r="B8" s="22">
        <v>43146.0</v>
      </c>
      <c r="C8" s="23" t="s">
        <v>30</v>
      </c>
      <c r="D8" s="24">
        <v>0.7305555555555555</v>
      </c>
      <c r="E8" s="24">
        <v>0.7569444444444444</v>
      </c>
      <c r="F8" s="23">
        <v>16.0</v>
      </c>
      <c r="G8" s="23">
        <v>27.0</v>
      </c>
      <c r="H8" s="23" t="s">
        <v>31</v>
      </c>
      <c r="I8" s="18"/>
      <c r="K8" s="25">
        <v>0.013888888888888888</v>
      </c>
      <c r="L8" s="25">
        <v>0.018055555555555554</v>
      </c>
      <c r="M8" s="26">
        <f t="shared" si="1"/>
        <v>0.2307692308</v>
      </c>
    </row>
    <row r="9">
      <c r="B9" s="22">
        <v>43175.0</v>
      </c>
      <c r="C9" s="23" t="s">
        <v>14</v>
      </c>
      <c r="D9" s="24">
        <v>0.4861111111111111</v>
      </c>
      <c r="E9" s="24">
        <v>0.5201388888888889</v>
      </c>
      <c r="F9" s="23">
        <v>18.0</v>
      </c>
      <c r="G9" s="24"/>
      <c r="H9" s="23" t="s">
        <v>29</v>
      </c>
      <c r="I9" s="18"/>
      <c r="K9" s="24">
        <v>0.017361111111111112</v>
      </c>
      <c r="L9" s="25"/>
      <c r="M9" s="26" t="str">
        <f t="shared" si="1"/>
        <v>#DIV/0!</v>
      </c>
    </row>
    <row r="10">
      <c r="B10" s="22">
        <v>43178.0</v>
      </c>
      <c r="C10" s="23" t="s">
        <v>32</v>
      </c>
      <c r="D10" s="24">
        <v>0.7875</v>
      </c>
      <c r="E10" s="24">
        <v>0.8902777777777777</v>
      </c>
      <c r="F10" s="23">
        <v>5.0</v>
      </c>
      <c r="G10" s="24"/>
      <c r="H10" s="23"/>
      <c r="I10" s="18"/>
      <c r="K10" s="25">
        <v>0.10416666666666667</v>
      </c>
      <c r="L10" s="25">
        <v>0.09930555555555555</v>
      </c>
      <c r="M10" s="26">
        <f t="shared" si="1"/>
        <v>0.04895104895</v>
      </c>
    </row>
    <row r="11">
      <c r="B11" s="22">
        <v>43179.0</v>
      </c>
      <c r="C11" s="23" t="s">
        <v>14</v>
      </c>
      <c r="D11" s="24">
        <v>0.47291666666666665</v>
      </c>
      <c r="E11" s="24">
        <v>0.5083333333333333</v>
      </c>
      <c r="F11" s="24"/>
      <c r="G11" s="24"/>
      <c r="H11" s="23" t="s">
        <v>28</v>
      </c>
      <c r="I11" s="18"/>
      <c r="K11" s="25">
        <v>0.020833333333333332</v>
      </c>
      <c r="L11" s="25">
        <v>0.035416666666666666</v>
      </c>
      <c r="M11" s="26">
        <f t="shared" si="1"/>
        <v>0.4117647059</v>
      </c>
    </row>
    <row r="12">
      <c r="B12" s="27">
        <v>43179.0</v>
      </c>
      <c r="C12" s="23" t="s">
        <v>26</v>
      </c>
      <c r="D12" s="24">
        <v>0.8284722222222223</v>
      </c>
      <c r="E12" s="24">
        <v>0.8618055555555556</v>
      </c>
      <c r="F12" s="23">
        <v>20.0</v>
      </c>
      <c r="G12" s="23">
        <v>28.0</v>
      </c>
      <c r="H12" s="23" t="s">
        <v>28</v>
      </c>
      <c r="I12" s="18"/>
      <c r="K12" s="25">
        <v>0.020833333333333332</v>
      </c>
      <c r="L12" s="25">
        <v>0.019444444444444445</v>
      </c>
      <c r="M12" s="26">
        <f t="shared" si="1"/>
        <v>0.07142857143</v>
      </c>
    </row>
    <row r="13">
      <c r="B13" s="22">
        <v>43180.0</v>
      </c>
      <c r="C13" s="23" t="s">
        <v>14</v>
      </c>
      <c r="D13" s="24">
        <v>0.4756944444444444</v>
      </c>
      <c r="E13" s="24">
        <v>0.47708333333333336</v>
      </c>
      <c r="F13" s="23">
        <v>0.0</v>
      </c>
      <c r="G13" s="23">
        <v>2.0</v>
      </c>
      <c r="H13" s="23" t="s">
        <v>28</v>
      </c>
      <c r="I13" s="18"/>
      <c r="K13" s="25">
        <v>0.006944444444444444</v>
      </c>
      <c r="L13" s="25">
        <v>0.001388888888888889</v>
      </c>
      <c r="M13" s="26">
        <f t="shared" si="1"/>
        <v>4</v>
      </c>
    </row>
    <row r="14">
      <c r="B14" s="22">
        <v>43180.0</v>
      </c>
      <c r="C14" s="23" t="s">
        <v>26</v>
      </c>
      <c r="D14" s="24">
        <v>0.4777777777777778</v>
      </c>
      <c r="E14" s="24">
        <v>0.5027777777777778</v>
      </c>
      <c r="F14" s="23">
        <v>16.0</v>
      </c>
      <c r="G14" s="23">
        <v>20.0</v>
      </c>
      <c r="H14" s="23" t="s">
        <v>33</v>
      </c>
      <c r="I14" s="18"/>
      <c r="K14" s="25">
        <v>0.010416666666666666</v>
      </c>
      <c r="L14" s="25">
        <v>0.013888888888888888</v>
      </c>
      <c r="M14" s="26">
        <f t="shared" si="1"/>
        <v>0.25</v>
      </c>
    </row>
    <row r="15">
      <c r="B15" s="22">
        <v>43180.0</v>
      </c>
      <c r="C15" s="23" t="s">
        <v>14</v>
      </c>
      <c r="D15" s="24">
        <v>0.525</v>
      </c>
      <c r="E15" s="24"/>
      <c r="F15" s="24"/>
      <c r="G15" s="24"/>
      <c r="H15" s="23" t="s">
        <v>33</v>
      </c>
      <c r="I15" s="18"/>
      <c r="K15" s="25">
        <v>0.008333333333333333</v>
      </c>
      <c r="L15" s="25"/>
      <c r="M15" s="26" t="str">
        <f t="shared" si="1"/>
        <v>#DIV/0!</v>
      </c>
    </row>
    <row r="16">
      <c r="B16" s="22">
        <v>43180.0</v>
      </c>
      <c r="C16" s="23" t="s">
        <v>14</v>
      </c>
      <c r="D16" s="24">
        <v>0.7520833333333333</v>
      </c>
      <c r="E16" s="24">
        <v>0.7868055555555555</v>
      </c>
      <c r="F16" s="23">
        <v>0.0</v>
      </c>
      <c r="G16" s="24">
        <v>0.034722222222222224</v>
      </c>
      <c r="H16" s="23" t="s">
        <v>33</v>
      </c>
      <c r="I16" s="18"/>
      <c r="K16" s="25">
        <v>0.017361111111111112</v>
      </c>
      <c r="L16" s="25">
        <v>0.034722222222222224</v>
      </c>
      <c r="M16" s="26">
        <f t="shared" si="1"/>
        <v>0.5</v>
      </c>
    </row>
    <row r="17">
      <c r="B17" s="22">
        <v>43180.0</v>
      </c>
      <c r="C17" s="23" t="s">
        <v>26</v>
      </c>
      <c r="D17" s="24">
        <v>0.7875</v>
      </c>
      <c r="E17" s="24">
        <v>0.7951388888888888</v>
      </c>
      <c r="F17" s="23">
        <v>0.0</v>
      </c>
      <c r="G17" s="24">
        <v>0.00625</v>
      </c>
      <c r="H17" s="23" t="s">
        <v>33</v>
      </c>
      <c r="I17" s="18"/>
      <c r="K17" s="25">
        <v>0.017361111111111112</v>
      </c>
      <c r="L17" s="25">
        <v>0.00625</v>
      </c>
      <c r="M17" s="26">
        <f t="shared" si="1"/>
        <v>1.777777778</v>
      </c>
    </row>
    <row r="18">
      <c r="B18" s="22">
        <v>43193.0</v>
      </c>
      <c r="C18" s="23" t="s">
        <v>34</v>
      </c>
      <c r="D18" s="24"/>
      <c r="E18" s="24"/>
      <c r="F18" s="24"/>
      <c r="G18" s="24"/>
      <c r="H18" s="23"/>
      <c r="I18" s="18"/>
      <c r="K18" s="25"/>
      <c r="L18" s="25"/>
      <c r="M18" s="26" t="str">
        <f t="shared" si="1"/>
        <v>#DIV/0!</v>
      </c>
    </row>
    <row r="19">
      <c r="B19" s="22"/>
      <c r="C19" s="23"/>
      <c r="D19" s="24"/>
      <c r="E19" s="24"/>
      <c r="F19" s="24"/>
      <c r="G19" s="24"/>
      <c r="H19" s="23"/>
      <c r="I19" s="18"/>
      <c r="K19" s="25"/>
      <c r="L19" s="25"/>
      <c r="M19" s="26" t="str">
        <f t="shared" si="1"/>
        <v>#DIV/0!</v>
      </c>
    </row>
    <row r="20">
      <c r="B20" s="22"/>
      <c r="C20" s="23"/>
      <c r="D20" s="24"/>
      <c r="E20" s="24"/>
      <c r="F20" s="24"/>
      <c r="G20" s="24"/>
      <c r="H20" s="23"/>
      <c r="I20" s="18"/>
      <c r="K20" s="25"/>
      <c r="L20" s="25"/>
      <c r="M20" s="26" t="str">
        <f t="shared" si="1"/>
        <v>#DIV/0!</v>
      </c>
    </row>
    <row r="21">
      <c r="B21" s="22"/>
      <c r="C21" s="23"/>
      <c r="D21" s="24"/>
      <c r="E21" s="24"/>
      <c r="F21" s="24"/>
      <c r="G21" s="24"/>
      <c r="H21" s="23"/>
      <c r="I21" s="18"/>
      <c r="K21" s="25"/>
      <c r="L21" s="25"/>
      <c r="M21" s="26" t="str">
        <f t="shared" si="1"/>
        <v>#DIV/0!</v>
      </c>
    </row>
    <row r="22">
      <c r="B22" s="22"/>
      <c r="C22" s="23"/>
      <c r="D22" s="24"/>
      <c r="E22" s="24"/>
      <c r="F22" s="24"/>
      <c r="G22" s="24"/>
      <c r="H22" s="23"/>
      <c r="I22" s="18"/>
      <c r="K22" s="25"/>
      <c r="L22" s="25"/>
      <c r="M22" s="26" t="str">
        <f t="shared" si="1"/>
        <v>#DIV/0!</v>
      </c>
    </row>
    <row r="23">
      <c r="B23" s="22"/>
      <c r="C23" s="23"/>
      <c r="D23" s="24"/>
      <c r="E23" s="24"/>
      <c r="F23" s="24"/>
      <c r="G23" s="24"/>
      <c r="H23" s="23"/>
      <c r="I23" s="18"/>
      <c r="K23" s="25"/>
      <c r="L23" s="25"/>
      <c r="M23" s="26" t="str">
        <f t="shared" si="1"/>
        <v>#DIV/0!</v>
      </c>
    </row>
    <row r="24">
      <c r="B24" s="22"/>
      <c r="C24" s="23"/>
      <c r="D24" s="24"/>
      <c r="E24" s="24"/>
      <c r="F24" s="24"/>
      <c r="G24" s="24"/>
      <c r="H24" s="23"/>
      <c r="I24" s="18"/>
      <c r="K24" s="25"/>
      <c r="L24" s="25"/>
      <c r="M24" s="26" t="str">
        <f t="shared" si="1"/>
        <v>#DIV/0!</v>
      </c>
    </row>
    <row r="25">
      <c r="B25" s="22"/>
      <c r="C25" s="23"/>
      <c r="D25" s="24"/>
      <c r="E25" s="24"/>
      <c r="F25" s="24"/>
      <c r="G25" s="24"/>
      <c r="H25" s="23"/>
      <c r="I25" s="18"/>
      <c r="K25" s="25"/>
      <c r="L25" s="25"/>
      <c r="M25" s="26" t="str">
        <f t="shared" si="1"/>
        <v>#DIV/0!</v>
      </c>
    </row>
    <row r="26">
      <c r="B26" s="22"/>
      <c r="C26" s="23"/>
      <c r="D26" s="24"/>
      <c r="E26" s="24"/>
      <c r="F26" s="24"/>
      <c r="G26" s="24"/>
      <c r="H26" s="23"/>
      <c r="I26" s="18"/>
      <c r="K26" s="25"/>
      <c r="L26" s="25"/>
      <c r="M26" s="26" t="str">
        <f t="shared" si="1"/>
        <v>#DIV/0!</v>
      </c>
    </row>
    <row r="27">
      <c r="B27" s="22"/>
      <c r="C27" s="23"/>
      <c r="D27" s="24"/>
      <c r="E27" s="24"/>
      <c r="F27" s="24"/>
      <c r="G27" s="24"/>
      <c r="H27" s="23"/>
      <c r="I27" s="18"/>
      <c r="K27" s="25"/>
      <c r="L27" s="25"/>
      <c r="M27" s="26" t="str">
        <f t="shared" si="1"/>
        <v>#DIV/0!</v>
      </c>
    </row>
    <row r="28">
      <c r="B28" s="22"/>
      <c r="C28" s="23"/>
      <c r="D28" s="24"/>
      <c r="E28" s="24"/>
      <c r="F28" s="24"/>
      <c r="G28" s="24"/>
      <c r="H28" s="23"/>
      <c r="I28" s="18"/>
      <c r="K28" s="25"/>
      <c r="L28" s="25"/>
      <c r="M28" s="26" t="str">
        <f t="shared" si="1"/>
        <v>#DIV/0!</v>
      </c>
    </row>
    <row r="29">
      <c r="B29" s="22"/>
      <c r="C29" s="23"/>
      <c r="D29" s="24"/>
      <c r="E29" s="24"/>
      <c r="F29" s="24"/>
      <c r="G29" s="24"/>
      <c r="H29" s="23"/>
      <c r="I29" s="18"/>
      <c r="K29" s="25"/>
      <c r="L29" s="25"/>
      <c r="M29" s="26" t="str">
        <f t="shared" si="1"/>
        <v>#DIV/0!</v>
      </c>
    </row>
    <row r="30">
      <c r="B30" s="22"/>
      <c r="C30" s="23"/>
      <c r="D30" s="24"/>
      <c r="E30" s="24"/>
      <c r="F30" s="24"/>
      <c r="G30" s="24"/>
      <c r="H30" s="23"/>
      <c r="I30" s="18"/>
      <c r="K30" s="25"/>
      <c r="L30" s="25"/>
      <c r="M30" s="26" t="str">
        <f t="shared" si="1"/>
        <v>#DIV/0!</v>
      </c>
    </row>
    <row r="31">
      <c r="B31" s="22"/>
      <c r="C31" s="23"/>
      <c r="D31" s="24"/>
      <c r="E31" s="24"/>
      <c r="F31" s="24"/>
      <c r="G31" s="24"/>
      <c r="H31" s="23"/>
      <c r="I31" s="18"/>
      <c r="K31" s="25"/>
      <c r="L31" s="25"/>
      <c r="M31" s="26" t="str">
        <f t="shared" si="1"/>
        <v>#DIV/0!</v>
      </c>
    </row>
    <row r="32">
      <c r="B32" s="22"/>
      <c r="C32" s="23"/>
      <c r="D32" s="24"/>
      <c r="E32" s="24"/>
      <c r="F32" s="24"/>
      <c r="G32" s="24"/>
      <c r="H32" s="23"/>
      <c r="I32" s="18"/>
      <c r="K32" s="25"/>
      <c r="L32" s="25"/>
      <c r="M32" s="26" t="str">
        <f t="shared" si="1"/>
        <v>#DIV/0!</v>
      </c>
    </row>
    <row r="33">
      <c r="B33" s="22"/>
      <c r="C33" s="23"/>
      <c r="D33" s="24"/>
      <c r="E33" s="24"/>
      <c r="F33" s="24"/>
      <c r="G33" s="24"/>
      <c r="H33" s="23"/>
      <c r="I33" s="18"/>
      <c r="K33" s="25"/>
      <c r="L33" s="25"/>
      <c r="M33" s="26" t="str">
        <f t="shared" si="1"/>
        <v>#DIV/0!</v>
      </c>
    </row>
    <row r="34">
      <c r="B34" s="22"/>
      <c r="C34" s="23"/>
      <c r="D34" s="24"/>
      <c r="E34" s="24"/>
      <c r="F34" s="24"/>
      <c r="G34" s="24"/>
      <c r="H34" s="23"/>
      <c r="I34" s="18"/>
      <c r="K34" s="25"/>
      <c r="L34" s="25"/>
      <c r="M34" s="26" t="str">
        <f t="shared" si="1"/>
        <v>#DIV/0!</v>
      </c>
    </row>
    <row r="35">
      <c r="H35" s="21" t="s">
        <v>35</v>
      </c>
      <c r="I35" s="28"/>
      <c r="K35" s="29" t="str">
        <f t="shared" ref="K35:L35" si="2">SUM(#REF!)</f>
        <v>#REF!</v>
      </c>
      <c r="L35" s="29" t="str">
        <f t="shared" si="2"/>
        <v>#REF!</v>
      </c>
      <c r="M35" s="29" t="str">
        <f>AVERAGE(#REF!)</f>
        <v>#REF!</v>
      </c>
    </row>
  </sheetData>
  <mergeCells count="1">
    <mergeCell ref="C2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7.86"/>
    <col customWidth="1" min="4" max="4" width="17.43"/>
    <col customWidth="1" min="5" max="5" width="16.71"/>
    <col customWidth="1" min="6" max="6" width="21.71"/>
    <col customWidth="1" min="7" max="7" width="19.0"/>
    <col customWidth="1" min="8" max="8" width="73.71"/>
  </cols>
  <sheetData>
    <row r="3">
      <c r="B3" s="1" t="s">
        <v>0</v>
      </c>
      <c r="C3" s="3" t="s">
        <v>2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>
      <c r="B4" s="5">
        <v>1.0</v>
      </c>
      <c r="C4" s="7">
        <v>43174.0</v>
      </c>
      <c r="D4" s="9" t="s">
        <v>9</v>
      </c>
      <c r="E4" s="9" t="s">
        <v>11</v>
      </c>
      <c r="F4" s="5" t="s">
        <v>12</v>
      </c>
      <c r="G4" s="11">
        <v>0.004861111111111111</v>
      </c>
      <c r="H4" s="9"/>
    </row>
    <row r="5">
      <c r="B5" s="5">
        <v>2.0</v>
      </c>
      <c r="C5" s="7">
        <v>43180.0</v>
      </c>
      <c r="D5" s="9" t="s">
        <v>9</v>
      </c>
      <c r="E5" s="9" t="s">
        <v>13</v>
      </c>
      <c r="F5" s="5" t="s">
        <v>14</v>
      </c>
      <c r="G5" s="11">
        <v>0.003472222222222222</v>
      </c>
      <c r="H5" s="9"/>
    </row>
    <row r="6">
      <c r="B6" s="5">
        <v>3.0</v>
      </c>
      <c r="C6" s="7">
        <v>2.926258E7</v>
      </c>
      <c r="D6" s="9" t="s">
        <v>13</v>
      </c>
      <c r="E6" s="9" t="s">
        <v>13</v>
      </c>
      <c r="F6" s="5" t="s">
        <v>14</v>
      </c>
      <c r="G6" s="11">
        <v>0.005555555555555556</v>
      </c>
      <c r="H6" s="9" t="s">
        <v>15</v>
      </c>
    </row>
    <row r="7">
      <c r="B7" s="14"/>
      <c r="C7" s="7"/>
      <c r="D7" s="9"/>
      <c r="E7" s="9"/>
      <c r="F7" s="14"/>
      <c r="G7" s="16"/>
      <c r="H7" s="9"/>
    </row>
    <row r="8">
      <c r="B8" s="14"/>
      <c r="C8" s="7"/>
      <c r="D8" s="9"/>
      <c r="E8" s="9"/>
      <c r="F8" s="14"/>
      <c r="G8" s="9"/>
      <c r="H8" s="9"/>
    </row>
    <row r="9">
      <c r="B9" s="14"/>
      <c r="C9" s="7"/>
      <c r="D9" s="9"/>
      <c r="E9" s="18"/>
      <c r="F9" s="14"/>
      <c r="G9" s="9"/>
      <c r="H9" s="9"/>
    </row>
    <row r="10">
      <c r="B10" s="14"/>
      <c r="C10" s="7"/>
      <c r="D10" s="9"/>
      <c r="E10" s="9"/>
      <c r="F10" s="14"/>
      <c r="G10" s="9"/>
      <c r="H10" s="9"/>
    </row>
    <row r="11">
      <c r="B11" s="14"/>
      <c r="C11" s="7"/>
      <c r="D11" s="9"/>
      <c r="E11" s="18"/>
      <c r="F11" s="14"/>
      <c r="G11" s="9"/>
      <c r="H11" s="9"/>
    </row>
    <row r="12">
      <c r="B12" s="14"/>
      <c r="C12" s="7"/>
      <c r="D12" s="9"/>
      <c r="E12" s="9"/>
      <c r="F12" s="14"/>
      <c r="G12" s="16"/>
      <c r="H12" s="9"/>
    </row>
    <row r="13">
      <c r="B13" s="14"/>
      <c r="C13" s="7"/>
      <c r="D13" s="9"/>
      <c r="E13" s="9"/>
      <c r="F13" s="14"/>
      <c r="G13" s="9"/>
      <c r="H13" s="9"/>
    </row>
    <row r="14">
      <c r="B14" s="5"/>
      <c r="C14" s="7"/>
      <c r="D14" s="9"/>
      <c r="E14" s="9"/>
      <c r="F14" s="5"/>
      <c r="G14" s="9"/>
      <c r="H14" s="9"/>
    </row>
    <row r="15">
      <c r="B15" s="5"/>
      <c r="C15" s="7"/>
      <c r="D15" s="9"/>
      <c r="E15" s="9"/>
      <c r="F15" s="5"/>
      <c r="G15" s="9"/>
      <c r="H15" s="9"/>
    </row>
    <row r="16">
      <c r="B16" s="5"/>
      <c r="C16" s="7"/>
      <c r="D16" s="9"/>
      <c r="E16" s="9"/>
      <c r="F16" s="5"/>
      <c r="G16" s="16"/>
      <c r="H16" s="9"/>
    </row>
    <row r="17">
      <c r="B17" s="5"/>
      <c r="C17" s="7"/>
      <c r="D17" s="20"/>
      <c r="E17" s="9"/>
      <c r="F17" s="14"/>
      <c r="G17" s="9"/>
      <c r="H17" s="9"/>
    </row>
    <row r="18">
      <c r="B18" s="14"/>
      <c r="C18" s="7"/>
      <c r="D18" s="9"/>
      <c r="E18" s="9"/>
      <c r="F18" s="14"/>
      <c r="G18" s="9"/>
      <c r="H18" s="9"/>
    </row>
    <row r="19">
      <c r="B19" s="14"/>
      <c r="C19" s="7"/>
      <c r="D19" s="9"/>
      <c r="E19" s="18"/>
      <c r="F19" s="14"/>
      <c r="G19" s="9"/>
      <c r="H19" s="9"/>
    </row>
    <row r="20">
      <c r="B20" s="14"/>
      <c r="C20" s="7"/>
      <c r="D20" s="9"/>
      <c r="E20" s="9"/>
      <c r="F20" s="14"/>
      <c r="G20" s="16"/>
      <c r="H20" s="9"/>
    </row>
    <row r="21">
      <c r="B21" s="14"/>
      <c r="C21" s="7"/>
      <c r="D21" s="9"/>
      <c r="E21" s="9"/>
      <c r="F21" s="14"/>
      <c r="G21" s="9"/>
      <c r="H21" s="9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