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652537E6-6E4F-4EEE-AAFF-E2F6FA05A69D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6" l="1"/>
  <c r="F70" i="6" s="1"/>
  <c r="G70" i="6" s="1"/>
  <c r="F69" i="6"/>
  <c r="G69" i="6" s="1"/>
  <c r="E69" i="6"/>
  <c r="C52" i="1"/>
  <c r="D52" i="1"/>
  <c r="E52" i="1" s="1"/>
  <c r="F52" i="1"/>
  <c r="C51" i="4"/>
  <c r="D51" i="4"/>
  <c r="E51" i="4" s="1"/>
  <c r="F51" i="4"/>
  <c r="C59" i="3"/>
  <c r="D59" i="3"/>
  <c r="E59" i="3" s="1"/>
  <c r="F59" i="3"/>
  <c r="C37" i="2"/>
  <c r="D37" i="2"/>
  <c r="E37" i="2"/>
  <c r="F37" i="2"/>
  <c r="C51" i="1"/>
  <c r="D51" i="1"/>
  <c r="E51" i="1" s="1"/>
  <c r="F51" i="1"/>
  <c r="C50" i="4"/>
  <c r="D50" i="4"/>
  <c r="E50" i="4"/>
  <c r="F50" i="4"/>
  <c r="C58" i="3"/>
  <c r="D58" i="3"/>
  <c r="E58" i="3"/>
  <c r="F58" i="3"/>
  <c r="C36" i="2"/>
  <c r="D36" i="2"/>
  <c r="E36" i="2"/>
  <c r="F36" i="2"/>
  <c r="C50" i="1"/>
  <c r="D50" i="1"/>
  <c r="E50" i="1"/>
  <c r="F50" i="1"/>
  <c r="F49" i="4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<sst xmlns="http://schemas.openxmlformats.org/spreadsheetml/2006/main" count="715" uniqueCount="308">
  <si>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</si>
  <si>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</si>
  <si>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</si>
  <si>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</si>
  <si>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</si>
  <si>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</si>
  <si>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</si>
  <si>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</si>
  <si>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</si>
  <si>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</si>
  <si>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</si>
  <si>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</si>
  <si>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</si>
  <si>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</si>
  <si>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</si>
  <si>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</si>
  <si>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</si>
  <si>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</si>
  <si>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</si>
  <si>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</si>
  <si>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</si>
  <si>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</si>
  <si>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</si>
  <si>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</si>
  <si>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</si>
  <si>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</si>
  <si>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</si>
  <si>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</si>
  <si>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</si>
  <si>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</si>
  <si>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</si>
  <si>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</si>
  <si>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</si>
  <si>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</si>
  <si>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</si>
  <si>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</si>
  <si>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</si>
  <si>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</si>
  <si>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</si>
  <si>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</si>
  <si>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</si>
  <si>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</si>
  <si>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</si>
  <si>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</si>
  <si>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</si>
  <si>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</si>
  <si>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</si>
  <si>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</si>
  <si>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</si>
  <si>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</si>
  <si>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</si>
  <si>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</si>
  <si>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</si>
  <si>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</si>
  <si>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</si>
  <si>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</si>
  <si>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</si>
  <si>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</si>
  <si>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</si>
  <si>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</si>
  <si>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</si>
  <si>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</si>
  <si>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</si>
  <si>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</si>
  <si>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</si>
  <si>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</si>
  <si>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</si>
  <si>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</si>
  <si>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</si>
  <si>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</si>
  <si>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</si>
  <si>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</si>
  <si>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</si>
  <si>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</si>
  <si>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</si>
  <si>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</si>
  <si>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</si>
  <si>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</si>
  <si>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</si>
  <si>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</si>
  <si>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</si>
  <si>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</si>
  <si>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</si>
  <si>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</si>
  <si>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</si>
  <si>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</si>
  <si>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</si>
  <si>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</si>
  <si>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</si>
  <si>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</si>
  <si>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</si>
  <si>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</si>
  <si>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</si>
  <si>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</si>
  <si>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</si>
  <si>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</si>
  <si>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</si>
  <si>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</si>
  <si>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</si>
  <si>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</si>
  <si>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</si>
  <si>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</si>
  <si>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</si>
  <si>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</si>
  <si>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</si>
  <si>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</si>
  <si>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</si>
  <si>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</si>
  <si>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</si>
  <si>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</si>
  <si>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</si>
  <si>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</si>
  <si>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</si>
  <si>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</si>
  <si>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</si>
  <si>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</si>
  <si>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</si>
  <si>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</si>
  <si>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</si>
  <si>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</si>
  <si>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</si>
  <si>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</si>
  <si>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</si>
  <si>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</si>
  <si>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</si>
  <si>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</si>
  <si>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</si>
  <si>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</si>
  <si>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</si>
  <si>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</si>
  <si>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</si>
  <si>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</si>
  <si>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</si>
  <si>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</si>
  <si>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</si>
  <si>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</si>
  <si>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</si>
  <si>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</si>
  <si>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</si>
  <si>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</si>
  <si>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</si>
  <si>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</si>
  <si>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</si>
  <si>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</si>
  <si>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</si>
  <si>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</si>
  <si>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</si>
  <si>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</si>
  <si>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</si>
  <si>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</si>
  <si>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</si>
  <si>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</si>
  <si>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</si>
  <si>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</si>
  <si>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</si>
  <si>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</si>
  <si>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</si>
  <si>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</si>
  <si>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</si>
  <si>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</si>
  <si>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</si>
  <si>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</si>
  <si>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</si>
  <si>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</si>
  <si>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</si>
  <si>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</si>
  <si>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</si>
  <si>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</si>
  <si>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</si>
  <si>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</si>
  <si>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</si>
  <si>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</si>
  <si>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</si>
  <si>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</si>
  <si>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</si>
  <si>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</si>
  <si>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</si>
  <si>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</si>
  <si>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</si>
  <si>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</si>
  <si>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</si>
  <si>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</si>
  <si>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</si>
  <si>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</si>
  <si>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</si>
  <si>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</si>
  <si>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</si>
  <si>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</si>
  <si>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</si>
  <si>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</si>
  <si>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</si>
  <si>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</si>
  <si>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</si>
  <si>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</si>
  <si>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</si>
  <si>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</si>
  <si>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</si>
  <si>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</si>
  <si>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</si>
  <si>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</si>
  <si>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</si>
  <si>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</si>
  <si>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</si>
  <si>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</si>
  <si>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</si>
  <si>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</si>
  <si>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</si>
  <si>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</si>
  <si>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</si>
  <si>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</si>
  <si>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</si>
  <si>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</si>
  <si>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</si>
  <si>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</si>
  <si>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</si>
  <si>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</si>
  <si>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</si>
  <si>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</si>
  <si>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</si>
  <si>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</si>
  <si>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</si>
  <si>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</si>
  <si>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</si>
  <si>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</si>
  <si>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</si>
  <si>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</si>
  <si>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</si>
  <si>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</si>
  <si>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</si>
  <si>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</si>
  <si>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</si>
  <si>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</si>
  <si>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</si>
  <si>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</si>
  <si>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</si>
  <si>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</si>
  <si>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</si>
  <si>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</si>
  <si>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</si>
  <si>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</si>
  <si>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</si>
  <si>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</si>
  <si>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</si>
  <si>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</si>
  <si>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</si>
  <si>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</si>
  <si>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</si>
  <si>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</si>
  <si>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</si>
  <si>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</si>
  <si>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</si>
  <si>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</si>
  <si>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</si>
  <si>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</si>
  <si>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</si>
  <si>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</si>
  <si>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</si>
  <si>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</si>
  <si>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</si>
  <si>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</si>
  <si>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</si>
  <si>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</si>
  <si>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</si>
  <si>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</si>
  <si>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</si>
  <si>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</si>
  <si>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</si>
  <si>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</si>
  <si>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</si>
  <si>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</si>
  <si>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</si>
  <si>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</si>
  <si>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</si>
  <si>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</si>
  <si>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</si>
  <si>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</si>
  <si>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</si>
  <si>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</si>
  <si>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</si>
  <si>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</si>
  <si>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</si>
  <si>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</si>
  <si>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</si>
  <si>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</si>
  <si>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</si>
  <si>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</si>
  <si>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</si>
  <si>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</si>
  <si>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</si>
  <si>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</si>
  <si>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</si>
  <si>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</si>
  <si>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</si>
  <si>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</si>
  <si>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</si>
  <si>
    <t>Map28</t>
  </si>
  <si>
    <t>sector_t</t>
  </si>
  <si>
    <t>side_t</t>
  </si>
  <si>
    <t>linedata_t</t>
  </si>
  <si>
    <r>
      <t>_g</t>
    </r>
    <r>
      <rPr>
        <sz val="10"/>
        <color theme="1"/>
        <rFont val="Arial Unicode MS"/>
      </rPr>
      <t>-&gt;</t>
    </r>
    <r>
      <rPr>
        <sz val="10"/>
        <color rgb="FF800000"/>
        <rFont val="Arial Unicode MS"/>
      </rPr>
      <t>blocklinks</t>
    </r>
  </si>
  <si>
    <t>subsector_t</t>
  </si>
  <si>
    <t>line_t</t>
  </si>
  <si>
    <t>mobj_t</t>
  </si>
  <si>
    <t>_g-&gt;blocklinks</t>
  </si>
  <si>
    <t>Slim Structs</t>
  </si>
  <si>
    <t>Slim globals</t>
  </si>
  <si>
    <t>Ver 2.2</t>
  </si>
  <si>
    <t>No translate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</si>
</sst>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8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rgb="FF800080"/>
      <name val="Arial Unicode MS"/>
    </font>
    <font>
      <sz val="10"/>
      <color rgb="FFCE5C00"/>
      <name val="Arial Unicode MS"/>
    </font>
    <font>
      <sz val="10"/>
      <color rgb="FF8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Globals!$B$2:$B$52</c:f>
              <c:numCache>
                <c:formatCode>General</c:formatCode>
                <c:ptCount val="51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  <c:pt idx="48">
                  <c:v>23256</c:v>
                </c:pt>
                <c:pt idx="49">
                  <c:v>22104</c:v>
                </c:pt>
                <c:pt idx="50">
                  <c:v>22032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D_DoomLoop!$B$2:$B$37</c:f>
              <c:numCache>
                <c:formatCode>General</c:formatCode>
                <c:ptCount val="36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  <c:pt idx="34">
                  <c:v>39304</c:v>
                </c:pt>
                <c:pt idx="35">
                  <c:v>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E1M1!$B$2:$B$59</c:f>
              <c:numCache>
                <c:formatCode>General</c:formatCode>
                <c:ptCount val="58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  <c:pt idx="56">
                  <c:v>88128</c:v>
                </c:pt>
                <c:pt idx="57">
                  <c:v>86976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E1M1!$F$2:$F$59</c:f>
              <c:numCache>
                <c:formatCode>General</c:formatCode>
                <c:ptCount val="58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  <c:pt idx="52">
                  <c:v>262144</c:v>
                </c:pt>
                <c:pt idx="53">
                  <c:v>262144</c:v>
                </c:pt>
                <c:pt idx="54">
                  <c:v>262144</c:v>
                </c:pt>
                <c:pt idx="55">
                  <c:v>262144</c:v>
                </c:pt>
                <c:pt idx="56">
                  <c:v>262144</c:v>
                </c:pt>
                <c:pt idx="5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E1M2!$B$2:$B$51</c:f>
              <c:numCache>
                <c:formatCode>General</c:formatCode>
                <c:ptCount val="50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  <c:pt idx="48">
                  <c:v>134836</c:v>
                </c:pt>
                <c:pt idx="49">
                  <c:v>133684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E1M2!$F$2:$F$51</c:f>
              <c:numCache>
                <c:formatCode>General</c:formatCode>
                <c:ptCount val="50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86976</c:v>
                </c:pt>
                <c:pt idx="1">
                  <c:v>133684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106704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58040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99744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159232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82132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121900</c:v>
                </c:pt>
                <c:pt idx="31">
                  <c:v>77308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182784</c:v>
                </c:pt>
                <c:pt idx="1">
                  <c:v>183848</c:v>
                </c:pt>
                <c:pt idx="2">
                  <c:v>151756</c:v>
                </c:pt>
                <c:pt idx="3">
                  <c:v>305792</c:v>
                </c:pt>
                <c:pt idx="4">
                  <c:v>236420</c:v>
                </c:pt>
                <c:pt idx="5">
                  <c:v>352460</c:v>
                </c:pt>
                <c:pt idx="6">
                  <c:v>382848</c:v>
                </c:pt>
                <c:pt idx="7">
                  <c:v>184836</c:v>
                </c:pt>
                <c:pt idx="8">
                  <c:v>231068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116520</c:v>
                </c:pt>
                <c:pt idx="1">
                  <c:v>126952</c:v>
                </c:pt>
                <c:pt idx="2">
                  <c:v>127656</c:v>
                </c:pt>
                <c:pt idx="3">
                  <c:v>145288</c:v>
                </c:pt>
                <c:pt idx="4">
                  <c:v>135428</c:v>
                </c:pt>
                <c:pt idx="5">
                  <c:v>162480</c:v>
                </c:pt>
                <c:pt idx="6">
                  <c:v>98660</c:v>
                </c:pt>
                <c:pt idx="7">
                  <c:v>162952</c:v>
                </c:pt>
                <c:pt idx="8">
                  <c:v>201832</c:v>
                </c:pt>
                <c:pt idx="9">
                  <c:v>130184</c:v>
                </c:pt>
                <c:pt idx="10">
                  <c:v>143244</c:v>
                </c:pt>
                <c:pt idx="11">
                  <c:v>168366</c:v>
                </c:pt>
                <c:pt idx="12">
                  <c:v>151312</c:v>
                </c:pt>
                <c:pt idx="13">
                  <c:v>142376</c:v>
                </c:pt>
                <c:pt idx="14">
                  <c:v>159172</c:v>
                </c:pt>
                <c:pt idx="15">
                  <c:v>137944</c:v>
                </c:pt>
                <c:pt idx="16">
                  <c:v>161924</c:v>
                </c:pt>
                <c:pt idx="17">
                  <c:v>175588</c:v>
                </c:pt>
                <c:pt idx="18">
                  <c:v>148360</c:v>
                </c:pt>
                <c:pt idx="19">
                  <c:v>162380</c:v>
                </c:pt>
                <c:pt idx="20">
                  <c:v>114288</c:v>
                </c:pt>
                <c:pt idx="21">
                  <c:v>203392</c:v>
                </c:pt>
                <c:pt idx="22">
                  <c:v>234892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260344</c:v>
                </c:pt>
                <c:pt idx="28">
                  <c:v>216236</c:v>
                </c:pt>
                <c:pt idx="29">
                  <c:v>144748</c:v>
                </c:pt>
                <c:pt idx="30">
                  <c:v>144152</c:v>
                </c:pt>
                <c:pt idx="31">
                  <c:v>182048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'TNT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Levels'!$B$2:$B$33</c:f>
              <c:numCache>
                <c:formatCode>General</c:formatCode>
                <c:ptCount val="32"/>
                <c:pt idx="0">
                  <c:v>92080</c:v>
                </c:pt>
                <c:pt idx="1">
                  <c:v>112344</c:v>
                </c:pt>
                <c:pt idx="2">
                  <c:v>139628</c:v>
                </c:pt>
                <c:pt idx="3">
                  <c:v>176400</c:v>
                </c:pt>
                <c:pt idx="4">
                  <c:v>156784</c:v>
                </c:pt>
                <c:pt idx="5">
                  <c:v>110640</c:v>
                </c:pt>
                <c:pt idx="6">
                  <c:v>151480</c:v>
                </c:pt>
                <c:pt idx="7">
                  <c:v>178824</c:v>
                </c:pt>
                <c:pt idx="8">
                  <c:v>227124</c:v>
                </c:pt>
                <c:pt idx="9">
                  <c:v>126344</c:v>
                </c:pt>
                <c:pt idx="10">
                  <c:v>169956</c:v>
                </c:pt>
                <c:pt idx="11">
                  <c:v>159204</c:v>
                </c:pt>
                <c:pt idx="12">
                  <c:v>179892</c:v>
                </c:pt>
                <c:pt idx="13">
                  <c:v>162496</c:v>
                </c:pt>
                <c:pt idx="14">
                  <c:v>160216</c:v>
                </c:pt>
                <c:pt idx="15">
                  <c:v>204316</c:v>
                </c:pt>
                <c:pt idx="16">
                  <c:v>148952</c:v>
                </c:pt>
                <c:pt idx="17">
                  <c:v>203000</c:v>
                </c:pt>
                <c:pt idx="18">
                  <c:v>190946</c:v>
                </c:pt>
                <c:pt idx="19">
                  <c:v>253324</c:v>
                </c:pt>
                <c:pt idx="20">
                  <c:v>230488</c:v>
                </c:pt>
                <c:pt idx="21">
                  <c:v>201840</c:v>
                </c:pt>
                <c:pt idx="22">
                  <c:v>145284</c:v>
                </c:pt>
                <c:pt idx="23">
                  <c:v>130528</c:v>
                </c:pt>
                <c:pt idx="24">
                  <c:v>170148</c:v>
                </c:pt>
                <c:pt idx="25">
                  <c:v>178932</c:v>
                </c:pt>
                <c:pt idx="26">
                  <c:v>237540</c:v>
                </c:pt>
                <c:pt idx="27">
                  <c:v>129252</c:v>
                </c:pt>
                <c:pt idx="28">
                  <c:v>205560</c:v>
                </c:pt>
                <c:pt idx="29">
                  <c:v>183604</c:v>
                </c:pt>
                <c:pt idx="30">
                  <c:v>227004</c:v>
                </c:pt>
                <c:pt idx="31">
                  <c:v>169192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'TNT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114300</xdr:rowOff>
    </xdr:from>
    <xdr:to>
      <xdr:col>27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6CEB3-B5BE-4E69-BAF0-645B4CCE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29" workbookViewId="0">
      <selection activeCell="C50" sqref="C50:C52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52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  <row r="50" spans="1:6">
      <c r="A50" t="s">
        <v>304</v>
      </c>
      <c r="B50">
        <v>23256</v>
      </c>
      <c r="C50">
        <f t="shared" ref="C50" si="5">B49-B50</f>
        <v>872</v>
      </c>
      <c r="D50">
        <f t="shared" ref="D50" si="6">$F$3-B50</f>
        <v>238888</v>
      </c>
      <c r="E50" s="1">
        <f t="shared" ref="E50" si="7">1-(D50/$F$3)</f>
        <v>8.8714599609375E-2</v>
      </c>
      <c r="F50">
        <f t="shared" si="3"/>
        <v>262144</v>
      </c>
    </row>
    <row r="51" spans="1:6">
      <c r="A51" t="s">
        <v>304</v>
      </c>
      <c r="B51">
        <v>22104</v>
      </c>
      <c r="C51">
        <f t="shared" ref="C51" si="8">B50-B51</f>
        <v>1152</v>
      </c>
      <c r="D51">
        <f t="shared" ref="D51" si="9">$F$3-B51</f>
        <v>240040</v>
      </c>
      <c r="E51" s="1">
        <f t="shared" ref="E51" si="10">1-(D51/$F$3)</f>
        <v>8.4320068359375E-2</v>
      </c>
      <c r="F51">
        <f t="shared" si="3"/>
        <v>262144</v>
      </c>
    </row>
    <row r="52" spans="1:6">
      <c r="A52" t="s">
        <v>305</v>
      </c>
      <c r="B52">
        <v>22032</v>
      </c>
      <c r="C52">
        <f t="shared" ref="C52" si="11">B51-B52</f>
        <v>72</v>
      </c>
      <c r="D52">
        <f t="shared" ref="D52" si="12">$F$3-B52</f>
        <v>240112</v>
      </c>
      <c r="E52" s="1">
        <f t="shared" ref="E52" si="13">1-(D52/$F$3)</f>
        <v>8.404541015625E-2</v>
      </c>
      <c r="F52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H47"/>
  <sheetViews>
    <sheetView workbookViewId="0">
      <selection activeCell="H47" sqref="H47"/>
    </sheetView>
  </sheetViews>
  <sheetFormatPr defaultRowHeight="15"/>
  <cols>
    <col min="1" max="1" width="11.28515625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116520</v>
      </c>
      <c r="C2">
        <f>$E$2-B2</f>
        <v>145624</v>
      </c>
      <c r="D2" s="1">
        <f>1-(C2/$E$2)</f>
        <v>0.444488525390625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126952</v>
      </c>
      <c r="C3">
        <f t="shared" ref="C3:C33" si="1">$E$2-B3</f>
        <v>135192</v>
      </c>
      <c r="D3" s="1">
        <f t="shared" ref="D3:D33" si="2">1-(C3/$E$2)</f>
        <v>0.484283447265625</v>
      </c>
      <c r="E3">
        <f t="shared" si="0"/>
        <v>262144</v>
      </c>
      <c r="F3" s="4">
        <v>31</v>
      </c>
    </row>
    <row r="4" spans="1:6">
      <c r="A4" t="s">
        <v>123</v>
      </c>
      <c r="B4">
        <v>127656</v>
      </c>
      <c r="C4">
        <f t="shared" si="1"/>
        <v>134488</v>
      </c>
      <c r="D4" s="1">
        <f t="shared" si="2"/>
        <v>0.486968994140625</v>
      </c>
      <c r="E4">
        <f t="shared" si="0"/>
        <v>262144</v>
      </c>
      <c r="F4" s="4">
        <v>31</v>
      </c>
    </row>
    <row r="5" spans="1:6">
      <c r="A5" t="s">
        <v>124</v>
      </c>
      <c r="B5">
        <v>145288</v>
      </c>
      <c r="C5">
        <f t="shared" si="1"/>
        <v>116856</v>
      </c>
      <c r="D5" s="1">
        <f t="shared" si="2"/>
        <v>0.554229736328125</v>
      </c>
      <c r="E5">
        <f t="shared" si="0"/>
        <v>262144</v>
      </c>
      <c r="F5" s="4">
        <v>35</v>
      </c>
    </row>
    <row r="6" spans="1:6">
      <c r="A6" t="s">
        <v>125</v>
      </c>
      <c r="B6">
        <v>135428</v>
      </c>
      <c r="C6">
        <f t="shared" si="1"/>
        <v>126716</v>
      </c>
      <c r="D6" s="1">
        <f t="shared" si="2"/>
        <v>0.5166168212890625</v>
      </c>
      <c r="E6">
        <f t="shared" si="0"/>
        <v>262144</v>
      </c>
      <c r="F6" s="4">
        <v>21</v>
      </c>
    </row>
    <row r="7" spans="1:6">
      <c r="A7" t="s">
        <v>126</v>
      </c>
      <c r="B7">
        <v>162480</v>
      </c>
      <c r="C7">
        <f t="shared" si="1"/>
        <v>99664</v>
      </c>
      <c r="D7" s="1">
        <f t="shared" si="2"/>
        <v>0.61981201171875</v>
      </c>
      <c r="E7">
        <f t="shared" si="0"/>
        <v>262144</v>
      </c>
      <c r="F7" s="4">
        <v>14.1</v>
      </c>
    </row>
    <row r="8" spans="1:6">
      <c r="A8" t="s">
        <v>127</v>
      </c>
      <c r="B8">
        <v>98660</v>
      </c>
      <c r="C8">
        <f t="shared" si="1"/>
        <v>163484</v>
      </c>
      <c r="D8" s="1">
        <f t="shared" si="2"/>
        <v>0.3763580322265625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162952</v>
      </c>
      <c r="C9">
        <f t="shared" si="1"/>
        <v>99192</v>
      </c>
      <c r="D9" s="1">
        <f t="shared" si="2"/>
        <v>0.621612548828125</v>
      </c>
      <c r="E9">
        <f t="shared" si="0"/>
        <v>262144</v>
      </c>
      <c r="F9" s="4">
        <v>30</v>
      </c>
    </row>
    <row r="10" spans="1:6">
      <c r="A10" t="s">
        <v>129</v>
      </c>
      <c r="B10">
        <v>201832</v>
      </c>
      <c r="C10">
        <f t="shared" si="1"/>
        <v>60312</v>
      </c>
      <c r="D10" s="1">
        <f t="shared" si="2"/>
        <v>0.769927978515625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130184</v>
      </c>
      <c r="C11">
        <f t="shared" si="1"/>
        <v>131960</v>
      </c>
      <c r="D11" s="1">
        <f t="shared" si="2"/>
        <v>0.496612548828125</v>
      </c>
      <c r="E11">
        <f t="shared" si="0"/>
        <v>262144</v>
      </c>
      <c r="F11" s="4">
        <v>13</v>
      </c>
    </row>
    <row r="12" spans="1:6">
      <c r="A12" t="s">
        <v>131</v>
      </c>
      <c r="B12">
        <v>143244</v>
      </c>
      <c r="C12">
        <f t="shared" si="1"/>
        <v>118900</v>
      </c>
      <c r="D12" s="1">
        <f t="shared" si="2"/>
        <v>0.5464324951171875</v>
      </c>
      <c r="E12">
        <f t="shared" si="0"/>
        <v>262144</v>
      </c>
      <c r="F12" s="4">
        <v>15</v>
      </c>
    </row>
    <row r="13" spans="1:6">
      <c r="A13" t="s">
        <v>132</v>
      </c>
      <c r="B13">
        <v>168366</v>
      </c>
      <c r="C13">
        <f t="shared" si="1"/>
        <v>93778</v>
      </c>
      <c r="D13" s="1">
        <f t="shared" si="2"/>
        <v>0.64226531982421875</v>
      </c>
      <c r="E13">
        <f t="shared" si="0"/>
        <v>262144</v>
      </c>
      <c r="F13" s="4">
        <v>13.6</v>
      </c>
    </row>
    <row r="14" spans="1:6">
      <c r="A14" t="s">
        <v>133</v>
      </c>
      <c r="B14">
        <v>151312</v>
      </c>
      <c r="C14">
        <f t="shared" si="1"/>
        <v>110832</v>
      </c>
      <c r="D14" s="1">
        <f t="shared" si="2"/>
        <v>0.57720947265625</v>
      </c>
      <c r="E14">
        <f t="shared" si="0"/>
        <v>262144</v>
      </c>
      <c r="F14" s="4">
        <v>17.5</v>
      </c>
    </row>
    <row r="15" spans="1:6">
      <c r="A15" t="s">
        <v>134</v>
      </c>
      <c r="B15">
        <v>142376</v>
      </c>
      <c r="C15">
        <f t="shared" si="1"/>
        <v>119768</v>
      </c>
      <c r="D15" s="1">
        <f t="shared" si="2"/>
        <v>0.543121337890625</v>
      </c>
      <c r="E15">
        <f t="shared" si="0"/>
        <v>262144</v>
      </c>
      <c r="F15" s="4">
        <v>16</v>
      </c>
    </row>
    <row r="16" spans="1:6">
      <c r="A16" t="s">
        <v>135</v>
      </c>
      <c r="B16">
        <v>159172</v>
      </c>
      <c r="C16">
        <f t="shared" si="1"/>
        <v>102972</v>
      </c>
      <c r="D16" s="1">
        <f t="shared" si="2"/>
        <v>0.6071929931640625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137944</v>
      </c>
      <c r="C17">
        <f t="shared" si="1"/>
        <v>124200</v>
      </c>
      <c r="D17" s="1">
        <f t="shared" si="2"/>
        <v>0.526214599609375</v>
      </c>
      <c r="E17">
        <f t="shared" si="0"/>
        <v>262144</v>
      </c>
      <c r="F17" s="4">
        <v>20</v>
      </c>
    </row>
    <row r="18" spans="1:6">
      <c r="A18" t="s">
        <v>137</v>
      </c>
      <c r="B18">
        <v>161924</v>
      </c>
      <c r="C18">
        <f t="shared" si="1"/>
        <v>100220</v>
      </c>
      <c r="D18" s="1">
        <f t="shared" si="2"/>
        <v>0.6176910400390625</v>
      </c>
      <c r="E18">
        <f t="shared" si="0"/>
        <v>262144</v>
      </c>
      <c r="F18" s="4">
        <v>29</v>
      </c>
    </row>
    <row r="19" spans="1:6">
      <c r="A19" t="s">
        <v>138</v>
      </c>
      <c r="B19">
        <v>175588</v>
      </c>
      <c r="C19">
        <f t="shared" si="1"/>
        <v>86556</v>
      </c>
      <c r="D19" s="1">
        <f t="shared" si="2"/>
        <v>0.6698150634765625</v>
      </c>
      <c r="E19">
        <f t="shared" si="0"/>
        <v>262144</v>
      </c>
      <c r="F19" s="4">
        <v>8</v>
      </c>
    </row>
    <row r="20" spans="1:6">
      <c r="A20" t="s">
        <v>139</v>
      </c>
      <c r="B20">
        <v>148360</v>
      </c>
      <c r="C20">
        <f t="shared" si="1"/>
        <v>113784</v>
      </c>
      <c r="D20" s="1">
        <f t="shared" si="2"/>
        <v>0.565948486328125</v>
      </c>
      <c r="E20">
        <f t="shared" si="0"/>
        <v>262144</v>
      </c>
      <c r="F20" s="4">
        <v>10</v>
      </c>
    </row>
    <row r="21" spans="1:6">
      <c r="A21" t="s">
        <v>140</v>
      </c>
      <c r="B21">
        <v>162380</v>
      </c>
      <c r="C21">
        <f t="shared" si="1"/>
        <v>99764</v>
      </c>
      <c r="D21" s="1">
        <f t="shared" si="2"/>
        <v>0.6194305419921875</v>
      </c>
      <c r="E21">
        <f t="shared" si="0"/>
        <v>262144</v>
      </c>
      <c r="F21" s="4"/>
    </row>
    <row r="22" spans="1:6">
      <c r="A22" t="s">
        <v>141</v>
      </c>
      <c r="B22">
        <v>114288</v>
      </c>
      <c r="C22">
        <f t="shared" si="1"/>
        <v>147856</v>
      </c>
      <c r="D22" s="1">
        <f t="shared" si="2"/>
        <v>0.43597412109375</v>
      </c>
      <c r="E22">
        <f t="shared" si="0"/>
        <v>262144</v>
      </c>
      <c r="F22" s="4"/>
    </row>
    <row r="23" spans="1:6">
      <c r="A23" t="s">
        <v>142</v>
      </c>
      <c r="B23">
        <v>203392</v>
      </c>
      <c r="C23">
        <f t="shared" si="1"/>
        <v>58752</v>
      </c>
      <c r="D23" s="1">
        <f t="shared" si="2"/>
        <v>0.77587890625</v>
      </c>
      <c r="E23">
        <f t="shared" si="0"/>
        <v>262144</v>
      </c>
      <c r="F23" s="4"/>
    </row>
    <row r="24" spans="1:6">
      <c r="A24" t="s">
        <v>143</v>
      </c>
      <c r="B24">
        <v>234892</v>
      </c>
      <c r="C24">
        <f t="shared" si="1"/>
        <v>27252</v>
      </c>
      <c r="D24" s="1">
        <f t="shared" si="2"/>
        <v>0.8960418701171875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260344</v>
      </c>
      <c r="C29">
        <f t="shared" si="1"/>
        <v>1800</v>
      </c>
      <c r="D29" s="1">
        <f t="shared" si="2"/>
        <v>0.993133544921875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B32">
        <v>144152</v>
      </c>
      <c r="C32">
        <f t="shared" si="1"/>
        <v>117992</v>
      </c>
      <c r="D32" s="1">
        <f t="shared" si="2"/>
        <v>0.549896240234375</v>
      </c>
      <c r="E32">
        <f t="shared" si="0"/>
        <v>262144</v>
      </c>
      <c r="F32" s="4"/>
    </row>
    <row r="33" spans="1:8">
      <c r="A33" t="s">
        <v>152</v>
      </c>
      <c r="B33">
        <v>182048</v>
      </c>
      <c r="C33">
        <f t="shared" si="1"/>
        <v>80096</v>
      </c>
      <c r="D33" s="1">
        <f t="shared" si="2"/>
        <v>0.6944580078125</v>
      </c>
      <c r="E33">
        <f t="shared" si="0"/>
        <v>262144</v>
      </c>
      <c r="F33" s="4"/>
    </row>
    <row r="39" spans="1:8">
      <c r="A39" t="s">
        <v>295</v>
      </c>
      <c r="E39" t="s">
        <v>295</v>
      </c>
    </row>
    <row r="41" spans="1:8">
      <c r="A41" s="14" t="s">
        <v>302</v>
      </c>
      <c r="B41">
        <v>74172</v>
      </c>
      <c r="E41" t="s">
        <v>296</v>
      </c>
      <c r="F41">
        <v>17836</v>
      </c>
    </row>
    <row r="42" spans="1:8">
      <c r="A42" s="14" t="s">
        <v>297</v>
      </c>
      <c r="B42">
        <v>44416</v>
      </c>
      <c r="E42" t="s">
        <v>297</v>
      </c>
      <c r="F42">
        <v>44416</v>
      </c>
    </row>
    <row r="43" spans="1:8">
      <c r="A43" s="14" t="s">
        <v>298</v>
      </c>
      <c r="B43">
        <v>20168</v>
      </c>
      <c r="E43" t="s">
        <v>298</v>
      </c>
      <c r="F43">
        <v>20168</v>
      </c>
    </row>
    <row r="44" spans="1:8">
      <c r="A44" s="14" t="s">
        <v>296</v>
      </c>
      <c r="B44">
        <v>17836</v>
      </c>
      <c r="E44" t="s">
        <v>303</v>
      </c>
      <c r="F44">
        <v>15640</v>
      </c>
    </row>
    <row r="45" spans="1:8">
      <c r="A45" s="15" t="s">
        <v>299</v>
      </c>
      <c r="B45">
        <v>15640</v>
      </c>
      <c r="E45" t="s">
        <v>300</v>
      </c>
      <c r="F45">
        <v>13104</v>
      </c>
    </row>
    <row r="46" spans="1:8">
      <c r="A46" s="14" t="s">
        <v>301</v>
      </c>
      <c r="B46">
        <v>14328</v>
      </c>
      <c r="E46" t="s">
        <v>301</v>
      </c>
      <c r="F46">
        <v>14328</v>
      </c>
    </row>
    <row r="47" spans="1:8">
      <c r="A47" s="14" t="s">
        <v>300</v>
      </c>
      <c r="B47">
        <v>13104</v>
      </c>
      <c r="E47" t="s">
        <v>302</v>
      </c>
      <c r="F47">
        <v>74172</v>
      </c>
      <c r="H47">
        <v>63008</v>
      </c>
    </row>
  </sheetData>
  <sortState xmlns:xlrd2="http://schemas.microsoft.com/office/spreadsheetml/2017/richdata2" ref="A41:B47">
    <sortCondition descending="1" ref="B41:B47"/>
  </sortState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AD20" sqref="AD20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92080</v>
      </c>
      <c r="C2">
        <f>$E$2-B2</f>
        <v>170064</v>
      </c>
      <c r="D2" s="1">
        <f>1-(C2/$E$2)</f>
        <v>0.35125732421875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112344</v>
      </c>
      <c r="C3">
        <f t="shared" ref="C3:C33" si="2">$E$2-B3</f>
        <v>149800</v>
      </c>
      <c r="D3" s="1">
        <f t="shared" ref="D3:D33" si="3">1-(C3/$E$2)</f>
        <v>0.428558349609375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139628</v>
      </c>
      <c r="C4">
        <f t="shared" si="2"/>
        <v>122516</v>
      </c>
      <c r="D4" s="1">
        <f t="shared" si="3"/>
        <v>0.5326385498046875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176400</v>
      </c>
      <c r="C5">
        <f t="shared" si="2"/>
        <v>85744</v>
      </c>
      <c r="D5" s="1">
        <f t="shared" si="3"/>
        <v>0.67291259765625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156784</v>
      </c>
      <c r="C6">
        <f t="shared" si="2"/>
        <v>105360</v>
      </c>
      <c r="D6" s="1">
        <f t="shared" si="3"/>
        <v>0.59808349609375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110640</v>
      </c>
      <c r="C7">
        <f t="shared" si="2"/>
        <v>151504</v>
      </c>
      <c r="D7" s="1">
        <f t="shared" si="3"/>
        <v>0.42205810546875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151480</v>
      </c>
      <c r="C8">
        <f t="shared" si="2"/>
        <v>110664</v>
      </c>
      <c r="D8" s="1">
        <f t="shared" si="3"/>
        <v>0.577850341796875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B9">
        <v>178824</v>
      </c>
      <c r="C9">
        <f t="shared" si="2"/>
        <v>83320</v>
      </c>
      <c r="D9" s="1">
        <f t="shared" si="3"/>
        <v>0.682159423828125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B10">
        <v>227124</v>
      </c>
      <c r="C10">
        <f t="shared" si="2"/>
        <v>35020</v>
      </c>
      <c r="D10" s="1">
        <f t="shared" si="3"/>
        <v>0.8664093017578125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B11">
        <v>126344</v>
      </c>
      <c r="C11">
        <f t="shared" si="2"/>
        <v>135800</v>
      </c>
      <c r="D11" s="1">
        <f t="shared" si="3"/>
        <v>0.481964111328125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B12">
        <v>169956</v>
      </c>
      <c r="C12">
        <f t="shared" si="2"/>
        <v>92188</v>
      </c>
      <c r="D12" s="1">
        <f t="shared" si="3"/>
        <v>0.6483306884765625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B13">
        <v>159204</v>
      </c>
      <c r="C13">
        <f t="shared" si="2"/>
        <v>102940</v>
      </c>
      <c r="D13" s="1">
        <f t="shared" si="3"/>
        <v>0.6073150634765625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B14">
        <v>179892</v>
      </c>
      <c r="C14">
        <f t="shared" si="2"/>
        <v>82252</v>
      </c>
      <c r="D14" s="1">
        <f t="shared" si="3"/>
        <v>0.6862335205078125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B15">
        <v>162496</v>
      </c>
      <c r="C15">
        <f t="shared" si="2"/>
        <v>99648</v>
      </c>
      <c r="D15" s="1">
        <f t="shared" si="3"/>
        <v>0.619873046875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B16">
        <v>160216</v>
      </c>
      <c r="C16">
        <f t="shared" si="2"/>
        <v>101928</v>
      </c>
      <c r="D16" s="1">
        <f t="shared" si="3"/>
        <v>0.611175537109375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B17">
        <v>204316</v>
      </c>
      <c r="C17">
        <f t="shared" si="2"/>
        <v>57828</v>
      </c>
      <c r="D17" s="1">
        <f t="shared" si="3"/>
        <v>0.7794036865234375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B18">
        <v>148952</v>
      </c>
      <c r="C18">
        <f t="shared" si="2"/>
        <v>113192</v>
      </c>
      <c r="D18" s="1">
        <f t="shared" si="3"/>
        <v>0.568206787109375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B19">
        <v>203000</v>
      </c>
      <c r="C19">
        <f t="shared" si="2"/>
        <v>59144</v>
      </c>
      <c r="D19" s="1">
        <f t="shared" si="3"/>
        <v>0.774383544921875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B20">
        <v>190946</v>
      </c>
      <c r="C20">
        <f t="shared" si="2"/>
        <v>71198</v>
      </c>
      <c r="D20" s="1">
        <f t="shared" si="3"/>
        <v>0.72840118408203125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B21">
        <v>253324</v>
      </c>
      <c r="C21">
        <f t="shared" si="2"/>
        <v>8820</v>
      </c>
      <c r="D21" s="1">
        <f t="shared" si="3"/>
        <v>0.9663543701171875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B22">
        <v>230488</v>
      </c>
      <c r="C22">
        <f t="shared" si="2"/>
        <v>31656</v>
      </c>
      <c r="D22" s="1">
        <f t="shared" si="3"/>
        <v>0.879241943359375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B23">
        <v>201840</v>
      </c>
      <c r="C23">
        <f t="shared" si="2"/>
        <v>60304</v>
      </c>
      <c r="D23" s="1">
        <f t="shared" si="3"/>
        <v>0.76995849609375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B24">
        <v>145284</v>
      </c>
      <c r="C24">
        <f t="shared" si="2"/>
        <v>116860</v>
      </c>
      <c r="D24" s="1">
        <f t="shared" si="3"/>
        <v>0.5542144775390625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B25">
        <v>130528</v>
      </c>
      <c r="C25">
        <f t="shared" si="2"/>
        <v>131616</v>
      </c>
      <c r="D25" s="1">
        <f t="shared" si="3"/>
        <v>0.4979248046875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B26">
        <v>170148</v>
      </c>
      <c r="C26">
        <f t="shared" si="2"/>
        <v>91996</v>
      </c>
      <c r="D26" s="1">
        <f t="shared" si="3"/>
        <v>0.6490631103515625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B27">
        <v>178932</v>
      </c>
      <c r="C27">
        <f t="shared" si="2"/>
        <v>83212</v>
      </c>
      <c r="D27" s="1">
        <f t="shared" si="3"/>
        <v>0.6825714111328125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B28">
        <v>237540</v>
      </c>
      <c r="C28">
        <f t="shared" si="2"/>
        <v>24604</v>
      </c>
      <c r="D28" s="1">
        <f t="shared" si="3"/>
        <v>0.9061431884765625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B29">
        <v>129252</v>
      </c>
      <c r="C29">
        <f t="shared" si="2"/>
        <v>132892</v>
      </c>
      <c r="D29" s="1">
        <f t="shared" si="3"/>
        <v>0.4930572509765625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B30">
        <v>205560</v>
      </c>
      <c r="C30">
        <f t="shared" si="2"/>
        <v>56584</v>
      </c>
      <c r="D30" s="1">
        <f t="shared" si="3"/>
        <v>0.784149169921875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B31">
        <v>183604</v>
      </c>
      <c r="C31">
        <f t="shared" si="2"/>
        <v>78540</v>
      </c>
      <c r="D31" s="1">
        <f t="shared" si="3"/>
        <v>0.7003936767578125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B32">
        <v>227004</v>
      </c>
      <c r="C32">
        <f t="shared" si="2"/>
        <v>35140</v>
      </c>
      <c r="D32" s="1">
        <f t="shared" si="3"/>
        <v>0.8659515380859375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B33">
        <v>169192</v>
      </c>
      <c r="C33">
        <f t="shared" si="2"/>
        <v>92952</v>
      </c>
      <c r="D33" s="1">
        <f t="shared" si="3"/>
        <v>0.645416259765625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20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Y30" sqref="Y30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7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  <row r="36" spans="1:6">
      <c r="A36" t="s">
        <v>304</v>
      </c>
      <c r="B36">
        <v>39304</v>
      </c>
      <c r="C36">
        <f t="shared" ref="C36" si="4">B35-B36</f>
        <v>2336</v>
      </c>
      <c r="D36">
        <f t="shared" ref="D36" si="5">$F$3-B36</f>
        <v>222840</v>
      </c>
      <c r="E36" s="1">
        <f t="shared" ref="E36" si="6">1-(D36/$F$3)</f>
        <v>0.149932861328125</v>
      </c>
      <c r="F36">
        <f t="shared" si="3"/>
        <v>262144</v>
      </c>
    </row>
    <row r="37" spans="1:6">
      <c r="A37" t="s">
        <v>304</v>
      </c>
      <c r="B37">
        <v>38152</v>
      </c>
      <c r="C37">
        <f t="shared" ref="C37" si="7">B36-B37</f>
        <v>1152</v>
      </c>
      <c r="D37">
        <f t="shared" ref="D37" si="8">$F$3-B37</f>
        <v>223992</v>
      </c>
      <c r="E37" s="1">
        <f t="shared" ref="E37" si="9">1-(D37/$F$3)</f>
        <v>0.145538330078125</v>
      </c>
      <c r="F37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opLeftCell="A38" workbookViewId="0">
      <selection activeCell="B59" sqref="B59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9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  <row r="58" spans="1:6">
      <c r="A58" t="s">
        <v>304</v>
      </c>
      <c r="B58">
        <v>88128</v>
      </c>
      <c r="C58">
        <f t="shared" ref="C58" si="4">B57-B58</f>
        <v>-96</v>
      </c>
      <c r="D58">
        <f t="shared" ref="D58" si="5">$F$2-B58</f>
        <v>174016</v>
      </c>
      <c r="E58" s="1">
        <f t="shared" ref="E58" si="6">1-(D58/$F$2)</f>
        <v>0.336181640625</v>
      </c>
      <c r="F58">
        <f t="shared" si="2"/>
        <v>262144</v>
      </c>
    </row>
    <row r="59" spans="1:6">
      <c r="A59" t="s">
        <v>304</v>
      </c>
      <c r="B59">
        <v>86976</v>
      </c>
      <c r="C59">
        <f t="shared" ref="C59" si="7">B58-B59</f>
        <v>1152</v>
      </c>
      <c r="D59">
        <f t="shared" ref="D59" si="8">$F$2-B59</f>
        <v>175168</v>
      </c>
      <c r="E59" s="1">
        <f t="shared" ref="E59" si="9">1-(D59/$F$2)</f>
        <v>0.331787109375</v>
      </c>
      <c r="F59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opLeftCell="A26" workbookViewId="0">
      <selection activeCell="B51" sqref="B51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51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  <row r="50" spans="1:6">
      <c r="A50" t="s">
        <v>304</v>
      </c>
      <c r="B50">
        <v>134836</v>
      </c>
      <c r="C50">
        <f t="shared" ref="C50" si="5">B49-B50</f>
        <v>948</v>
      </c>
      <c r="D50">
        <f t="shared" ref="D50" si="6">$F$2-B50</f>
        <v>127308</v>
      </c>
      <c r="E50" s="1">
        <f t="shared" ref="E50" si="7">1-(D50/$F$2)</f>
        <v>0.5143585205078125</v>
      </c>
      <c r="F50">
        <f t="shared" si="2"/>
        <v>262144</v>
      </c>
    </row>
    <row r="51" spans="1:6">
      <c r="A51" t="s">
        <v>304</v>
      </c>
      <c r="B51">
        <v>133684</v>
      </c>
      <c r="C51">
        <f t="shared" ref="C51" si="8">B50-B51</f>
        <v>1152</v>
      </c>
      <c r="D51">
        <f t="shared" ref="D51" si="9">$F$2-B51</f>
        <v>128460</v>
      </c>
      <c r="E51" s="1">
        <f t="shared" ref="E51" si="10">1-(D51/$F$2)</f>
        <v>0.5099639892578125</v>
      </c>
      <c r="F51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0"/>
  <sheetViews>
    <sheetView tabSelected="1" workbookViewId="0">
      <pane ySplit="1" topLeftCell="A56" activePane="bottomLeft" state="frozen"/>
      <selection pane="bottomLeft" activeCell="G70" sqref="G70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:E69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  <row r="69" spans="1:8">
      <c r="A69" t="s">
        <v>306</v>
      </c>
      <c r="B69" s="2">
        <v>21692</v>
      </c>
      <c r="C69" s="2">
        <v>3060</v>
      </c>
      <c r="D69" s="2">
        <v>6892</v>
      </c>
      <c r="E69" s="2">
        <f t="shared" si="152"/>
        <v>31644</v>
      </c>
      <c r="F69" s="2">
        <f t="shared" ref="F69" si="155">H69-E69</f>
        <v>1124</v>
      </c>
      <c r="G69" s="1">
        <f t="shared" ref="G69" si="156">1-(F69/H69)</f>
        <v>0.9656982421875</v>
      </c>
      <c r="H69">
        <v>32768</v>
      </c>
    </row>
    <row r="70" spans="1:8">
      <c r="A70" t="s">
        <v>307</v>
      </c>
      <c r="B70" s="2">
        <v>21644</v>
      </c>
      <c r="C70" s="2">
        <v>3060</v>
      </c>
      <c r="D70" s="2">
        <v>6892</v>
      </c>
      <c r="E70" s="2">
        <f t="shared" ref="E70" si="157">C70+D70+B70</f>
        <v>31596</v>
      </c>
      <c r="F70" s="2">
        <f t="shared" ref="F70" si="158">H70-E70</f>
        <v>1172</v>
      </c>
      <c r="G70" s="1">
        <f t="shared" ref="G70" si="159">1-(F70/H70)</f>
        <v>0.9642333984375</v>
      </c>
      <c r="H70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86976</v>
      </c>
      <c r="C2">
        <f>$E$2-B2</f>
        <v>175168</v>
      </c>
      <c r="D2" s="1">
        <f>1-(C2/$E$2)</f>
        <v>0.331787109375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v>24.3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133684</v>
      </c>
      <c r="C3">
        <f t="shared" ref="C3:C37" si="5">$E$2-B3</f>
        <v>128460</v>
      </c>
      <c r="D3" s="1">
        <f t="shared" ref="D3:D37" si="6">1-(C3/$E$2)</f>
        <v>0.5099639892578125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v>17.5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106704</v>
      </c>
      <c r="C10">
        <f t="shared" si="5"/>
        <v>155440</v>
      </c>
      <c r="D10" s="1">
        <f t="shared" si="6"/>
        <v>0.40704345703125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58040</v>
      </c>
      <c r="C19">
        <f t="shared" si="5"/>
        <v>204104</v>
      </c>
      <c r="D19" s="1">
        <f t="shared" si="6"/>
        <v>0.221405029296875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99744</v>
      </c>
      <c r="C28">
        <f t="shared" si="5"/>
        <v>162400</v>
      </c>
      <c r="D28" s="1">
        <f t="shared" si="6"/>
        <v>0.3804931640625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159232</v>
      </c>
      <c r="C37">
        <f t="shared" si="5"/>
        <v>102912</v>
      </c>
      <c r="D37" s="1">
        <f t="shared" si="6"/>
        <v>0.607421875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B3" sqref="B3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82132</v>
      </c>
      <c r="C2">
        <f>$E$2-B2</f>
        <v>180012</v>
      </c>
      <c r="D2" s="1">
        <f>1-(C2/$E$2)</f>
        <v>0.3133087158203125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121900</v>
      </c>
      <c r="C32">
        <f t="shared" si="6"/>
        <v>140244</v>
      </c>
      <c r="D32" s="1">
        <f t="shared" si="7"/>
        <v>0.4650115966796875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77308</v>
      </c>
      <c r="C33">
        <f t="shared" si="6"/>
        <v>184836</v>
      </c>
      <c r="D33" s="1">
        <f t="shared" si="7"/>
        <v>0.2949066162109375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11" sqref="B11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182784</v>
      </c>
      <c r="C2">
        <f>$E$2-B2</f>
        <v>79360</v>
      </c>
      <c r="D2" s="1">
        <f>1-(C2/$E$2)</f>
        <v>0.697265625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183848</v>
      </c>
      <c r="C3">
        <f t="shared" ref="C3:C10" si="1">$E$2-B3</f>
        <v>78296</v>
      </c>
      <c r="D3" s="1">
        <f t="shared" ref="D3:D10" si="2">1-(C3/$E$2)</f>
        <v>0.701324462890625</v>
      </c>
      <c r="E3">
        <f t="shared" si="0"/>
        <v>262144</v>
      </c>
      <c r="F3" s="4">
        <v>0</v>
      </c>
    </row>
    <row r="4" spans="1:6">
      <c r="A4" t="s">
        <v>87</v>
      </c>
      <c r="B4">
        <v>151756</v>
      </c>
      <c r="C4">
        <f t="shared" si="1"/>
        <v>110388</v>
      </c>
      <c r="D4" s="1">
        <f t="shared" si="2"/>
        <v>0.5789031982421875</v>
      </c>
      <c r="E4">
        <f t="shared" si="0"/>
        <v>262144</v>
      </c>
      <c r="F4" s="4">
        <v>0</v>
      </c>
    </row>
    <row r="5" spans="1:6">
      <c r="A5" t="s">
        <v>88</v>
      </c>
      <c r="B5">
        <v>305792</v>
      </c>
      <c r="C5">
        <f t="shared" si="1"/>
        <v>-43648</v>
      </c>
      <c r="D5" s="1">
        <f t="shared" si="2"/>
        <v>1.16650390625</v>
      </c>
      <c r="E5">
        <f t="shared" si="0"/>
        <v>262144</v>
      </c>
      <c r="F5" s="4">
        <v>0</v>
      </c>
    </row>
    <row r="6" spans="1:6">
      <c r="A6" t="s">
        <v>89</v>
      </c>
      <c r="B6">
        <v>236420</v>
      </c>
      <c r="C6">
        <f t="shared" si="1"/>
        <v>25724</v>
      </c>
      <c r="D6" s="1">
        <f t="shared" si="2"/>
        <v>0.9018707275390625</v>
      </c>
      <c r="E6">
        <f t="shared" si="0"/>
        <v>262144</v>
      </c>
      <c r="F6" s="4">
        <v>0</v>
      </c>
    </row>
    <row r="7" spans="1:6">
      <c r="A7" t="s">
        <v>90</v>
      </c>
      <c r="B7">
        <v>352460</v>
      </c>
      <c r="C7">
        <f t="shared" si="1"/>
        <v>-90316</v>
      </c>
      <c r="D7" s="1">
        <f t="shared" si="2"/>
        <v>1.3445281982421875</v>
      </c>
      <c r="E7">
        <f t="shared" si="0"/>
        <v>262144</v>
      </c>
      <c r="F7" s="4">
        <v>0</v>
      </c>
    </row>
    <row r="8" spans="1:6">
      <c r="A8" t="s">
        <v>91</v>
      </c>
      <c r="B8">
        <v>382848</v>
      </c>
      <c r="C8">
        <f t="shared" si="1"/>
        <v>-120704</v>
      </c>
      <c r="D8" s="1">
        <f t="shared" si="2"/>
        <v>1.46044921875</v>
      </c>
      <c r="E8">
        <f t="shared" si="0"/>
        <v>262144</v>
      </c>
      <c r="F8" s="4">
        <v>0</v>
      </c>
    </row>
    <row r="9" spans="1:6">
      <c r="A9" t="s">
        <v>92</v>
      </c>
      <c r="B9">
        <v>184836</v>
      </c>
      <c r="C9">
        <f t="shared" si="1"/>
        <v>77308</v>
      </c>
      <c r="D9" s="1">
        <f t="shared" si="2"/>
        <v>0.7050933837890625</v>
      </c>
      <c r="E9">
        <f t="shared" si="0"/>
        <v>262144</v>
      </c>
      <c r="F9" s="4">
        <v>0</v>
      </c>
    </row>
    <row r="10" spans="1:6">
      <c r="A10" t="s">
        <v>93</v>
      </c>
      <c r="B10">
        <v>231068</v>
      </c>
      <c r="C10">
        <f t="shared" si="1"/>
        <v>31076</v>
      </c>
      <c r="D10" s="1">
        <f t="shared" si="2"/>
        <v>0.8814544677734375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2021-12-16T10:17:16Z</dcterms:modified>
</cp:coreProperties>
</file>