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30" i="2" l="1"/>
  <c r="P28" i="2"/>
  <c r="P26" i="2"/>
  <c r="P24" i="2"/>
  <c r="P22" i="2"/>
  <c r="I182" i="2"/>
  <c r="I180" i="2"/>
  <c r="I178" i="2"/>
  <c r="I176" i="2"/>
  <c r="I174" i="2"/>
  <c r="I106" i="2"/>
  <c r="I104" i="2"/>
  <c r="I102" i="2"/>
  <c r="I100" i="2"/>
  <c r="I98" i="2"/>
  <c r="I30" i="2"/>
  <c r="I28" i="2"/>
  <c r="I26" i="2"/>
  <c r="I24" i="2"/>
  <c r="I22" i="2"/>
  <c r="A72" i="2"/>
  <c r="A74" i="2"/>
  <c r="A148" i="2"/>
  <c r="A150" i="2"/>
  <c r="AC2" i="1" l="1"/>
  <c r="AD2" i="1" s="1"/>
  <c r="AC4" i="1"/>
  <c r="AD4" i="1" s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C8" i="1"/>
  <c r="AC10" i="1"/>
  <c r="AC12" i="1"/>
  <c r="AC14" i="1"/>
  <c r="AC16" i="1"/>
  <c r="AC18" i="1"/>
  <c r="AC20" i="1"/>
  <c r="AC22" i="1"/>
  <c r="AC24" i="1"/>
  <c r="AC26" i="1"/>
  <c r="AC28" i="1"/>
  <c r="AC30" i="1"/>
  <c r="AC32" i="1"/>
  <c r="AC34" i="1"/>
  <c r="AC36" i="1"/>
  <c r="AC38" i="1"/>
  <c r="AC40" i="1"/>
  <c r="AC42" i="1"/>
  <c r="AC44" i="1"/>
  <c r="AC46" i="1"/>
  <c r="AC48" i="1"/>
  <c r="AA48" i="1"/>
  <c r="Z48" i="1"/>
  <c r="Y48" i="1"/>
  <c r="AA46" i="1"/>
  <c r="Z46" i="1"/>
  <c r="Y46" i="1"/>
  <c r="AA44" i="1"/>
  <c r="Z44" i="1"/>
  <c r="Y44" i="1"/>
  <c r="AA42" i="1"/>
  <c r="Z42" i="1"/>
  <c r="Y42" i="1"/>
  <c r="AA40" i="1"/>
  <c r="Z40" i="1"/>
  <c r="Y40" i="1"/>
  <c r="AA38" i="1"/>
  <c r="Z38" i="1"/>
  <c r="Y38" i="1"/>
  <c r="AA36" i="1"/>
  <c r="Z36" i="1"/>
  <c r="Y36" i="1"/>
  <c r="AA34" i="1"/>
  <c r="Z34" i="1"/>
  <c r="Y34" i="1"/>
  <c r="AA32" i="1"/>
  <c r="Z32" i="1"/>
  <c r="Y32" i="1"/>
  <c r="AA30" i="1"/>
  <c r="Z30" i="1"/>
  <c r="Y30" i="1"/>
  <c r="AA28" i="1"/>
  <c r="Z28" i="1"/>
  <c r="Y28" i="1"/>
  <c r="AA26" i="1"/>
  <c r="Z26" i="1"/>
  <c r="Y26" i="1"/>
  <c r="AA24" i="1"/>
  <c r="Z24" i="1"/>
  <c r="Y24" i="1"/>
  <c r="AA22" i="1"/>
  <c r="Z22" i="1"/>
  <c r="Y22" i="1"/>
  <c r="AA20" i="1"/>
  <c r="Z20" i="1"/>
  <c r="Y20" i="1"/>
  <c r="AA18" i="1"/>
  <c r="Z18" i="1"/>
  <c r="Y18" i="1"/>
  <c r="AA16" i="1"/>
  <c r="Z16" i="1"/>
  <c r="Y16" i="1"/>
  <c r="AA14" i="1"/>
  <c r="Z14" i="1"/>
  <c r="Y14" i="1"/>
  <c r="AA12" i="1"/>
  <c r="Z12" i="1"/>
  <c r="Y12" i="1"/>
  <c r="AA10" i="1"/>
  <c r="Z10" i="1"/>
  <c r="Y10" i="1"/>
  <c r="AA8" i="1"/>
  <c r="Z8" i="1"/>
  <c r="Y8" i="1"/>
  <c r="AA4" i="1"/>
  <c r="Z4" i="1"/>
  <c r="Y4" i="1"/>
  <c r="AA2" i="1"/>
  <c r="Z2" i="1"/>
  <c r="Y2" i="1"/>
</calcChain>
</file>

<file path=xl/sharedStrings.xml><?xml version="1.0" encoding="utf-8"?>
<sst xmlns="http://schemas.openxmlformats.org/spreadsheetml/2006/main" count="440" uniqueCount="136">
  <si>
    <t>C:\Code\Diagnostics\EssentialDiagnostics\Performance\PerformanceTest\bin\Release</t>
  </si>
  <si>
    <t>Done</t>
  </si>
  <si>
    <t>&gt;</t>
  </si>
  <si>
    <t>difference</t>
  </si>
  <si>
    <t>(x1000000)</t>
  </si>
  <si>
    <t>for</t>
  </si>
  <si>
    <t>NullRunner</t>
  </si>
  <si>
    <t>CountingRunner</t>
  </si>
  <si>
    <t>Trace1 rec</t>
  </si>
  <si>
    <t>eived 3662</t>
  </si>
  <si>
    <t>verbose and</t>
  </si>
  <si>
    <t>critical.</t>
  </si>
  <si>
    <t>Trace2 rec</t>
  </si>
  <si>
    <t>eived 99609</t>
  </si>
  <si>
    <t>3 verbose a</t>
  </si>
  <si>
    <t>nd 2</t>
  </si>
  <si>
    <t>29 warning.</t>
  </si>
  <si>
    <t>Sys.Diag:None</t>
  </si>
  <si>
    <t>Sys.Diag:None (switch)</t>
  </si>
  <si>
    <t>Sys.Diag:None (clear)</t>
  </si>
  <si>
    <t>Sys.Diag:One Filtered</t>
  </si>
  <si>
    <t>Sys.Diag:Two Filtered</t>
  </si>
  <si>
    <t>Sys.Diag:One Full</t>
  </si>
  <si>
    <t>Sys.Diag:No Clear - One</t>
  </si>
  <si>
    <t>Filtered</t>
  </si>
  <si>
    <t>Sys.Diag:No Clear - Two</t>
  </si>
  <si>
    <t>Full</t>
  </si>
  <si>
    <t>Sys.Diag:Essential - On</t>
  </si>
  <si>
    <t>e Filtered</t>
  </si>
  <si>
    <t>Sys.Diag:Essential - Tw</t>
  </si>
  <si>
    <t>o Filtered</t>
  </si>
  <si>
    <t>e Full</t>
  </si>
  <si>
    <t>NLog:None</t>
  </si>
  <si>
    <t>NLog:One Filtered</t>
  </si>
  <si>
    <t>NLog:Two Filtered</t>
  </si>
  <si>
    <t>NLog:One Full</t>
  </si>
  <si>
    <t>log4netCheckRunner</t>
  </si>
  <si>
    <t>log4net:None</t>
  </si>
  <si>
    <t>log4net:One Filtered</t>
  </si>
  <si>
    <t>log4net:Two Filtered</t>
  </si>
  <si>
    <t>log4net:One Full</t>
  </si>
  <si>
    <t>&gt;PerformanceTest.exe</t>
  </si>
  <si>
    <t>Logging performance tester.</t>
  </si>
  <si>
    <t>- Sends 10 warmup trace messages.</t>
  </si>
  <si>
    <t>- Then times the send of 1000000 trace messages.</t>
  </si>
  <si>
    <t>Typical configurations tested for each logging system:</t>
  </si>
  <si>
    <t>- Warnings logged for source 1</t>
  </si>
  <si>
    <t>- All source 1, warnings for source 2</t>
  </si>
  <si>
    <t>Warming up...</t>
  </si>
  <si>
    <t>Running performance tests:</t>
  </si>
  <si>
    <t xml:space="preserve">   62.0630 difference (x1000000) for NullRunner</t>
  </si>
  <si>
    <t xml:space="preserve">   -9.7252 difference (x1000000) for CountingRunner</t>
  </si>
  <si>
    <t>Trace1 received 3662 verbose and 16 critical.</t>
  </si>
  <si>
    <t>Trace2 received 996093 verbose and 229 warning.</t>
  </si>
  <si>
    <t xml:space="preserve">   45.0475 difference (x1000000) for Sys.Diag:None</t>
  </si>
  <si>
    <t xml:space="preserve">   46.3666 difference (x1000000) for Sys.Diag:None (switch)</t>
  </si>
  <si>
    <t xml:space="preserve">  145.7993 difference (x1000000) for Sys.Diag:None (clear)</t>
  </si>
  <si>
    <t xml:space="preserve">   49.2242 difference (x1000000) for Sys.Diag:One Filtered</t>
  </si>
  <si>
    <t xml:space="preserve">   82.0201 difference (x1000000) for Sys.Diag:Two Filtered</t>
  </si>
  <si>
    <t xml:space="preserve">  497.2110 difference (x1000000) for Sys.Diag:One Full</t>
  </si>
  <si>
    <t>21695.7479 difference (x1000000) for EntLib:None</t>
  </si>
  <si>
    <t>21628.7845 difference (x1000000) for EntLib:One Filtered</t>
  </si>
  <si>
    <t>21671.3619 difference (x1000000) for EntLib:Two Filtered</t>
  </si>
  <si>
    <t>21639.2269 difference (x1000000) for EntLib:One Full</t>
  </si>
  <si>
    <t>19208.2511 difference (x1000000) for EntLib(no format):One Full</t>
  </si>
  <si>
    <t xml:space="preserve">   43.8092 difference (x1000000) for Sys.Diag:No Clear - One Filtered</t>
  </si>
  <si>
    <t xml:space="preserve">   82.7720 difference (x1000000) for Sys.Diag:No Clear - Two Filtered</t>
  </si>
  <si>
    <t xml:space="preserve">  628.6055 difference (x1000000) for Sys.Diag:No Clear - One Full</t>
  </si>
  <si>
    <t xml:space="preserve">   46.9832 difference (x1000000) for Sys.Diag:Essential - One Filtered</t>
  </si>
  <si>
    <t xml:space="preserve">   49.2216 difference (x1000000) for Sys.Diag:Essential - Two Filtered</t>
  </si>
  <si>
    <t xml:space="preserve">  187.4208 difference (x1000000) for Sys.Diag:Essential - One Full</t>
  </si>
  <si>
    <t xml:space="preserve">   -5.6229 difference (x1000000) for NLog:None</t>
  </si>
  <si>
    <t xml:space="preserve">    2.2667 difference (x1000000) for NLog:One Filtered</t>
  </si>
  <si>
    <t xml:space="preserve">   56.9508 difference (x1000000) for NLog:Two Filtered</t>
  </si>
  <si>
    <t xml:space="preserve">  843.1609 difference (x1000000) for NLog:One Full</t>
  </si>
  <si>
    <t xml:space="preserve">   40.0913 difference (x1000000) for log4netCheckRunner</t>
  </si>
  <si>
    <t xml:space="preserve">   42.0776 difference (x1000000) for log4net:None</t>
  </si>
  <si>
    <t xml:space="preserve">   34.3760 difference (x1000000) for log4net:One Filtered</t>
  </si>
  <si>
    <t xml:space="preserve">   38.2557 difference (x1000000) for log4net:Two Filtered</t>
  </si>
  <si>
    <t xml:space="preserve">  106.7948 difference (x1000000) for log4net:One Full</t>
  </si>
  <si>
    <t xml:space="preserve">   75.4823 difference (x1000000) for NullRunner</t>
  </si>
  <si>
    <t xml:space="preserve">  -19.1320 difference (x1000000) for CountingRunner</t>
  </si>
  <si>
    <t xml:space="preserve">   39.7930 difference (x1000000) for Sys.Diag:None</t>
  </si>
  <si>
    <t xml:space="preserve">   34.1933 difference (x1000000) for Sys.Diag:None (switch)</t>
  </si>
  <si>
    <t xml:space="preserve">  151.2509 difference (x1000000) for Sys.Diag:None (clear)</t>
  </si>
  <si>
    <t xml:space="preserve">   44.1506 difference (x1000000) for Sys.Diag:One Filtered</t>
  </si>
  <si>
    <t xml:space="preserve">   74.8633 difference (x1000000) for Sys.Diag:Two Filtered</t>
  </si>
  <si>
    <t xml:space="preserve">  477.1436 difference (x1000000) for Sys.Diag:One Full</t>
  </si>
  <si>
    <t>21442.8317 difference (x1000000) for EntLib:None</t>
  </si>
  <si>
    <t>21284.0345 difference (x1000000) for EntLib:One Filtered</t>
  </si>
  <si>
    <t>21441.9020 difference (x1000000) for EntLib:Two Filtered</t>
  </si>
  <si>
    <t>21679.0161 difference (x1000000) for EntLib:One Full</t>
  </si>
  <si>
    <t>18750.9108 difference (x1000000) for EntLib(no format):One Full</t>
  </si>
  <si>
    <t xml:space="preserve">   33.7724 difference (x1000000) for Sys.Diag:No Clear - One Filtered</t>
  </si>
  <si>
    <t xml:space="preserve">   64.9322 difference (x1000000) for Sys.Diag:No Clear - Two Filtered</t>
  </si>
  <si>
    <t xml:space="preserve">  599.5457 difference (x1000000) for Sys.Diag:No Clear - One Full</t>
  </si>
  <si>
    <t xml:space="preserve">   27.2346 difference (x1000000) for Sys.Diag:Essential - One Filtered</t>
  </si>
  <si>
    <t xml:space="preserve">   35.7112 difference (x1000000) for Sys.Diag:Essential - Two Filtered</t>
  </si>
  <si>
    <t xml:space="preserve">  174.1228 difference (x1000000) for Sys.Diag:Essential - One Full</t>
  </si>
  <si>
    <t xml:space="preserve">  -19.8621 difference (x1000000) for NLog:None</t>
  </si>
  <si>
    <t xml:space="preserve">   -6.0597 difference (x1000000) for NLog:One Filtered</t>
  </si>
  <si>
    <t xml:space="preserve">   69.9519 difference (x1000000) for NLog:Two Filtered</t>
  </si>
  <si>
    <t xml:space="preserve"> 1210.2131 difference (x1000000) for NLog:One Full</t>
  </si>
  <si>
    <t xml:space="preserve">   31.8335 difference (x1000000) for log4netCheckRunner</t>
  </si>
  <si>
    <t xml:space="preserve">   32.0350 difference (x1000000) for log4net:None</t>
  </si>
  <si>
    <t xml:space="preserve">   26.9934 difference (x1000000) for log4net:One Filtered</t>
  </si>
  <si>
    <t xml:space="preserve">   27.4200 difference (x1000000) for log4net:Two Filtered</t>
  </si>
  <si>
    <t xml:space="preserve">   99.6066 difference (x1000000) for log4net:One Full</t>
  </si>
  <si>
    <t xml:space="preserve">   75.9853 difference (x1000000) for NullRunner</t>
  </si>
  <si>
    <t xml:space="preserve">  -18.2036 difference (x1000000) for CountingRunner</t>
  </si>
  <si>
    <t xml:space="preserve">   36.9822 difference (x1000000) for Sys.Diag:None</t>
  </si>
  <si>
    <t xml:space="preserve">   35.7549 difference (x1000000) for Sys.Diag:None (switch)</t>
  </si>
  <si>
    <t xml:space="preserve">  139.6607 difference (x1000000) for Sys.Diag:None (clear)</t>
  </si>
  <si>
    <t xml:space="preserve">   45.2907 difference (x1000000) for Sys.Diag:One Filtered</t>
  </si>
  <si>
    <t xml:space="preserve">   75.7410 difference (x1000000) for Sys.Diag:Two Filtered</t>
  </si>
  <si>
    <t xml:space="preserve">  480.8070 difference (x1000000) for Sys.Diag:One Full</t>
  </si>
  <si>
    <t>21823.2866 difference (x1000000) for EntLib:None</t>
  </si>
  <si>
    <t>21294.2825 difference (x1000000) for EntLib:One Filtered</t>
  </si>
  <si>
    <t>21300.8222 difference (x1000000) for EntLib:Two Filtered</t>
  </si>
  <si>
    <t>21564.0892 difference (x1000000) for EntLib:One Full</t>
  </si>
  <si>
    <t>18685.2267 difference (x1000000) for EntLib(no format):One Full</t>
  </si>
  <si>
    <t xml:space="preserve">   30.2007 difference (x1000000) for Sys.Diag:No Clear - One Filtered</t>
  </si>
  <si>
    <t xml:space="preserve">   65.6334 difference (x1000000) for Sys.Diag:No Clear - Two Filtered</t>
  </si>
  <si>
    <t xml:space="preserve">  607.1382 difference (x1000000) for Sys.Diag:No Clear - One Full</t>
  </si>
  <si>
    <t xml:space="preserve">   30.8692 difference (x1000000) for Sys.Diag:Essential - One Filtered</t>
  </si>
  <si>
    <t xml:space="preserve">   37.7919 difference (x1000000) for Sys.Diag:Essential - Two Filtered</t>
  </si>
  <si>
    <t xml:space="preserve">  181.9052 difference (x1000000) for Sys.Diag:Essential - One Full</t>
  </si>
  <si>
    <t xml:space="preserve">  -20.2464 difference (x1000000) for NLog:None</t>
  </si>
  <si>
    <t xml:space="preserve">   -9.6488 difference (x1000000) for NLog:One Filtered</t>
  </si>
  <si>
    <t xml:space="preserve">   42.5685 difference (x1000000) for NLog:Two Filtered</t>
  </si>
  <si>
    <t xml:space="preserve">  929.2121 difference (x1000000) for NLog:One Full</t>
  </si>
  <si>
    <t xml:space="preserve">   43.1222 difference (x1000000) for log4netCheckRunner</t>
  </si>
  <si>
    <t xml:space="preserve">   32.3481 difference (x1000000) for log4net:None</t>
  </si>
  <si>
    <t xml:space="preserve">   23.4551 difference (x1000000) for log4net:One Filtered</t>
  </si>
  <si>
    <t xml:space="preserve">   38.3154 difference (x1000000) for log4net:Two Filtered</t>
  </si>
  <si>
    <t xml:space="preserve">   92.0122 difference (x1000000) for log4net:One 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</si>
</sst>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95"/>
  <sheetViews>
    <sheetView topLeftCell="N1" workbookViewId="0">
      <selection activeCell="AE2" sqref="AE2"/>
    </sheetView>
  </sheetViews>
  <sheetFormatPr defaultRowHeight="15" x14ac:dyDescent="0.25"/>
  <sheetData>
    <row r="2" spans="1:30" x14ac:dyDescent="0.25">
      <c r="A2">
        <v>55.948700000000002</v>
      </c>
      <c r="B2" t="s">
        <v>3</v>
      </c>
      <c r="C2" t="s">
        <v>4</v>
      </c>
      <c r="D2" t="s">
        <v>5</v>
      </c>
      <c r="E2" t="s">
        <v>6</v>
      </c>
      <c r="I2">
        <v>53.896900000000002</v>
      </c>
      <c r="J2" t="s">
        <v>3</v>
      </c>
      <c r="K2" t="s">
        <v>4</v>
      </c>
      <c r="L2" t="s">
        <v>5</v>
      </c>
      <c r="M2" t="s">
        <v>6</v>
      </c>
      <c r="Q2">
        <v>57.279899999999998</v>
      </c>
      <c r="R2" t="s">
        <v>3</v>
      </c>
      <c r="S2" t="s">
        <v>4</v>
      </c>
      <c r="T2" t="s">
        <v>5</v>
      </c>
      <c r="U2" t="s">
        <v>6</v>
      </c>
      <c r="Y2">
        <f>A2</f>
        <v>55.948700000000002</v>
      </c>
      <c r="Z2">
        <f>I2</f>
        <v>53.896900000000002</v>
      </c>
      <c r="AA2">
        <f>Q2</f>
        <v>57.279899999999998</v>
      </c>
      <c r="AC2">
        <f>AVERAGE(Y2:AA2)</f>
        <v>55.708499999999994</v>
      </c>
      <c r="AD2">
        <f>ROUND(AC2,0)</f>
        <v>56</v>
      </c>
    </row>
    <row r="4" spans="1:30" x14ac:dyDescent="0.25">
      <c r="A4">
        <v>7.9165000000000001</v>
      </c>
      <c r="B4" t="s">
        <v>3</v>
      </c>
      <c r="C4" t="s">
        <v>4</v>
      </c>
      <c r="D4" t="s">
        <v>5</v>
      </c>
      <c r="E4" t="s">
        <v>7</v>
      </c>
      <c r="I4">
        <v>-1.4449000000000001</v>
      </c>
      <c r="J4" t="s">
        <v>3</v>
      </c>
      <c r="K4" t="s">
        <v>4</v>
      </c>
      <c r="L4" t="s">
        <v>5</v>
      </c>
      <c r="M4" t="s">
        <v>7</v>
      </c>
      <c r="Q4">
        <v>-3.0051000000000001</v>
      </c>
      <c r="R4" t="s">
        <v>3</v>
      </c>
      <c r="S4" t="s">
        <v>4</v>
      </c>
      <c r="T4" t="s">
        <v>5</v>
      </c>
      <c r="U4" t="s">
        <v>7</v>
      </c>
      <c r="Y4">
        <f>A4</f>
        <v>7.9165000000000001</v>
      </c>
      <c r="Z4">
        <f>I4</f>
        <v>-1.4449000000000001</v>
      </c>
      <c r="AA4">
        <f>Q4</f>
        <v>-3.0051000000000001</v>
      </c>
      <c r="AC4">
        <f>AVERAGE(Y4:AA4)</f>
        <v>1.1555000000000002</v>
      </c>
      <c r="AD4">
        <f>ROUND(AC4,0)</f>
        <v>1</v>
      </c>
    </row>
    <row r="5" spans="1:30" x14ac:dyDescent="0.25">
      <c r="A5" t="s">
        <v>8</v>
      </c>
      <c r="B5" t="s">
        <v>9</v>
      </c>
      <c r="C5" t="s">
        <v>10</v>
      </c>
      <c r="D5">
        <v>16</v>
      </c>
      <c r="E5" t="s">
        <v>11</v>
      </c>
      <c r="I5" t="s">
        <v>8</v>
      </c>
      <c r="J5" t="s">
        <v>9</v>
      </c>
      <c r="K5" t="s">
        <v>10</v>
      </c>
      <c r="L5">
        <v>16</v>
      </c>
      <c r="M5" t="s">
        <v>11</v>
      </c>
      <c r="Q5" t="s">
        <v>8</v>
      </c>
      <c r="R5" t="s">
        <v>9</v>
      </c>
      <c r="S5" t="s">
        <v>10</v>
      </c>
      <c r="T5">
        <v>16</v>
      </c>
      <c r="U5" t="s">
        <v>11</v>
      </c>
    </row>
    <row r="6" spans="1:30" x14ac:dyDescent="0.25">
      <c r="A6" t="s">
        <v>12</v>
      </c>
      <c r="B6" t="s">
        <v>13</v>
      </c>
      <c r="C6" t="s">
        <v>14</v>
      </c>
      <c r="D6" t="s">
        <v>15</v>
      </c>
      <c r="E6" t="s">
        <v>16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Q6" t="s">
        <v>12</v>
      </c>
      <c r="R6" t="s">
        <v>13</v>
      </c>
      <c r="S6" t="s">
        <v>14</v>
      </c>
      <c r="T6" t="s">
        <v>15</v>
      </c>
      <c r="U6" t="s">
        <v>16</v>
      </c>
    </row>
    <row r="8" spans="1:30" x14ac:dyDescent="0.25">
      <c r="A8">
        <v>54.589100000000002</v>
      </c>
      <c r="B8" t="s">
        <v>3</v>
      </c>
      <c r="C8" t="s">
        <v>4</v>
      </c>
      <c r="D8" t="s">
        <v>5</v>
      </c>
      <c r="E8" t="s">
        <v>17</v>
      </c>
      <c r="I8">
        <v>54.562899999999999</v>
      </c>
      <c r="J8" t="s">
        <v>3</v>
      </c>
      <c r="K8" t="s">
        <v>4</v>
      </c>
      <c r="L8" t="s">
        <v>5</v>
      </c>
      <c r="M8" t="s">
        <v>17</v>
      </c>
      <c r="Q8">
        <v>54.970300000000002</v>
      </c>
      <c r="R8" t="s">
        <v>3</v>
      </c>
      <c r="S8" t="s">
        <v>4</v>
      </c>
      <c r="T8" t="s">
        <v>5</v>
      </c>
      <c r="U8" t="s">
        <v>17</v>
      </c>
      <c r="Y8">
        <f>A8</f>
        <v>54.589100000000002</v>
      </c>
      <c r="Z8">
        <f>I8</f>
        <v>54.562899999999999</v>
      </c>
      <c r="AA8">
        <f>Q8</f>
        <v>54.970300000000002</v>
      </c>
      <c r="AC8">
        <f>AVERAGE(Y8:AA8)</f>
        <v>54.707433333333334</v>
      </c>
      <c r="AD8">
        <f>ROUND(AC8,0)</f>
        <v>55</v>
      </c>
    </row>
    <row r="10" spans="1:30" x14ac:dyDescent="0.25">
      <c r="A10">
        <v>47.653599999999997</v>
      </c>
      <c r="B10" t="s">
        <v>3</v>
      </c>
      <c r="C10" t="s">
        <v>4</v>
      </c>
      <c r="D10" t="s">
        <v>5</v>
      </c>
      <c r="E10" t="s">
        <v>18</v>
      </c>
      <c r="I10">
        <v>52.010599999999997</v>
      </c>
      <c r="J10" t="s">
        <v>3</v>
      </c>
      <c r="K10" t="s">
        <v>4</v>
      </c>
      <c r="L10" t="s">
        <v>5</v>
      </c>
      <c r="M10" t="s">
        <v>18</v>
      </c>
      <c r="Q10">
        <v>51.448</v>
      </c>
      <c r="R10" t="s">
        <v>3</v>
      </c>
      <c r="S10" t="s">
        <v>4</v>
      </c>
      <c r="T10" t="s">
        <v>5</v>
      </c>
      <c r="U10" t="s">
        <v>18</v>
      </c>
      <c r="Y10">
        <f>A10</f>
        <v>47.653599999999997</v>
      </c>
      <c r="Z10">
        <f>I10</f>
        <v>52.010599999999997</v>
      </c>
      <c r="AA10">
        <f>Q10</f>
        <v>51.448</v>
      </c>
      <c r="AC10">
        <f>AVERAGE(Y10:AA10)</f>
        <v>50.370733333333334</v>
      </c>
      <c r="AD10">
        <f>ROUND(AC10,0)</f>
        <v>50</v>
      </c>
    </row>
    <row r="12" spans="1:30" x14ac:dyDescent="0.25">
      <c r="A12">
        <v>146.55189999999999</v>
      </c>
      <c r="B12" t="s">
        <v>3</v>
      </c>
      <c r="C12" t="s">
        <v>4</v>
      </c>
      <c r="D12" t="s">
        <v>5</v>
      </c>
      <c r="E12" t="s">
        <v>19</v>
      </c>
      <c r="I12">
        <v>151.74420000000001</v>
      </c>
      <c r="J12" t="s">
        <v>3</v>
      </c>
      <c r="K12" t="s">
        <v>4</v>
      </c>
      <c r="L12" t="s">
        <v>5</v>
      </c>
      <c r="M12" t="s">
        <v>19</v>
      </c>
      <c r="Q12">
        <v>159.94630000000001</v>
      </c>
      <c r="R12" t="s">
        <v>3</v>
      </c>
      <c r="S12" t="s">
        <v>4</v>
      </c>
      <c r="T12" t="s">
        <v>5</v>
      </c>
      <c r="U12" t="s">
        <v>19</v>
      </c>
      <c r="Y12">
        <f>A12</f>
        <v>146.55189999999999</v>
      </c>
      <c r="Z12">
        <f>I12</f>
        <v>151.74420000000001</v>
      </c>
      <c r="AA12">
        <f>Q12</f>
        <v>159.94630000000001</v>
      </c>
      <c r="AC12">
        <f>AVERAGE(Y12:AA12)</f>
        <v>152.74746666666667</v>
      </c>
      <c r="AD12">
        <f>ROUND(AC12,0)</f>
        <v>153</v>
      </c>
    </row>
    <row r="14" spans="1:30" x14ac:dyDescent="0.25">
      <c r="A14">
        <v>57.200400000000002</v>
      </c>
      <c r="B14" t="s">
        <v>3</v>
      </c>
      <c r="C14" t="s">
        <v>4</v>
      </c>
      <c r="D14" t="s">
        <v>5</v>
      </c>
      <c r="E14" t="s">
        <v>20</v>
      </c>
      <c r="I14">
        <v>58.131300000000003</v>
      </c>
      <c r="J14" t="s">
        <v>3</v>
      </c>
      <c r="K14" t="s">
        <v>4</v>
      </c>
      <c r="L14" t="s">
        <v>5</v>
      </c>
      <c r="M14" t="s">
        <v>20</v>
      </c>
      <c r="Q14">
        <v>61.4863</v>
      </c>
      <c r="R14" t="s">
        <v>3</v>
      </c>
      <c r="S14" t="s">
        <v>4</v>
      </c>
      <c r="T14" t="s">
        <v>5</v>
      </c>
      <c r="U14" t="s">
        <v>20</v>
      </c>
      <c r="Y14">
        <f>A14</f>
        <v>57.200400000000002</v>
      </c>
      <c r="Z14">
        <f>I14</f>
        <v>58.131300000000003</v>
      </c>
      <c r="AA14">
        <f>Q14</f>
        <v>61.4863</v>
      </c>
      <c r="AC14">
        <f>AVERAGE(Y14:AA14)</f>
        <v>58.939333333333337</v>
      </c>
      <c r="AD14">
        <f>ROUND(AC14,0)</f>
        <v>59</v>
      </c>
    </row>
    <row r="16" spans="1:30" x14ac:dyDescent="0.25">
      <c r="A16">
        <v>83.939700000000002</v>
      </c>
      <c r="B16" t="s">
        <v>3</v>
      </c>
      <c r="C16" t="s">
        <v>4</v>
      </c>
      <c r="D16" t="s">
        <v>5</v>
      </c>
      <c r="E16" t="s">
        <v>21</v>
      </c>
      <c r="I16">
        <v>88.386499999999998</v>
      </c>
      <c r="J16" t="s">
        <v>3</v>
      </c>
      <c r="K16" t="s">
        <v>4</v>
      </c>
      <c r="L16" t="s">
        <v>5</v>
      </c>
      <c r="M16" t="s">
        <v>21</v>
      </c>
      <c r="Q16">
        <v>94.199399999999997</v>
      </c>
      <c r="R16" t="s">
        <v>3</v>
      </c>
      <c r="S16" t="s">
        <v>4</v>
      </c>
      <c r="T16" t="s">
        <v>5</v>
      </c>
      <c r="U16" t="s">
        <v>21</v>
      </c>
      <c r="Y16">
        <f>A16</f>
        <v>83.939700000000002</v>
      </c>
      <c r="Z16">
        <f>I16</f>
        <v>88.386499999999998</v>
      </c>
      <c r="AA16">
        <f>Q16</f>
        <v>94.199399999999997</v>
      </c>
      <c r="AC16">
        <f>AVERAGE(Y16:AA16)</f>
        <v>88.841866666666661</v>
      </c>
      <c r="AD16">
        <f>ROUND(AC16,0)</f>
        <v>89</v>
      </c>
    </row>
    <row r="18" spans="1:30" x14ac:dyDescent="0.25">
      <c r="A18">
        <v>484.35489999999999</v>
      </c>
      <c r="B18" t="s">
        <v>3</v>
      </c>
      <c r="C18" t="s">
        <v>4</v>
      </c>
      <c r="D18" t="s">
        <v>5</v>
      </c>
      <c r="E18" t="s">
        <v>22</v>
      </c>
      <c r="I18">
        <v>489.05009999999999</v>
      </c>
      <c r="J18" t="s">
        <v>3</v>
      </c>
      <c r="K18" t="s">
        <v>4</v>
      </c>
      <c r="L18" t="s">
        <v>5</v>
      </c>
      <c r="M18" t="s">
        <v>22</v>
      </c>
      <c r="Q18">
        <v>478.69299999999998</v>
      </c>
      <c r="R18" t="s">
        <v>3</v>
      </c>
      <c r="S18" t="s">
        <v>4</v>
      </c>
      <c r="T18" t="s">
        <v>5</v>
      </c>
      <c r="U18" t="s">
        <v>22</v>
      </c>
      <c r="Y18">
        <f>A18</f>
        <v>484.35489999999999</v>
      </c>
      <c r="Z18">
        <f>I18</f>
        <v>489.05009999999999</v>
      </c>
      <c r="AA18">
        <f>Q18</f>
        <v>478.69299999999998</v>
      </c>
      <c r="AC18">
        <f>AVERAGE(Y18:AA18)</f>
        <v>484.03266666666667</v>
      </c>
      <c r="AD18">
        <f>ROUND(AC18,0)</f>
        <v>484</v>
      </c>
    </row>
    <row r="20" spans="1:30" x14ac:dyDescent="0.25">
      <c r="A20">
        <v>114.9205</v>
      </c>
      <c r="B20" t="s">
        <v>3</v>
      </c>
      <c r="C20" t="s">
        <v>4</v>
      </c>
      <c r="D20" t="s">
        <v>5</v>
      </c>
      <c r="E20" t="s">
        <v>23</v>
      </c>
      <c r="F20" t="s">
        <v>24</v>
      </c>
      <c r="I20">
        <v>56.923200000000001</v>
      </c>
      <c r="J20" t="s">
        <v>3</v>
      </c>
      <c r="K20" t="s">
        <v>4</v>
      </c>
      <c r="L20" t="s">
        <v>5</v>
      </c>
      <c r="M20" t="s">
        <v>23</v>
      </c>
      <c r="N20" t="s">
        <v>24</v>
      </c>
      <c r="Q20">
        <v>82.445499999999996</v>
      </c>
      <c r="R20" t="s">
        <v>3</v>
      </c>
      <c r="S20" t="s">
        <v>4</v>
      </c>
      <c r="T20" t="s">
        <v>5</v>
      </c>
      <c r="U20" t="s">
        <v>23</v>
      </c>
      <c r="V20" t="s">
        <v>24</v>
      </c>
      <c r="Y20">
        <f>A20</f>
        <v>114.9205</v>
      </c>
      <c r="Z20">
        <f>I20</f>
        <v>56.923200000000001</v>
      </c>
      <c r="AA20">
        <f>Q20</f>
        <v>82.445499999999996</v>
      </c>
      <c r="AC20">
        <f>AVERAGE(Y20:AA20)</f>
        <v>84.76306666666666</v>
      </c>
      <c r="AD20">
        <f>ROUND(AC20,0)</f>
        <v>85</v>
      </c>
    </row>
    <row r="22" spans="1:30" x14ac:dyDescent="0.25">
      <c r="A22">
        <v>89.659400000000005</v>
      </c>
      <c r="B22" t="s">
        <v>3</v>
      </c>
      <c r="C22" t="s">
        <v>4</v>
      </c>
      <c r="D22" t="s">
        <v>5</v>
      </c>
      <c r="E22" t="s">
        <v>25</v>
      </c>
      <c r="F22" t="s">
        <v>24</v>
      </c>
      <c r="I22">
        <v>92.768500000000003</v>
      </c>
      <c r="J22" t="s">
        <v>3</v>
      </c>
      <c r="K22" t="s">
        <v>4</v>
      </c>
      <c r="L22" t="s">
        <v>5</v>
      </c>
      <c r="M22" t="s">
        <v>25</v>
      </c>
      <c r="N22" t="s">
        <v>24</v>
      </c>
      <c r="Q22">
        <v>97.065299999999993</v>
      </c>
      <c r="R22" t="s">
        <v>3</v>
      </c>
      <c r="S22" t="s">
        <v>4</v>
      </c>
      <c r="T22" t="s">
        <v>5</v>
      </c>
      <c r="U22" t="s">
        <v>25</v>
      </c>
      <c r="V22" t="s">
        <v>24</v>
      </c>
      <c r="Y22">
        <f>A22</f>
        <v>89.659400000000005</v>
      </c>
      <c r="Z22">
        <f>I22</f>
        <v>92.768500000000003</v>
      </c>
      <c r="AA22">
        <f>Q22</f>
        <v>97.065299999999993</v>
      </c>
      <c r="AC22">
        <f>AVERAGE(Y22:AA22)</f>
        <v>93.164400000000001</v>
      </c>
      <c r="AD22">
        <f>ROUND(AC22,0)</f>
        <v>93</v>
      </c>
    </row>
    <row r="24" spans="1:30" x14ac:dyDescent="0.25">
      <c r="A24">
        <v>614.55290000000002</v>
      </c>
      <c r="B24" t="s">
        <v>3</v>
      </c>
      <c r="C24" t="s">
        <v>4</v>
      </c>
      <c r="D24" t="s">
        <v>5</v>
      </c>
      <c r="E24" t="s">
        <v>23</v>
      </c>
      <c r="F24" t="s">
        <v>26</v>
      </c>
      <c r="I24">
        <v>617.34379999999999</v>
      </c>
      <c r="J24" t="s">
        <v>3</v>
      </c>
      <c r="K24" t="s">
        <v>4</v>
      </c>
      <c r="L24" t="s">
        <v>5</v>
      </c>
      <c r="M24" t="s">
        <v>23</v>
      </c>
      <c r="N24" t="s">
        <v>26</v>
      </c>
      <c r="Q24">
        <v>626.6327</v>
      </c>
      <c r="R24" t="s">
        <v>3</v>
      </c>
      <c r="S24" t="s">
        <v>4</v>
      </c>
      <c r="T24" t="s">
        <v>5</v>
      </c>
      <c r="U24" t="s">
        <v>23</v>
      </c>
      <c r="V24" t="s">
        <v>26</v>
      </c>
      <c r="Y24">
        <f>A24</f>
        <v>614.55290000000002</v>
      </c>
      <c r="Z24">
        <f>I24</f>
        <v>617.34379999999999</v>
      </c>
      <c r="AA24">
        <f>Q24</f>
        <v>626.6327</v>
      </c>
      <c r="AC24">
        <f>AVERAGE(Y24:AA24)</f>
        <v>619.50979999999993</v>
      </c>
      <c r="AD24">
        <f>ROUND(AC24,0)</f>
        <v>620</v>
      </c>
    </row>
    <row r="26" spans="1:30" x14ac:dyDescent="0.25">
      <c r="A26">
        <v>48.626899999999999</v>
      </c>
      <c r="B26" t="s">
        <v>3</v>
      </c>
      <c r="C26" t="s">
        <v>4</v>
      </c>
      <c r="D26" t="s">
        <v>5</v>
      </c>
      <c r="E26" t="s">
        <v>27</v>
      </c>
      <c r="F26" t="s">
        <v>28</v>
      </c>
      <c r="I26">
        <v>62.644199999999998</v>
      </c>
      <c r="J26" t="s">
        <v>3</v>
      </c>
      <c r="K26" t="s">
        <v>4</v>
      </c>
      <c r="L26" t="s">
        <v>5</v>
      </c>
      <c r="M26" t="s">
        <v>27</v>
      </c>
      <c r="N26" t="s">
        <v>28</v>
      </c>
      <c r="Q26">
        <v>51.530200000000001</v>
      </c>
      <c r="R26" t="s">
        <v>3</v>
      </c>
      <c r="S26" t="s">
        <v>4</v>
      </c>
      <c r="T26" t="s">
        <v>5</v>
      </c>
      <c r="U26" t="s">
        <v>27</v>
      </c>
      <c r="V26" t="s">
        <v>28</v>
      </c>
      <c r="Y26">
        <f>A26</f>
        <v>48.626899999999999</v>
      </c>
      <c r="Z26">
        <f>I26</f>
        <v>62.644199999999998</v>
      </c>
      <c r="AA26">
        <f>Q26</f>
        <v>51.530200000000001</v>
      </c>
      <c r="AC26">
        <f>AVERAGE(Y26:AA26)</f>
        <v>54.267099999999999</v>
      </c>
      <c r="AD26">
        <f>ROUND(AC26,0)</f>
        <v>54</v>
      </c>
    </row>
    <row r="28" spans="1:30" x14ac:dyDescent="0.25">
      <c r="A28">
        <v>65.621799999999993</v>
      </c>
      <c r="B28" t="s">
        <v>3</v>
      </c>
      <c r="C28" t="s">
        <v>4</v>
      </c>
      <c r="D28" t="s">
        <v>5</v>
      </c>
      <c r="E28" t="s">
        <v>29</v>
      </c>
      <c r="F28" t="s">
        <v>30</v>
      </c>
      <c r="I28">
        <v>62.616</v>
      </c>
      <c r="J28" t="s">
        <v>3</v>
      </c>
      <c r="K28" t="s">
        <v>4</v>
      </c>
      <c r="L28" t="s">
        <v>5</v>
      </c>
      <c r="M28" t="s">
        <v>29</v>
      </c>
      <c r="N28" t="s">
        <v>30</v>
      </c>
      <c r="Q28">
        <v>64.5017</v>
      </c>
      <c r="R28" t="s">
        <v>3</v>
      </c>
      <c r="S28" t="s">
        <v>4</v>
      </c>
      <c r="T28" t="s">
        <v>5</v>
      </c>
      <c r="U28" t="s">
        <v>29</v>
      </c>
      <c r="V28" t="s">
        <v>30</v>
      </c>
      <c r="Y28">
        <f>A28</f>
        <v>65.621799999999993</v>
      </c>
      <c r="Z28">
        <f>I28</f>
        <v>62.616</v>
      </c>
      <c r="AA28">
        <f>Q28</f>
        <v>64.5017</v>
      </c>
      <c r="AC28">
        <f>AVERAGE(Y28:AA28)</f>
        <v>64.246499999999997</v>
      </c>
      <c r="AD28">
        <f>ROUND(AC28,0)</f>
        <v>64</v>
      </c>
    </row>
    <row r="30" spans="1:30" x14ac:dyDescent="0.25">
      <c r="A30">
        <v>207.11609999999999</v>
      </c>
      <c r="B30" t="s">
        <v>3</v>
      </c>
      <c r="C30" t="s">
        <v>4</v>
      </c>
      <c r="D30" t="s">
        <v>5</v>
      </c>
      <c r="E30" t="s">
        <v>27</v>
      </c>
      <c r="F30" t="s">
        <v>31</v>
      </c>
      <c r="I30">
        <v>306.88119999999998</v>
      </c>
      <c r="J30" t="s">
        <v>3</v>
      </c>
      <c r="K30" t="s">
        <v>4</v>
      </c>
      <c r="L30" t="s">
        <v>5</v>
      </c>
      <c r="M30" t="s">
        <v>27</v>
      </c>
      <c r="N30" t="s">
        <v>31</v>
      </c>
      <c r="Q30">
        <v>198.90649999999999</v>
      </c>
      <c r="R30" t="s">
        <v>3</v>
      </c>
      <c r="S30" t="s">
        <v>4</v>
      </c>
      <c r="T30" t="s">
        <v>5</v>
      </c>
      <c r="U30" t="s">
        <v>27</v>
      </c>
      <c r="V30" t="s">
        <v>31</v>
      </c>
      <c r="Y30">
        <f>A30</f>
        <v>207.11609999999999</v>
      </c>
      <c r="Z30">
        <f>I30</f>
        <v>306.88119999999998</v>
      </c>
      <c r="AA30">
        <f>Q30</f>
        <v>198.90649999999999</v>
      </c>
      <c r="AC30">
        <f>AVERAGE(Y30:AA30)</f>
        <v>237.63460000000001</v>
      </c>
      <c r="AD30">
        <f>ROUND(AC30,0)</f>
        <v>238</v>
      </c>
    </row>
    <row r="32" spans="1:30" x14ac:dyDescent="0.25">
      <c r="A32">
        <v>4.1971999999999996</v>
      </c>
      <c r="B32" t="s">
        <v>3</v>
      </c>
      <c r="C32" t="s">
        <v>4</v>
      </c>
      <c r="D32" t="s">
        <v>5</v>
      </c>
      <c r="E32" t="s">
        <v>32</v>
      </c>
      <c r="I32">
        <v>3.3176000000000001</v>
      </c>
      <c r="J32" t="s">
        <v>3</v>
      </c>
      <c r="K32" t="s">
        <v>4</v>
      </c>
      <c r="L32" t="s">
        <v>5</v>
      </c>
      <c r="M32" t="s">
        <v>32</v>
      </c>
      <c r="Q32">
        <v>1.008</v>
      </c>
      <c r="R32" t="s">
        <v>3</v>
      </c>
      <c r="S32" t="s">
        <v>4</v>
      </c>
      <c r="T32" t="s">
        <v>5</v>
      </c>
      <c r="U32" t="s">
        <v>32</v>
      </c>
      <c r="Y32">
        <f>A32</f>
        <v>4.1971999999999996</v>
      </c>
      <c r="Z32">
        <f>I32</f>
        <v>3.3176000000000001</v>
      </c>
      <c r="AA32">
        <f>Q32</f>
        <v>1.008</v>
      </c>
      <c r="AC32">
        <f>AVERAGE(Y32:AA32)</f>
        <v>2.8409333333333335</v>
      </c>
      <c r="AD32">
        <f>ROUND(AC32,0)</f>
        <v>3</v>
      </c>
    </row>
    <row r="34" spans="1:30" x14ac:dyDescent="0.25">
      <c r="A34">
        <v>6.9630999999999998</v>
      </c>
      <c r="B34" t="s">
        <v>3</v>
      </c>
      <c r="C34" t="s">
        <v>4</v>
      </c>
      <c r="D34" t="s">
        <v>5</v>
      </c>
      <c r="E34" t="s">
        <v>33</v>
      </c>
      <c r="I34">
        <v>9.2972000000000001</v>
      </c>
      <c r="J34" t="s">
        <v>3</v>
      </c>
      <c r="K34" t="s">
        <v>4</v>
      </c>
      <c r="L34" t="s">
        <v>5</v>
      </c>
      <c r="M34" t="s">
        <v>33</v>
      </c>
      <c r="Q34">
        <v>7.1993</v>
      </c>
      <c r="R34" t="s">
        <v>3</v>
      </c>
      <c r="S34" t="s">
        <v>4</v>
      </c>
      <c r="T34" t="s">
        <v>5</v>
      </c>
      <c r="U34" t="s">
        <v>33</v>
      </c>
      <c r="Y34">
        <f>A34</f>
        <v>6.9630999999999998</v>
      </c>
      <c r="Z34">
        <f>I34</f>
        <v>9.2972000000000001</v>
      </c>
      <c r="AA34">
        <f>Q34</f>
        <v>7.1993</v>
      </c>
      <c r="AC34">
        <f>AVERAGE(Y34:AA34)</f>
        <v>7.819866666666667</v>
      </c>
      <c r="AD34">
        <f>ROUND(AC34,0)</f>
        <v>8</v>
      </c>
    </row>
    <row r="36" spans="1:30" x14ac:dyDescent="0.25">
      <c r="A36">
        <v>59.716000000000001</v>
      </c>
      <c r="B36" t="s">
        <v>3</v>
      </c>
      <c r="C36" t="s">
        <v>4</v>
      </c>
      <c r="D36" t="s">
        <v>5</v>
      </c>
      <c r="E36" t="s">
        <v>34</v>
      </c>
      <c r="I36">
        <v>62.601900000000001</v>
      </c>
      <c r="J36" t="s">
        <v>3</v>
      </c>
      <c r="K36" t="s">
        <v>4</v>
      </c>
      <c r="L36" t="s">
        <v>5</v>
      </c>
      <c r="M36" t="s">
        <v>34</v>
      </c>
      <c r="Q36">
        <v>62.027799999999999</v>
      </c>
      <c r="R36" t="s">
        <v>3</v>
      </c>
      <c r="S36" t="s">
        <v>4</v>
      </c>
      <c r="T36" t="s">
        <v>5</v>
      </c>
      <c r="U36" t="s">
        <v>34</v>
      </c>
      <c r="Y36">
        <f>A36</f>
        <v>59.716000000000001</v>
      </c>
      <c r="Z36">
        <f>I36</f>
        <v>62.601900000000001</v>
      </c>
      <c r="AA36">
        <f>Q36</f>
        <v>62.027799999999999</v>
      </c>
      <c r="AC36">
        <f>AVERAGE(Y36:AA36)</f>
        <v>61.448566666666672</v>
      </c>
      <c r="AD36">
        <f>ROUND(AC36,0)</f>
        <v>61</v>
      </c>
    </row>
    <row r="38" spans="1:30" x14ac:dyDescent="0.25">
      <c r="A38">
        <v>896.09029999999996</v>
      </c>
      <c r="B38" t="s">
        <v>3</v>
      </c>
      <c r="C38" t="s">
        <v>4</v>
      </c>
      <c r="D38" t="s">
        <v>5</v>
      </c>
      <c r="E38" t="s">
        <v>35</v>
      </c>
      <c r="I38">
        <v>793.00310000000002</v>
      </c>
      <c r="J38" t="s">
        <v>3</v>
      </c>
      <c r="K38" t="s">
        <v>4</v>
      </c>
      <c r="L38" t="s">
        <v>5</v>
      </c>
      <c r="M38" t="s">
        <v>35</v>
      </c>
      <c r="Q38">
        <v>911.7758</v>
      </c>
      <c r="R38" t="s">
        <v>3</v>
      </c>
      <c r="S38" t="s">
        <v>4</v>
      </c>
      <c r="T38" t="s">
        <v>5</v>
      </c>
      <c r="U38" t="s">
        <v>35</v>
      </c>
      <c r="Y38">
        <f>A38</f>
        <v>896.09029999999996</v>
      </c>
      <c r="Z38">
        <f>I38</f>
        <v>793.00310000000002</v>
      </c>
      <c r="AA38">
        <f>Q38</f>
        <v>911.7758</v>
      </c>
      <c r="AC38">
        <f>AVERAGE(Y38:AA38)</f>
        <v>866.95640000000003</v>
      </c>
      <c r="AD38">
        <f>ROUND(AC38,0)</f>
        <v>867</v>
      </c>
    </row>
    <row r="40" spans="1:30" x14ac:dyDescent="0.25">
      <c r="A40">
        <v>41.9345</v>
      </c>
      <c r="B40" t="s">
        <v>3</v>
      </c>
      <c r="C40" t="s">
        <v>4</v>
      </c>
      <c r="D40" t="s">
        <v>5</v>
      </c>
      <c r="E40" t="s">
        <v>36</v>
      </c>
      <c r="I40">
        <v>37.267699999999998</v>
      </c>
      <c r="J40" t="s">
        <v>3</v>
      </c>
      <c r="K40" t="s">
        <v>4</v>
      </c>
      <c r="L40" t="s">
        <v>5</v>
      </c>
      <c r="M40" t="s">
        <v>36</v>
      </c>
      <c r="Q40">
        <v>41.715200000000003</v>
      </c>
      <c r="R40" t="s">
        <v>3</v>
      </c>
      <c r="S40" t="s">
        <v>4</v>
      </c>
      <c r="T40" t="s">
        <v>5</v>
      </c>
      <c r="U40" t="s">
        <v>36</v>
      </c>
      <c r="Y40">
        <f>A40</f>
        <v>41.9345</v>
      </c>
      <c r="Z40">
        <f>I40</f>
        <v>37.267699999999998</v>
      </c>
      <c r="AA40">
        <f>Q40</f>
        <v>41.715200000000003</v>
      </c>
      <c r="AC40">
        <f>AVERAGE(Y40:AA40)</f>
        <v>40.305800000000005</v>
      </c>
      <c r="AD40">
        <f>ROUND(AC40,0)</f>
        <v>40</v>
      </c>
    </row>
    <row r="42" spans="1:30" x14ac:dyDescent="0.25">
      <c r="A42">
        <v>43.1843</v>
      </c>
      <c r="B42" t="s">
        <v>3</v>
      </c>
      <c r="C42" t="s">
        <v>4</v>
      </c>
      <c r="D42" t="s">
        <v>5</v>
      </c>
      <c r="E42" t="s">
        <v>37</v>
      </c>
      <c r="I42">
        <v>43.682899999999997</v>
      </c>
      <c r="J42" t="s">
        <v>3</v>
      </c>
      <c r="K42" t="s">
        <v>4</v>
      </c>
      <c r="L42" t="s">
        <v>5</v>
      </c>
      <c r="M42" t="s">
        <v>37</v>
      </c>
      <c r="Q42">
        <v>50.970100000000002</v>
      </c>
      <c r="R42" t="s">
        <v>3</v>
      </c>
      <c r="S42" t="s">
        <v>4</v>
      </c>
      <c r="T42" t="s">
        <v>5</v>
      </c>
      <c r="U42" t="s">
        <v>37</v>
      </c>
      <c r="Y42">
        <f>A42</f>
        <v>43.1843</v>
      </c>
      <c r="Z42">
        <f>I42</f>
        <v>43.682899999999997</v>
      </c>
      <c r="AA42">
        <f>Q42</f>
        <v>50.970100000000002</v>
      </c>
      <c r="AC42">
        <f>AVERAGE(Y42:AA42)</f>
        <v>45.945766666666664</v>
      </c>
      <c r="AD42">
        <f>ROUND(AC42,0)</f>
        <v>46</v>
      </c>
    </row>
    <row r="44" spans="1:30" x14ac:dyDescent="0.25">
      <c r="A44">
        <v>42.730699999999999</v>
      </c>
      <c r="B44" t="s">
        <v>3</v>
      </c>
      <c r="C44" t="s">
        <v>4</v>
      </c>
      <c r="D44" t="s">
        <v>5</v>
      </c>
      <c r="E44" t="s">
        <v>38</v>
      </c>
      <c r="I44">
        <v>42.878999999999998</v>
      </c>
      <c r="J44" t="s">
        <v>3</v>
      </c>
      <c r="K44" t="s">
        <v>4</v>
      </c>
      <c r="L44" t="s">
        <v>5</v>
      </c>
      <c r="M44" t="s">
        <v>38</v>
      </c>
      <c r="Q44">
        <v>43.843299999999999</v>
      </c>
      <c r="R44" t="s">
        <v>3</v>
      </c>
      <c r="S44" t="s">
        <v>4</v>
      </c>
      <c r="T44" t="s">
        <v>5</v>
      </c>
      <c r="U44" t="s">
        <v>38</v>
      </c>
      <c r="Y44">
        <f>A44</f>
        <v>42.730699999999999</v>
      </c>
      <c r="Z44">
        <f>I44</f>
        <v>42.878999999999998</v>
      </c>
      <c r="AA44">
        <f>Q44</f>
        <v>43.843299999999999</v>
      </c>
      <c r="AC44">
        <f>AVERAGE(Y44:AA44)</f>
        <v>43.151000000000003</v>
      </c>
      <c r="AD44">
        <f>ROUND(AC44,0)</f>
        <v>43</v>
      </c>
    </row>
    <row r="46" spans="1:30" x14ac:dyDescent="0.25">
      <c r="A46">
        <v>47.872999999999998</v>
      </c>
      <c r="B46" t="s">
        <v>3</v>
      </c>
      <c r="C46" t="s">
        <v>4</v>
      </c>
      <c r="D46" t="s">
        <v>5</v>
      </c>
      <c r="E46" t="s">
        <v>39</v>
      </c>
      <c r="I46">
        <v>49.478299999999997</v>
      </c>
      <c r="J46" t="s">
        <v>3</v>
      </c>
      <c r="K46" t="s">
        <v>4</v>
      </c>
      <c r="L46" t="s">
        <v>5</v>
      </c>
      <c r="M46" t="s">
        <v>39</v>
      </c>
      <c r="Q46">
        <v>50.997599999999998</v>
      </c>
      <c r="R46" t="s">
        <v>3</v>
      </c>
      <c r="S46" t="s">
        <v>4</v>
      </c>
      <c r="T46" t="s">
        <v>5</v>
      </c>
      <c r="U46" t="s">
        <v>39</v>
      </c>
      <c r="Y46">
        <f>A46</f>
        <v>47.872999999999998</v>
      </c>
      <c r="Z46">
        <f>I46</f>
        <v>49.478299999999997</v>
      </c>
      <c r="AA46">
        <f>Q46</f>
        <v>50.997599999999998</v>
      </c>
      <c r="AC46">
        <f>AVERAGE(Y46:AA46)</f>
        <v>49.449633333333331</v>
      </c>
      <c r="AD46">
        <f>ROUND(AC46,0)</f>
        <v>49</v>
      </c>
    </row>
    <row r="48" spans="1:30" x14ac:dyDescent="0.25">
      <c r="A48">
        <v>116.9389</v>
      </c>
      <c r="B48" t="s">
        <v>3</v>
      </c>
      <c r="C48" t="s">
        <v>4</v>
      </c>
      <c r="D48" t="s">
        <v>5</v>
      </c>
      <c r="E48" t="s">
        <v>40</v>
      </c>
      <c r="I48">
        <v>112.5082</v>
      </c>
      <c r="J48" t="s">
        <v>3</v>
      </c>
      <c r="K48" t="s">
        <v>4</v>
      </c>
      <c r="L48" t="s">
        <v>5</v>
      </c>
      <c r="M48" t="s">
        <v>40</v>
      </c>
      <c r="Q48">
        <v>113.0562</v>
      </c>
      <c r="R48" t="s">
        <v>3</v>
      </c>
      <c r="S48" t="s">
        <v>4</v>
      </c>
      <c r="T48" t="s">
        <v>5</v>
      </c>
      <c r="U48" t="s">
        <v>40</v>
      </c>
      <c r="Y48">
        <f>A48</f>
        <v>116.9389</v>
      </c>
      <c r="Z48">
        <f>I48</f>
        <v>112.5082</v>
      </c>
      <c r="AA48">
        <f>Q48</f>
        <v>113.0562</v>
      </c>
      <c r="AC48">
        <f>AVERAGE(Y48:AA48)</f>
        <v>114.16776666666668</v>
      </c>
      <c r="AD48">
        <f>ROUND(AC48,0)</f>
        <v>114</v>
      </c>
    </row>
    <row r="50" spans="1:1" x14ac:dyDescent="0.25">
      <c r="A50" t="s">
        <v>1</v>
      </c>
    </row>
    <row r="91" spans="1:1" x14ac:dyDescent="0.25">
      <c r="A91" t="s">
        <v>1</v>
      </c>
    </row>
    <row r="94" spans="1:1" x14ac:dyDescent="0.25">
      <c r="A94" t="s">
        <v>0</v>
      </c>
    </row>
    <row r="95" spans="1:1" x14ac:dyDescent="0.25">
      <c r="A95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218"/>
  <sheetViews>
    <sheetView tabSelected="1" topLeftCell="A10" workbookViewId="0">
      <selection activeCell="P30" sqref="P30"/>
    </sheetView>
  </sheetViews>
  <sheetFormatPr defaultRowHeight="15" x14ac:dyDescent="0.25"/>
  <sheetData>
    <row r="4" spans="1:1" x14ac:dyDescent="0.25">
      <c r="A4" t="s">
        <v>50</v>
      </c>
    </row>
    <row r="6" spans="1:1" x14ac:dyDescent="0.25">
      <c r="A6" t="s">
        <v>51</v>
      </c>
    </row>
    <row r="7" spans="1:1" x14ac:dyDescent="0.25">
      <c r="A7" t="s">
        <v>52</v>
      </c>
    </row>
    <row r="8" spans="1:1" x14ac:dyDescent="0.25">
      <c r="A8" t="s">
        <v>53</v>
      </c>
    </row>
    <row r="10" spans="1:1" x14ac:dyDescent="0.25">
      <c r="A10" t="s">
        <v>54</v>
      </c>
    </row>
    <row r="12" spans="1:1" x14ac:dyDescent="0.25">
      <c r="A12" t="s">
        <v>55</v>
      </c>
    </row>
    <row r="14" spans="1:1" x14ac:dyDescent="0.25">
      <c r="A14" t="s">
        <v>56</v>
      </c>
    </row>
    <row r="16" spans="1:1" x14ac:dyDescent="0.25">
      <c r="A16" t="s">
        <v>57</v>
      </c>
    </row>
    <row r="18" spans="1:16" x14ac:dyDescent="0.25">
      <c r="A18" t="s">
        <v>58</v>
      </c>
    </row>
    <row r="20" spans="1:16" x14ac:dyDescent="0.25">
      <c r="A20" t="s">
        <v>59</v>
      </c>
    </row>
    <row r="22" spans="1:16" x14ac:dyDescent="0.25">
      <c r="A22" t="s">
        <v>60</v>
      </c>
      <c r="I22">
        <f>ROUND(VALUE(LEFT(A22,11)),0)</f>
        <v>21696</v>
      </c>
      <c r="L22">
        <v>21696</v>
      </c>
      <c r="M22">
        <v>21443</v>
      </c>
      <c r="N22">
        <v>21823</v>
      </c>
      <c r="P22">
        <f>AVERAGE(L22:N22)</f>
        <v>21654</v>
      </c>
    </row>
    <row r="24" spans="1:16" x14ac:dyDescent="0.25">
      <c r="A24" t="s">
        <v>61</v>
      </c>
      <c r="I24">
        <f>ROUND(VALUE(LEFT(A24,11)),0)</f>
        <v>21629</v>
      </c>
      <c r="L24">
        <v>21629</v>
      </c>
      <c r="M24">
        <v>21284</v>
      </c>
      <c r="N24">
        <v>21294</v>
      </c>
      <c r="P24">
        <f>AVERAGE(L24:N24)</f>
        <v>21402.333333333332</v>
      </c>
    </row>
    <row r="26" spans="1:16" x14ac:dyDescent="0.25">
      <c r="A26" t="s">
        <v>62</v>
      </c>
      <c r="I26">
        <f>ROUND(VALUE(LEFT(A26,11)),0)</f>
        <v>21671</v>
      </c>
      <c r="L26">
        <v>21671</v>
      </c>
      <c r="M26">
        <v>21442</v>
      </c>
      <c r="N26">
        <v>21301</v>
      </c>
      <c r="P26">
        <f>AVERAGE(L26:N26)</f>
        <v>21471.333333333332</v>
      </c>
    </row>
    <row r="28" spans="1:16" x14ac:dyDescent="0.25">
      <c r="A28" t="s">
        <v>63</v>
      </c>
      <c r="I28">
        <f>ROUND(VALUE(LEFT(A28,11)),0)</f>
        <v>21639</v>
      </c>
      <c r="L28">
        <v>21639</v>
      </c>
      <c r="M28">
        <v>21679</v>
      </c>
      <c r="N28">
        <v>21564</v>
      </c>
      <c r="P28">
        <f>AVERAGE(L28:N28)</f>
        <v>21627.333333333332</v>
      </c>
    </row>
    <row r="30" spans="1:16" x14ac:dyDescent="0.25">
      <c r="A30" t="s">
        <v>64</v>
      </c>
      <c r="I30">
        <f>ROUND(VALUE(LEFT(A30,11)),0)</f>
        <v>19208</v>
      </c>
      <c r="L30">
        <v>19208</v>
      </c>
      <c r="M30">
        <v>18751</v>
      </c>
      <c r="N30">
        <v>18685</v>
      </c>
      <c r="P30">
        <f>AVERAGE(L30:N30)</f>
        <v>18881.333333333332</v>
      </c>
    </row>
    <row r="32" spans="1:16" x14ac:dyDescent="0.25">
      <c r="A32" t="s">
        <v>65</v>
      </c>
    </row>
    <row r="34" spans="1:1" x14ac:dyDescent="0.25">
      <c r="A34" t="s">
        <v>66</v>
      </c>
    </row>
    <row r="36" spans="1:1" x14ac:dyDescent="0.25">
      <c r="A36" t="s">
        <v>67</v>
      </c>
    </row>
    <row r="38" spans="1:1" x14ac:dyDescent="0.25">
      <c r="A38" t="s">
        <v>68</v>
      </c>
    </row>
    <row r="40" spans="1:1" x14ac:dyDescent="0.25">
      <c r="A40" t="s">
        <v>69</v>
      </c>
    </row>
    <row r="42" spans="1:1" x14ac:dyDescent="0.25">
      <c r="A42" t="s">
        <v>70</v>
      </c>
    </row>
    <row r="44" spans="1:1" x14ac:dyDescent="0.25">
      <c r="A44" t="s">
        <v>71</v>
      </c>
    </row>
    <row r="46" spans="1:1" x14ac:dyDescent="0.25">
      <c r="A46" t="s">
        <v>72</v>
      </c>
    </row>
    <row r="48" spans="1:1" x14ac:dyDescent="0.25">
      <c r="A48" t="s">
        <v>73</v>
      </c>
    </row>
    <row r="50" spans="1:1" x14ac:dyDescent="0.25">
      <c r="A50" t="s">
        <v>74</v>
      </c>
    </row>
    <row r="52" spans="1:1" x14ac:dyDescent="0.25">
      <c r="A52" t="s">
        <v>75</v>
      </c>
    </row>
    <row r="54" spans="1:1" x14ac:dyDescent="0.25">
      <c r="A54" t="s">
        <v>76</v>
      </c>
    </row>
    <row r="56" spans="1:1" x14ac:dyDescent="0.25">
      <c r="A56" t="s">
        <v>77</v>
      </c>
    </row>
    <row r="58" spans="1:1" x14ac:dyDescent="0.25">
      <c r="A58" t="s">
        <v>78</v>
      </c>
    </row>
    <row r="60" spans="1:1" x14ac:dyDescent="0.25">
      <c r="A60" t="s">
        <v>79</v>
      </c>
    </row>
    <row r="62" spans="1:1" x14ac:dyDescent="0.25">
      <c r="A62" t="s">
        <v>1</v>
      </c>
    </row>
    <row r="65" spans="1:1" x14ac:dyDescent="0.25">
      <c r="A65" t="s">
        <v>0</v>
      </c>
    </row>
    <row r="66" spans="1:1" x14ac:dyDescent="0.25">
      <c r="A66" t="s">
        <v>41</v>
      </c>
    </row>
    <row r="67" spans="1:1" x14ac:dyDescent="0.25">
      <c r="A67" t="s">
        <v>42</v>
      </c>
    </row>
    <row r="68" spans="1:1" x14ac:dyDescent="0.25">
      <c r="A68" t="s">
        <v>43</v>
      </c>
    </row>
    <row r="69" spans="1:1" x14ac:dyDescent="0.25">
      <c r="A69" t="s">
        <v>44</v>
      </c>
    </row>
    <row r="71" spans="1:1" x14ac:dyDescent="0.25">
      <c r="A71" t="s">
        <v>45</v>
      </c>
    </row>
    <row r="72" spans="1:1" x14ac:dyDescent="0.25">
      <c r="A72" t="e">
        <f>- Logging turned off (ignore all messages)</f>
        <v>#NAME?</v>
      </c>
    </row>
    <row r="73" spans="1:1" x14ac:dyDescent="0.25">
      <c r="A73" t="s">
        <v>46</v>
      </c>
    </row>
    <row r="74" spans="1:1" x14ac:dyDescent="0.25">
      <c r="A74" t="e">
        <f>- Warnings logged for both sources</f>
        <v>#NAME?</v>
      </c>
    </row>
    <row r="75" spans="1:1" x14ac:dyDescent="0.25">
      <c r="A75" t="s">
        <v>47</v>
      </c>
    </row>
    <row r="77" spans="1:1" x14ac:dyDescent="0.25">
      <c r="A77" t="s">
        <v>48</v>
      </c>
    </row>
    <row r="78" spans="1:1" x14ac:dyDescent="0.25">
      <c r="A78" t="s">
        <v>49</v>
      </c>
    </row>
    <row r="80" spans="1:1" x14ac:dyDescent="0.25">
      <c r="A80" t="s">
        <v>80</v>
      </c>
    </row>
    <row r="82" spans="1:1" x14ac:dyDescent="0.25">
      <c r="A82" t="s">
        <v>81</v>
      </c>
    </row>
    <row r="83" spans="1:1" x14ac:dyDescent="0.25">
      <c r="A83" t="s">
        <v>52</v>
      </c>
    </row>
    <row r="84" spans="1:1" x14ac:dyDescent="0.25">
      <c r="A84" t="s">
        <v>53</v>
      </c>
    </row>
    <row r="86" spans="1:1" x14ac:dyDescent="0.25">
      <c r="A86" t="s">
        <v>82</v>
      </c>
    </row>
    <row r="88" spans="1:1" x14ac:dyDescent="0.25">
      <c r="A88" t="s">
        <v>83</v>
      </c>
    </row>
    <row r="90" spans="1:1" x14ac:dyDescent="0.25">
      <c r="A90" t="s">
        <v>84</v>
      </c>
    </row>
    <row r="92" spans="1:1" x14ac:dyDescent="0.25">
      <c r="A92" t="s">
        <v>85</v>
      </c>
    </row>
    <row r="94" spans="1:1" x14ac:dyDescent="0.25">
      <c r="A94" t="s">
        <v>86</v>
      </c>
    </row>
    <row r="96" spans="1:1" x14ac:dyDescent="0.25">
      <c r="A96" t="s">
        <v>87</v>
      </c>
    </row>
    <row r="98" spans="1:9" x14ac:dyDescent="0.25">
      <c r="A98" t="s">
        <v>88</v>
      </c>
      <c r="I98">
        <f>ROUND(VALUE(LEFT(A98,11)),0)</f>
        <v>21443</v>
      </c>
    </row>
    <row r="100" spans="1:9" x14ac:dyDescent="0.25">
      <c r="A100" t="s">
        <v>89</v>
      </c>
      <c r="I100">
        <f>ROUND(VALUE(LEFT(A100,11)),0)</f>
        <v>21284</v>
      </c>
    </row>
    <row r="102" spans="1:9" x14ac:dyDescent="0.25">
      <c r="A102" t="s">
        <v>90</v>
      </c>
      <c r="I102">
        <f>ROUND(VALUE(LEFT(A102,11)),0)</f>
        <v>21442</v>
      </c>
    </row>
    <row r="104" spans="1:9" x14ac:dyDescent="0.25">
      <c r="A104" t="s">
        <v>91</v>
      </c>
      <c r="I104">
        <f>ROUND(VALUE(LEFT(A104,11)),0)</f>
        <v>21679</v>
      </c>
    </row>
    <row r="106" spans="1:9" x14ac:dyDescent="0.25">
      <c r="A106" t="s">
        <v>92</v>
      </c>
      <c r="I106">
        <f>ROUND(VALUE(LEFT(A106,11)),0)</f>
        <v>18751</v>
      </c>
    </row>
    <row r="108" spans="1:9" x14ac:dyDescent="0.25">
      <c r="A108" t="s">
        <v>93</v>
      </c>
    </row>
    <row r="110" spans="1:9" x14ac:dyDescent="0.25">
      <c r="A110" t="s">
        <v>94</v>
      </c>
    </row>
    <row r="112" spans="1:9" x14ac:dyDescent="0.25">
      <c r="A112" t="s">
        <v>95</v>
      </c>
    </row>
    <row r="114" spans="1:1" x14ac:dyDescent="0.25">
      <c r="A114" t="s">
        <v>96</v>
      </c>
    </row>
    <row r="116" spans="1:1" x14ac:dyDescent="0.25">
      <c r="A116" t="s">
        <v>97</v>
      </c>
    </row>
    <row r="118" spans="1:1" x14ac:dyDescent="0.25">
      <c r="A118" t="s">
        <v>98</v>
      </c>
    </row>
    <row r="120" spans="1:1" x14ac:dyDescent="0.25">
      <c r="A120" t="s">
        <v>99</v>
      </c>
    </row>
    <row r="122" spans="1:1" x14ac:dyDescent="0.25">
      <c r="A122" t="s">
        <v>100</v>
      </c>
    </row>
    <row r="124" spans="1:1" x14ac:dyDescent="0.25">
      <c r="A124" t="s">
        <v>101</v>
      </c>
    </row>
    <row r="126" spans="1:1" x14ac:dyDescent="0.25">
      <c r="A126" t="s">
        <v>102</v>
      </c>
    </row>
    <row r="128" spans="1:1" x14ac:dyDescent="0.25">
      <c r="A128" t="s">
        <v>103</v>
      </c>
    </row>
    <row r="130" spans="1:1" x14ac:dyDescent="0.25">
      <c r="A130" t="s">
        <v>104</v>
      </c>
    </row>
    <row r="132" spans="1:1" x14ac:dyDescent="0.25">
      <c r="A132" t="s">
        <v>105</v>
      </c>
    </row>
    <row r="134" spans="1:1" x14ac:dyDescent="0.25">
      <c r="A134" t="s">
        <v>106</v>
      </c>
    </row>
    <row r="136" spans="1:1" x14ac:dyDescent="0.25">
      <c r="A136" t="s">
        <v>107</v>
      </c>
    </row>
    <row r="138" spans="1:1" x14ac:dyDescent="0.25">
      <c r="A138" t="s">
        <v>1</v>
      </c>
    </row>
    <row r="141" spans="1:1" x14ac:dyDescent="0.25">
      <c r="A141" t="s">
        <v>0</v>
      </c>
    </row>
    <row r="142" spans="1:1" x14ac:dyDescent="0.25">
      <c r="A142" t="s">
        <v>41</v>
      </c>
    </row>
    <row r="143" spans="1:1" x14ac:dyDescent="0.25">
      <c r="A143" t="s">
        <v>42</v>
      </c>
    </row>
    <row r="144" spans="1:1" x14ac:dyDescent="0.25">
      <c r="A144" t="s">
        <v>43</v>
      </c>
    </row>
    <row r="145" spans="1:1" x14ac:dyDescent="0.25">
      <c r="A145" t="s">
        <v>44</v>
      </c>
    </row>
    <row r="147" spans="1:1" x14ac:dyDescent="0.25">
      <c r="A147" t="s">
        <v>45</v>
      </c>
    </row>
    <row r="148" spans="1:1" x14ac:dyDescent="0.25">
      <c r="A148" t="e">
        <f>- Logging turned off (ignore all messages)</f>
        <v>#NAME?</v>
      </c>
    </row>
    <row r="149" spans="1:1" x14ac:dyDescent="0.25">
      <c r="A149" t="s">
        <v>46</v>
      </c>
    </row>
    <row r="150" spans="1:1" x14ac:dyDescent="0.25">
      <c r="A150" t="e">
        <f>- Warnings logged for both sources</f>
        <v>#NAME?</v>
      </c>
    </row>
    <row r="151" spans="1:1" x14ac:dyDescent="0.25">
      <c r="A151" t="s">
        <v>47</v>
      </c>
    </row>
    <row r="153" spans="1:1" x14ac:dyDescent="0.25">
      <c r="A153" t="s">
        <v>48</v>
      </c>
    </row>
    <row r="154" spans="1:1" x14ac:dyDescent="0.25">
      <c r="A154" t="s">
        <v>49</v>
      </c>
    </row>
    <row r="156" spans="1:1" x14ac:dyDescent="0.25">
      <c r="A156" t="s">
        <v>108</v>
      </c>
    </row>
    <row r="158" spans="1:1" x14ac:dyDescent="0.25">
      <c r="A158" t="s">
        <v>109</v>
      </c>
    </row>
    <row r="159" spans="1:1" x14ac:dyDescent="0.25">
      <c r="A159" t="s">
        <v>52</v>
      </c>
    </row>
    <row r="160" spans="1:1" x14ac:dyDescent="0.25">
      <c r="A160" t="s">
        <v>53</v>
      </c>
    </row>
    <row r="162" spans="1:9" x14ac:dyDescent="0.25">
      <c r="A162" t="s">
        <v>110</v>
      </c>
    </row>
    <row r="164" spans="1:9" x14ac:dyDescent="0.25">
      <c r="A164" t="s">
        <v>111</v>
      </c>
    </row>
    <row r="166" spans="1:9" x14ac:dyDescent="0.25">
      <c r="A166" t="s">
        <v>112</v>
      </c>
    </row>
    <row r="168" spans="1:9" x14ac:dyDescent="0.25">
      <c r="A168" t="s">
        <v>113</v>
      </c>
    </row>
    <row r="170" spans="1:9" x14ac:dyDescent="0.25">
      <c r="A170" t="s">
        <v>114</v>
      </c>
    </row>
    <row r="172" spans="1:9" x14ac:dyDescent="0.25">
      <c r="A172" t="s">
        <v>115</v>
      </c>
    </row>
    <row r="174" spans="1:9" x14ac:dyDescent="0.25">
      <c r="A174" t="s">
        <v>116</v>
      </c>
      <c r="I174">
        <f>ROUND(VALUE(LEFT(A174,11)),0)</f>
        <v>21823</v>
      </c>
    </row>
    <row r="176" spans="1:9" x14ac:dyDescent="0.25">
      <c r="A176" t="s">
        <v>117</v>
      </c>
      <c r="I176">
        <f>ROUND(VALUE(LEFT(A176,11)),0)</f>
        <v>21294</v>
      </c>
    </row>
    <row r="178" spans="1:9" x14ac:dyDescent="0.25">
      <c r="A178" t="s">
        <v>118</v>
      </c>
      <c r="I178">
        <f>ROUND(VALUE(LEFT(A178,11)),0)</f>
        <v>21301</v>
      </c>
    </row>
    <row r="180" spans="1:9" x14ac:dyDescent="0.25">
      <c r="A180" t="s">
        <v>119</v>
      </c>
      <c r="I180">
        <f>ROUND(VALUE(LEFT(A180,11)),0)</f>
        <v>21564</v>
      </c>
    </row>
    <row r="182" spans="1:9" x14ac:dyDescent="0.25">
      <c r="A182" t="s">
        <v>120</v>
      </c>
      <c r="I182">
        <f>ROUND(VALUE(LEFT(A182,11)),0)</f>
        <v>18685</v>
      </c>
    </row>
    <row r="184" spans="1:9" x14ac:dyDescent="0.25">
      <c r="A184" t="s">
        <v>121</v>
      </c>
    </row>
    <row r="186" spans="1:9" x14ac:dyDescent="0.25">
      <c r="A186" t="s">
        <v>122</v>
      </c>
    </row>
    <row r="188" spans="1:9" x14ac:dyDescent="0.25">
      <c r="A188" t="s">
        <v>123</v>
      </c>
    </row>
    <row r="190" spans="1:9" x14ac:dyDescent="0.25">
      <c r="A190" t="s">
        <v>124</v>
      </c>
    </row>
    <row r="192" spans="1:9" x14ac:dyDescent="0.25">
      <c r="A192" t="s">
        <v>125</v>
      </c>
    </row>
    <row r="194" spans="1:1" x14ac:dyDescent="0.25">
      <c r="A194" t="s">
        <v>126</v>
      </c>
    </row>
    <row r="196" spans="1:1" x14ac:dyDescent="0.25">
      <c r="A196" t="s">
        <v>127</v>
      </c>
    </row>
    <row r="198" spans="1:1" x14ac:dyDescent="0.25">
      <c r="A198" t="s">
        <v>128</v>
      </c>
    </row>
    <row r="200" spans="1:1" x14ac:dyDescent="0.25">
      <c r="A200" t="s">
        <v>129</v>
      </c>
    </row>
    <row r="202" spans="1:1" x14ac:dyDescent="0.25">
      <c r="A202" t="s">
        <v>130</v>
      </c>
    </row>
    <row r="204" spans="1:1" x14ac:dyDescent="0.25">
      <c r="A204" t="s">
        <v>131</v>
      </c>
    </row>
    <row r="206" spans="1:1" x14ac:dyDescent="0.25">
      <c r="A206" t="s">
        <v>132</v>
      </c>
    </row>
    <row r="208" spans="1:1" x14ac:dyDescent="0.25">
      <c r="A208" t="s">
        <v>133</v>
      </c>
    </row>
    <row r="210" spans="1:1" x14ac:dyDescent="0.25">
      <c r="A210" t="s">
        <v>134</v>
      </c>
    </row>
    <row r="212" spans="1:1" x14ac:dyDescent="0.25">
      <c r="A212" t="s">
        <v>135</v>
      </c>
    </row>
    <row r="214" spans="1:1" x14ac:dyDescent="0.25">
      <c r="A214" t="s">
        <v>1</v>
      </c>
    </row>
    <row r="217" spans="1:1" x14ac:dyDescent="0.25">
      <c r="A217" t="s">
        <v>0</v>
      </c>
    </row>
    <row r="218" spans="1:1" x14ac:dyDescent="0.25">
      <c r="A218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Sly</dc:creator>
  <cp:lastModifiedBy>Sly</cp:lastModifiedBy>
  <dcterms:created xsi:type="dcterms:W3CDTF">2011-11-15T07:42:50Z</dcterms:created>
  <dcterms:modified xsi:type="dcterms:W3CDTF">2011-11-15T23:08:51Z</dcterms:modified>
</cp:coreProperties>
</file>