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2645"/>
  </bookViews>
  <sheets>
    <sheet name="Sheet1" sheetId="1" r:id="rId1"/>
    <sheet name="answered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9" i="2"/>
  <c r="H9" i="2" s="1"/>
  <c r="E9" i="2"/>
  <c r="G8" i="2"/>
  <c r="H8" i="2" s="1"/>
  <c r="E8" i="2"/>
  <c r="K2" i="2" s="1"/>
  <c r="K4" i="2" s="1"/>
  <c r="H7" i="2"/>
  <c r="G7" i="2"/>
  <c r="E7" i="2"/>
  <c r="H6" i="2"/>
  <c r="G6" i="2"/>
  <c r="E6" i="2"/>
  <c r="H5" i="2"/>
  <c r="G5" i="2"/>
  <c r="E5" i="2"/>
  <c r="H4" i="2"/>
  <c r="G4" i="2"/>
  <c r="E4" i="2"/>
  <c r="H3" i="2"/>
  <c r="G3" i="2"/>
  <c r="E3" i="2"/>
  <c r="H2" i="2"/>
  <c r="G2" i="2"/>
  <c r="E2" i="2"/>
  <c r="K5" i="2" l="1"/>
  <c r="K6" i="2"/>
  <c r="E27" i="2" l="1"/>
  <c r="E23" i="2"/>
  <c r="E19" i="2"/>
  <c r="E15" i="2"/>
  <c r="E28" i="2"/>
  <c r="E24" i="2"/>
  <c r="E25" i="2"/>
  <c r="E21" i="2"/>
  <c r="E17" i="2"/>
  <c r="E13" i="2"/>
  <c r="E20" i="2"/>
  <c r="E26" i="2"/>
  <c r="E22" i="2"/>
  <c r="E18" i="2"/>
  <c r="E14" i="2"/>
  <c r="E16" i="2"/>
  <c r="D22" i="2"/>
  <c r="D18" i="2"/>
  <c r="D19" i="2"/>
  <c r="D15" i="2"/>
  <c r="D28" i="2"/>
  <c r="D24" i="2"/>
  <c r="D20" i="2"/>
  <c r="D16" i="2"/>
  <c r="D27" i="2"/>
  <c r="D23" i="2"/>
  <c r="D25" i="2"/>
  <c r="D21" i="2"/>
  <c r="D17" i="2"/>
  <c r="D13" i="2"/>
  <c r="D26" i="2"/>
  <c r="D14" i="2"/>
</calcChain>
</file>

<file path=xl/sharedStrings.xml><?xml version="1.0" encoding="utf-8"?>
<sst xmlns="http://schemas.openxmlformats.org/spreadsheetml/2006/main" count="18" uniqueCount="11">
  <si>
    <t>Month</t>
  </si>
  <si>
    <t>Attendance</t>
  </si>
  <si>
    <t>Forecast</t>
  </si>
  <si>
    <t>MSE</t>
  </si>
  <si>
    <t>z</t>
  </si>
  <si>
    <t>s</t>
  </si>
  <si>
    <t>UCL</t>
  </si>
  <si>
    <t>LCL</t>
  </si>
  <si>
    <t>Error</t>
  </si>
  <si>
    <t>Error ^2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</si>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</sst>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answered!$D$13:$D$28</c:f>
              <c:numCache>
                <c:formatCode>General</c:formatCode>
                <c:ptCount val="16"/>
                <c:pt idx="0">
                  <c:v>13.501322686526468</c:v>
                </c:pt>
                <c:pt idx="1">
                  <c:v>13.501322686526468</c:v>
                </c:pt>
                <c:pt idx="2">
                  <c:v>13.501322686526468</c:v>
                </c:pt>
                <c:pt idx="3">
                  <c:v>13.501322686526468</c:v>
                </c:pt>
                <c:pt idx="4">
                  <c:v>13.501322686526468</c:v>
                </c:pt>
                <c:pt idx="5">
                  <c:v>13.501322686526468</c:v>
                </c:pt>
                <c:pt idx="6">
                  <c:v>13.501322686526468</c:v>
                </c:pt>
                <c:pt idx="7">
                  <c:v>13.501322686526468</c:v>
                </c:pt>
                <c:pt idx="8">
                  <c:v>13.501322686526468</c:v>
                </c:pt>
                <c:pt idx="9">
                  <c:v>13.501322686526468</c:v>
                </c:pt>
                <c:pt idx="10">
                  <c:v>13.501322686526468</c:v>
                </c:pt>
                <c:pt idx="11">
                  <c:v>13.501322686526468</c:v>
                </c:pt>
                <c:pt idx="12">
                  <c:v>13.501322686526468</c:v>
                </c:pt>
                <c:pt idx="13">
                  <c:v>13.501322686526468</c:v>
                </c:pt>
                <c:pt idx="14">
                  <c:v>13.501322686526468</c:v>
                </c:pt>
                <c:pt idx="15">
                  <c:v>13.501322686526468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yVal>
            <c:numRef>
              <c:f>answered!$E$13:$E$28</c:f>
              <c:numCache>
                <c:formatCode>General</c:formatCode>
                <c:ptCount val="16"/>
                <c:pt idx="0">
                  <c:v>-13.501322686526468</c:v>
                </c:pt>
                <c:pt idx="1">
                  <c:v>-13.501322686526468</c:v>
                </c:pt>
                <c:pt idx="2">
                  <c:v>-13.501322686526468</c:v>
                </c:pt>
                <c:pt idx="3">
                  <c:v>-13.501322686526468</c:v>
                </c:pt>
                <c:pt idx="4">
                  <c:v>-13.501322686526468</c:v>
                </c:pt>
                <c:pt idx="5">
                  <c:v>-13.501322686526468</c:v>
                </c:pt>
                <c:pt idx="6">
                  <c:v>-13.501322686526468</c:v>
                </c:pt>
                <c:pt idx="7">
                  <c:v>-13.501322686526468</c:v>
                </c:pt>
                <c:pt idx="8">
                  <c:v>-13.501322686526468</c:v>
                </c:pt>
                <c:pt idx="9">
                  <c:v>-13.501322686526468</c:v>
                </c:pt>
                <c:pt idx="10">
                  <c:v>-13.501322686526468</c:v>
                </c:pt>
                <c:pt idx="11">
                  <c:v>-13.501322686526468</c:v>
                </c:pt>
                <c:pt idx="12">
                  <c:v>-13.501322686526468</c:v>
                </c:pt>
                <c:pt idx="13">
                  <c:v>-13.501322686526468</c:v>
                </c:pt>
                <c:pt idx="14">
                  <c:v>-13.501322686526468</c:v>
                </c:pt>
                <c:pt idx="15">
                  <c:v>-13.501322686526468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yVal>
            <c:numRef>
              <c:f>answered!$F$13:$F$28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trendline>
            <c:trendlineType val="poly"/>
            <c:order val="5"/>
            <c:dispRSqr val="0"/>
            <c:dispEq val="0"/>
          </c:trendline>
          <c:yVal>
            <c:numRef>
              <c:f>answered!$G$13:$G$28</c:f>
              <c:numCache>
                <c:formatCode>General</c:formatCode>
                <c:ptCount val="16"/>
                <c:pt idx="0">
                  <c:v>-10</c:v>
                </c:pt>
                <c:pt idx="1">
                  <c:v>-2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  <c:pt idx="8">
                  <c:v>-4</c:v>
                </c:pt>
                <c:pt idx="9">
                  <c:v>-3</c:v>
                </c:pt>
                <c:pt idx="10">
                  <c:v>-8</c:v>
                </c:pt>
                <c:pt idx="11">
                  <c:v>-13</c:v>
                </c:pt>
                <c:pt idx="12">
                  <c:v>-10</c:v>
                </c:pt>
                <c:pt idx="13">
                  <c:v>-2</c:v>
                </c:pt>
                <c:pt idx="14">
                  <c:v>8</c:v>
                </c:pt>
                <c:pt idx="1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4544"/>
        <c:axId val="92446080"/>
      </c:scatterChart>
      <c:valAx>
        <c:axId val="924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2446080"/>
        <c:crosses val="autoZero"/>
        <c:crossBetween val="midCat"/>
      </c:valAx>
      <c:valAx>
        <c:axId val="924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4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10</xdr:row>
      <xdr:rowOff>195261</xdr:rowOff>
    </xdr:from>
    <xdr:to>
      <xdr:col>18</xdr:col>
      <xdr:colOff>38099</xdr:colOff>
      <xdr:row>30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J7" sqref="J7"/>
    </sheetView>
  </sheetViews>
  <sheetFormatPr defaultRowHeight="15" x14ac:dyDescent="0.25"/>
  <cols>
    <col min="8" max="8" width="9.140625" customWidth="1"/>
  </cols>
  <sheetData>
    <row r="1" spans="1:7" ht="32.25" thickBot="1" x14ac:dyDescent="0.3">
      <c r="A1" s="1" t="s">
        <v>0</v>
      </c>
      <c r="B1" s="2" t="s">
        <v>1</v>
      </c>
      <c r="C1" s="2" t="s">
        <v>2</v>
      </c>
      <c r="E1" s="5"/>
      <c r="G1" s="6"/>
    </row>
    <row r="2" spans="1:7" ht="16.5" thickBot="1" x14ac:dyDescent="0.3">
      <c r="A2" s="3">
        <v>1</v>
      </c>
      <c r="B2" s="4">
        <v>42</v>
      </c>
      <c r="C2" s="4">
        <v>43</v>
      </c>
    </row>
    <row r="3" spans="1:7" ht="16.5" thickBot="1" x14ac:dyDescent="0.3">
      <c r="A3" s="3">
        <v>2</v>
      </c>
      <c r="B3" s="4">
        <v>51</v>
      </c>
      <c r="C3" s="4">
        <v>44</v>
      </c>
    </row>
    <row r="4" spans="1:7" ht="16.5" thickBot="1" x14ac:dyDescent="0.3">
      <c r="A4" s="3">
        <v>3</v>
      </c>
      <c r="B4" s="4">
        <v>54</v>
      </c>
      <c r="C4" s="4">
        <v>50</v>
      </c>
    </row>
    <row r="5" spans="1:7" ht="16.5" thickBot="1" x14ac:dyDescent="0.3">
      <c r="A5" s="3">
        <v>4</v>
      </c>
      <c r="B5" s="4">
        <v>55</v>
      </c>
      <c r="C5" s="4">
        <v>51</v>
      </c>
    </row>
    <row r="6" spans="1:7" ht="16.5" thickBot="1" x14ac:dyDescent="0.3">
      <c r="A6" s="3">
        <v>5</v>
      </c>
      <c r="B6" s="4">
        <v>49</v>
      </c>
      <c r="C6" s="4">
        <v>54</v>
      </c>
    </row>
    <row r="7" spans="1:7" ht="16.5" thickBot="1" x14ac:dyDescent="0.3">
      <c r="A7" s="3">
        <v>6</v>
      </c>
      <c r="B7" s="4">
        <v>46</v>
      </c>
      <c r="C7" s="4">
        <v>48</v>
      </c>
    </row>
    <row r="8" spans="1:7" ht="16.5" thickBot="1" x14ac:dyDescent="0.3">
      <c r="A8" s="3">
        <v>7</v>
      </c>
      <c r="B8" s="4">
        <v>38</v>
      </c>
      <c r="C8" s="4">
        <v>46</v>
      </c>
    </row>
    <row r="9" spans="1:7" ht="16.5" thickBot="1" x14ac:dyDescent="0.3">
      <c r="A9" s="3">
        <v>8</v>
      </c>
      <c r="B9" s="4">
        <v>32</v>
      </c>
      <c r="C9" s="4">
        <v>44</v>
      </c>
    </row>
    <row r="10" spans="1:7" ht="16.5" thickBot="1" x14ac:dyDescent="0.3">
      <c r="A10" s="3">
        <v>9</v>
      </c>
      <c r="B10" s="4">
        <v>25</v>
      </c>
      <c r="C10" s="4">
        <v>35</v>
      </c>
    </row>
    <row r="11" spans="1:7" ht="16.5" thickBot="1" x14ac:dyDescent="0.3">
      <c r="A11" s="3">
        <v>10</v>
      </c>
      <c r="B11" s="4">
        <v>24</v>
      </c>
      <c r="C11" s="4">
        <v>26</v>
      </c>
    </row>
    <row r="12" spans="1:7" ht="16.5" thickBot="1" x14ac:dyDescent="0.3">
      <c r="A12" s="3">
        <v>11</v>
      </c>
      <c r="B12" s="4">
        <v>30</v>
      </c>
      <c r="C12" s="4">
        <v>25</v>
      </c>
    </row>
    <row r="13" spans="1:7" ht="16.5" thickBot="1" x14ac:dyDescent="0.3">
      <c r="A13" s="3">
        <v>12</v>
      </c>
      <c r="B13" s="4">
        <v>35</v>
      </c>
      <c r="C13" s="4">
        <v>32</v>
      </c>
    </row>
    <row r="14" spans="1:7" ht="16.5" thickBot="1" x14ac:dyDescent="0.3">
      <c r="A14" s="3">
        <v>13</v>
      </c>
      <c r="B14" s="4">
        <v>44</v>
      </c>
      <c r="C14" s="4">
        <v>34</v>
      </c>
    </row>
    <row r="15" spans="1:7" ht="16.5" thickBot="1" x14ac:dyDescent="0.3">
      <c r="A15" s="3">
        <v>14</v>
      </c>
      <c r="B15" s="4">
        <v>57</v>
      </c>
      <c r="C15" s="4">
        <v>50</v>
      </c>
    </row>
    <row r="16" spans="1:7" ht="16.5" thickBot="1" x14ac:dyDescent="0.3">
      <c r="A16" s="3">
        <v>15</v>
      </c>
      <c r="B16" s="4">
        <v>60</v>
      </c>
      <c r="C16" s="4">
        <v>51</v>
      </c>
    </row>
    <row r="17" spans="1:3" ht="16.5" thickBot="1" x14ac:dyDescent="0.3">
      <c r="A17" s="3">
        <v>16</v>
      </c>
      <c r="B17" s="4">
        <v>55</v>
      </c>
      <c r="C17" s="4">
        <v>54</v>
      </c>
    </row>
    <row r="18" spans="1:3" ht="16.5" thickBot="1" x14ac:dyDescent="0.3">
      <c r="A18" s="3">
        <v>17</v>
      </c>
      <c r="B18" s="4">
        <v>51</v>
      </c>
      <c r="C18" s="4">
        <v>55</v>
      </c>
    </row>
    <row r="19" spans="1:3" ht="16.5" thickBot="1" x14ac:dyDescent="0.3">
      <c r="A19" s="3">
        <v>18</v>
      </c>
      <c r="B19" s="4">
        <v>48</v>
      </c>
      <c r="C19" s="4">
        <v>51</v>
      </c>
    </row>
    <row r="20" spans="1:3" ht="16.5" thickBot="1" x14ac:dyDescent="0.3">
      <c r="A20" s="3">
        <v>19</v>
      </c>
      <c r="B20" s="4">
        <v>42</v>
      </c>
      <c r="C20" s="4">
        <v>50</v>
      </c>
    </row>
    <row r="21" spans="1:3" ht="16.5" thickBot="1" x14ac:dyDescent="0.3">
      <c r="A21" s="3">
        <v>20</v>
      </c>
      <c r="B21" s="4">
        <v>30</v>
      </c>
      <c r="C21" s="4">
        <v>43</v>
      </c>
    </row>
    <row r="22" spans="1:3" ht="16.5" thickBot="1" x14ac:dyDescent="0.3">
      <c r="A22" s="3">
        <v>21</v>
      </c>
      <c r="B22" s="4">
        <v>28</v>
      </c>
      <c r="C22" s="4">
        <v>38</v>
      </c>
    </row>
    <row r="23" spans="1:3" ht="16.5" thickBot="1" x14ac:dyDescent="0.3">
      <c r="A23" s="3">
        <v>22</v>
      </c>
      <c r="B23" s="4">
        <v>25</v>
      </c>
      <c r="C23" s="4">
        <v>27</v>
      </c>
    </row>
    <row r="24" spans="1:3" ht="16.5" thickBot="1" x14ac:dyDescent="0.3">
      <c r="A24" s="3">
        <v>23</v>
      </c>
      <c r="B24" s="4">
        <v>35</v>
      </c>
      <c r="C24" s="4">
        <v>27</v>
      </c>
    </row>
    <row r="25" spans="1:3" ht="16.5" thickBot="1" x14ac:dyDescent="0.3">
      <c r="A25" s="3">
        <v>24</v>
      </c>
      <c r="B25" s="4">
        <v>38</v>
      </c>
      <c r="C25" s="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7" sqref="J7"/>
    </sheetView>
  </sheetViews>
  <sheetFormatPr defaultRowHeight="15" x14ac:dyDescent="0.25"/>
  <cols>
    <col min="2" max="2" width="11.140625" customWidth="1"/>
    <col min="7" max="7" width="9.5703125" customWidth="1"/>
    <col min="8" max="8" width="10.7109375" customWidth="1"/>
  </cols>
  <sheetData>
    <row r="1" spans="1:11" ht="16.5" thickBot="1" x14ac:dyDescent="0.3">
      <c r="A1" s="1" t="s">
        <v>0</v>
      </c>
      <c r="B1" s="2" t="s">
        <v>1</v>
      </c>
      <c r="C1" s="2" t="s">
        <v>2</v>
      </c>
      <c r="E1" s="5" t="s">
        <v>3</v>
      </c>
      <c r="G1" s="6" t="s">
        <v>8</v>
      </c>
      <c r="H1" t="s">
        <v>9</v>
      </c>
    </row>
    <row r="2" spans="1:11" ht="16.5" thickBot="1" x14ac:dyDescent="0.3">
      <c r="A2" s="3">
        <v>1</v>
      </c>
      <c r="B2" s="4">
        <v>42</v>
      </c>
      <c r="C2" s="4">
        <v>43</v>
      </c>
      <c r="E2">
        <f>($B2-C2)^2</f>
        <v>1</v>
      </c>
      <c r="G2">
        <f>$B2-C2</f>
        <v>-1</v>
      </c>
      <c r="H2">
        <f>(G2-G29)^2</f>
        <v>1</v>
      </c>
      <c r="J2" t="s">
        <v>3</v>
      </c>
      <c r="K2">
        <f>SUM(E2:E9)/7</f>
        <v>45.571428571428569</v>
      </c>
    </row>
    <row r="3" spans="1:11" ht="16.5" thickBot="1" x14ac:dyDescent="0.3">
      <c r="A3" s="3">
        <v>2</v>
      </c>
      <c r="B3" s="4">
        <v>51</v>
      </c>
      <c r="C3" s="4">
        <v>44</v>
      </c>
      <c r="E3">
        <f t="shared" ref="E3:E9" si="0">($B3-C3)^2</f>
        <v>49</v>
      </c>
      <c r="G3">
        <f t="shared" ref="G3:G9" si="1">$B3-C3</f>
        <v>7</v>
      </c>
      <c r="H3">
        <f>(G3-G30)^2</f>
        <v>49</v>
      </c>
      <c r="J3" t="s">
        <v>4</v>
      </c>
      <c r="K3">
        <v>2</v>
      </c>
    </row>
    <row r="4" spans="1:11" ht="16.5" thickBot="1" x14ac:dyDescent="0.3">
      <c r="A4" s="3">
        <v>3</v>
      </c>
      <c r="B4" s="4">
        <v>54</v>
      </c>
      <c r="C4" s="4">
        <v>50</v>
      </c>
      <c r="E4">
        <f t="shared" si="0"/>
        <v>16</v>
      </c>
      <c r="G4">
        <f t="shared" si="1"/>
        <v>4</v>
      </c>
      <c r="H4">
        <f>(G4-G31)^2</f>
        <v>16</v>
      </c>
      <c r="J4" t="s">
        <v>5</v>
      </c>
      <c r="K4">
        <f>SQRT(K2)</f>
        <v>6.7506613432632339</v>
      </c>
    </row>
    <row r="5" spans="1:11" ht="16.5" thickBot="1" x14ac:dyDescent="0.3">
      <c r="A5" s="3">
        <v>4</v>
      </c>
      <c r="B5" s="4">
        <v>55</v>
      </c>
      <c r="C5" s="4">
        <v>51</v>
      </c>
      <c r="E5">
        <f t="shared" si="0"/>
        <v>16</v>
      </c>
      <c r="G5">
        <f t="shared" si="1"/>
        <v>4</v>
      </c>
      <c r="H5">
        <f>(G5-G32)^2</f>
        <v>16</v>
      </c>
      <c r="J5" t="s">
        <v>6</v>
      </c>
      <c r="K5">
        <f>0+2*K4</f>
        <v>13.501322686526468</v>
      </c>
    </row>
    <row r="6" spans="1:11" ht="16.5" thickBot="1" x14ac:dyDescent="0.3">
      <c r="A6" s="3">
        <v>5</v>
      </c>
      <c r="B6" s="4">
        <v>49</v>
      </c>
      <c r="C6" s="4">
        <v>54</v>
      </c>
      <c r="E6">
        <f t="shared" si="0"/>
        <v>25</v>
      </c>
      <c r="G6">
        <f t="shared" si="1"/>
        <v>-5</v>
      </c>
      <c r="H6">
        <f>(G6-G33)^2</f>
        <v>25</v>
      </c>
      <c r="J6" t="s">
        <v>7</v>
      </c>
      <c r="K6">
        <f>0-2*K4</f>
        <v>-13.501322686526468</v>
      </c>
    </row>
    <row r="7" spans="1:11" ht="16.5" thickBot="1" x14ac:dyDescent="0.3">
      <c r="A7" s="3">
        <v>6</v>
      </c>
      <c r="B7" s="4">
        <v>46</v>
      </c>
      <c r="C7" s="4">
        <v>48</v>
      </c>
      <c r="E7">
        <f t="shared" si="0"/>
        <v>4</v>
      </c>
      <c r="G7">
        <f t="shared" si="1"/>
        <v>-2</v>
      </c>
      <c r="H7">
        <f>(G7-G34)^2</f>
        <v>4</v>
      </c>
    </row>
    <row r="8" spans="1:11" ht="16.5" thickBot="1" x14ac:dyDescent="0.3">
      <c r="A8" s="3">
        <v>7</v>
      </c>
      <c r="B8" s="4">
        <v>38</v>
      </c>
      <c r="C8" s="4">
        <v>46</v>
      </c>
      <c r="E8">
        <f t="shared" si="0"/>
        <v>64</v>
      </c>
      <c r="G8">
        <f t="shared" si="1"/>
        <v>-8</v>
      </c>
      <c r="H8">
        <f>(G8-G35)^2</f>
        <v>64</v>
      </c>
    </row>
    <row r="9" spans="1:11" ht="16.5" thickBot="1" x14ac:dyDescent="0.3">
      <c r="A9" s="1">
        <v>8</v>
      </c>
      <c r="B9" s="2">
        <v>32</v>
      </c>
      <c r="C9" s="2">
        <v>44</v>
      </c>
      <c r="E9">
        <f t="shared" si="0"/>
        <v>144</v>
      </c>
      <c r="G9">
        <f t="shared" si="1"/>
        <v>-12</v>
      </c>
      <c r="H9">
        <f>(G9-G36)^2</f>
        <v>144</v>
      </c>
    </row>
    <row r="10" spans="1:11" ht="15.75" x14ac:dyDescent="0.25">
      <c r="A10" s="7"/>
      <c r="B10" s="7"/>
      <c r="C10" s="7"/>
    </row>
    <row r="11" spans="1:11" ht="15.75" x14ac:dyDescent="0.25">
      <c r="A11" s="7"/>
      <c r="B11" s="7"/>
      <c r="C11" s="7"/>
    </row>
    <row r="12" spans="1:11" ht="16.5" thickBot="1" x14ac:dyDescent="0.3">
      <c r="A12" s="7"/>
      <c r="B12" s="7"/>
      <c r="C12" s="7"/>
      <c r="D12" t="s">
        <v>6</v>
      </c>
      <c r="E12" t="s">
        <v>7</v>
      </c>
      <c r="F12" t="s">
        <v>10</v>
      </c>
      <c r="G12" t="s">
        <v>8</v>
      </c>
    </row>
    <row r="13" spans="1:11" ht="16.5" thickBot="1" x14ac:dyDescent="0.3">
      <c r="A13" s="1">
        <v>9</v>
      </c>
      <c r="B13" s="2">
        <v>25</v>
      </c>
      <c r="C13" s="2">
        <v>35</v>
      </c>
      <c r="D13">
        <f>$K$5</f>
        <v>13.501322686526468</v>
      </c>
      <c r="E13">
        <f>$K$6</f>
        <v>-13.501322686526468</v>
      </c>
      <c r="F13" s="6">
        <v>0</v>
      </c>
      <c r="G13">
        <f>B13-C13</f>
        <v>-10</v>
      </c>
    </row>
    <row r="14" spans="1:11" ht="16.5" thickBot="1" x14ac:dyDescent="0.3">
      <c r="A14" s="3">
        <v>10</v>
      </c>
      <c r="B14" s="4">
        <v>24</v>
      </c>
      <c r="C14" s="4">
        <v>26</v>
      </c>
      <c r="D14">
        <f t="shared" ref="D14:D28" si="2">$K$5</f>
        <v>13.501322686526468</v>
      </c>
      <c r="E14">
        <f t="shared" ref="E14:E28" si="3">$K$6</f>
        <v>-13.501322686526468</v>
      </c>
      <c r="F14" s="6">
        <v>0</v>
      </c>
      <c r="G14">
        <f>B14-C14</f>
        <v>-2</v>
      </c>
    </row>
    <row r="15" spans="1:11" ht="16.5" thickBot="1" x14ac:dyDescent="0.3">
      <c r="A15" s="3">
        <v>11</v>
      </c>
      <c r="B15" s="4">
        <v>30</v>
      </c>
      <c r="C15" s="4">
        <v>25</v>
      </c>
      <c r="D15">
        <f t="shared" si="2"/>
        <v>13.501322686526468</v>
      </c>
      <c r="E15">
        <f t="shared" si="3"/>
        <v>-13.501322686526468</v>
      </c>
      <c r="F15" s="6">
        <v>0</v>
      </c>
      <c r="G15">
        <f>B15-C15</f>
        <v>5</v>
      </c>
    </row>
    <row r="16" spans="1:11" ht="16.5" thickBot="1" x14ac:dyDescent="0.3">
      <c r="A16" s="3">
        <v>12</v>
      </c>
      <c r="B16" s="4">
        <v>35</v>
      </c>
      <c r="C16" s="4">
        <v>32</v>
      </c>
      <c r="D16">
        <f t="shared" si="2"/>
        <v>13.501322686526468</v>
      </c>
      <c r="E16">
        <f t="shared" si="3"/>
        <v>-13.501322686526468</v>
      </c>
      <c r="F16" s="6">
        <v>0</v>
      </c>
      <c r="G16">
        <f>B16-C16</f>
        <v>3</v>
      </c>
    </row>
    <row r="17" spans="1:7" ht="16.5" thickBot="1" x14ac:dyDescent="0.3">
      <c r="A17" s="3">
        <v>13</v>
      </c>
      <c r="B17" s="4">
        <v>44</v>
      </c>
      <c r="C17" s="4">
        <v>34</v>
      </c>
      <c r="D17">
        <f t="shared" si="2"/>
        <v>13.501322686526468</v>
      </c>
      <c r="E17">
        <f t="shared" si="3"/>
        <v>-13.501322686526468</v>
      </c>
      <c r="F17" s="6">
        <v>0</v>
      </c>
      <c r="G17">
        <f>B17-C17</f>
        <v>10</v>
      </c>
    </row>
    <row r="18" spans="1:7" ht="16.5" thickBot="1" x14ac:dyDescent="0.3">
      <c r="A18" s="3">
        <v>14</v>
      </c>
      <c r="B18" s="4">
        <v>57</v>
      </c>
      <c r="C18" s="4">
        <v>50</v>
      </c>
      <c r="D18">
        <f t="shared" si="2"/>
        <v>13.501322686526468</v>
      </c>
      <c r="E18">
        <f t="shared" si="3"/>
        <v>-13.501322686526468</v>
      </c>
      <c r="F18" s="6">
        <v>0</v>
      </c>
      <c r="G18">
        <f>B18-C18</f>
        <v>7</v>
      </c>
    </row>
    <row r="19" spans="1:7" ht="16.5" thickBot="1" x14ac:dyDescent="0.3">
      <c r="A19" s="3">
        <v>15</v>
      </c>
      <c r="B19" s="4">
        <v>60</v>
      </c>
      <c r="C19" s="4">
        <v>51</v>
      </c>
      <c r="D19">
        <f t="shared" si="2"/>
        <v>13.501322686526468</v>
      </c>
      <c r="E19">
        <f t="shared" si="3"/>
        <v>-13.501322686526468</v>
      </c>
      <c r="F19" s="6">
        <v>0</v>
      </c>
      <c r="G19">
        <f>B19-C19</f>
        <v>9</v>
      </c>
    </row>
    <row r="20" spans="1:7" ht="16.5" thickBot="1" x14ac:dyDescent="0.3">
      <c r="A20" s="3">
        <v>16</v>
      </c>
      <c r="B20" s="4">
        <v>55</v>
      </c>
      <c r="C20" s="4">
        <v>54</v>
      </c>
      <c r="D20">
        <f t="shared" si="2"/>
        <v>13.501322686526468</v>
      </c>
      <c r="E20">
        <f t="shared" si="3"/>
        <v>-13.501322686526468</v>
      </c>
      <c r="F20" s="6">
        <v>0</v>
      </c>
      <c r="G20">
        <f>B20-C20</f>
        <v>1</v>
      </c>
    </row>
    <row r="21" spans="1:7" ht="16.5" thickBot="1" x14ac:dyDescent="0.3">
      <c r="A21" s="3">
        <v>17</v>
      </c>
      <c r="B21" s="4">
        <v>51</v>
      </c>
      <c r="C21" s="4">
        <v>55</v>
      </c>
      <c r="D21">
        <f t="shared" si="2"/>
        <v>13.501322686526468</v>
      </c>
      <c r="E21">
        <f t="shared" si="3"/>
        <v>-13.501322686526468</v>
      </c>
      <c r="F21" s="6">
        <v>0</v>
      </c>
      <c r="G21">
        <f>B21-C21</f>
        <v>-4</v>
      </c>
    </row>
    <row r="22" spans="1:7" ht="16.5" thickBot="1" x14ac:dyDescent="0.3">
      <c r="A22" s="3">
        <v>18</v>
      </c>
      <c r="B22" s="4">
        <v>48</v>
      </c>
      <c r="C22" s="4">
        <v>51</v>
      </c>
      <c r="D22">
        <f t="shared" si="2"/>
        <v>13.501322686526468</v>
      </c>
      <c r="E22">
        <f t="shared" si="3"/>
        <v>-13.501322686526468</v>
      </c>
      <c r="F22" s="6">
        <v>0</v>
      </c>
      <c r="G22">
        <f>B22-C22</f>
        <v>-3</v>
      </c>
    </row>
    <row r="23" spans="1:7" ht="16.5" thickBot="1" x14ac:dyDescent="0.3">
      <c r="A23" s="3">
        <v>19</v>
      </c>
      <c r="B23" s="4">
        <v>42</v>
      </c>
      <c r="C23" s="4">
        <v>50</v>
      </c>
      <c r="D23">
        <f t="shared" si="2"/>
        <v>13.501322686526468</v>
      </c>
      <c r="E23">
        <f t="shared" si="3"/>
        <v>-13.501322686526468</v>
      </c>
      <c r="F23" s="6">
        <v>0</v>
      </c>
      <c r="G23">
        <f>B23-C23</f>
        <v>-8</v>
      </c>
    </row>
    <row r="24" spans="1:7" ht="16.5" thickBot="1" x14ac:dyDescent="0.3">
      <c r="A24" s="3">
        <v>20</v>
      </c>
      <c r="B24" s="4">
        <v>30</v>
      </c>
      <c r="C24" s="4">
        <v>43</v>
      </c>
      <c r="D24">
        <f t="shared" si="2"/>
        <v>13.501322686526468</v>
      </c>
      <c r="E24">
        <f t="shared" si="3"/>
        <v>-13.501322686526468</v>
      </c>
      <c r="F24" s="6">
        <v>0</v>
      </c>
      <c r="G24">
        <f>B24-C24</f>
        <v>-13</v>
      </c>
    </row>
    <row r="25" spans="1:7" ht="16.5" thickBot="1" x14ac:dyDescent="0.3">
      <c r="A25" s="3">
        <v>21</v>
      </c>
      <c r="B25" s="4">
        <v>28</v>
      </c>
      <c r="C25" s="4">
        <v>38</v>
      </c>
      <c r="D25">
        <f t="shared" si="2"/>
        <v>13.501322686526468</v>
      </c>
      <c r="E25">
        <f t="shared" si="3"/>
        <v>-13.501322686526468</v>
      </c>
      <c r="F25" s="6">
        <v>0</v>
      </c>
      <c r="G25">
        <f>B25-C25</f>
        <v>-10</v>
      </c>
    </row>
    <row r="26" spans="1:7" ht="16.5" thickBot="1" x14ac:dyDescent="0.3">
      <c r="A26" s="3">
        <v>22</v>
      </c>
      <c r="B26" s="4">
        <v>25</v>
      </c>
      <c r="C26" s="4">
        <v>27</v>
      </c>
      <c r="D26">
        <f t="shared" si="2"/>
        <v>13.501322686526468</v>
      </c>
      <c r="E26">
        <f t="shared" si="3"/>
        <v>-13.501322686526468</v>
      </c>
      <c r="F26" s="6">
        <v>0</v>
      </c>
      <c r="G26">
        <f>B26-C26</f>
        <v>-2</v>
      </c>
    </row>
    <row r="27" spans="1:7" ht="16.5" thickBot="1" x14ac:dyDescent="0.3">
      <c r="A27" s="3">
        <v>23</v>
      </c>
      <c r="B27" s="4">
        <v>35</v>
      </c>
      <c r="C27" s="4">
        <v>27</v>
      </c>
      <c r="D27">
        <f t="shared" si="2"/>
        <v>13.501322686526468</v>
      </c>
      <c r="E27">
        <f t="shared" si="3"/>
        <v>-13.501322686526468</v>
      </c>
      <c r="F27" s="6">
        <v>0</v>
      </c>
      <c r="G27">
        <f>B27-C27</f>
        <v>8</v>
      </c>
    </row>
    <row r="28" spans="1:7" ht="16.5" thickBot="1" x14ac:dyDescent="0.3">
      <c r="A28" s="3">
        <v>24</v>
      </c>
      <c r="B28" s="4">
        <v>38</v>
      </c>
      <c r="C28" s="4">
        <v>32</v>
      </c>
      <c r="D28">
        <f t="shared" si="2"/>
        <v>13.501322686526468</v>
      </c>
      <c r="E28">
        <f t="shared" si="3"/>
        <v>-13.501322686526468</v>
      </c>
      <c r="F28" s="6">
        <v>0</v>
      </c>
      <c r="G28">
        <f>B28-C28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2017-07-27T03:14:52Z</dcterms:modified>
</cp:coreProperties>
</file>