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19440" windowHeight="15600" tabRatio="500" activeTab="1"/>
  </bookViews>
  <sheets>
    <sheet name="WBS" sheetId="1" r:id="rId1"/>
    <sheet name="Gantt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I3" i="1"/>
  <c r="H3" i="1"/>
  <c r="I2" i="1"/>
  <c r="E3" i="1"/>
  <c r="E4" i="1"/>
  <c r="E5" i="1"/>
  <c r="E2" i="1"/>
  <c r="E7" i="1"/>
  <c r="E8" i="1"/>
  <c r="E9" i="1"/>
  <c r="E10" i="1"/>
  <c r="E11" i="1"/>
  <c r="E12" i="1"/>
  <c r="E13" i="1"/>
  <c r="E6" i="1"/>
  <c r="E27" i="1"/>
  <c r="E28" i="1"/>
  <c r="E22" i="1"/>
  <c r="E23" i="1"/>
  <c r="E24" i="1"/>
  <c r="E25" i="1"/>
  <c r="E26" i="1"/>
  <c r="E21" i="1"/>
  <c r="E15" i="1"/>
  <c r="E16" i="1"/>
  <c r="E17" i="1"/>
  <c r="E18" i="1"/>
  <c r="E19" i="1"/>
  <c r="E20" i="1"/>
  <c r="E14" i="1"/>
</calcChain>
</file>

<file path=xl/sharedStrings.xml><?xml version="1.0" encoding="utf-8"?>
<sst xmlns="http://schemas.openxmlformats.org/spreadsheetml/2006/main" count="67" uniqueCount="49">
  <si>
    <t>WBS No.</t>
  </si>
  <si>
    <t>Task No.</t>
  </si>
  <si>
    <t>Task Description</t>
  </si>
  <si>
    <t>Prerequisite Tasks</t>
  </si>
  <si>
    <t>Resources</t>
  </si>
  <si>
    <t>Project Definition</t>
  </si>
  <si>
    <t>Project Planning &amp; Management</t>
  </si>
  <si>
    <t>Program Planning &amp; Management</t>
  </si>
  <si>
    <t>Business Requirements Definition</t>
  </si>
  <si>
    <t>Business Users
Business Sponsor / Business Driver
DW/BI Director / Program 
Project Manager
Business Project Lead
Business Analysts
Data Architect / Data Modeler / DBA
ETL Architect / ETL Developer
BI Architect / App Developer / Portal Developer
Technical Architect / Tech Support Specialist</t>
  </si>
  <si>
    <t>Business Users
Business Sponsor / Business Driver
DW/BI Director / Program 
Project Manager
Business Project Lead
Business Analysts
Data Steward / QA Analyst
Data Architect / Data Modeler / DBA
Metadata Manager
ETL Architect / ETL Developer
BI Architect / App Developer / Portal Developer
Technical Architect / Tech Support Specialist
Security Manager
Lead Tester
Data Mining / Stats Specialist
Educator</t>
  </si>
  <si>
    <t>1 - Initial Planning</t>
  </si>
  <si>
    <t>2 - DW/BI Technical Architecture</t>
  </si>
  <si>
    <t>Application Architecture Design</t>
  </si>
  <si>
    <t>Manage Metadata</t>
  </si>
  <si>
    <t>Implement Tactical Security Measures</t>
  </si>
  <si>
    <t>Develop Strategic Security Plan</t>
  </si>
  <si>
    <t>Create Infrastructure Plan</t>
  </si>
  <si>
    <t>Create Inventory Ordering Policies</t>
  </si>
  <si>
    <t>Inventory Ordering Policy Installation</t>
  </si>
  <si>
    <t>3 - Implementation</t>
  </si>
  <si>
    <t>Branch Analysis (Demographics, Supply and Demand Analysis)</t>
  </si>
  <si>
    <t>Dimensional Data Model Design</t>
  </si>
  <si>
    <t>Physical Database Design</t>
  </si>
  <si>
    <t>Physical Database Implementation</t>
  </si>
  <si>
    <t>ETL System Design</t>
  </si>
  <si>
    <t>ETL System Development</t>
  </si>
  <si>
    <t>BI Application Design</t>
  </si>
  <si>
    <t>BI Application Development</t>
  </si>
  <si>
    <t>4 - Deployment &amp; Operations</t>
  </si>
  <si>
    <t>Pre-Deployment Testing</t>
  </si>
  <si>
    <t>Data and Process Testing</t>
  </si>
  <si>
    <t>Performance Tuning</t>
  </si>
  <si>
    <t>Other Testing</t>
  </si>
  <si>
    <t>System Deployment</t>
  </si>
  <si>
    <t>User Facing Deployment</t>
  </si>
  <si>
    <t>Back Room Operations</t>
  </si>
  <si>
    <t>Front Room Operations</t>
  </si>
  <si>
    <t>Business Users
DW/BI Director / Program 
Project Manager
Business Analysts
BI Architect / App Developer / Portal Developer
Technical Architect / Tech Support Specialist</t>
  </si>
  <si>
    <t>Project Manager
Data Architect / Data Modeler / DBA</t>
  </si>
  <si>
    <t>Business Users
Business Sponsor / Business Driver
DW/BI Director / Program 
Project Manager
Business Project Lead
Business Analysts
Data Steward / QA Analyst
Data Architect / Data Modeler / DBA
Metadata Manager
ETL Architect / ETL Developer
BI Architect / App Developer / Portal Developer
Technical Architect / Tech Support Specialist
Security Manager
Data Mining / Stats Specialist
Educator</t>
  </si>
  <si>
    <t>Business Users
Business Sponsor / Business Driver
DW/BI Director / Program 
Project Manager
Business Project Lead
Business Analysts
Data Steward / QA Analyst
Data Architect / Data Modeler / DBA
ETL Architect / ETL Developer
BI Architect / App Developer / Portal Developer
Technical Architect / Tech Support Specialist
Educator</t>
  </si>
  <si>
    <t>Business Users
Business Sponsor / Business Driver
DW/BI Director / Program 
Project Manager
Business Project Lead
Business Analysts
Data Steward / QA Analyst
Data Architect / Data Modeler / DBA
ETL Architect / ETL Developer
BI Architect / App Developer / Portal Developer
Technical Architect / Tech Support Specialist
Lead Tester
Educator</t>
  </si>
  <si>
    <t>Business Sponsor / Business Driver
DW/BI Director / Program 
Project Manager
Business Project Lead
Business Analysts
Data Steward / QA Analyst
Data Architect / Data Modeler / DBA
Metadata Manager
ETL Architect / ETL Developer
BI Architect / App Developer / Portal Developer
Technical Architect / Tech Support Specialist
Security Manager
Lead Tester
Data Mining / Stats Specialist
Educator</t>
  </si>
  <si>
    <t>Project Manager
Technical Architect / Tech Support Specialist</t>
  </si>
  <si>
    <t>Start Date</t>
  </si>
  <si>
    <t>End Date</t>
  </si>
  <si>
    <t>Duration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</si>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</sst>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WBS!$H$1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WBS!$C$2:$C$28</c:f>
              <c:strCache>
                <c:ptCount val="27"/>
                <c:pt idx="0">
                  <c:v>Project Definition</c:v>
                </c:pt>
                <c:pt idx="1">
                  <c:v>Project Planning &amp; Management</c:v>
                </c:pt>
                <c:pt idx="2">
                  <c:v>Program Planning &amp; Management</c:v>
                </c:pt>
                <c:pt idx="3">
                  <c:v>Business Requirements Definition</c:v>
                </c:pt>
                <c:pt idx="4">
                  <c:v>Application Architecture Design</c:v>
                </c:pt>
                <c:pt idx="5">
                  <c:v>Branch Analysis (Demographics, Supply and Demand Analysis)</c:v>
                </c:pt>
                <c:pt idx="6">
                  <c:v>Create Inventory Ordering Policies</c:v>
                </c:pt>
                <c:pt idx="7">
                  <c:v>Manage Metadata</c:v>
                </c:pt>
                <c:pt idx="8">
                  <c:v>Implement Tactical Security Measures</c:v>
                </c:pt>
                <c:pt idx="9">
                  <c:v>Develop Strategic Security Plan</c:v>
                </c:pt>
                <c:pt idx="10">
                  <c:v>Create Infrastructure Plan</c:v>
                </c:pt>
                <c:pt idx="11">
                  <c:v>Inventory Ordering Policy Installation</c:v>
                </c:pt>
                <c:pt idx="12">
                  <c:v>Dimensional Data Model Design</c:v>
                </c:pt>
                <c:pt idx="13">
                  <c:v>Physical Database Design</c:v>
                </c:pt>
                <c:pt idx="14">
                  <c:v>Physical Database Implementation</c:v>
                </c:pt>
                <c:pt idx="15">
                  <c:v>ETL System Design</c:v>
                </c:pt>
                <c:pt idx="16">
                  <c:v>ETL System Development</c:v>
                </c:pt>
                <c:pt idx="17">
                  <c:v>BI Application Design</c:v>
                </c:pt>
                <c:pt idx="18">
                  <c:v>BI Application Development</c:v>
                </c:pt>
                <c:pt idx="19">
                  <c:v>Pre-Deployment Testing</c:v>
                </c:pt>
                <c:pt idx="20">
                  <c:v>Data and Process Testing</c:v>
                </c:pt>
                <c:pt idx="21">
                  <c:v>Performance Tuning</c:v>
                </c:pt>
                <c:pt idx="22">
                  <c:v>Other Testing</c:v>
                </c:pt>
                <c:pt idx="23">
                  <c:v>System Deployment</c:v>
                </c:pt>
                <c:pt idx="24">
                  <c:v>User Facing Deployment</c:v>
                </c:pt>
                <c:pt idx="25">
                  <c:v>Back Room Operations</c:v>
                </c:pt>
                <c:pt idx="26">
                  <c:v>Front Room Operations</c:v>
                </c:pt>
              </c:strCache>
            </c:strRef>
          </c:cat>
          <c:val>
            <c:numRef>
              <c:f>WBS!$H$2:$H$28</c:f>
              <c:numCache>
                <c:formatCode>d\-mmm\-yy</c:formatCode>
                <c:ptCount val="27"/>
                <c:pt idx="0">
                  <c:v>42831</c:v>
                </c:pt>
                <c:pt idx="1">
                  <c:v>42834</c:v>
                </c:pt>
                <c:pt idx="2">
                  <c:v>42843</c:v>
                </c:pt>
                <c:pt idx="3">
                  <c:v>42849</c:v>
                </c:pt>
                <c:pt idx="4">
                  <c:v>42862</c:v>
                </c:pt>
                <c:pt idx="5">
                  <c:v>42872</c:v>
                </c:pt>
                <c:pt idx="6">
                  <c:v>42882</c:v>
                </c:pt>
                <c:pt idx="7">
                  <c:v>42892</c:v>
                </c:pt>
                <c:pt idx="8">
                  <c:v>42901</c:v>
                </c:pt>
                <c:pt idx="9">
                  <c:v>42910</c:v>
                </c:pt>
                <c:pt idx="10">
                  <c:v>42917</c:v>
                </c:pt>
                <c:pt idx="11">
                  <c:v>42922</c:v>
                </c:pt>
                <c:pt idx="12">
                  <c:v>42927</c:v>
                </c:pt>
                <c:pt idx="13">
                  <c:v>42946</c:v>
                </c:pt>
                <c:pt idx="14">
                  <c:v>42957</c:v>
                </c:pt>
                <c:pt idx="15">
                  <c:v>42964</c:v>
                </c:pt>
                <c:pt idx="16">
                  <c:v>42978</c:v>
                </c:pt>
                <c:pt idx="17">
                  <c:v>42991</c:v>
                </c:pt>
                <c:pt idx="18">
                  <c:v>43000</c:v>
                </c:pt>
                <c:pt idx="19">
                  <c:v>43016</c:v>
                </c:pt>
                <c:pt idx="20">
                  <c:v>43021</c:v>
                </c:pt>
                <c:pt idx="21">
                  <c:v>43027</c:v>
                </c:pt>
                <c:pt idx="22">
                  <c:v>43034</c:v>
                </c:pt>
                <c:pt idx="23">
                  <c:v>43037</c:v>
                </c:pt>
                <c:pt idx="24">
                  <c:v>43043</c:v>
                </c:pt>
                <c:pt idx="25">
                  <c:v>43047</c:v>
                </c:pt>
                <c:pt idx="26">
                  <c:v>43051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WBS!$C$2:$C$28</c:f>
              <c:strCache>
                <c:ptCount val="27"/>
                <c:pt idx="0">
                  <c:v>Project Definition</c:v>
                </c:pt>
                <c:pt idx="1">
                  <c:v>Project Planning &amp; Management</c:v>
                </c:pt>
                <c:pt idx="2">
                  <c:v>Program Planning &amp; Management</c:v>
                </c:pt>
                <c:pt idx="3">
                  <c:v>Business Requirements Definition</c:v>
                </c:pt>
                <c:pt idx="4">
                  <c:v>Application Architecture Design</c:v>
                </c:pt>
                <c:pt idx="5">
                  <c:v>Branch Analysis (Demographics, Supply and Demand Analysis)</c:v>
                </c:pt>
                <c:pt idx="6">
                  <c:v>Create Inventory Ordering Policies</c:v>
                </c:pt>
                <c:pt idx="7">
                  <c:v>Manage Metadata</c:v>
                </c:pt>
                <c:pt idx="8">
                  <c:v>Implement Tactical Security Measures</c:v>
                </c:pt>
                <c:pt idx="9">
                  <c:v>Develop Strategic Security Plan</c:v>
                </c:pt>
                <c:pt idx="10">
                  <c:v>Create Infrastructure Plan</c:v>
                </c:pt>
                <c:pt idx="11">
                  <c:v>Inventory Ordering Policy Installation</c:v>
                </c:pt>
                <c:pt idx="12">
                  <c:v>Dimensional Data Model Design</c:v>
                </c:pt>
                <c:pt idx="13">
                  <c:v>Physical Database Design</c:v>
                </c:pt>
                <c:pt idx="14">
                  <c:v>Physical Database Implementation</c:v>
                </c:pt>
                <c:pt idx="15">
                  <c:v>ETL System Design</c:v>
                </c:pt>
                <c:pt idx="16">
                  <c:v>ETL System Development</c:v>
                </c:pt>
                <c:pt idx="17">
                  <c:v>BI Application Design</c:v>
                </c:pt>
                <c:pt idx="18">
                  <c:v>BI Application Development</c:v>
                </c:pt>
                <c:pt idx="19">
                  <c:v>Pre-Deployment Testing</c:v>
                </c:pt>
                <c:pt idx="20">
                  <c:v>Data and Process Testing</c:v>
                </c:pt>
                <c:pt idx="21">
                  <c:v>Performance Tuning</c:v>
                </c:pt>
                <c:pt idx="22">
                  <c:v>Other Testing</c:v>
                </c:pt>
                <c:pt idx="23">
                  <c:v>System Deployment</c:v>
                </c:pt>
                <c:pt idx="24">
                  <c:v>User Facing Deployment</c:v>
                </c:pt>
                <c:pt idx="25">
                  <c:v>Back Room Operations</c:v>
                </c:pt>
                <c:pt idx="26">
                  <c:v>Front Room Operations</c:v>
                </c:pt>
              </c:strCache>
            </c:strRef>
          </c:cat>
          <c:val>
            <c:numRef>
              <c:f>WBS!$D$2:$D$28</c:f>
              <c:numCache>
                <c:formatCode>General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19</c:v>
                </c:pt>
                <c:pt idx="13">
                  <c:v>11</c:v>
                </c:pt>
                <c:pt idx="14">
                  <c:v>7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16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81920"/>
        <c:axId val="188483456"/>
      </c:barChart>
      <c:catAx>
        <c:axId val="188481920"/>
        <c:scaling>
          <c:orientation val="maxMin"/>
        </c:scaling>
        <c:delete val="0"/>
        <c:axPos val="l"/>
        <c:majorTickMark val="out"/>
        <c:minorTickMark val="none"/>
        <c:tickLblPos val="nextTo"/>
        <c:crossAx val="188483456"/>
        <c:crosses val="autoZero"/>
        <c:auto val="1"/>
        <c:lblAlgn val="ctr"/>
        <c:lblOffset val="100"/>
        <c:noMultiLvlLbl val="0"/>
      </c:catAx>
      <c:valAx>
        <c:axId val="188483456"/>
        <c:scaling>
          <c:orientation val="minMax"/>
          <c:min val="42831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18848192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0</xdr:row>
      <xdr:rowOff>19050</xdr:rowOff>
    </xdr:from>
    <xdr:to>
      <xdr:col>17</xdr:col>
      <xdr:colOff>263337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C1" workbookViewId="0">
      <selection activeCell="F2" sqref="F2"/>
    </sheetView>
  </sheetViews>
  <sheetFormatPr defaultColWidth="10.875" defaultRowHeight="15.75" x14ac:dyDescent="0.25"/>
  <cols>
    <col min="1" max="1" width="27.625" style="1" bestFit="1" customWidth="1"/>
    <col min="2" max="2" width="8.125" style="1" bestFit="1" customWidth="1"/>
    <col min="3" max="3" width="51.375" style="1" bestFit="1" customWidth="1"/>
    <col min="4" max="4" width="13.625" style="1" bestFit="1" customWidth="1"/>
    <col min="5" max="5" width="10" style="1" bestFit="1" customWidth="1"/>
    <col min="6" max="6" width="16.125" style="1" bestFit="1" customWidth="1"/>
    <col min="7" max="7" width="39.875" style="1" customWidth="1"/>
    <col min="8" max="16384" width="10.875" style="1"/>
  </cols>
  <sheetData>
    <row r="1" spans="1:9" s="5" customFormat="1" x14ac:dyDescent="0.25">
      <c r="A1" s="6" t="s">
        <v>0</v>
      </c>
      <c r="B1" s="6" t="s">
        <v>1</v>
      </c>
      <c r="C1" s="6" t="s">
        <v>2</v>
      </c>
      <c r="D1" s="6" t="s">
        <v>47</v>
      </c>
      <c r="E1" s="6" t="s">
        <v>48</v>
      </c>
      <c r="F1" s="6" t="s">
        <v>3</v>
      </c>
      <c r="G1" s="6" t="s">
        <v>4</v>
      </c>
      <c r="H1" s="6" t="s">
        <v>45</v>
      </c>
      <c r="I1" s="6" t="s">
        <v>46</v>
      </c>
    </row>
    <row r="2" spans="1:9" ht="173.25" x14ac:dyDescent="0.25">
      <c r="A2" s="7" t="s">
        <v>11</v>
      </c>
      <c r="B2" s="1">
        <v>1</v>
      </c>
      <c r="C2" s="1" t="s">
        <v>5</v>
      </c>
      <c r="D2" s="1">
        <v>3</v>
      </c>
      <c r="E2" s="1">
        <f>D2*2</f>
        <v>6</v>
      </c>
      <c r="G2" s="2" t="s">
        <v>9</v>
      </c>
      <c r="H2" s="4">
        <v>42831</v>
      </c>
      <c r="I2" s="4">
        <f>H2+D2</f>
        <v>42834</v>
      </c>
    </row>
    <row r="3" spans="1:9" ht="267.75" x14ac:dyDescent="0.25">
      <c r="A3" s="7"/>
      <c r="B3" s="1">
        <v>2</v>
      </c>
      <c r="C3" s="1" t="s">
        <v>6</v>
      </c>
      <c r="D3" s="1">
        <v>9</v>
      </c>
      <c r="E3" s="1">
        <f t="shared" ref="E3:E5" si="0">D3*2</f>
        <v>18</v>
      </c>
      <c r="F3" s="1">
        <v>1</v>
      </c>
      <c r="G3" s="2" t="s">
        <v>10</v>
      </c>
      <c r="H3" s="4">
        <f>I2</f>
        <v>42834</v>
      </c>
      <c r="I3" s="4">
        <f>H3+D3</f>
        <v>42843</v>
      </c>
    </row>
    <row r="4" spans="1:9" ht="267.75" x14ac:dyDescent="0.25">
      <c r="A4" s="7"/>
      <c r="B4" s="1">
        <v>3</v>
      </c>
      <c r="C4" s="1" t="s">
        <v>7</v>
      </c>
      <c r="D4" s="1">
        <v>6</v>
      </c>
      <c r="E4" s="1">
        <f t="shared" si="0"/>
        <v>12</v>
      </c>
      <c r="F4" s="1">
        <v>2</v>
      </c>
      <c r="G4" s="2" t="s">
        <v>10</v>
      </c>
      <c r="H4" s="4">
        <f t="shared" ref="H4:H28" si="1">I3</f>
        <v>42843</v>
      </c>
      <c r="I4" s="4">
        <f t="shared" ref="I4:I28" si="2">H4+D4</f>
        <v>42849</v>
      </c>
    </row>
    <row r="5" spans="1:9" ht="267.75" x14ac:dyDescent="0.25">
      <c r="A5" s="7"/>
      <c r="B5" s="1">
        <v>4</v>
      </c>
      <c r="C5" s="1" t="s">
        <v>8</v>
      </c>
      <c r="D5" s="1">
        <v>13</v>
      </c>
      <c r="E5" s="1">
        <f t="shared" si="0"/>
        <v>26</v>
      </c>
      <c r="F5" s="1">
        <v>3</v>
      </c>
      <c r="G5" s="2" t="s">
        <v>10</v>
      </c>
      <c r="H5" s="4">
        <f t="shared" si="1"/>
        <v>42849</v>
      </c>
      <c r="I5" s="4">
        <f t="shared" si="2"/>
        <v>42862</v>
      </c>
    </row>
    <row r="6" spans="1:9" ht="267.75" x14ac:dyDescent="0.25">
      <c r="A6" s="7" t="s">
        <v>12</v>
      </c>
      <c r="B6" s="1">
        <v>5</v>
      </c>
      <c r="C6" s="1" t="s">
        <v>13</v>
      </c>
      <c r="D6" s="1">
        <v>10</v>
      </c>
      <c r="E6" s="1">
        <f>D6*8</f>
        <v>80</v>
      </c>
      <c r="F6" s="1">
        <v>4</v>
      </c>
      <c r="G6" s="2" t="s">
        <v>10</v>
      </c>
      <c r="H6" s="4">
        <f t="shared" si="1"/>
        <v>42862</v>
      </c>
      <c r="I6" s="4">
        <f t="shared" si="2"/>
        <v>42872</v>
      </c>
    </row>
    <row r="7" spans="1:9" ht="267.75" x14ac:dyDescent="0.25">
      <c r="A7" s="7"/>
      <c r="B7" s="1">
        <v>6</v>
      </c>
      <c r="C7" s="1" t="s">
        <v>21</v>
      </c>
      <c r="D7" s="1">
        <v>10</v>
      </c>
      <c r="E7" s="1">
        <f t="shared" ref="E7:E13" si="3">D7*8</f>
        <v>80</v>
      </c>
      <c r="F7" s="1">
        <v>4</v>
      </c>
      <c r="G7" s="2" t="s">
        <v>10</v>
      </c>
      <c r="H7" s="4">
        <f t="shared" si="1"/>
        <v>42872</v>
      </c>
      <c r="I7" s="4">
        <f t="shared" si="2"/>
        <v>42882</v>
      </c>
    </row>
    <row r="8" spans="1:9" ht="267.75" x14ac:dyDescent="0.25">
      <c r="A8" s="7"/>
      <c r="B8" s="1">
        <v>7</v>
      </c>
      <c r="C8" s="1" t="s">
        <v>18</v>
      </c>
      <c r="D8" s="1">
        <v>10</v>
      </c>
      <c r="E8" s="1">
        <f t="shared" si="3"/>
        <v>80</v>
      </c>
      <c r="F8" s="1">
        <v>6</v>
      </c>
      <c r="G8" s="2" t="s">
        <v>10</v>
      </c>
      <c r="H8" s="4">
        <f t="shared" si="1"/>
        <v>42882</v>
      </c>
      <c r="I8" s="4">
        <f t="shared" si="2"/>
        <v>42892</v>
      </c>
    </row>
    <row r="9" spans="1:9" ht="267.75" x14ac:dyDescent="0.25">
      <c r="A9" s="7"/>
      <c r="B9" s="1">
        <v>8</v>
      </c>
      <c r="C9" s="1" t="s">
        <v>14</v>
      </c>
      <c r="D9" s="1">
        <v>9</v>
      </c>
      <c r="E9" s="1">
        <f t="shared" si="3"/>
        <v>72</v>
      </c>
      <c r="F9" s="1">
        <v>5</v>
      </c>
      <c r="G9" s="2" t="s">
        <v>10</v>
      </c>
      <c r="H9" s="4">
        <f t="shared" si="1"/>
        <v>42892</v>
      </c>
      <c r="I9" s="4">
        <f t="shared" si="2"/>
        <v>42901</v>
      </c>
    </row>
    <row r="10" spans="1:9" ht="267.75" x14ac:dyDescent="0.25">
      <c r="A10" s="7"/>
      <c r="B10" s="1">
        <v>9</v>
      </c>
      <c r="C10" s="1" t="s">
        <v>15</v>
      </c>
      <c r="D10" s="1">
        <v>9</v>
      </c>
      <c r="E10" s="1">
        <f t="shared" si="3"/>
        <v>72</v>
      </c>
      <c r="F10" s="1">
        <v>5</v>
      </c>
      <c r="G10" s="2" t="s">
        <v>10</v>
      </c>
      <c r="H10" s="4">
        <f t="shared" si="1"/>
        <v>42901</v>
      </c>
      <c r="I10" s="4">
        <f t="shared" si="2"/>
        <v>42910</v>
      </c>
    </row>
    <row r="11" spans="1:9" ht="267.75" x14ac:dyDescent="0.25">
      <c r="A11" s="7"/>
      <c r="B11" s="1">
        <v>10</v>
      </c>
      <c r="C11" s="1" t="s">
        <v>16</v>
      </c>
      <c r="D11" s="1">
        <v>7</v>
      </c>
      <c r="E11" s="1">
        <f t="shared" si="3"/>
        <v>56</v>
      </c>
      <c r="F11" s="1">
        <v>9</v>
      </c>
      <c r="G11" s="2" t="s">
        <v>10</v>
      </c>
      <c r="H11" s="4">
        <f t="shared" si="1"/>
        <v>42910</v>
      </c>
      <c r="I11" s="4">
        <f t="shared" si="2"/>
        <v>42917</v>
      </c>
    </row>
    <row r="12" spans="1:9" ht="31.5" x14ac:dyDescent="0.25">
      <c r="A12" s="7"/>
      <c r="B12" s="1">
        <v>11</v>
      </c>
      <c r="C12" s="1" t="s">
        <v>17</v>
      </c>
      <c r="D12" s="1">
        <v>5</v>
      </c>
      <c r="E12" s="1">
        <f t="shared" si="3"/>
        <v>40</v>
      </c>
      <c r="F12" s="1">
        <v>10</v>
      </c>
      <c r="G12" s="2" t="s">
        <v>44</v>
      </c>
      <c r="H12" s="4">
        <f t="shared" si="1"/>
        <v>42917</v>
      </c>
      <c r="I12" s="4">
        <f t="shared" si="2"/>
        <v>42922</v>
      </c>
    </row>
    <row r="13" spans="1:9" ht="267.75" x14ac:dyDescent="0.25">
      <c r="A13" s="7"/>
      <c r="B13" s="1">
        <v>12</v>
      </c>
      <c r="C13" s="1" t="s">
        <v>19</v>
      </c>
      <c r="D13" s="1">
        <v>5</v>
      </c>
      <c r="E13" s="1">
        <f t="shared" si="3"/>
        <v>40</v>
      </c>
      <c r="F13" s="1">
        <v>7</v>
      </c>
      <c r="G13" s="2" t="s">
        <v>10</v>
      </c>
      <c r="H13" s="4">
        <f t="shared" si="1"/>
        <v>42922</v>
      </c>
      <c r="I13" s="4">
        <f t="shared" si="2"/>
        <v>42927</v>
      </c>
    </row>
    <row r="14" spans="1:9" ht="267.75" x14ac:dyDescent="0.25">
      <c r="A14" s="7" t="s">
        <v>20</v>
      </c>
      <c r="B14" s="1">
        <v>13</v>
      </c>
      <c r="C14" s="1" t="s">
        <v>22</v>
      </c>
      <c r="D14" s="1">
        <v>19</v>
      </c>
      <c r="E14" s="1">
        <f>D14*4</f>
        <v>76</v>
      </c>
      <c r="F14" s="1">
        <v>11</v>
      </c>
      <c r="G14" s="2" t="s">
        <v>10</v>
      </c>
      <c r="H14" s="4">
        <f t="shared" si="1"/>
        <v>42927</v>
      </c>
      <c r="I14" s="4">
        <f t="shared" si="2"/>
        <v>42946</v>
      </c>
    </row>
    <row r="15" spans="1:9" ht="252" x14ac:dyDescent="0.25">
      <c r="A15" s="7"/>
      <c r="B15" s="1">
        <v>14</v>
      </c>
      <c r="C15" s="1" t="s">
        <v>23</v>
      </c>
      <c r="D15" s="1">
        <v>11</v>
      </c>
      <c r="E15" s="1">
        <f t="shared" ref="E15:E20" si="4">D15*4</f>
        <v>44</v>
      </c>
      <c r="F15" s="1">
        <v>13</v>
      </c>
      <c r="G15" s="2" t="s">
        <v>43</v>
      </c>
      <c r="H15" s="4">
        <f t="shared" si="1"/>
        <v>42946</v>
      </c>
      <c r="I15" s="4">
        <f t="shared" si="2"/>
        <v>42957</v>
      </c>
    </row>
    <row r="16" spans="1:9" ht="252" x14ac:dyDescent="0.25">
      <c r="A16" s="7"/>
      <c r="B16" s="1">
        <v>15</v>
      </c>
      <c r="C16" s="1" t="s">
        <v>24</v>
      </c>
      <c r="D16" s="1">
        <v>7</v>
      </c>
      <c r="E16" s="1">
        <f t="shared" si="4"/>
        <v>28</v>
      </c>
      <c r="F16" s="1">
        <v>14</v>
      </c>
      <c r="G16" s="2" t="s">
        <v>43</v>
      </c>
      <c r="H16" s="4">
        <f t="shared" si="1"/>
        <v>42957</v>
      </c>
      <c r="I16" s="4">
        <f t="shared" si="2"/>
        <v>42964</v>
      </c>
    </row>
    <row r="17" spans="1:9" ht="252" x14ac:dyDescent="0.25">
      <c r="A17" s="7"/>
      <c r="B17" s="1">
        <v>16</v>
      </c>
      <c r="C17" s="1" t="s">
        <v>25</v>
      </c>
      <c r="D17" s="1">
        <v>14</v>
      </c>
      <c r="E17" s="1">
        <f t="shared" si="4"/>
        <v>56</v>
      </c>
      <c r="F17" s="1">
        <v>15</v>
      </c>
      <c r="G17" s="2" t="s">
        <v>43</v>
      </c>
      <c r="H17" s="4">
        <f t="shared" si="1"/>
        <v>42964</v>
      </c>
      <c r="I17" s="4">
        <f t="shared" si="2"/>
        <v>42978</v>
      </c>
    </row>
    <row r="18" spans="1:9" ht="252" x14ac:dyDescent="0.25">
      <c r="A18" s="7"/>
      <c r="B18" s="1">
        <v>17</v>
      </c>
      <c r="C18" s="1" t="s">
        <v>26</v>
      </c>
      <c r="D18" s="1">
        <v>13</v>
      </c>
      <c r="E18" s="1">
        <f t="shared" si="4"/>
        <v>52</v>
      </c>
      <c r="F18" s="1">
        <v>16</v>
      </c>
      <c r="G18" s="2" t="s">
        <v>43</v>
      </c>
      <c r="H18" s="4">
        <f t="shared" si="1"/>
        <v>42978</v>
      </c>
      <c r="I18" s="4">
        <f t="shared" si="2"/>
        <v>42991</v>
      </c>
    </row>
    <row r="19" spans="1:9" ht="267.75" x14ac:dyDescent="0.25">
      <c r="A19" s="7"/>
      <c r="B19" s="1">
        <v>18</v>
      </c>
      <c r="C19" s="1" t="s">
        <v>27</v>
      </c>
      <c r="D19" s="1">
        <v>9</v>
      </c>
      <c r="E19" s="1">
        <f t="shared" si="4"/>
        <v>36</v>
      </c>
      <c r="F19" s="1">
        <v>14</v>
      </c>
      <c r="G19" s="2" t="s">
        <v>10</v>
      </c>
      <c r="H19" s="4">
        <f t="shared" si="1"/>
        <v>42991</v>
      </c>
      <c r="I19" s="4">
        <f t="shared" si="2"/>
        <v>43000</v>
      </c>
    </row>
    <row r="20" spans="1:9" ht="267.75" x14ac:dyDescent="0.25">
      <c r="A20" s="7"/>
      <c r="B20" s="1">
        <v>19</v>
      </c>
      <c r="C20" s="1" t="s">
        <v>28</v>
      </c>
      <c r="D20" s="1">
        <v>16</v>
      </c>
      <c r="E20" s="1">
        <f t="shared" si="4"/>
        <v>64</v>
      </c>
      <c r="F20" s="1">
        <v>18</v>
      </c>
      <c r="G20" s="2" t="s">
        <v>10</v>
      </c>
      <c r="H20" s="4">
        <f t="shared" si="1"/>
        <v>43000</v>
      </c>
      <c r="I20" s="4">
        <f t="shared" si="2"/>
        <v>43016</v>
      </c>
    </row>
    <row r="21" spans="1:9" ht="267.75" x14ac:dyDescent="0.25">
      <c r="A21" s="7" t="s">
        <v>29</v>
      </c>
      <c r="B21" s="1">
        <v>20</v>
      </c>
      <c r="C21" s="1" t="s">
        <v>30</v>
      </c>
      <c r="D21" s="1">
        <v>5</v>
      </c>
      <c r="E21" s="1">
        <f>D21*8</f>
        <v>40</v>
      </c>
      <c r="F21" s="1">
        <v>19</v>
      </c>
      <c r="G21" s="2" t="s">
        <v>10</v>
      </c>
      <c r="H21" s="4">
        <f t="shared" si="1"/>
        <v>43016</v>
      </c>
      <c r="I21" s="4">
        <f t="shared" si="2"/>
        <v>43021</v>
      </c>
    </row>
    <row r="22" spans="1:9" ht="220.5" x14ac:dyDescent="0.25">
      <c r="A22" s="7"/>
      <c r="B22" s="1">
        <v>21</v>
      </c>
      <c r="C22" s="1" t="s">
        <v>31</v>
      </c>
      <c r="D22" s="1">
        <v>6</v>
      </c>
      <c r="E22" s="1">
        <f t="shared" ref="E22:E28" si="5">D22*8</f>
        <v>48</v>
      </c>
      <c r="F22" s="1">
        <v>20</v>
      </c>
      <c r="G22" s="2" t="s">
        <v>42</v>
      </c>
      <c r="H22" s="4">
        <f t="shared" si="1"/>
        <v>43021</v>
      </c>
      <c r="I22" s="4">
        <f t="shared" si="2"/>
        <v>43027</v>
      </c>
    </row>
    <row r="23" spans="1:9" ht="267.75" x14ac:dyDescent="0.25">
      <c r="A23" s="7"/>
      <c r="B23" s="1">
        <v>22</v>
      </c>
      <c r="C23" s="1" t="s">
        <v>32</v>
      </c>
      <c r="D23" s="1">
        <v>7</v>
      </c>
      <c r="E23" s="1">
        <f t="shared" si="5"/>
        <v>56</v>
      </c>
      <c r="F23" s="1">
        <v>21</v>
      </c>
      <c r="G23" s="2" t="s">
        <v>10</v>
      </c>
      <c r="H23" s="4">
        <f t="shared" si="1"/>
        <v>43027</v>
      </c>
      <c r="I23" s="4">
        <f t="shared" si="2"/>
        <v>43034</v>
      </c>
    </row>
    <row r="24" spans="1:9" ht="204.75" x14ac:dyDescent="0.25">
      <c r="A24" s="7"/>
      <c r="B24" s="1">
        <v>23</v>
      </c>
      <c r="C24" s="1" t="s">
        <v>33</v>
      </c>
      <c r="D24" s="1">
        <v>3</v>
      </c>
      <c r="E24" s="1">
        <f t="shared" si="5"/>
        <v>24</v>
      </c>
      <c r="F24" s="1">
        <v>22</v>
      </c>
      <c r="G24" s="2" t="s">
        <v>41</v>
      </c>
      <c r="H24" s="4">
        <f t="shared" si="1"/>
        <v>43034</v>
      </c>
      <c r="I24" s="4">
        <f t="shared" si="2"/>
        <v>43037</v>
      </c>
    </row>
    <row r="25" spans="1:9" ht="252" x14ac:dyDescent="0.25">
      <c r="A25" s="7"/>
      <c r="B25" s="1">
        <v>24</v>
      </c>
      <c r="C25" s="1" t="s">
        <v>34</v>
      </c>
      <c r="D25" s="1">
        <v>6</v>
      </c>
      <c r="E25" s="1">
        <f t="shared" si="5"/>
        <v>48</v>
      </c>
      <c r="F25" s="1">
        <v>23</v>
      </c>
      <c r="G25" s="2" t="s">
        <v>40</v>
      </c>
      <c r="H25" s="4">
        <f t="shared" si="1"/>
        <v>43037</v>
      </c>
      <c r="I25" s="4">
        <f t="shared" si="2"/>
        <v>43043</v>
      </c>
    </row>
    <row r="26" spans="1:9" ht="252" x14ac:dyDescent="0.25">
      <c r="A26" s="7"/>
      <c r="B26" s="1">
        <v>25</v>
      </c>
      <c r="C26" s="1" t="s">
        <v>35</v>
      </c>
      <c r="D26" s="1">
        <v>4</v>
      </c>
      <c r="E26" s="1">
        <f t="shared" si="5"/>
        <v>32</v>
      </c>
      <c r="F26" s="1">
        <v>24</v>
      </c>
      <c r="G26" s="2" t="s">
        <v>40</v>
      </c>
      <c r="H26" s="4">
        <f t="shared" si="1"/>
        <v>43043</v>
      </c>
      <c r="I26" s="4">
        <f t="shared" si="2"/>
        <v>43047</v>
      </c>
    </row>
    <row r="27" spans="1:9" ht="31.5" x14ac:dyDescent="0.25">
      <c r="A27" s="7"/>
      <c r="B27" s="1">
        <v>26</v>
      </c>
      <c r="C27" s="1" t="s">
        <v>36</v>
      </c>
      <c r="D27" s="1">
        <v>4</v>
      </c>
      <c r="E27" s="1">
        <f t="shared" si="5"/>
        <v>32</v>
      </c>
      <c r="F27" s="1">
        <v>25</v>
      </c>
      <c r="G27" s="2" t="s">
        <v>39</v>
      </c>
      <c r="H27" s="4">
        <f t="shared" si="1"/>
        <v>43047</v>
      </c>
      <c r="I27" s="4">
        <f t="shared" si="2"/>
        <v>43051</v>
      </c>
    </row>
    <row r="28" spans="1:9" ht="110.25" x14ac:dyDescent="0.25">
      <c r="A28" s="7"/>
      <c r="B28" s="1">
        <v>27</v>
      </c>
      <c r="C28" s="3" t="s">
        <v>37</v>
      </c>
      <c r="D28" s="1">
        <v>4</v>
      </c>
      <c r="E28" s="1">
        <f t="shared" si="5"/>
        <v>32</v>
      </c>
      <c r="F28" s="1">
        <v>25</v>
      </c>
      <c r="G28" s="2" t="s">
        <v>38</v>
      </c>
      <c r="H28" s="4">
        <f t="shared" si="1"/>
        <v>43051</v>
      </c>
      <c r="I28" s="4">
        <f t="shared" si="2"/>
        <v>43055</v>
      </c>
    </row>
  </sheetData>
  <mergeCells count="4">
    <mergeCell ref="A2:A5"/>
    <mergeCell ref="A6:A13"/>
    <mergeCell ref="A14:A20"/>
    <mergeCell ref="A21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Gantt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Eson Paguia</dc:creator>
  <cp:lastModifiedBy>pc4</cp:lastModifiedBy>
  <dcterms:created xsi:type="dcterms:W3CDTF">2017-04-05T15:44:11Z</dcterms:created>
  <dcterms:modified xsi:type="dcterms:W3CDTF">2017-04-07T07:35:51Z</dcterms:modified>
</cp:coreProperties>
</file>