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lad1" sheetId="1" r:id="rId4"/>
    <sheet name="Blad2" sheetId="2" r:id="rId5"/>
  </sheets>
</workbook>
</file>

<file path=xl/sharedStrings.xml><?xml version="1.0" encoding="utf-8"?>
<sst xmlns="http://schemas.openxmlformats.org/spreadsheetml/2006/main" uniqueCount="539">
  <si>
    <t>Quality aspects</t>
  </si>
  <si>
    <t>functional aspects</t>
  </si>
  <si>
    <t>aesthetic aspects</t>
  </si>
  <si>
    <t>values</t>
  </si>
  <si>
    <t>match with survey</t>
  </si>
  <si>
    <t>product_code</t>
  </si>
  <si>
    <t>product_type</t>
  </si>
  <si>
    <t>Product_category</t>
  </si>
  <si>
    <t>product_gender</t>
  </si>
  <si>
    <t>product_brand</t>
  </si>
  <si>
    <t>product_name</t>
  </si>
  <si>
    <t>product_price</t>
  </si>
  <si>
    <t>Prodct_price (pond)</t>
  </si>
  <si>
    <t>rating</t>
  </si>
  <si>
    <t>review_text</t>
  </si>
  <si>
    <t>submission_recency</t>
  </si>
  <si>
    <t>photos</t>
  </si>
  <si>
    <t>Photo</t>
  </si>
  <si>
    <t>Quality</t>
  </si>
  <si>
    <t>Language</t>
  </si>
  <si>
    <t>Tone</t>
  </si>
  <si>
    <t>Fit</t>
  </si>
  <si>
    <t>Durable materials</t>
  </si>
  <si>
    <t>Fabric</t>
  </si>
  <si>
    <t>durability in use</t>
  </si>
  <si>
    <t>price</t>
  </si>
  <si>
    <t>durability while laundering</t>
  </si>
  <si>
    <t>manufacturing (sewing)</t>
  </si>
  <si>
    <t>suitability in use</t>
  </si>
  <si>
    <t>use experience</t>
  </si>
  <si>
    <t>comfort</t>
  </si>
  <si>
    <t>easy maintenance</t>
  </si>
  <si>
    <t>sensory aspects (smell, noise)</t>
  </si>
  <si>
    <t>beauty</t>
  </si>
  <si>
    <t>style</t>
  </si>
  <si>
    <t>colour</t>
  </si>
  <si>
    <t>Tactile feeling</t>
  </si>
  <si>
    <t>local production, ethical, ecological, long lifespan</t>
  </si>
  <si>
    <t>ethically</t>
  </si>
  <si>
    <t>ecological</t>
  </si>
  <si>
    <t>long life span</t>
  </si>
  <si>
    <t>Reason why returned</t>
  </si>
  <si>
    <t>reason why not returned</t>
  </si>
  <si>
    <t>match w/ photo</t>
  </si>
  <si>
    <t>fit suggestions</t>
  </si>
  <si>
    <t>style suggestions</t>
  </si>
  <si>
    <t>practicality</t>
  </si>
  <si>
    <t>feelings</t>
  </si>
  <si>
    <t>Tight/loose</t>
  </si>
  <si>
    <t>Trousers</t>
  </si>
  <si>
    <t>Bottoms</t>
  </si>
  <si>
    <t>Women</t>
  </si>
  <si>
    <t>4th &amp; Reckless Petite</t>
  </si>
  <si>
    <t>4th &amp; Reckless Petite exclusive leather look trouser in teal</t>
  </si>
  <si>
    <t>¬£18.00</t>
  </si>
  <si>
    <t>18.00</t>
  </si>
  <si>
    <t>Great Color but impossible to wear, makes too much noise when walking! would have kept it otherwise. will return</t>
  </si>
  <si>
    <t>1 year ago</t>
  </si>
  <si>
    <t>()</t>
  </si>
  <si>
    <t>Nee</t>
  </si>
  <si>
    <t>en</t>
  </si>
  <si>
    <t>negative</t>
  </si>
  <si>
    <t>I don‚Äôt understand why some people say that it‚Äôs too big‚Ä¶ It‚Äôs too small for my size (36) and I weight 55kg. I will size up for sure.</t>
  </si>
  <si>
    <t>The first think I noticed out of the bag was a fishy/chemical smell. It was not flattering at all if you have even a little bit of curve. It made a loud awful plastic noise when walking or moving. Returned.</t>
  </si>
  <si>
    <t>I wanted to love these but sadly returned as they were too big. The colour and style is great but these trousers are not petite in my opinion</t>
  </si>
  <si>
    <t>I will be sending these back, not true to size\r\nLook cheap, poor quality</t>
  </si>
  <si>
    <t>Ja</t>
  </si>
  <si>
    <t>Dresses</t>
  </si>
  <si>
    <t>Suits</t>
  </si>
  <si>
    <t>4th &amp; Reckless Plus</t>
  </si>
  <si>
    <t>4th &amp; Reckless Plus exclusive knitted side split midi jumper dress in grey</t>
  </si>
  <si>
    <t>¬£22.50</t>
  </si>
  <si>
    <t>22.50</t>
  </si>
  <si>
    <t>The colour, texture and cut is flattering, fits me so well</t>
  </si>
  <si>
    <t>1 month ago</t>
  </si>
  <si>
    <t>positive</t>
  </si>
  <si>
    <t>Omg it feels so soft to handle. Grey is my new favourite colour. I can't wait to wear it</t>
  </si>
  <si>
    <t>2 months ago</t>
  </si>
  <si>
    <t>Well constructed outfit. I love the design and fabric. It's sporty and chic and received alot of compliments.  Finally an outfit that is stylish and respects curvy women!</t>
  </si>
  <si>
    <t>3 months ago</t>
  </si>
  <si>
    <t>4th &amp; Reckless Plus exclusive metallic tie back mini jumper dress in silver</t>
  </si>
  <si>
    <t>¬£52.00</t>
  </si>
  <si>
    <t>52.00</t>
  </si>
  <si>
    <t>Love this jumper dress. Great quality fabric and fits well. Want to get another one for back up üòÜ</t>
  </si>
  <si>
    <t>I bought this a few weeks ago to wear to a family event and absolutely love it. Its so cute and stylish. It looks just like the picture. It's so comfortable. It does stretch when wearing it, making it bigger but I love the oversized look. Had lots of compliments.</t>
  </si>
  <si>
    <t>Love this dress the material is gave and it‚Äôs true to size well worth the money</t>
  </si>
  <si>
    <t>I bought this dress thinking it might come and not be as sen onsite \r\nIt was great , fitted perfectly and great colour</t>
  </si>
  <si>
    <t>4 months ago</t>
  </si>
  <si>
    <t>4th &amp; Reckless Tall</t>
  </si>
  <si>
    <t>4th &amp; Reckless Tall exclusive blazer dress in chocolate</t>
  </si>
  <si>
    <t>¬£26.50</t>
  </si>
  <si>
    <t>26.50</t>
  </si>
  <si>
    <t>Happy with this! I‚Äôm anywhere between 10 - 14 depending on brand and the 12 was right for me.</t>
  </si>
  <si>
    <t>10 months ago</t>
  </si>
  <si>
    <t>The colour isn't brown as in the pic but much more purple &amp; the fit is quite odd - very large</t>
  </si>
  <si>
    <t>If you have a butt it will not fit. And the upper part is too big.</t>
  </si>
  <si>
    <t>was just quite baggy and sleeves were very long. You not only have to be tall but quite broad for this to work.</t>
  </si>
  <si>
    <t>This dress was a terrible fit and the fabric looked purple not brown! Returned</t>
  </si>
  <si>
    <t>4th &amp; Reckless Tall exclusive leather look trouser in black</t>
  </si>
  <si>
    <t>¬£15.00</t>
  </si>
  <si>
    <t>15.00</t>
  </si>
  <si>
    <t>Really plasticy and so small - super short for a tall. Have bought leather trousers from this brand before which I love but they‚Äôre totally different! Returned.</t>
  </si>
  <si>
    <t>The pants Smells like fish and it is too big Even tho i got my usual size</t>
  </si>
  <si>
    <t>Smells like dead fish, size runs small, would order a size up</t>
  </si>
  <si>
    <t>Jumpers</t>
  </si>
  <si>
    <t>Tops</t>
  </si>
  <si>
    <t>4th &amp; Reckless Tall exclusive oversized contrast stitch jumper with scarf in camel</t>
  </si>
  <si>
    <t>¬£25.00</t>
  </si>
  <si>
    <t>25.00</t>
  </si>
  <si>
    <t>This is a lovely jumper with matching scarf which really gives it a very smart and classy look and feel. \r\n\r\nSlightly oversized fit so very comfortable to wear and very warm.</t>
  </si>
  <si>
    <t>Yeah it‚Äôs a bit square but the stitching is lovely and the arm length amazing. Black faux leather biker style leggings and a black vest, chunky boots  and you‚Äôre good to go!</t>
  </si>
  <si>
    <t>I cannot put into words how much this sheds. I wore it once and as soon as I put my black wool coat on, it left long cream/ white fibres all over my coat, vests and trousers. I was  embarrassed walking around at work and spent 20 mins lint rolling my coat when I got back. Sending back as poor quality!</t>
  </si>
  <si>
    <t>('https://photos-eu.bazaarvoice.com/photo/2/cGhvdG86YXNvcw/d1d410bd-9a01-5ff6-afd5-161ae1fc1817', 'https://photos-eu.bazaarvoice.com/photo/2/cGhvdG86YXNvcw/a12d06ef-5536-5e6f-abed-3323cce0e6e5')</t>
  </si>
  <si>
    <t>Shirts</t>
  </si>
  <si>
    <t>4th &amp; Reckless Tall exclusive plisse shirt co-ord in blue</t>
  </si>
  <si>
    <t>¬£35.00</t>
  </si>
  <si>
    <t>35.00</t>
  </si>
  <si>
    <t>Great quality and fit but I had to size down to a size 2‚Ä¶ usually between 4-6.. most of the time 6.</t>
  </si>
  <si>
    <t>11 months ago</t>
  </si>
  <si>
    <t>The threads in the plisse detailing came undone and left holes in garment. Not great quality.</t>
  </si>
  <si>
    <t>12 months ago</t>
  </si>
  <si>
    <t>('https://photos-eu.bazaarvoice.com/photo/2/cGhvdG86YXNvcw/94c8fbdd-4cdf-58e3-998f-e69e68c93912',)</t>
  </si>
  <si>
    <t>Love the top if you are going for a looser fit fry your normal size if you are going for a tailor fight size down.</t>
  </si>
  <si>
    <t>I‚Äôm 5ft10 and this had great length, pretty colour and really comfy</t>
  </si>
  <si>
    <t>4th &amp; Reckless Tall exclusive ribbed midi dress with ring detail in white</t>
  </si>
  <si>
    <t>¬£38.50</t>
  </si>
  <si>
    <t>38.50</t>
  </si>
  <si>
    <t>I liked the dress, the fit was ok but it was cream not white. Wasted of delivery cost.</t>
  </si>
  <si>
    <t>14 days ago</t>
  </si>
  <si>
    <t>Beautiful dress but unfortunately was too big for me. Smallest size was 8.</t>
  </si>
  <si>
    <t>8 months ago</t>
  </si>
  <si>
    <t>The design is pretty but it shows everything. It's bad material for the price point.</t>
  </si>
  <si>
    <t>4th &amp; Reckless Tall exclusive satin midi dress in khaki</t>
  </si>
  <si>
    <t>¬£20.50</t>
  </si>
  <si>
    <t>20.50</t>
  </si>
  <si>
    <t>Great color to wear for a May wedding.  Can't wait.  Sexy and fits my curves well.  True to size</t>
  </si>
  <si>
    <t>It‚Äôs not flattering at all and it fits awkward on you if you have a bigger chest. The material is nice but that‚Äôs about it.</t>
  </si>
  <si>
    <t>Just bought it , fits great! Very nice material, good quality</t>
  </si>
  <si>
    <t>Good quality and length, colour looks great too. Recommend!</t>
  </si>
  <si>
    <t>('https://photos-eu.bazaarvoice.com/photo/2/cGhvdG86YXNvcw/0b2e64bb-3472-51ab-87f5-18679a68fa61',)</t>
  </si>
  <si>
    <t>4th &amp; Reckless Tall exclusive satin shirt co-ord in light mauve</t>
  </si>
  <si>
    <t>¬£24.50</t>
  </si>
  <si>
    <t>24.50</t>
  </si>
  <si>
    <t>Material is nice and thick, not see-through. Sleepers fit exactly like on the model, slightly on the long side but I like that.</t>
  </si>
  <si>
    <t>7 months ago</t>
  </si>
  <si>
    <t>Loved it but had to return because it didn't fit my arm length.</t>
  </si>
  <si>
    <t>9 months ago</t>
  </si>
  <si>
    <t>This had so much potential. Too much material. The shirt is too long and oversized to properly tuck into the MATCHING pants. Overall bulky. Will definitely need tailoring. Just unflattering</t>
  </si>
  <si>
    <t>I bot this as a set and when it arrived I loved the pants but unfortunately the shirt fit really odd. The fabric on the shirt seemed thicker and not close to the same fabric as the pants. It also had really big cuffs that overwhelmed my arms.</t>
  </si>
  <si>
    <t>Love this set. Material is lovely - thick \r\nAdvise for any buyer: \r\nTrousers - very long trousers, can wear up to 4inches heels without heel showing‚Ä¶if below 5ft10.5. I ordered size 8, the hip area fits perfectly  but waist is a little loose and would need taking in for perfect fit. If you have fuller hips, size up but waist might be a little loose. \r\nTop (uk size 8) - very long sleeves and I love it! If you want less of the baggy look, size down‚Ä¶.</t>
  </si>
  <si>
    <t>4th &amp; Reckless Tall exclusive sequin shirt in black</t>
  </si>
  <si>
    <t>I‚Äôm a 12/14. After reading the reviews of this shirt I ordered a 10 so that it would just be baggy, however it is still humongous! I love it though! Very good quality.</t>
  </si>
  <si>
    <t>16 days ago</t>
  </si>
  <si>
    <t>Nice to wear once. After a clean it‚Äôs awful. Wish someone had left a review on this before I purchased</t>
  </si>
  <si>
    <t>Not much to say about this other than it‚Äôs absolutely gigantic and hence has zero shape. Quality is fine though.</t>
  </si>
  <si>
    <t>The shirt was extremely too big and the arms were not long enough</t>
  </si>
  <si>
    <t>4th &amp; Reckless Tall exclusive tailored panel detail blazer dress in ecru</t>
  </si>
  <si>
    <t>¬£29.00</t>
  </si>
  <si>
    <t>29.00</t>
  </si>
  <si>
    <t>Excited for the dress, when I recieved it the quality was not what I expected. Disappointing</t>
  </si>
  <si>
    <t>Bought this for my daughters after wedding dinner. She loves it</t>
  </si>
  <si>
    <t>Dress looks so lovely on however it is very short for a tall item. It is more of a long blazer</t>
  </si>
  <si>
    <t>Weird closure, weird fit, bad quality, runs large, returned</t>
  </si>
  <si>
    <t>Suit Trousers</t>
  </si>
  <si>
    <t>4th &amp; Reckless Tall exclusive wide leg suit trousers in slate blue</t>
  </si>
  <si>
    <t>¬£18.20</t>
  </si>
  <si>
    <t>18.20</t>
  </si>
  <si>
    <t>Great quality , sadly had to send it back it was waaay to long. And I‚Äôm 1.80cm</t>
  </si>
  <si>
    <t>I think these trousers would be lovely if they fit but they were just so long and very loose around the waist and hips. I‚Äôm 5‚Äô11 and usually buy Tall trousers but these pooled around my feet and even when I tried them on with heels they dragged on the ground. They also run a little large, I‚Äôm usually a 12 in trousers but these were very baggy on the waist and crotch.</t>
  </si>
  <si>
    <t>Gorgeous colour and quality, length is great (5‚Äô11 for reference) however the waist is far too high and too long crotch!</t>
  </si>
  <si>
    <t>These pants are a gorgeous colour blue and a perfect fit.  I am 6 feet tall and its almost impossible to find pants long enough-I will buy from ASOS again for sure.</t>
  </si>
  <si>
    <t>Swimsuits</t>
  </si>
  <si>
    <t>Intimates</t>
  </si>
  <si>
    <t>4th &amp; Reckless</t>
  </si>
  <si>
    <t>4th &amp; Reckless amilla bandeau cut-out swimsuit in navy zebra print</t>
  </si>
  <si>
    <t>Love this, washes really well but probably isn‚Äôt the best for girlies with bigger boobs, mine do pop out if I move to much so probs more of a sunbathing / spa costume</t>
  </si>
  <si>
    <t>The swimsuit looks exactly like the photograph however the top two sections rolled down and practically not a good cover up.</t>
  </si>
  <si>
    <t>Not as depicted in the photo. Loved it on the model but it is SO CHEEKY and does t seem like top will stay up</t>
  </si>
  <si>
    <t>4th &amp; Reckless andie co-ord printed linen shirt in monochrome print</t>
  </si>
  <si>
    <t>¬£19.50</t>
  </si>
  <si>
    <t>19.50</t>
  </si>
  <si>
    <t>Nice material. It‚Äôs not hot and not quite linen. It looks black and white on the picture but it‚Äôs more of a black and tan/cream. Long shirt though. I don‚Äôt understand.</t>
  </si>
  <si>
    <t>The material is not breathing at all. Overall it is good and fitting nicely. Small size is good since it‚Äôs little oversized. Quality is fine but not amazing.</t>
  </si>
  <si>
    <t>('https://photos-eu.bazaarvoice.com/photo/2/cGhvdG86YXNvcw/e2a6c005-120b-5560-bcd1-39207416e655',)</t>
  </si>
  <si>
    <t>On the pictures this set looks black and white when in reality there is no white it looks something like dark blue/grey mix.</t>
  </si>
  <si>
    <t>Shorts</t>
  </si>
  <si>
    <t>4th &amp; Reckless andie co-ord printed linen shorts in monochrome print</t>
  </si>
  <si>
    <t>¬£13.50</t>
  </si>
  <si>
    <t>13.50</t>
  </si>
  <si>
    <t>I was concerned about the material ripping since it is so thin. I returned them. Not the quality I expected.</t>
  </si>
  <si>
    <t>5 months ago</t>
  </si>
  <si>
    <t>They are good, but the material is not breathing at all. I took size Medium , normally I have Small, but I think it looks better when shorts are little bit loose and you can wear it with a belt.</t>
  </si>
  <si>
    <t>('https://photos-eu.bazaarvoice.com/photo/2/cGhvdG86YXNvcw/9435b9f4-9949-5709-bb7d-2ca8cb4acba6',)</t>
  </si>
  <si>
    <t>On the pictures this set looks black and white when in reality there is no white it looks something like dark blue/grey mix. \r\nAnd on top of that runs small</t>
  </si>
  <si>
    <t>Really lovely shorts, look great on. A little on the thin side but that's not a bad thing in the summer.</t>
  </si>
  <si>
    <t xml:space="preserve">4th &amp; Reckless bellina ring detail beach knit summer dress in white </t>
  </si>
  <si>
    <t>¬£36.00</t>
  </si>
  <si>
    <t>36.00</t>
  </si>
  <si>
    <t>Returned.\r\nSize runs a bit larger than expected. \r\nI would get a size down otherwise it does sit well at the back and boob areas</t>
  </si>
  <si>
    <t>I bought this an an option for a holiday, the quality was lovely but unfortunately it was a bit big and fit a bit funny on my bust as I don‚Äôt have a big cup size. I think for someone with cup size C &amp; above it would fit lovely.</t>
  </si>
  <si>
    <t>The fit it's okay. you will need to size down it's very stretchy. I only kept it because it was final sale no return on this. I'm usually a 6 but I got a 4 and it still feels a bit loose. I think is that type of material that will stretch out the more you wear it.</t>
  </si>
  <si>
    <t>This dress is really beautiful! I got in size 6 first but had to exchange for 4 as it was slipping down (Im 5.6‚Äô and 135lb for reference). It sits really great and quality is good. The material is little heavy so Im not sure if its gonna stretch after some time but so far Im very happy with the dress</t>
  </si>
  <si>
    <t>I bough this for my vacation to Miami and I‚Äôm so glad I did.</t>
  </si>
  <si>
    <t>The fabric is so soft and the dress is super flattering. Ideal if you have bigger boobs as well as the top bit has good coverage (I‚Äôm size 6 and DD cup)</t>
  </si>
  <si>
    <t>4th &amp; Reckless blazer dress in grey</t>
  </si>
  <si>
    <t>It is beautiful but too short... I recommend to take one size more.</t>
  </si>
  <si>
    <t>24 days ago</t>
  </si>
  <si>
    <t>It doesn‚Äôt accommodate the standard body shape. Just doesn‚Äôt work and I had to return it. The fabric feels good though</t>
  </si>
  <si>
    <t>I bought this and unfortunately had to immediately return it. It is quite heavy and a good material however I found the fitting to be rather odd, it was much smaller in the skirt section and vastly larger in the top especially the chest. I am 5‚Äô3 and ordered a size 12 as I am quite busty so I was shocked at the proportions.</t>
  </si>
  <si>
    <t>The fitting in this blazer is absolutely awful. Super tight through the hips and absolutely gaping through the top. Absolutely do not recommend.</t>
  </si>
  <si>
    <t>Unfortunately the blazer didn‚Äôt fit as too large on the top half but just fitting wound the hips. Disappointed as otherwise very nice. Darker shade than shown in picture.</t>
  </si>
  <si>
    <t xml:space="preserve">4th &amp; Reckless costella crochet knit midaxi summer dress in buttercream </t>
  </si>
  <si>
    <t>So freaking cute and comfortable! I've been wearing this to the beach with a bikini underneath (just seethrough enough but not too much) and with nude underwear if I'm just going out wearing it. The sleeves are my favourite‚ù§Ô∏è</t>
  </si>
  <si>
    <t>This dress has so much potential but didn‚Äôt work for me. The sleeves are too baggy and the color is too yellow, I loved the dress itself so much I contemplated cutting the sleeves off and making it a halter but for the price point that didn‚Äôt seem justified. Supppeerrr cute just didn‚Äôt work for me</t>
  </si>
  <si>
    <t>It‚Äôs sheer so really just as beachwear but it the prettiest one in my closet !!!</t>
  </si>
  <si>
    <t>4th &amp; Reckless ellison twist front swimsuit in black</t>
  </si>
  <si>
    <t>¬£32.00</t>
  </si>
  <si>
    <t>32.00</t>
  </si>
  <si>
    <t>So flattering, comfortable and an actual swimsuit that you don‚Äôt need to size up to make you feel comfortable and bum look good. \r\nFor reference I‚Äôm an 8/10 5ft5 and got a 10,</t>
  </si>
  <si>
    <t>Brilliant swim suit. Wore to a spa day and felt great. Got a size 14 as between 12-14 with large chest but probably could have sized down to a 12. Love it.</t>
  </si>
  <si>
    <t>Love it, would liked it if it came with some padding though</t>
  </si>
  <si>
    <t>The fit on this is amazing. The cuts fall in all the right places. Can‚Äôt wait to wear it on a hen do</t>
  </si>
  <si>
    <t>By far the most amazing swimsuit I have ever had. Super flattering, so stylish and feels timeless. So happy I purchased!</t>
  </si>
  <si>
    <t>Coats</t>
  </si>
  <si>
    <t>4th &amp; Reckless formal maxi wool look cinched waist coat in camel</t>
  </si>
  <si>
    <t>¬£55.00</t>
  </si>
  <si>
    <t>55.00</t>
  </si>
  <si>
    <t>I bought last month.. I regret it . Too big and boxy even though I bought a size down</t>
  </si>
  <si>
    <t>Amazing coat, great quality as always from 4th and reckless, but runs large</t>
  </si>
  <si>
    <t>Nice quality for the cheap price, would perhaps last 2 seasons. Unfortunately it was massively oversized. I am usually a 14 if something has buttons or needs to close across the chest, the recommended size did say 12 which I ignored and fot the 14. It was really big so definitely take your recommended size. I sent back and did not reorder as the sleeves were also super long, this plus the length of the coat on my short frame made me feel like a kid wearing my dads coat.</t>
  </si>
  <si>
    <t>Perfect for cold winter days. The cut of it wasn't right for me so I returned it but I was gutted to have to do so. Really lovely coat.</t>
  </si>
  <si>
    <t>Gorgeous coat but the shape didn't flatter my tummy area.  Thick and seemed great quality</t>
  </si>
  <si>
    <t>4th &amp; Reckless high neck sleeveless ruched maxi dress in cream</t>
  </si>
  <si>
    <t>¬£50.00</t>
  </si>
  <si>
    <t>50.00</t>
  </si>
  <si>
    <t>I was looking for a dress for my registry office wedding . I'm not a lace and flowery kind of person so this is perfect. It fits like a glove in all the right places and feels amazing. I will dress it up with a jacket but can definitely wear it on my honeymoon too. It will be a great dress for parties too</t>
  </si>
  <si>
    <t>I wore this for my courthouse wedding and worked well enough. The ruching was forgiving to my midriff but the material wasn‚Äôt the thickest so some of my cellulite was on full blast. Overall, it‚Äôs good for the price and looks chic styled with high boots.</t>
  </si>
  <si>
    <t>The dress fit and felt really nice but the colour didn‚Äôt suit so I returned it. Would buy again in other colours.</t>
  </si>
  <si>
    <t>Super comfy and flattering. I wore for black tie event but can dress down too</t>
  </si>
  <si>
    <t>Quality wasn‚Äôt the same as picture. Would prefer better quality and not stretchy material</t>
  </si>
  <si>
    <t>Perfect! Lovely quality and perfect fit. Would recommend</t>
  </si>
  <si>
    <t>Crop Tops</t>
  </si>
  <si>
    <t>4th &amp; Reckless jace tie front beach top co-ord in beige</t>
  </si>
  <si>
    <t>Very beautiful beige top. Exactly like in the photos. Goes with original beige pants or can be worn with white or black pants. Perfect summer top.</t>
  </si>
  <si>
    <t>I had my eyes on this 2 piece beige set for a long time. The best purchase so far! The top looks and feels great on my body! The colour is warm and trendy.  Matches with black pants, shorts, skirts, and with white bottom variations.</t>
  </si>
  <si>
    <t>I love this and can't wait to wear in the summer and on holiday.  It's a great cover up for bikini days.  Very casual but great quality linen.   I would have loved to get my hands on the matching trousers but they seem to have sold out everywhere.</t>
  </si>
  <si>
    <t>This top has a larger fit, gapes in the front difficult to style.</t>
  </si>
  <si>
    <t>Skirts</t>
  </si>
  <si>
    <t xml:space="preserve">4th &amp; Reckless Kezia crochet knit skirt co ord in cream </t>
  </si>
  <si>
    <t>¬£28.00</t>
  </si>
  <si>
    <t>28.00</t>
  </si>
  <si>
    <t>True to size. So pretty perf for any height and great quality</t>
  </si>
  <si>
    <t>Love the color, true to fit,fabric is nice as well.</t>
  </si>
  <si>
    <t>Gorgeous fitting - get some many compliments in this. Looks more expensive and really chic.</t>
  </si>
  <si>
    <t>So happy I ordered this wanted the black but was out of stock but this is stunning can‚Äôt wait to wear / black came back in stock so ended up buying that as well will be great for upcoming holidays</t>
  </si>
  <si>
    <t>So glad I decided to order this item, it is beautiful! I also purchased the matching top! Really lovely cream colour, true to size, lovely midi length on me and sits high waisted! I am 5‚Äô2‚Äù so someone a lot taller could just have it sitting a little lower on the waist! I am curvy on the hips and rear but it hugs in all the right places but is thick enough with a beautiful crochet pattern that does not show any lumps &amp; bumps!</t>
  </si>
  <si>
    <t>I ordered a US 4 which is my true size and it fit great. Thick material &amp; great quality!</t>
  </si>
  <si>
    <t>I absolutely love this set! I bought both pieces. It‚Äôs great for the beach, club, brunch or any event. I received lot‚Äôs of compliments. The fabric is thick but breathable.</t>
  </si>
  <si>
    <t>('https://photos-eu.bazaarvoice.com/photo/2/cGhvdG86YXNvcw/90c7e473-e401-58f7-bc8d-e8077dc599db', 'https://photos-eu.bazaarvoice.com/photo/2/cGhvdG86YXNvcw/3ed763e2-f026-52ce-8cca-6ed72dc8ae19')</t>
  </si>
  <si>
    <t>4th &amp; Reckless knitted lounge wide leg trouser in beige</t>
  </si>
  <si>
    <t>¬£80.00</t>
  </si>
  <si>
    <t>80.00</t>
  </si>
  <si>
    <t>Bought it together with hoodie and I absolutely love it. So comfy so chic</t>
  </si>
  <si>
    <t>10 days ago</t>
  </si>
  <si>
    <t>The worst pant I‚Äôve ever bought.  These are so ugly and shapeless and the colour is horrible, there also short in length  and huge on the waist, the price for these is shocking, bin them asos.</t>
  </si>
  <si>
    <t>Bought these beginning of January, unfortunately, when I put them on the other day, one leg was longer than the other and I mean you could notice, so this is why I have left four stars instead of five</t>
  </si>
  <si>
    <t>Tried both S and XS and the fit was weird. They might look good eventually in pictures, but for real life and walking around the streets the fit is strange, you would sweep the streets.</t>
  </si>
  <si>
    <t xml:space="preserve">4th &amp; Reckless kourt knitted summer dress with lace hole detail in khaki </t>
  </si>
  <si>
    <t>¬£28.50</t>
  </si>
  <si>
    <t>28.50</t>
  </si>
  <si>
    <t>Love this dress, definitely nice thick material. In between sizes of a true medium and large and ended up going with a size 4. Very stretchy n roomy.</t>
  </si>
  <si>
    <t>Perfect knitted dress. Fabric is so soft.\r\nTrue to size.</t>
  </si>
  <si>
    <t>Really nice dress. Quite a thick knit so not suitable for the summer. It has flared sleeves at the bottom which I did t like. True to size.</t>
  </si>
  <si>
    <t>Love colour and material. Perfect fit and very versatile, well worth the money.</t>
  </si>
  <si>
    <t>Fab. So soft, a lovely shape and great quality. Thanks</t>
  </si>
  <si>
    <t>4th &amp; Reckless leather look bandeau midi dress in emerald green</t>
  </si>
  <si>
    <t>¬£56.00</t>
  </si>
  <si>
    <t>56.00</t>
  </si>
  <si>
    <t>beautifull, very gorgeous dress, makes you feel wauw!</t>
  </si>
  <si>
    <t>Slight weird smell so I would recommend washing before and I also think it is on the slightly bigger side.</t>
  </si>
  <si>
    <t>Looks fabulous!  True to size‚Ä¶ on trend and a great colour</t>
  </si>
  <si>
    <t>This fits perfect, true to size, ordered size 6 which is my normal size. Can‚Äôt wait to wear it! üëèüèª</t>
  </si>
  <si>
    <t>Looks great but it‚Äôs very long and is more of an oversized fit</t>
  </si>
  <si>
    <t>Really cute dress. Doesnt look to plastic or cheap, good material, Sizing is accurate</t>
  </si>
  <si>
    <t>4th &amp; Reckless leather look shorts in black</t>
  </si>
  <si>
    <t>Love the shorts. It‚Äôs very Flattering and good quality</t>
  </si>
  <si>
    <t>9 days ago</t>
  </si>
  <si>
    <t>So cute, perfect length, and nice quality! I would describe them as mid-rise. I think these look great over tights for fall or winter. Since they‚Äôre pleather they don‚Äôt breathe so I wouldn‚Äôt recommend wearing them in the heat!</t>
  </si>
  <si>
    <t>I‚Äôm between sizes 12-14, due to the style/ fit I went for a 12.. they are stunning</t>
  </si>
  <si>
    <t>4th &amp; Reckless leather look straight leg trousers in deep brown</t>
  </si>
  <si>
    <t>¬£15.50</t>
  </si>
  <si>
    <t>15.50</t>
  </si>
  <si>
    <t>I have only worn these pants a total of 3 times and the threads are already coming undone, I noticed this from the very first time and it got progressively worse overtime.</t>
  </si>
  <si>
    <t>Really good fit and length (5‚Äô5), amazing price and perfect shade of brown</t>
  </si>
  <si>
    <t>I love it, it's true to size and fits very good. Very beautiful color.</t>
  </si>
  <si>
    <t>Definitely going to be a staple in my closet. It‚Äôs a very relaxed fit so buy your size or size down for a snug fit.</t>
  </si>
  <si>
    <t>These trousers hug you in all the right places! A must have!</t>
  </si>
  <si>
    <t>These pants are exactly what I was looking for! They are fitted, but not super tight. They give way when you wear them so you can move comfortably in them. They can be dressed up with heels or worn more casually with sneakers. They are flattering and easy to wear. Whenever I wear them I get a lot of compliments.</t>
  </si>
  <si>
    <t>4th &amp; Reckless leather look trouser in mocha</t>
  </si>
  <si>
    <t>¬£20.00</t>
  </si>
  <si>
    <t>20.00</t>
  </si>
  <si>
    <t>Had to send it back. It already had tears on it when it got delivered to me. Was really tight, runs small.</t>
  </si>
  <si>
    <t>Really good looking pants for going out and/or daily use</t>
  </si>
  <si>
    <t>Oh how I wished these would have looked like the photo!!! But one leg was a weird tapered inward shape and one leg was a truly slim then flared leg shape. Looked ridiculous. Plus, they fit perfect in the waist but the hips had strange flared out parts? Who is shaped like this? Well, honestly I am a very petite tiny person with no shape but still‚Ä¶ Nobody needs different shaped legs do they? Weird. \r\nRealllly wanted these to work. Love the look on the site.</t>
  </si>
  <si>
    <t>The fit was very off - short length, extra space on hips (and I already have hips) - all just disporportionate. The smell was awful too.</t>
  </si>
  <si>
    <t>4th &amp; Reckless longline wool look formal coat in black</t>
  </si>
  <si>
    <t>¬£89.00</t>
  </si>
  <si>
    <t>89.00</t>
  </si>
  <si>
    <t>I wanted to love this jacket but even getting the size 10 (my normal size), it was MASSIVE! It was super long sleeves‚Ä¶ And it was like a kid wearing a fireman‚Äôs coat! I think even getting an 8, it will be too big!</t>
  </si>
  <si>
    <t>23 days ago</t>
  </si>
  <si>
    <t>Lovely coat but it was huge, I would have needed two sizes smaller.</t>
  </si>
  <si>
    <t>Lovely looking coat but it does swamp the body, I don‚Äôt wear a lot of black but wanted a smart coat I did send it back due to being too big and didn‚Äôt look nice on me but its still a nice coat depending on the fit you like I‚Äôd size down as it came up large in my opinion</t>
  </si>
  <si>
    <t>Not a nice fit, shoulders too big and bottom part of coat goes in too much. Such an odd shape</t>
  </si>
  <si>
    <t>4th &amp; Reckless longline wool look formal coat in grey</t>
  </si>
  <si>
    <t>¬£58.00</t>
  </si>
  <si>
    <t>58.00</t>
  </si>
  <si>
    <t>Gera kokybƒó! Rekomenduoju, modelis labai gra≈æus taip par</t>
  </si>
  <si>
    <t>lt</t>
  </si>
  <si>
    <t>I was always looking for a good coat, and I am so happy with this coat! It‚Äôs really good.</t>
  </si>
  <si>
    <t>I‚Äôm 5‚Äô8‚Äù and the length was great!! Very happy with the quality too!</t>
  </si>
  <si>
    <t>Lovely coat, looked expensive but looked too long on me am only 5ft 3</t>
  </si>
  <si>
    <t xml:space="preserve">4th &amp; Reckless Lorita ladder detail trouser co-ord in khaki </t>
  </si>
  <si>
    <t>These do look and feel quite cheap, I wouldn‚Äôt recommend.</t>
  </si>
  <si>
    <t>Too short even for 5‚Äô7 height. Such a shame‚Ä¶‚Ä¶‚Ä¶‚Ä¶‚Ä¶..</t>
  </si>
  <si>
    <t>True to size and cute outfit that can be dressed up or down.</t>
  </si>
  <si>
    <t>Joggers</t>
  </si>
  <si>
    <t>4th &amp; Reckless lounge cuffed jogger with embroidered logo detail  in cream</t>
  </si>
  <si>
    <t>Superior quality, amazing fit, true to size. Recommend</t>
  </si>
  <si>
    <t>Love these joggers, not like the huge, no shape hoodie</t>
  </si>
  <si>
    <t>Got both top and bottom nice jogger oversized and the colours so nice</t>
  </si>
  <si>
    <t>4th &amp; Reckless metallic tie back mini jumper dress in silver</t>
  </si>
  <si>
    <t>Good quality and very stylish. Feel really posh when I wear it!</t>
  </si>
  <si>
    <t>I felt really comfy  in this dress I got a lot of compliments love how it opens at the back I wore a size 10\r\nI‚Äôm usually a 12</t>
  </si>
  <si>
    <t>('https://photos-eu.bazaarvoice.com/photo/2/cGhvdG86YXNvcw/21da3802-f92e-5d75-88c2-d7f0e9251c17', 'https://photos-eu.bazaarvoice.com/photo/2/cGhvdG86YXNvcw/1ed63e61-dab3-5078-8def-b1fe229b5f8b')</t>
  </si>
  <si>
    <t>This is really pretty for an out there type of dress, really good quality and love the back, it is quite big/oversized though</t>
  </si>
  <si>
    <t>Co-ords</t>
  </si>
  <si>
    <t>4th &amp; Reckless neviah long sleeve satin shirt co-ord in wave print</t>
  </si>
  <si>
    <t>¬£17.50</t>
  </si>
  <si>
    <t>17.50</t>
  </si>
  <si>
    <t>I ordered a size 8 and it looked like a size 14 on me, I sent it back and ordered a size 6 and there was no difference at all, the shirt is/was too big and I sent it back thou I really like the colour. I recommend it for people who like their clothes really big.</t>
  </si>
  <si>
    <t>I sent this blouse back to you because it was far too big for me it was a really lovely blouse</t>
  </si>
  <si>
    <t>Lovely material more like posh pyjamas to me couldn‚Äôt wear them out</t>
  </si>
  <si>
    <t>Love the pattern and fit of this shirt - got the bottoms and bikini top to match and it looks great together</t>
  </si>
  <si>
    <t>4th &amp; Reckless Neviah satin trousers co-ord in wave print</t>
  </si>
  <si>
    <t>I bought this for my brother‚Äôs white coat ceremony. I looked very graceful</t>
  </si>
  <si>
    <t>('https://photos-eu.bazaarvoice.com/photo/2/cGhvdG86YXNvcw/7238ecdc-d12a-5950-85dc-4d8b67a673f0', 'https://photos-eu.bazaarvoice.com/photo/2/cGhvdG86YXNvcw/c1629451-c4c9-5098-867b-66962989f743')</t>
  </si>
  <si>
    <t>I purchased size 6 and I was drowning in them!  Size is not reflected accurately.  I was disappointed as the fabric looked fun to wear.</t>
  </si>
  <si>
    <t>Lovely material just felt like I had pyjamas on and they wasn‚Äôt white more like cream</t>
  </si>
  <si>
    <t>4th &amp; Reckless onyx beach ring side midi skirt co-ord in black</t>
  </si>
  <si>
    <t>¬£30.00</t>
  </si>
  <si>
    <t>30.00</t>
  </si>
  <si>
    <t>I needed a new black skirt for the summer, this fit the bill! Great price and fit as expected</t>
  </si>
  <si>
    <t>28 days ago</t>
  </si>
  <si>
    <t>Not a great fit. No stretch, a bit baggie in the stomach. Material is nice though.</t>
  </si>
  <si>
    <t>Really pleased with this skirt, flattering and true to size. The ring detail makes it a bit different too. I wore this loads on holiday üòä</t>
  </si>
  <si>
    <t>i would definitely say this is for curvy girls. i don‚Äôt have much of a hip but it still makes me look good.</t>
  </si>
  <si>
    <t>Really flattering and pretty although zip is a bit stiff</t>
  </si>
  <si>
    <t>T-shirts</t>
  </si>
  <si>
    <t>4th &amp; Reckless premium long sleeve top in camel</t>
  </si>
  <si>
    <t>I love how soft and cozy this top is. Also fits great</t>
  </si>
  <si>
    <t>6 months ago</t>
  </si>
  <si>
    <t>I am so happy with this purchase. It fits well and I love the colour.</t>
  </si>
  <si>
    <t>It looks lovely and is really comfy but unfortunately it has started to bobble after only one wash!</t>
  </si>
  <si>
    <t>('https://photos-eu.bazaarvoice.com/photo/2/cGhvdG86YXNvcw/0f68aa9e-a585-543a-b9c7-b80fa90daaca',)</t>
  </si>
  <si>
    <t>Beautiful nude colour top, it‚Äôs comfortable and looks great with jeans.</t>
  </si>
  <si>
    <t>4th &amp; Reckless rio wrap skirt co-ord in orange ombre</t>
  </si>
  <si>
    <t>Pretty but very thin. Also more on the yellow side.</t>
  </si>
  <si>
    <t>The fabric is incredibly thin and completely sheer and see through. It is cheap quality, and looks it.</t>
  </si>
  <si>
    <t>Beautiful skirt but not lined at all so totally see through even with nude coloured underwear you can see everything</t>
  </si>
  <si>
    <t>4th &amp; Reckless rio wrap top co-ord in orange ombre</t>
  </si>
  <si>
    <t>¬£27.50</t>
  </si>
  <si>
    <t>27.50</t>
  </si>
  <si>
    <t>Very pretty but it is so thin. I ended up returning it unfortunately. It would be very cool in the summer but it is not wearable often</t>
  </si>
  <si>
    <t>Bought the top and skirt absolutely  beautiful.  However I  did  end up buying  2 of the  skirts as they are  really  see through.  I wear both  skirts  at the same  time   as they are a  wrap skirt.  Honestly  you can't  tell  I'm wearing  2 it just  makes it  less see through.</t>
  </si>
  <si>
    <t>Could‚Äôve been lovely, but it was such a crayon yellow colour, not creamy or light yellow and it was completely see through.</t>
  </si>
  <si>
    <t>4th &amp; Reckless satin beach shirt co-ord in beige</t>
  </si>
  <si>
    <t>¬£26.00</t>
  </si>
  <si>
    <t>26.00</t>
  </si>
  <si>
    <t>Very stylish. It fits well, you can dress this shirt up and dress it down too</t>
  </si>
  <si>
    <t>I really wanted to love this blouse as bought the matching shorts. But the sleeves were ridiculously long. Or perhaps I have teeny tiny arms! I‚Äôm 5‚Äô3‚Äù so that may be. \r\nLike the material, but really big made. I‚Äôm usually an 8-10, big busted but even the 8 was huge all over.</t>
  </si>
  <si>
    <t>Great top, but it was not for me. It was too big, I think. However, the quality of the garment is on point! Sorry, it did not look great on me.</t>
  </si>
  <si>
    <t>4th &amp; Reckless satin beach shirt co-ord in white</t>
  </si>
  <si>
    <t>The button fell off as I was trying it on and had to return it</t>
  </si>
  <si>
    <t>The material is nice and soft and the arms at a nice flare to the outfit. It fits well.</t>
  </si>
  <si>
    <t>I‚Äôm a 5‚Äô 7‚Äù M-L and got the size 10, fit is good will be versatile for many outfits evening or day.</t>
  </si>
  <si>
    <t>4th &amp; Reckless satin beach short co-ord in white</t>
  </si>
  <si>
    <t>Compared to the top, the shorts run smaller but still great material</t>
  </si>
  <si>
    <t>The fabric is cheap and the shorts are see-through. Couldn‚Äôt return bc it was a final sale.</t>
  </si>
  <si>
    <t>Nice feel and quality, however we‚Äôre very much see through. Good fit.</t>
  </si>
  <si>
    <t>Bit see through - would fine for holiday vibes though. They just didn't fit my body type unfortunately so sent back - think you could get nicer for cheaper too.  Tighter on waste for a size 10.</t>
  </si>
  <si>
    <t>4th &amp; Reckless sequin tie side mini shirt dress in white iridescent</t>
  </si>
  <si>
    <t>¬£43.50</t>
  </si>
  <si>
    <t>43.50</t>
  </si>
  <si>
    <t>Bought this for a disco themed party and I like it. The 6 is a little big, but it‚Äôs fine. The sequins are really scratchy on my skin, and the lining is really sheer so you need nipple covers or a bra. I‚Äôm going to change it out for something a little thicker. There‚Äôs also a lot of loose plastic strings that stick out on the dress. I‚Äôm going to cut them off, but I‚Äôm scared the sequins might start to fall. I hope it holds up but overall I‚Äôm not mad at the sale price.</t>
  </si>
  <si>
    <t>('https://photos-eu.bazaarvoice.com/photo/2/cGhvdG86YXNvcw/a706c8a8-1a69-5304-b2a5-86d2a0f02ef5', 'https://photos-eu.bazaarvoice.com/photo/2/cGhvdG86YXNvcw/d69951ea-3b60-52a9-970c-fa152d842797')</t>
  </si>
  <si>
    <t>So unflattering. Weird fit. Just doesn't add anything. Just kinda baggy and strange looking</t>
  </si>
  <si>
    <t>4th &amp; Reckless sequin wrap tie side mini dress in black</t>
  </si>
  <si>
    <t>I wore this dress for my friend wedding few days ago. During the wedding the dress was always coming ‚¨ÜÔ∏è, and this made me feel really uncomfortable. Before buying it, I saw a bad review saying the dress is too short. But I fought that if I order a one size bigger it will fit better. But it didn‚Äôt work for me.</t>
  </si>
  <si>
    <t>('https://photos-eu.bazaarvoice.com/photo/2/cGhvdG86YXNvcw/1b801fe2-e365-51d3-b3ea-0c8a5be118bc',)</t>
  </si>
  <si>
    <t>I purchased a 14 and a 16. You would think these would have m9re material but you could see my cheeks</t>
  </si>
  <si>
    <t>Way too short, fits like a blazer. Returned it right away</t>
  </si>
  <si>
    <t>Love love love. Fit is perfect and very flattering. Having the top stitched together as it does have a tendency to fall open</t>
  </si>
  <si>
    <t>I bought this a few weeks ago and love it.  It's a perfect size 8, not too heavy either.  I personally wasn't keen on the shoulder pads and took them out and it looks great without them.  Looks more expensive than it was.</t>
  </si>
  <si>
    <t>4th &amp; Reckless straight leg leather look embossed trouser co-ord in teal</t>
  </si>
  <si>
    <t>¬£16.00</t>
  </si>
  <si>
    <t>16.00</t>
  </si>
  <si>
    <t>I was positively surprised by the quality considering the very good price. However, I didn‚Äôt keep it because of the fitting. Leg was wider than the picture even the size was correct. If you are taller, it probably will be better.</t>
  </si>
  <si>
    <t>Got great- high quality sister and the lining takes it up a level. Colour is unique. I get comments literally every time I wear them</t>
  </si>
  <si>
    <t>Love these, they fit so well and are so comfy. Really nice colour too. They are a bit more expensive than other faux leather trousers I have but they are thicker material</t>
  </si>
  <si>
    <t xml:space="preserve">4th &amp; Reckless sunset asymmetric bandeau maxi beach summer dress in beige </t>
  </si>
  <si>
    <t>¬£17.00</t>
  </si>
  <si>
    <t>17.00</t>
  </si>
  <si>
    <t>Loved this for a beach vacation. Fits very well. I‚Äôm 5‚Äô6 140lbs and bought a size 8.</t>
  </si>
  <si>
    <t>Wore this on vacation. Received compliments on the dress all day long. The fit was perfect. I was afraid I‚Äôd have to keep adjusting this dress since it‚Äôs strapless but I had no issues at all. Super cute and so comfortable!</t>
  </si>
  <si>
    <t>The material is really thin and feels cheap. Recommend sizing up.</t>
  </si>
  <si>
    <t>Perfect for the beach and really flattering! Got a lot of compliments when wearing it! I would size up 1 size though.</t>
  </si>
  <si>
    <t>The material was very thin and was see-through, the sizing is also off. Dress comes up small and it‚Äôs deffo not for the big boobed babes</t>
  </si>
  <si>
    <t>This will be perfect for when I go on holiday. It also fits nicely around my chest even though I have quite small boobs.</t>
  </si>
  <si>
    <t>('https://photos-eu.bazaarvoice.com/photo/2/cGhvdG86YXNvcw/ae5130ec-1574-54c8-b490-bf5a255785a7',)</t>
  </si>
  <si>
    <t>Waste of money having to pay for duties and then having to pay to return this, purchases like these make me never want to shop at Asos again.</t>
  </si>
  <si>
    <t>I‚Äôm so glad I bought this dress. Usually I don‚Äôt wear items that expose my stomach area but this is lush. One of those dresses that gets you excited about summer!</t>
  </si>
  <si>
    <t>Are usually wear a 10/12 in dresses I am an E cup wouldn‚Äôt zip up by my chest bottom half was fine. Not the best for larger chested women</t>
  </si>
  <si>
    <t>At ¬£42 I‚Äôd expect the dress to at least be lined but it is extremely thin and almost see through. Will be returning.</t>
  </si>
  <si>
    <t>0 = niet vermeld</t>
  </si>
  <si>
    <t>1 = negatief</t>
  </si>
  <si>
    <t>2 = positief</t>
  </si>
  <si>
    <t>3 = twijfel</t>
  </si>
  <si>
    <t>Product_type</t>
  </si>
  <si>
    <t>Blazers</t>
  </si>
  <si>
    <t>Blouses</t>
  </si>
  <si>
    <t>Bodies</t>
  </si>
  <si>
    <t>Camis</t>
  </si>
  <si>
    <t>Cardigans</t>
  </si>
  <si>
    <t>Compression tops</t>
  </si>
  <si>
    <t>Corset tops</t>
  </si>
  <si>
    <t>Cover ups</t>
  </si>
  <si>
    <t>Crop tops</t>
  </si>
  <si>
    <t>Fleeces</t>
  </si>
  <si>
    <t>Football shirts</t>
  </si>
  <si>
    <t>Gilets</t>
  </si>
  <si>
    <t>Hoodies</t>
  </si>
  <si>
    <t>Jackets</t>
  </si>
  <si>
    <t>Kimonos</t>
  </si>
  <si>
    <t>Nighties</t>
  </si>
  <si>
    <t>Polo shirts</t>
  </si>
  <si>
    <t>Pyjama tops</t>
  </si>
  <si>
    <t>Robes</t>
  </si>
  <si>
    <t>Rugby shirts</t>
  </si>
  <si>
    <t>Shell tops</t>
  </si>
  <si>
    <t>Suit jackets</t>
  </si>
  <si>
    <t>Sweatshirts</t>
  </si>
  <si>
    <t>Tank tops</t>
  </si>
  <si>
    <t>Vests</t>
  </si>
  <si>
    <t>waistcoats</t>
  </si>
  <si>
    <t>Chinos</t>
  </si>
  <si>
    <t>Compression shorts</t>
  </si>
  <si>
    <t>Jeans</t>
  </si>
  <si>
    <t>Leggings</t>
  </si>
  <si>
    <t>Playsuits</t>
  </si>
  <si>
    <t>Pyjama bottoms</t>
  </si>
  <si>
    <t>Running tights</t>
  </si>
  <si>
    <t>Ski pants</t>
  </si>
  <si>
    <t>Suit trousers</t>
  </si>
  <si>
    <t>trousers</t>
  </si>
  <si>
    <t>Boiler suits</t>
  </si>
  <si>
    <t>Dressing gowns</t>
  </si>
  <si>
    <t>Dungarees</t>
  </si>
  <si>
    <t>Jumpsuits</t>
  </si>
  <si>
    <t>Loungewear sets</t>
  </si>
  <si>
    <t>Pyjamas</t>
  </si>
  <si>
    <t>Ski suits</t>
  </si>
  <si>
    <t>Tracksuits</t>
  </si>
  <si>
    <t>unitards</t>
  </si>
  <si>
    <t>Bikini bottoms</t>
  </si>
  <si>
    <t>Bikini tops</t>
  </si>
  <si>
    <t>Bikinis</t>
  </si>
  <si>
    <t>Bra solutions</t>
  </si>
  <si>
    <t>Bras</t>
  </si>
  <si>
    <t>Bralets</t>
  </si>
  <si>
    <t>Briefs</t>
  </si>
  <si>
    <t>Corsets</t>
  </si>
  <si>
    <t>Lingerie bodies</t>
  </si>
  <si>
    <t>Lingerie bralets</t>
  </si>
  <si>
    <t>Lingerie sets</t>
  </si>
  <si>
    <t>Shapewear</t>
  </si>
  <si>
    <t>Sports bras</t>
  </si>
  <si>
    <t>Swim briefs</t>
  </si>
  <si>
    <t>Swim shorts</t>
  </si>
  <si>
    <t>Thongs</t>
  </si>
  <si>
    <t>Underwear sets</t>
  </si>
  <si>
    <t>Boots</t>
  </si>
  <si>
    <t>Shoes</t>
  </si>
  <si>
    <t>Flip flops</t>
  </si>
  <si>
    <t>Sandals</t>
  </si>
  <si>
    <t>Sliders</t>
  </si>
  <si>
    <t>Slippers</t>
  </si>
  <si>
    <t>Trainers</t>
  </si>
  <si>
    <t>wellies</t>
  </si>
  <si>
    <t>Backpacks</t>
  </si>
  <si>
    <t>Accessories</t>
  </si>
  <si>
    <t>Bags</t>
  </si>
  <si>
    <t>Beanies</t>
  </si>
  <si>
    <t>Belts</t>
  </si>
  <si>
    <t>Bracelets</t>
  </si>
  <si>
    <t>Bum bags</t>
  </si>
  <si>
    <t>Caps</t>
  </si>
  <si>
    <t>Chokers</t>
  </si>
  <si>
    <t>Clear lens glasses</t>
  </si>
  <si>
    <t>Earrings</t>
  </si>
  <si>
    <t>Gloves</t>
  </si>
  <si>
    <t>Hats</t>
  </si>
  <si>
    <t>Headbands</t>
  </si>
  <si>
    <t>Necklaces</t>
  </si>
  <si>
    <t>Purses</t>
  </si>
  <si>
    <t>Rings</t>
  </si>
  <si>
    <t>Scarves</t>
  </si>
  <si>
    <t>Socks</t>
  </si>
  <si>
    <t>Sports towels</t>
  </si>
  <si>
    <t>Sunglasses</t>
  </si>
  <si>
    <t>Suspenders</t>
  </si>
  <si>
    <t>Tights</t>
  </si>
  <si>
    <t>Cleansers</t>
  </si>
  <si>
    <t>Others</t>
  </si>
  <si>
    <t>Conditioners</t>
  </si>
  <si>
    <t>Eyebrow kits</t>
  </si>
  <si>
    <t>Eyebrow tints</t>
  </si>
  <si>
    <t>Facial exfoliators</t>
  </si>
  <si>
    <t>Facial Moisturisers</t>
  </si>
  <si>
    <t>Facial serums</t>
  </si>
  <si>
    <t>False eyelashes</t>
  </si>
  <si>
    <t>Fragrances</t>
  </si>
  <si>
    <t>Hair masks</t>
  </si>
  <si>
    <t>Hair oils</t>
  </si>
  <si>
    <t>Hair sets</t>
  </si>
  <si>
    <t>Hair sprays</t>
  </si>
  <si>
    <t>Hair treatments</t>
  </si>
  <si>
    <t>Spot treatments</t>
  </si>
  <si>
    <t>Styling products</t>
  </si>
  <si>
    <t>toners</t>
  </si>
</sst>
</file>

<file path=xl/styles.xml><?xml version="1.0" encoding="utf-8"?>
<styleSheet xmlns="http://schemas.openxmlformats.org/spreadsheetml/2006/main">
  <numFmts count="3">
    <numFmt numFmtId="0" formatCode="General"/>
    <numFmt numFmtId="59" formatCode="&quot;€ &quot;#,##0.00"/>
    <numFmt numFmtId="60" formatCode="&quot; € &quot;* #,##0.00&quot; &quot;;&quot; € &quot;* (#,##0.00);&quot; € &quot;* &quot;-&quot;??&quot; &quot;"/>
  </numFmts>
  <fonts count="7">
    <font>
      <sz val="12"/>
      <color indexed="8"/>
      <name val="Aptos Narrow"/>
    </font>
    <font>
      <sz val="12"/>
      <color indexed="8"/>
      <name val="Helvetica Neue"/>
    </font>
    <font>
      <sz val="15"/>
      <color indexed="8"/>
      <name val="Calibri"/>
    </font>
    <font>
      <b val="1"/>
      <sz val="12"/>
      <color indexed="10"/>
      <name val="Aptos Narrow"/>
    </font>
    <font>
      <b val="1"/>
      <sz val="12"/>
      <color indexed="8"/>
      <name val="Aptos Narrow"/>
    </font>
    <font>
      <sz val="12"/>
      <color indexed="8"/>
      <name val="Aptos Display"/>
    </font>
    <font>
      <sz val="12"/>
      <color indexed="8"/>
      <name val="Aptos"/>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13">
    <border>
      <left/>
      <right/>
      <top/>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9"/>
      </top>
      <bottom style="thin">
        <color indexed="8"/>
      </bottom>
      <diagonal/>
    </border>
    <border>
      <left/>
      <right/>
      <top style="thin">
        <color indexed="9"/>
      </top>
      <bottom style="thin">
        <color indexed="8"/>
      </bottom>
      <diagonal/>
    </border>
    <border>
      <left/>
      <right style="thin">
        <color indexed="9"/>
      </right>
      <top style="thin">
        <color indexed="9"/>
      </top>
      <bottom style="thin">
        <color indexed="9"/>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4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wrapText="1"/>
    </xf>
    <xf numFmtId="0" fontId="0" borderId="2" applyNumberFormat="0" applyFont="1" applyFill="0" applyBorder="1" applyAlignment="1" applyProtection="0">
      <alignment vertical="bottom"/>
    </xf>
    <xf numFmtId="49" fontId="3" fillId="3" borderId="3" applyNumberFormat="1" applyFont="1" applyFill="1" applyBorder="1" applyAlignment="1" applyProtection="0">
      <alignment horizontal="center" vertical="bottom"/>
    </xf>
    <xf numFmtId="0" fontId="3" fillId="3" borderId="3" applyNumberFormat="0" applyFont="1" applyFill="1" applyBorder="1" applyAlignment="1" applyProtection="0">
      <alignment horizontal="center" vertical="bottom"/>
    </xf>
    <xf numFmtId="49" fontId="3" fillId="3" borderId="4" applyNumberFormat="1" applyFont="1" applyFill="1" applyBorder="1" applyAlignment="1" applyProtection="0">
      <alignment horizontal="center" vertical="bottom"/>
    </xf>
    <xf numFmtId="0" fontId="3" fillId="3" borderId="5" applyNumberFormat="0" applyFont="1" applyFill="1" applyBorder="1" applyAlignment="1" applyProtection="0">
      <alignment horizontal="center" vertical="bottom"/>
    </xf>
    <xf numFmtId="0" fontId="3" fillId="3" borderId="6" applyNumberFormat="0" applyFont="1" applyFill="1" applyBorder="1" applyAlignment="1" applyProtection="0">
      <alignment horizontal="center" vertical="bottom"/>
    </xf>
    <xf numFmtId="49" fontId="3" fillId="3" borderId="7" applyNumberFormat="1" applyFont="1" applyFill="1" applyBorder="1" applyAlignment="1" applyProtection="0">
      <alignment horizontal="center" vertical="bottom"/>
    </xf>
    <xf numFmtId="0" fontId="3" fillId="3" borderId="8" applyNumberFormat="0" applyFont="1" applyFill="1" applyBorder="1" applyAlignment="1" applyProtection="0">
      <alignment horizontal="center" vertical="bottom"/>
    </xf>
    <xf numFmtId="0" fontId="0" borderId="9" applyNumberFormat="0" applyFont="1" applyFill="0" applyBorder="1" applyAlignment="1" applyProtection="0">
      <alignment vertical="bottom"/>
    </xf>
    <xf numFmtId="49" fontId="3" fillId="4" borderId="3" applyNumberFormat="1" applyFont="1" applyFill="1" applyBorder="1" applyAlignment="1" applyProtection="0">
      <alignment vertical="bottom"/>
    </xf>
    <xf numFmtId="49" fontId="3" fillId="5" borderId="3" applyNumberFormat="1" applyFont="1" applyFill="1" applyBorder="1" applyAlignment="1" applyProtection="0">
      <alignment vertical="bottom"/>
    </xf>
    <xf numFmtId="49" fontId="3" fillId="4" borderId="3" applyNumberFormat="1" applyFont="1" applyFill="1" applyBorder="1" applyAlignment="1" applyProtection="0">
      <alignment vertical="bottom" wrapText="1"/>
    </xf>
    <xf numFmtId="0" fontId="0" borderId="10" applyNumberFormat="0" applyFont="1" applyFill="0" applyBorder="1" applyAlignment="1" applyProtection="0">
      <alignment vertical="bottom"/>
    </xf>
    <xf numFmtId="0" fontId="0" fillId="6" borderId="3" applyNumberFormat="1" applyFont="1" applyFill="1" applyBorder="1" applyAlignment="1" applyProtection="0">
      <alignment vertical="bottom"/>
    </xf>
    <xf numFmtId="49" fontId="0" fillId="6" borderId="3" applyNumberFormat="1" applyFont="1" applyFill="1" applyBorder="1" applyAlignment="1" applyProtection="0">
      <alignment vertical="bottom"/>
    </xf>
    <xf numFmtId="49" fontId="0" fillId="6" borderId="3" applyNumberFormat="1" applyFont="1" applyFill="1" applyBorder="1" applyAlignment="1" applyProtection="0">
      <alignment vertical="bottom" wrapText="1"/>
    </xf>
    <xf numFmtId="0" fontId="0" borderId="3"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fillId="2" borderId="3" applyNumberFormat="1" applyFont="1" applyFill="1" applyBorder="1" applyAlignment="1" applyProtection="0">
      <alignment vertical="bottom" wrapText="1"/>
    </xf>
    <xf numFmtId="0" fontId="0" borderId="3" applyNumberFormat="0" applyFont="1" applyFill="0" applyBorder="1" applyAlignment="1" applyProtection="0">
      <alignment vertical="bottom"/>
    </xf>
    <xf numFmtId="0" fontId="0" fillId="6" borderId="3" applyNumberFormat="0" applyFont="1" applyFill="1" applyBorder="1" applyAlignment="1" applyProtection="0">
      <alignment vertical="bottom"/>
    </xf>
    <xf numFmtId="0" fontId="4" borderId="3" applyNumberFormat="0" applyFont="1" applyFill="0" applyBorder="1" applyAlignment="1" applyProtection="0">
      <alignment vertical="bottom"/>
    </xf>
    <xf numFmtId="49" fontId="4" borderId="3" applyNumberFormat="1" applyFont="1" applyFill="0" applyBorder="1" applyAlignment="1" applyProtection="0">
      <alignment vertical="bottom"/>
    </xf>
    <xf numFmtId="59" fontId="4" borderId="3" applyNumberFormat="1" applyFont="1" applyFill="0" applyBorder="1" applyAlignment="1" applyProtection="0">
      <alignment vertical="bottom"/>
    </xf>
    <xf numFmtId="60" fontId="4" borderId="3" applyNumberFormat="1" applyFont="1" applyFill="0" applyBorder="1" applyAlignment="1" applyProtection="0">
      <alignment vertical="bottom"/>
    </xf>
    <xf numFmtId="49" fontId="4" fillId="2" borderId="3" applyNumberFormat="1" applyFont="1" applyFill="1" applyBorder="1" applyAlignment="1" applyProtection="0">
      <alignment vertical="bottom" wrapText="1"/>
    </xf>
    <xf numFmtId="0" fontId="4" borderId="3"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fillId="2" borderId="11" applyNumberFormat="0" applyFont="1" applyFill="1" applyBorder="1" applyAlignment="1" applyProtection="0">
      <alignment vertical="bottom" wrapText="1"/>
    </xf>
    <xf numFmtId="9" fontId="0"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0" fontId="0" fillId="2" borderId="12" applyNumberFormat="0" applyFont="1" applyFill="1" applyBorder="1" applyAlignment="1" applyProtection="0">
      <alignment vertical="bottom" wrapText="1"/>
    </xf>
    <xf numFmtId="49" fontId="0" borderId="12" applyNumberFormat="1" applyFont="1" applyFill="0" applyBorder="1" applyAlignment="1" applyProtection="0">
      <alignment vertical="bottom"/>
    </xf>
    <xf numFmtId="0" fontId="0" applyNumberFormat="1" applyFont="1" applyFill="0" applyBorder="0" applyAlignment="1" applyProtection="0">
      <alignment vertical="bottom"/>
    </xf>
    <xf numFmtId="49" fontId="4" borderId="12" applyNumberFormat="1" applyFont="1" applyFill="0" applyBorder="1" applyAlignment="1" applyProtection="0">
      <alignment vertical="bottom"/>
    </xf>
    <xf numFmtId="49" fontId="5" fillId="2" borderId="12" applyNumberFormat="1" applyFont="1" applyFill="1" applyBorder="1" applyAlignment="1" applyProtection="0">
      <alignment horizontal="left" vertical="center"/>
    </xf>
    <xf numFmtId="49" fontId="6" fillId="2" borderId="12" applyNumberFormat="1" applyFont="1" applyFill="1" applyBorder="1" applyAlignment="1" applyProtection="0">
      <alignment vertical="center"/>
    </xf>
    <xf numFmtId="49" fontId="6" fillId="2" borderId="12" applyNumberFormat="1"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1297d0"/>
      <rgbColor rgb="ff156082"/>
      <rgbColor rgb="ffe97132"/>
      <rgbColor rgb="ffd0dfe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Kantoorthema">
  <a:themeElements>
    <a:clrScheme name="Kantoorthema">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Kantoorthema">
      <a:majorFont>
        <a:latin typeface="Helvetica Neue"/>
        <a:ea typeface="Helvetica Neue"/>
        <a:cs typeface="Helvetica Neue"/>
      </a:majorFont>
      <a:minorFont>
        <a:latin typeface="Helvetica Neue"/>
        <a:ea typeface="Helvetica Neue"/>
        <a:cs typeface="Helvetica Neue"/>
      </a:minorFont>
    </a:fontScheme>
    <a:fmtScheme name="Kantoor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S208"/>
  <sheetViews>
    <sheetView workbookViewId="0" showGridLines="0" defaultGridColor="1"/>
  </sheetViews>
  <sheetFormatPr defaultColWidth="10.8333" defaultRowHeight="16" customHeight="1" outlineLevelRow="0" outlineLevelCol="0"/>
  <cols>
    <col min="1" max="1" width="14.6719" style="1" customWidth="1"/>
    <col min="2" max="3" width="14.1719" style="1" customWidth="1"/>
    <col min="4" max="4" width="16.3516" style="1" customWidth="1"/>
    <col min="5" max="6" width="15.3516" style="1" customWidth="1"/>
    <col min="7" max="7" hidden="1" width="10.8333" style="1" customWidth="1"/>
    <col min="8" max="8" width="19.6719" style="1" customWidth="1"/>
    <col min="9" max="9" width="10.8516" style="1" customWidth="1"/>
    <col min="10" max="10" width="95.8516" style="1" customWidth="1"/>
    <col min="11" max="11" width="20.5" style="1" customWidth="1"/>
    <col min="12" max="14" width="10.8516" style="1" customWidth="1"/>
    <col min="15" max="16" width="11.5" style="1" customWidth="1"/>
    <col min="17" max="45" width="10.8516" style="1" customWidth="1"/>
    <col min="46" max="16384" width="10.8516" style="1" customWidth="1"/>
  </cols>
  <sheetData>
    <row r="1" ht="17" customHeight="1">
      <c r="A1" s="2"/>
      <c r="B1" s="2"/>
      <c r="C1" s="2"/>
      <c r="D1" s="2"/>
      <c r="E1" s="2"/>
      <c r="F1" s="2"/>
      <c r="G1" s="2"/>
      <c r="H1" s="2"/>
      <c r="I1" s="2"/>
      <c r="J1" s="3"/>
      <c r="K1" s="2"/>
      <c r="L1" s="2"/>
      <c r="M1" s="2"/>
      <c r="N1" s="2"/>
      <c r="O1" s="2"/>
      <c r="P1" s="4"/>
      <c r="Q1" t="s" s="5">
        <v>0</v>
      </c>
      <c r="R1" s="6"/>
      <c r="S1" s="6"/>
      <c r="T1" s="6"/>
      <c r="U1" s="6"/>
      <c r="V1" s="6"/>
      <c r="W1" t="s" s="5">
        <v>1</v>
      </c>
      <c r="X1" s="6"/>
      <c r="Y1" s="6"/>
      <c r="Z1" s="6"/>
      <c r="AA1" s="6"/>
      <c r="AB1" t="s" s="7">
        <v>2</v>
      </c>
      <c r="AC1" s="8"/>
      <c r="AD1" s="8"/>
      <c r="AE1" s="8"/>
      <c r="AF1" s="9"/>
      <c r="AG1" t="s" s="5">
        <v>3</v>
      </c>
      <c r="AH1" s="6"/>
      <c r="AI1" s="6"/>
      <c r="AJ1" s="6"/>
      <c r="AK1" t="s" s="10">
        <v>4</v>
      </c>
      <c r="AL1" s="11"/>
      <c r="AM1" s="11"/>
      <c r="AN1" s="11"/>
      <c r="AO1" s="11"/>
      <c r="AP1" s="11"/>
      <c r="AQ1" s="11"/>
      <c r="AR1" s="11"/>
      <c r="AS1" s="12"/>
    </row>
    <row r="2" ht="17" customHeight="1">
      <c r="A2" t="s" s="13">
        <v>5</v>
      </c>
      <c r="B2" t="s" s="13">
        <v>6</v>
      </c>
      <c r="C2" t="s" s="14">
        <v>7</v>
      </c>
      <c r="D2" t="s" s="13">
        <v>8</v>
      </c>
      <c r="E2" t="s" s="13">
        <v>9</v>
      </c>
      <c r="F2" t="s" s="13">
        <v>10</v>
      </c>
      <c r="G2" t="s" s="13">
        <v>11</v>
      </c>
      <c r="H2" t="s" s="14">
        <v>12</v>
      </c>
      <c r="I2" t="s" s="13">
        <v>13</v>
      </c>
      <c r="J2" t="s" s="15">
        <v>14</v>
      </c>
      <c r="K2" t="s" s="13">
        <v>15</v>
      </c>
      <c r="L2" t="s" s="13">
        <v>16</v>
      </c>
      <c r="M2" t="s" s="14">
        <v>17</v>
      </c>
      <c r="N2" t="s" s="14">
        <v>18</v>
      </c>
      <c r="O2" t="s" s="13">
        <v>19</v>
      </c>
      <c r="P2" t="s" s="14">
        <v>20</v>
      </c>
      <c r="Q2" t="s" s="14">
        <v>21</v>
      </c>
      <c r="R2" t="s" s="14">
        <v>22</v>
      </c>
      <c r="S2" t="s" s="14">
        <v>23</v>
      </c>
      <c r="T2" t="s" s="14">
        <v>24</v>
      </c>
      <c r="U2" t="s" s="14">
        <v>25</v>
      </c>
      <c r="V2" t="s" s="14">
        <v>26</v>
      </c>
      <c r="W2" t="s" s="14">
        <v>27</v>
      </c>
      <c r="X2" t="s" s="14">
        <v>28</v>
      </c>
      <c r="Y2" t="s" s="14">
        <v>29</v>
      </c>
      <c r="Z2" t="s" s="14">
        <v>30</v>
      </c>
      <c r="AA2" t="s" s="14">
        <v>31</v>
      </c>
      <c r="AB2" t="s" s="14">
        <v>32</v>
      </c>
      <c r="AC2" t="s" s="14">
        <v>33</v>
      </c>
      <c r="AD2" t="s" s="14">
        <v>34</v>
      </c>
      <c r="AE2" t="s" s="14">
        <v>35</v>
      </c>
      <c r="AF2" t="s" s="14">
        <v>36</v>
      </c>
      <c r="AG2" t="s" s="14">
        <v>37</v>
      </c>
      <c r="AH2" t="s" s="14">
        <v>38</v>
      </c>
      <c r="AI2" t="s" s="14">
        <v>39</v>
      </c>
      <c r="AJ2" t="s" s="14">
        <v>40</v>
      </c>
      <c r="AK2" t="s" s="14">
        <v>41</v>
      </c>
      <c r="AL2" t="s" s="14">
        <v>42</v>
      </c>
      <c r="AM2" t="s" s="14">
        <v>43</v>
      </c>
      <c r="AN2" t="s" s="14">
        <v>44</v>
      </c>
      <c r="AO2" t="s" s="14">
        <v>45</v>
      </c>
      <c r="AP2" t="s" s="14">
        <v>46</v>
      </c>
      <c r="AQ2" t="s" s="14">
        <v>47</v>
      </c>
      <c r="AR2" t="s" s="14">
        <v>48</v>
      </c>
      <c r="AS2" s="16"/>
    </row>
    <row r="3" ht="17" customHeight="1">
      <c r="A3" s="17">
        <v>117817442</v>
      </c>
      <c r="B3" t="s" s="18">
        <v>49</v>
      </c>
      <c r="C3" t="s" s="18">
        <f>VLOOKUP(B1:B208,'Blad2'!A1:B120,2,FALSE)</f>
        <v>50</v>
      </c>
      <c r="D3" t="s" s="18">
        <v>51</v>
      </c>
      <c r="E3" t="s" s="18">
        <v>52</v>
      </c>
      <c r="F3" t="s" s="18">
        <v>53</v>
      </c>
      <c r="G3" t="s" s="18">
        <v>54</v>
      </c>
      <c r="H3" t="s" s="18">
        <v>55</v>
      </c>
      <c r="I3" s="17">
        <v>1</v>
      </c>
      <c r="J3" t="s" s="19">
        <v>56</v>
      </c>
      <c r="K3" t="s" s="18">
        <v>57</v>
      </c>
      <c r="L3" t="s" s="18">
        <v>58</v>
      </c>
      <c r="M3" t="s" s="18">
        <f>IF($L3="()","Nee","Ja")</f>
        <v>59</v>
      </c>
      <c r="N3" t="s" s="18">
        <v>59</v>
      </c>
      <c r="O3" t="s" s="18">
        <v>60</v>
      </c>
      <c r="P3" t="s" s="18">
        <v>61</v>
      </c>
      <c r="Q3" s="17">
        <v>0</v>
      </c>
      <c r="R3" s="17">
        <v>0</v>
      </c>
      <c r="S3" s="17">
        <v>0</v>
      </c>
      <c r="T3" s="17">
        <v>0</v>
      </c>
      <c r="U3" s="17">
        <v>0</v>
      </c>
      <c r="V3" s="17">
        <v>0</v>
      </c>
      <c r="W3" s="17">
        <v>0</v>
      </c>
      <c r="X3" s="17">
        <v>0</v>
      </c>
      <c r="Y3" s="17">
        <v>1</v>
      </c>
      <c r="Z3" s="17">
        <v>0</v>
      </c>
      <c r="AA3" s="17">
        <v>0</v>
      </c>
      <c r="AB3" s="17">
        <v>1</v>
      </c>
      <c r="AC3" s="17">
        <v>0</v>
      </c>
      <c r="AD3" s="17">
        <v>0</v>
      </c>
      <c r="AE3" s="17">
        <v>2</v>
      </c>
      <c r="AF3" s="17">
        <v>0</v>
      </c>
      <c r="AG3" s="17">
        <v>0</v>
      </c>
      <c r="AH3" s="17">
        <v>0</v>
      </c>
      <c r="AI3" s="17">
        <v>0</v>
      </c>
      <c r="AJ3" s="17">
        <v>0</v>
      </c>
      <c r="AK3" s="17">
        <v>1</v>
      </c>
      <c r="AL3" s="17">
        <v>0</v>
      </c>
      <c r="AM3" s="17">
        <v>0</v>
      </c>
      <c r="AN3" s="17">
        <v>0</v>
      </c>
      <c r="AO3" s="17">
        <v>0</v>
      </c>
      <c r="AP3" s="17">
        <v>1</v>
      </c>
      <c r="AQ3" s="17">
        <v>0</v>
      </c>
      <c r="AR3" s="17">
        <v>0</v>
      </c>
      <c r="AS3" s="16"/>
    </row>
    <row r="4" ht="34" customHeight="1">
      <c r="A4" s="20">
        <v>117817442</v>
      </c>
      <c r="B4" t="s" s="21">
        <v>49</v>
      </c>
      <c r="C4" t="s" s="21">
        <f>VLOOKUP(B1:B208,'Blad2'!A1:B120,2,FALSE)</f>
        <v>50</v>
      </c>
      <c r="D4" t="s" s="21">
        <v>51</v>
      </c>
      <c r="E4" t="s" s="21">
        <v>52</v>
      </c>
      <c r="F4" t="s" s="21">
        <v>53</v>
      </c>
      <c r="G4" t="s" s="21">
        <v>54</v>
      </c>
      <c r="H4" t="s" s="21">
        <v>55</v>
      </c>
      <c r="I4" s="20">
        <v>4</v>
      </c>
      <c r="J4" t="s" s="22">
        <v>62</v>
      </c>
      <c r="K4" t="s" s="21">
        <v>57</v>
      </c>
      <c r="L4" t="s" s="21">
        <v>58</v>
      </c>
      <c r="M4" t="s" s="21">
        <f>IF($L4="()","Nee","Ja")</f>
        <v>59</v>
      </c>
      <c r="N4" t="s" s="21">
        <v>59</v>
      </c>
      <c r="O4" t="s" s="21">
        <v>60</v>
      </c>
      <c r="P4" t="s" s="21">
        <v>61</v>
      </c>
      <c r="Q4" s="20">
        <v>1</v>
      </c>
      <c r="R4" s="20">
        <v>0</v>
      </c>
      <c r="S4" s="20">
        <v>0</v>
      </c>
      <c r="T4" s="20">
        <v>0</v>
      </c>
      <c r="U4" s="20">
        <v>0</v>
      </c>
      <c r="V4" s="20">
        <v>0</v>
      </c>
      <c r="W4" s="20">
        <v>0</v>
      </c>
      <c r="X4" s="20">
        <v>0</v>
      </c>
      <c r="Y4" s="20">
        <v>0</v>
      </c>
      <c r="Z4" s="20">
        <v>0</v>
      </c>
      <c r="AA4" s="20">
        <v>0</v>
      </c>
      <c r="AB4" s="20">
        <v>0</v>
      </c>
      <c r="AC4" s="20">
        <v>0</v>
      </c>
      <c r="AD4" s="20">
        <v>0</v>
      </c>
      <c r="AE4" s="20">
        <v>0</v>
      </c>
      <c r="AF4" s="20">
        <v>0</v>
      </c>
      <c r="AG4" s="20">
        <v>0</v>
      </c>
      <c r="AH4" s="20">
        <v>0</v>
      </c>
      <c r="AI4" s="20">
        <v>0</v>
      </c>
      <c r="AJ4" s="20">
        <v>0</v>
      </c>
      <c r="AK4" s="20">
        <v>0</v>
      </c>
      <c r="AL4" s="20">
        <v>0</v>
      </c>
      <c r="AM4" s="20">
        <v>0</v>
      </c>
      <c r="AN4" s="20">
        <v>1</v>
      </c>
      <c r="AO4" s="20">
        <v>0</v>
      </c>
      <c r="AP4" s="20">
        <v>0</v>
      </c>
      <c r="AQ4" s="20">
        <v>0</v>
      </c>
      <c r="AR4" s="20">
        <v>0</v>
      </c>
      <c r="AS4" s="16"/>
    </row>
    <row r="5" ht="34" customHeight="1">
      <c r="A5" s="17">
        <v>117817442</v>
      </c>
      <c r="B5" t="s" s="18">
        <v>49</v>
      </c>
      <c r="C5" t="s" s="18">
        <f>VLOOKUP(B1:B208,'Blad2'!A1:B120,2,FALSE)</f>
        <v>50</v>
      </c>
      <c r="D5" t="s" s="18">
        <v>51</v>
      </c>
      <c r="E5" t="s" s="18">
        <v>52</v>
      </c>
      <c r="F5" t="s" s="18">
        <v>53</v>
      </c>
      <c r="G5" t="s" s="18">
        <v>54</v>
      </c>
      <c r="H5" t="s" s="18">
        <v>55</v>
      </c>
      <c r="I5" s="17">
        <v>1</v>
      </c>
      <c r="J5" t="s" s="19">
        <v>63</v>
      </c>
      <c r="K5" t="s" s="18">
        <v>57</v>
      </c>
      <c r="L5" t="s" s="18">
        <v>58</v>
      </c>
      <c r="M5" t="s" s="18">
        <f>IF($L5="()","Nee","Ja")</f>
        <v>59</v>
      </c>
      <c r="N5" t="s" s="18">
        <v>59</v>
      </c>
      <c r="O5" t="s" s="18">
        <v>60</v>
      </c>
      <c r="P5" t="s" s="18">
        <v>61</v>
      </c>
      <c r="Q5" s="17">
        <v>1</v>
      </c>
      <c r="R5" s="17">
        <v>0</v>
      </c>
      <c r="S5" s="17">
        <v>0</v>
      </c>
      <c r="T5" s="17">
        <v>0</v>
      </c>
      <c r="U5" s="17">
        <v>0</v>
      </c>
      <c r="V5" s="17">
        <v>0</v>
      </c>
      <c r="W5" s="17">
        <v>0</v>
      </c>
      <c r="X5" s="17">
        <v>0</v>
      </c>
      <c r="Y5" s="17">
        <v>0</v>
      </c>
      <c r="Z5" s="17">
        <v>0</v>
      </c>
      <c r="AA5" s="17">
        <v>0</v>
      </c>
      <c r="AB5" s="17">
        <v>1</v>
      </c>
      <c r="AC5" s="17">
        <v>0</v>
      </c>
      <c r="AD5" s="17">
        <v>1</v>
      </c>
      <c r="AE5" s="17">
        <v>0</v>
      </c>
      <c r="AF5" s="17">
        <v>0</v>
      </c>
      <c r="AG5" s="17">
        <v>0</v>
      </c>
      <c r="AH5" s="17">
        <v>0</v>
      </c>
      <c r="AI5" s="17">
        <v>0</v>
      </c>
      <c r="AJ5" s="17">
        <v>0</v>
      </c>
      <c r="AK5" s="17">
        <v>1</v>
      </c>
      <c r="AL5" s="17">
        <v>0</v>
      </c>
      <c r="AM5" s="17">
        <v>0</v>
      </c>
      <c r="AN5" s="17">
        <v>0</v>
      </c>
      <c r="AO5" s="17">
        <v>0</v>
      </c>
      <c r="AP5" s="17">
        <v>1</v>
      </c>
      <c r="AQ5" s="17">
        <v>0</v>
      </c>
      <c r="AR5" s="17">
        <v>0</v>
      </c>
      <c r="AS5" s="16"/>
    </row>
    <row r="6" ht="34" customHeight="1">
      <c r="A6" s="20">
        <v>117817442</v>
      </c>
      <c r="B6" t="s" s="21">
        <v>49</v>
      </c>
      <c r="C6" t="s" s="21">
        <f>VLOOKUP(B1:B208,'Blad2'!A1:B120,2,FALSE)</f>
        <v>50</v>
      </c>
      <c r="D6" t="s" s="21">
        <v>51</v>
      </c>
      <c r="E6" t="s" s="21">
        <v>52</v>
      </c>
      <c r="F6" t="s" s="21">
        <v>53</v>
      </c>
      <c r="G6" t="s" s="21">
        <v>54</v>
      </c>
      <c r="H6" t="s" s="21">
        <v>55</v>
      </c>
      <c r="I6" s="20">
        <v>3</v>
      </c>
      <c r="J6" t="s" s="22">
        <v>64</v>
      </c>
      <c r="K6" t="s" s="21">
        <v>57</v>
      </c>
      <c r="L6" t="s" s="21">
        <v>58</v>
      </c>
      <c r="M6" t="s" s="21">
        <f>IF($L6="()","Nee","Ja")</f>
        <v>59</v>
      </c>
      <c r="N6" t="s" s="21">
        <v>59</v>
      </c>
      <c r="O6" t="s" s="21">
        <v>60</v>
      </c>
      <c r="P6" t="s" s="21">
        <v>61</v>
      </c>
      <c r="Q6" s="20">
        <v>1</v>
      </c>
      <c r="R6" s="20">
        <v>0</v>
      </c>
      <c r="S6" s="20">
        <v>0</v>
      </c>
      <c r="T6" s="20">
        <v>0</v>
      </c>
      <c r="U6" s="20">
        <v>0</v>
      </c>
      <c r="V6" s="20">
        <v>0</v>
      </c>
      <c r="W6" s="20">
        <v>0</v>
      </c>
      <c r="X6" s="20">
        <v>0</v>
      </c>
      <c r="Y6" s="20">
        <v>0</v>
      </c>
      <c r="Z6" s="20">
        <v>0</v>
      </c>
      <c r="AA6" s="20">
        <v>0</v>
      </c>
      <c r="AB6" s="20">
        <v>0</v>
      </c>
      <c r="AC6" s="20">
        <v>2</v>
      </c>
      <c r="AD6" s="20">
        <v>2</v>
      </c>
      <c r="AE6" s="20">
        <v>2</v>
      </c>
      <c r="AF6" s="20">
        <v>0</v>
      </c>
      <c r="AG6" s="20">
        <v>0</v>
      </c>
      <c r="AH6" s="20">
        <v>0</v>
      </c>
      <c r="AI6" s="20">
        <v>0</v>
      </c>
      <c r="AJ6" s="20">
        <v>0</v>
      </c>
      <c r="AK6" s="20">
        <v>2</v>
      </c>
      <c r="AL6" s="20">
        <v>0</v>
      </c>
      <c r="AM6" s="20">
        <v>0</v>
      </c>
      <c r="AN6" s="20">
        <v>0</v>
      </c>
      <c r="AO6" s="20">
        <v>0</v>
      </c>
      <c r="AP6" s="20">
        <v>0</v>
      </c>
      <c r="AQ6" s="20">
        <v>0</v>
      </c>
      <c r="AR6" s="20">
        <v>0</v>
      </c>
      <c r="AS6" s="16"/>
    </row>
    <row r="7" ht="17" customHeight="1">
      <c r="A7" s="17">
        <v>117817442</v>
      </c>
      <c r="B7" t="s" s="18">
        <v>49</v>
      </c>
      <c r="C7" t="s" s="18">
        <f>VLOOKUP(B1:B208,'Blad2'!A1:B120,2,FALSE)</f>
        <v>50</v>
      </c>
      <c r="D7" t="s" s="18">
        <v>51</v>
      </c>
      <c r="E7" t="s" s="18">
        <v>52</v>
      </c>
      <c r="F7" t="s" s="18">
        <v>53</v>
      </c>
      <c r="G7" t="s" s="18">
        <v>54</v>
      </c>
      <c r="H7" t="s" s="18">
        <v>55</v>
      </c>
      <c r="I7" s="17">
        <v>1</v>
      </c>
      <c r="J7" t="s" s="19">
        <v>65</v>
      </c>
      <c r="K7" t="s" s="18">
        <v>57</v>
      </c>
      <c r="L7" t="s" s="18">
        <v>58</v>
      </c>
      <c r="M7" t="s" s="18">
        <f>IF($L7="()","Nee","Ja")</f>
        <v>59</v>
      </c>
      <c r="N7" t="s" s="18">
        <v>66</v>
      </c>
      <c r="O7" t="s" s="18">
        <v>60</v>
      </c>
      <c r="P7" t="s" s="18">
        <v>61</v>
      </c>
      <c r="Q7" s="17">
        <v>1</v>
      </c>
      <c r="R7" s="17">
        <v>0</v>
      </c>
      <c r="S7" s="17">
        <v>0</v>
      </c>
      <c r="T7" s="17">
        <v>0</v>
      </c>
      <c r="U7" s="17">
        <v>0</v>
      </c>
      <c r="V7" s="17">
        <v>0</v>
      </c>
      <c r="W7" s="17">
        <v>0</v>
      </c>
      <c r="X7" s="17">
        <v>0</v>
      </c>
      <c r="Y7" s="17">
        <v>0</v>
      </c>
      <c r="Z7" s="17">
        <v>0</v>
      </c>
      <c r="AA7" s="17">
        <v>0</v>
      </c>
      <c r="AB7" s="17">
        <v>0</v>
      </c>
      <c r="AC7" s="17">
        <v>0</v>
      </c>
      <c r="AD7" s="17">
        <v>1</v>
      </c>
      <c r="AE7" s="17">
        <v>0</v>
      </c>
      <c r="AF7" s="17">
        <v>0</v>
      </c>
      <c r="AG7" s="17">
        <v>0</v>
      </c>
      <c r="AH7" s="17">
        <v>0</v>
      </c>
      <c r="AI7" s="17">
        <v>0</v>
      </c>
      <c r="AJ7" s="17">
        <v>0</v>
      </c>
      <c r="AK7" s="17">
        <v>1</v>
      </c>
      <c r="AL7" s="17">
        <v>0</v>
      </c>
      <c r="AM7" s="17">
        <v>0</v>
      </c>
      <c r="AN7" s="17">
        <v>0</v>
      </c>
      <c r="AO7" s="17">
        <v>0</v>
      </c>
      <c r="AP7" s="17">
        <v>0</v>
      </c>
      <c r="AQ7" s="17">
        <v>0</v>
      </c>
      <c r="AR7" s="17">
        <v>0</v>
      </c>
      <c r="AS7" s="16"/>
    </row>
    <row r="8" ht="17" customHeight="1" hidden="1">
      <c r="A8" s="20">
        <v>132264900</v>
      </c>
      <c r="B8" t="s" s="21">
        <v>67</v>
      </c>
      <c r="C8" t="s" s="21">
        <f>VLOOKUP(B1:B208,'Blad2'!A1:B120,2,FALSE)</f>
        <v>68</v>
      </c>
      <c r="D8" t="s" s="21">
        <v>51</v>
      </c>
      <c r="E8" t="s" s="21">
        <v>69</v>
      </c>
      <c r="F8" t="s" s="21">
        <v>70</v>
      </c>
      <c r="G8" t="s" s="21">
        <v>71</v>
      </c>
      <c r="H8" t="s" s="21">
        <v>72</v>
      </c>
      <c r="I8" s="20">
        <v>5</v>
      </c>
      <c r="J8" t="s" s="22">
        <v>73</v>
      </c>
      <c r="K8" t="s" s="21">
        <v>74</v>
      </c>
      <c r="L8" t="s" s="21">
        <v>58</v>
      </c>
      <c r="M8" t="s" s="21">
        <f>IF($L8="()","Nee","Ja")</f>
        <v>59</v>
      </c>
      <c r="N8" t="s" s="21">
        <v>59</v>
      </c>
      <c r="O8" t="s" s="21">
        <v>60</v>
      </c>
      <c r="P8" t="s" s="21">
        <v>75</v>
      </c>
      <c r="Q8" s="20">
        <v>2</v>
      </c>
      <c r="R8" s="20">
        <v>0</v>
      </c>
      <c r="S8" s="20">
        <v>0</v>
      </c>
      <c r="T8" s="20">
        <v>0</v>
      </c>
      <c r="U8" s="20">
        <v>0</v>
      </c>
      <c r="V8" s="20">
        <v>0</v>
      </c>
      <c r="W8" s="20">
        <v>0</v>
      </c>
      <c r="X8" s="20">
        <v>0</v>
      </c>
      <c r="Y8" s="20">
        <v>0</v>
      </c>
      <c r="Z8" s="20">
        <v>0</v>
      </c>
      <c r="AA8" s="20">
        <v>0</v>
      </c>
      <c r="AB8" s="20">
        <v>0</v>
      </c>
      <c r="AC8" s="20">
        <v>2</v>
      </c>
      <c r="AD8" s="20">
        <v>0</v>
      </c>
      <c r="AE8" s="20">
        <v>2</v>
      </c>
      <c r="AF8" s="20">
        <v>2</v>
      </c>
      <c r="AG8" s="20">
        <v>0</v>
      </c>
      <c r="AH8" s="20">
        <v>0</v>
      </c>
      <c r="AI8" s="20">
        <v>0</v>
      </c>
      <c r="AJ8" s="20">
        <v>0</v>
      </c>
      <c r="AK8" s="20">
        <v>0</v>
      </c>
      <c r="AL8" s="20">
        <v>0</v>
      </c>
      <c r="AM8" s="20">
        <v>0</v>
      </c>
      <c r="AN8" s="20">
        <v>0</v>
      </c>
      <c r="AO8" s="20">
        <v>0</v>
      </c>
      <c r="AP8" s="20">
        <v>0</v>
      </c>
      <c r="AQ8" s="20">
        <v>0</v>
      </c>
      <c r="AR8" s="20">
        <v>2</v>
      </c>
      <c r="AS8" s="16"/>
    </row>
    <row r="9" ht="17" customHeight="1">
      <c r="A9" s="17">
        <v>132264900</v>
      </c>
      <c r="B9" t="s" s="18">
        <v>67</v>
      </c>
      <c r="C9" t="s" s="18">
        <f>VLOOKUP(B1:B208,'Blad2'!A1:B120,2,FALSE)</f>
        <v>68</v>
      </c>
      <c r="D9" t="s" s="18">
        <v>51</v>
      </c>
      <c r="E9" t="s" s="18">
        <v>69</v>
      </c>
      <c r="F9" t="s" s="18">
        <v>70</v>
      </c>
      <c r="G9" t="s" s="18">
        <v>71</v>
      </c>
      <c r="H9" t="s" s="18">
        <v>72</v>
      </c>
      <c r="I9" s="17">
        <v>5</v>
      </c>
      <c r="J9" t="s" s="19">
        <v>76</v>
      </c>
      <c r="K9" t="s" s="18">
        <v>77</v>
      </c>
      <c r="L9" t="s" s="18">
        <v>58</v>
      </c>
      <c r="M9" t="s" s="18">
        <f>IF($L9="()","Nee","Ja")</f>
        <v>59</v>
      </c>
      <c r="N9" t="s" s="18">
        <v>59</v>
      </c>
      <c r="O9" t="s" s="18">
        <v>60</v>
      </c>
      <c r="P9" t="s" s="18">
        <v>75</v>
      </c>
      <c r="Q9" s="17">
        <v>0</v>
      </c>
      <c r="R9" s="17">
        <v>0</v>
      </c>
      <c r="S9" s="17">
        <v>0</v>
      </c>
      <c r="T9" s="17">
        <v>0</v>
      </c>
      <c r="U9" s="17">
        <v>0</v>
      </c>
      <c r="V9" s="17">
        <v>0</v>
      </c>
      <c r="W9" s="17">
        <v>0</v>
      </c>
      <c r="X9" s="17">
        <v>0</v>
      </c>
      <c r="Y9" s="17">
        <v>2</v>
      </c>
      <c r="Z9" s="17">
        <v>0</v>
      </c>
      <c r="AA9" s="17">
        <v>0</v>
      </c>
      <c r="AB9" s="17">
        <v>0</v>
      </c>
      <c r="AC9" s="17">
        <v>0</v>
      </c>
      <c r="AD9" s="17">
        <v>0</v>
      </c>
      <c r="AE9" s="17">
        <v>2</v>
      </c>
      <c r="AF9" s="17">
        <v>2</v>
      </c>
      <c r="AG9" s="17">
        <v>0</v>
      </c>
      <c r="AH9" s="17">
        <v>0</v>
      </c>
      <c r="AI9" s="17">
        <v>0</v>
      </c>
      <c r="AJ9" s="17">
        <v>0</v>
      </c>
      <c r="AK9" s="17">
        <v>0</v>
      </c>
      <c r="AL9" s="17">
        <v>0</v>
      </c>
      <c r="AM9" s="17">
        <v>0</v>
      </c>
      <c r="AN9" s="17">
        <v>0</v>
      </c>
      <c r="AO9" s="17">
        <v>0</v>
      </c>
      <c r="AP9" s="17">
        <v>0</v>
      </c>
      <c r="AQ9" s="17">
        <v>0</v>
      </c>
      <c r="AR9" s="17">
        <v>0</v>
      </c>
      <c r="AS9" s="16"/>
    </row>
    <row r="10" ht="34" customHeight="1">
      <c r="A10" s="20">
        <v>132264900</v>
      </c>
      <c r="B10" t="s" s="21">
        <v>67</v>
      </c>
      <c r="C10" t="s" s="21">
        <f>VLOOKUP(B1:B208,'Blad2'!A1:B120,2,FALSE)</f>
        <v>68</v>
      </c>
      <c r="D10" t="s" s="21">
        <v>51</v>
      </c>
      <c r="E10" t="s" s="21">
        <v>69</v>
      </c>
      <c r="F10" t="s" s="21">
        <v>70</v>
      </c>
      <c r="G10" t="s" s="21">
        <v>71</v>
      </c>
      <c r="H10" t="s" s="21">
        <v>72</v>
      </c>
      <c r="I10" s="20">
        <v>1</v>
      </c>
      <c r="J10" t="s" s="22">
        <v>78</v>
      </c>
      <c r="K10" t="s" s="21">
        <v>79</v>
      </c>
      <c r="L10" t="s" s="21">
        <v>58</v>
      </c>
      <c r="M10" t="s" s="21">
        <f>IF($L10="()","Nee","Ja")</f>
        <v>59</v>
      </c>
      <c r="N10" t="s" s="21">
        <v>59</v>
      </c>
      <c r="O10" t="s" s="21">
        <v>60</v>
      </c>
      <c r="P10" t="s" s="21">
        <v>75</v>
      </c>
      <c r="Q10" s="20">
        <v>0</v>
      </c>
      <c r="R10" s="20">
        <v>0</v>
      </c>
      <c r="S10" s="20">
        <v>2</v>
      </c>
      <c r="T10" s="20">
        <v>0</v>
      </c>
      <c r="U10" s="20">
        <v>0</v>
      </c>
      <c r="V10" s="20">
        <v>0</v>
      </c>
      <c r="W10" s="20">
        <v>2</v>
      </c>
      <c r="X10" s="20">
        <v>0</v>
      </c>
      <c r="Y10" s="20">
        <v>2</v>
      </c>
      <c r="Z10" s="20">
        <v>0</v>
      </c>
      <c r="AA10" s="20">
        <v>0</v>
      </c>
      <c r="AB10" s="20">
        <v>0</v>
      </c>
      <c r="AC10" s="20">
        <v>2</v>
      </c>
      <c r="AD10" s="20">
        <v>2</v>
      </c>
      <c r="AE10" s="20">
        <v>0</v>
      </c>
      <c r="AF10" s="20">
        <v>0</v>
      </c>
      <c r="AG10" s="20">
        <v>0</v>
      </c>
      <c r="AH10" s="20">
        <v>0</v>
      </c>
      <c r="AI10" s="20">
        <v>0</v>
      </c>
      <c r="AJ10" s="20">
        <v>0</v>
      </c>
      <c r="AK10" s="20">
        <v>0</v>
      </c>
      <c r="AL10" s="20">
        <v>0</v>
      </c>
      <c r="AM10" s="20">
        <v>0</v>
      </c>
      <c r="AN10" s="20">
        <v>0</v>
      </c>
      <c r="AO10" s="20">
        <v>0</v>
      </c>
      <c r="AP10" s="20">
        <v>0</v>
      </c>
      <c r="AQ10" s="20">
        <v>0</v>
      </c>
      <c r="AR10" s="20">
        <v>0</v>
      </c>
      <c r="AS10" s="16"/>
    </row>
    <row r="11" ht="17" customHeight="1">
      <c r="A11" s="17">
        <v>132419186</v>
      </c>
      <c r="B11" t="s" s="18">
        <v>67</v>
      </c>
      <c r="C11" t="s" s="18">
        <f>VLOOKUP(B1:B208,'Blad2'!A1:B120,2,FALSE)</f>
        <v>68</v>
      </c>
      <c r="D11" t="s" s="18">
        <v>51</v>
      </c>
      <c r="E11" t="s" s="18">
        <v>69</v>
      </c>
      <c r="F11" t="s" s="18">
        <v>80</v>
      </c>
      <c r="G11" t="s" s="18">
        <v>81</v>
      </c>
      <c r="H11" t="s" s="18">
        <v>82</v>
      </c>
      <c r="I11" s="17">
        <v>5</v>
      </c>
      <c r="J11" t="s" s="19">
        <v>83</v>
      </c>
      <c r="K11" t="s" s="18">
        <v>74</v>
      </c>
      <c r="L11" t="s" s="18">
        <v>58</v>
      </c>
      <c r="M11" t="s" s="18">
        <f>IF($L11="()","Nee","Ja")</f>
        <v>59</v>
      </c>
      <c r="N11" t="s" s="18">
        <v>66</v>
      </c>
      <c r="O11" t="s" s="18">
        <v>60</v>
      </c>
      <c r="P11" t="s" s="18">
        <v>75</v>
      </c>
      <c r="Q11" s="17">
        <v>2</v>
      </c>
      <c r="R11" s="17">
        <v>0</v>
      </c>
      <c r="S11" s="17">
        <v>2</v>
      </c>
      <c r="T11" s="17">
        <v>0</v>
      </c>
      <c r="U11" s="17">
        <v>0</v>
      </c>
      <c r="V11" s="17">
        <v>0</v>
      </c>
      <c r="W11" s="17">
        <v>0</v>
      </c>
      <c r="X11" s="17">
        <v>0</v>
      </c>
      <c r="Y11" s="17">
        <v>0</v>
      </c>
      <c r="Z11" s="17">
        <v>0</v>
      </c>
      <c r="AA11" s="17">
        <v>0</v>
      </c>
      <c r="AB11" s="17">
        <v>0</v>
      </c>
      <c r="AC11" s="17">
        <v>0</v>
      </c>
      <c r="AD11" s="17">
        <v>0</v>
      </c>
      <c r="AE11" s="17">
        <v>0</v>
      </c>
      <c r="AF11" s="17">
        <v>0</v>
      </c>
      <c r="AG11" s="17">
        <v>0</v>
      </c>
      <c r="AH11" s="17">
        <v>0</v>
      </c>
      <c r="AI11" s="17">
        <v>0</v>
      </c>
      <c r="AJ11" s="17">
        <v>0</v>
      </c>
      <c r="AK11" s="17">
        <v>0</v>
      </c>
      <c r="AL11" s="17">
        <v>0</v>
      </c>
      <c r="AM11" s="17">
        <v>0</v>
      </c>
      <c r="AN11" s="17">
        <v>0</v>
      </c>
      <c r="AO11" s="17">
        <v>0</v>
      </c>
      <c r="AP11" s="17">
        <v>0</v>
      </c>
      <c r="AQ11" s="17">
        <v>0</v>
      </c>
      <c r="AR11" s="17">
        <v>0</v>
      </c>
      <c r="AS11" s="16"/>
    </row>
    <row r="12" ht="51" customHeight="1">
      <c r="A12" s="20">
        <v>132419186</v>
      </c>
      <c r="B12" t="s" s="21">
        <v>67</v>
      </c>
      <c r="C12" t="s" s="21">
        <f>VLOOKUP(B1:B208,'Blad2'!A1:B120,2,FALSE)</f>
        <v>68</v>
      </c>
      <c r="D12" t="s" s="21">
        <v>51</v>
      </c>
      <c r="E12" t="s" s="21">
        <v>69</v>
      </c>
      <c r="F12" t="s" s="21">
        <v>80</v>
      </c>
      <c r="G12" t="s" s="21">
        <v>81</v>
      </c>
      <c r="H12" t="s" s="21">
        <v>82</v>
      </c>
      <c r="I12" s="20">
        <v>5</v>
      </c>
      <c r="J12" t="s" s="22">
        <v>84</v>
      </c>
      <c r="K12" t="s" s="21">
        <v>79</v>
      </c>
      <c r="L12" t="s" s="21">
        <v>58</v>
      </c>
      <c r="M12" t="s" s="21">
        <f>IF($L12="()","Nee","Ja")</f>
        <v>59</v>
      </c>
      <c r="N12" t="s" s="21">
        <v>59</v>
      </c>
      <c r="O12" t="s" s="21">
        <v>60</v>
      </c>
      <c r="P12" t="s" s="21">
        <v>75</v>
      </c>
      <c r="Q12" s="20">
        <v>0</v>
      </c>
      <c r="R12" s="20">
        <v>0</v>
      </c>
      <c r="S12" s="20">
        <v>1</v>
      </c>
      <c r="T12" s="20">
        <v>0</v>
      </c>
      <c r="U12" s="20">
        <v>0</v>
      </c>
      <c r="V12" s="20">
        <v>0</v>
      </c>
      <c r="W12" s="20">
        <v>0</v>
      </c>
      <c r="X12" s="20">
        <v>2</v>
      </c>
      <c r="Y12" s="20">
        <v>1</v>
      </c>
      <c r="Z12" s="20">
        <v>2</v>
      </c>
      <c r="AA12" s="20">
        <v>0</v>
      </c>
      <c r="AB12" s="20">
        <v>0</v>
      </c>
      <c r="AC12" s="20">
        <v>2</v>
      </c>
      <c r="AD12" s="20">
        <v>2</v>
      </c>
      <c r="AE12" s="20">
        <v>0</v>
      </c>
      <c r="AF12" s="20">
        <v>0</v>
      </c>
      <c r="AG12" s="20">
        <v>0</v>
      </c>
      <c r="AH12" s="20">
        <v>0</v>
      </c>
      <c r="AI12" s="20">
        <v>0</v>
      </c>
      <c r="AJ12" s="20">
        <v>0</v>
      </c>
      <c r="AK12" s="20">
        <v>0</v>
      </c>
      <c r="AL12" s="20">
        <v>0</v>
      </c>
      <c r="AM12" s="20">
        <v>2</v>
      </c>
      <c r="AN12" s="23"/>
      <c r="AO12" s="20">
        <v>0</v>
      </c>
      <c r="AP12" s="20">
        <v>0</v>
      </c>
      <c r="AQ12" s="20">
        <v>0</v>
      </c>
      <c r="AR12" s="20">
        <v>0</v>
      </c>
      <c r="AS12" s="16"/>
    </row>
    <row r="13" ht="17" customHeight="1">
      <c r="A13" s="17">
        <v>132419186</v>
      </c>
      <c r="B13" t="s" s="18">
        <v>67</v>
      </c>
      <c r="C13" t="s" s="18">
        <f>VLOOKUP(B1:B208,'Blad2'!A1:B120,2,FALSE)</f>
        <v>68</v>
      </c>
      <c r="D13" t="s" s="18">
        <v>51</v>
      </c>
      <c r="E13" t="s" s="18">
        <v>69</v>
      </c>
      <c r="F13" t="s" s="18">
        <v>80</v>
      </c>
      <c r="G13" t="s" s="18">
        <v>81</v>
      </c>
      <c r="H13" t="s" s="18">
        <v>82</v>
      </c>
      <c r="I13" s="17">
        <v>5</v>
      </c>
      <c r="J13" t="s" s="19">
        <v>85</v>
      </c>
      <c r="K13" t="s" s="18">
        <v>79</v>
      </c>
      <c r="L13" t="s" s="18">
        <v>58</v>
      </c>
      <c r="M13" t="s" s="18">
        <f>IF($L13="()","Nee","Ja")</f>
        <v>59</v>
      </c>
      <c r="N13" t="s" s="18">
        <v>59</v>
      </c>
      <c r="O13" t="s" s="18">
        <v>60</v>
      </c>
      <c r="P13" t="s" s="18">
        <v>75</v>
      </c>
      <c r="Q13" s="17">
        <v>2</v>
      </c>
      <c r="R13" s="17">
        <v>0</v>
      </c>
      <c r="S13" s="17">
        <v>2</v>
      </c>
      <c r="T13" s="17">
        <v>0</v>
      </c>
      <c r="U13" s="17">
        <v>2</v>
      </c>
      <c r="V13" s="17">
        <v>0</v>
      </c>
      <c r="W13" s="17">
        <v>0</v>
      </c>
      <c r="X13" s="17">
        <v>0</v>
      </c>
      <c r="Y13" s="17">
        <v>0</v>
      </c>
      <c r="Z13" s="17">
        <v>0</v>
      </c>
      <c r="AA13" s="17">
        <v>0</v>
      </c>
      <c r="AB13" s="17">
        <v>0</v>
      </c>
      <c r="AC13" s="17">
        <v>0</v>
      </c>
      <c r="AD13" s="17">
        <v>0</v>
      </c>
      <c r="AE13" s="17">
        <v>0</v>
      </c>
      <c r="AF13" s="17">
        <v>0</v>
      </c>
      <c r="AG13" s="17">
        <v>0</v>
      </c>
      <c r="AH13" s="17">
        <v>0</v>
      </c>
      <c r="AI13" s="17">
        <v>0</v>
      </c>
      <c r="AJ13" s="17">
        <v>0</v>
      </c>
      <c r="AK13" s="17">
        <v>0</v>
      </c>
      <c r="AL13" s="17">
        <v>0</v>
      </c>
      <c r="AM13" s="17">
        <v>0</v>
      </c>
      <c r="AN13" s="17">
        <v>0</v>
      </c>
      <c r="AO13" s="17">
        <v>0</v>
      </c>
      <c r="AP13" s="17">
        <v>0</v>
      </c>
      <c r="AQ13" s="17">
        <v>0</v>
      </c>
      <c r="AR13" s="17">
        <v>0</v>
      </c>
      <c r="AS13" s="16"/>
    </row>
    <row r="14" ht="17" customHeight="1">
      <c r="A14" s="20">
        <v>132419186</v>
      </c>
      <c r="B14" t="s" s="21">
        <v>67</v>
      </c>
      <c r="C14" t="s" s="21">
        <f>VLOOKUP(B1:B208,'Blad2'!A1:B120,2,FALSE)</f>
        <v>68</v>
      </c>
      <c r="D14" t="s" s="21">
        <v>51</v>
      </c>
      <c r="E14" t="s" s="21">
        <v>69</v>
      </c>
      <c r="F14" t="s" s="21">
        <v>80</v>
      </c>
      <c r="G14" t="s" s="21">
        <v>81</v>
      </c>
      <c r="H14" t="s" s="21">
        <v>82</v>
      </c>
      <c r="I14" s="20">
        <v>4</v>
      </c>
      <c r="J14" t="s" s="22">
        <v>86</v>
      </c>
      <c r="K14" t="s" s="21">
        <v>87</v>
      </c>
      <c r="L14" t="s" s="21">
        <v>58</v>
      </c>
      <c r="M14" t="s" s="21">
        <f>IF($L14="()","Nee","Ja")</f>
        <v>59</v>
      </c>
      <c r="N14" t="s" s="21">
        <v>59</v>
      </c>
      <c r="O14" t="s" s="21">
        <v>60</v>
      </c>
      <c r="P14" t="s" s="21">
        <v>75</v>
      </c>
      <c r="Q14" s="20">
        <v>2</v>
      </c>
      <c r="R14" s="20">
        <v>0</v>
      </c>
      <c r="S14" s="20">
        <v>0</v>
      </c>
      <c r="T14" s="20">
        <v>0</v>
      </c>
      <c r="U14" s="20">
        <v>0</v>
      </c>
      <c r="V14" s="20">
        <v>0</v>
      </c>
      <c r="W14" s="20">
        <v>0</v>
      </c>
      <c r="X14" s="20">
        <v>0</v>
      </c>
      <c r="Y14" s="20">
        <v>0</v>
      </c>
      <c r="Z14" s="20">
        <v>0</v>
      </c>
      <c r="AA14" s="20">
        <v>0</v>
      </c>
      <c r="AB14" s="20">
        <v>0</v>
      </c>
      <c r="AC14" s="20">
        <v>0</v>
      </c>
      <c r="AD14" s="20">
        <v>0</v>
      </c>
      <c r="AE14" s="20">
        <v>2</v>
      </c>
      <c r="AF14" s="20">
        <v>0</v>
      </c>
      <c r="AG14" s="20">
        <v>0</v>
      </c>
      <c r="AH14" s="20">
        <v>0</v>
      </c>
      <c r="AI14" s="20">
        <v>0</v>
      </c>
      <c r="AJ14" s="20">
        <v>0</v>
      </c>
      <c r="AK14" s="20">
        <v>0</v>
      </c>
      <c r="AL14" s="20">
        <v>0</v>
      </c>
      <c r="AM14" s="20">
        <v>2</v>
      </c>
      <c r="AN14" s="23"/>
      <c r="AO14" s="20">
        <v>0</v>
      </c>
      <c r="AP14" s="20">
        <v>0</v>
      </c>
      <c r="AQ14" s="20">
        <v>0</v>
      </c>
      <c r="AR14" s="20">
        <v>0</v>
      </c>
      <c r="AS14" s="16"/>
    </row>
    <row r="15" ht="17" customHeight="1">
      <c r="A15" s="17">
        <v>117948453</v>
      </c>
      <c r="B15" t="s" s="18">
        <v>67</v>
      </c>
      <c r="C15" t="s" s="18">
        <f>VLOOKUP(B1:B208,'Blad2'!A1:B120,2,FALSE)</f>
        <v>68</v>
      </c>
      <c r="D15" t="s" s="18">
        <v>51</v>
      </c>
      <c r="E15" t="s" s="18">
        <v>88</v>
      </c>
      <c r="F15" t="s" s="18">
        <v>89</v>
      </c>
      <c r="G15" t="s" s="18">
        <v>90</v>
      </c>
      <c r="H15" t="s" s="18">
        <v>91</v>
      </c>
      <c r="I15" s="17">
        <v>4</v>
      </c>
      <c r="J15" t="s" s="19">
        <v>92</v>
      </c>
      <c r="K15" t="s" s="18">
        <v>93</v>
      </c>
      <c r="L15" t="s" s="18">
        <v>58</v>
      </c>
      <c r="M15" t="s" s="18">
        <f>IF($L15="()","Nee","Ja")</f>
        <v>59</v>
      </c>
      <c r="N15" t="s" s="18">
        <v>59</v>
      </c>
      <c r="O15" t="s" s="18">
        <v>60</v>
      </c>
      <c r="P15" t="s" s="18">
        <v>75</v>
      </c>
      <c r="Q15" s="17">
        <v>2</v>
      </c>
      <c r="R15" s="17">
        <v>0</v>
      </c>
      <c r="S15" s="17">
        <v>0</v>
      </c>
      <c r="T15" s="17">
        <v>0</v>
      </c>
      <c r="U15" s="17">
        <v>0</v>
      </c>
      <c r="V15" s="17">
        <v>0</v>
      </c>
      <c r="W15" s="17">
        <v>0</v>
      </c>
      <c r="X15" s="17">
        <v>0</v>
      </c>
      <c r="Y15" s="17">
        <v>0</v>
      </c>
      <c r="Z15" s="17">
        <v>0</v>
      </c>
      <c r="AA15" s="17">
        <v>0</v>
      </c>
      <c r="AB15" s="17">
        <v>0</v>
      </c>
      <c r="AC15" s="17">
        <v>0</v>
      </c>
      <c r="AD15" s="17">
        <v>0</v>
      </c>
      <c r="AE15" s="17">
        <v>0</v>
      </c>
      <c r="AF15" s="17">
        <v>0</v>
      </c>
      <c r="AG15" s="17">
        <v>0</v>
      </c>
      <c r="AH15" s="17">
        <v>0</v>
      </c>
      <c r="AI15" s="17">
        <v>0</v>
      </c>
      <c r="AJ15" s="17">
        <v>0</v>
      </c>
      <c r="AK15" s="17">
        <v>0</v>
      </c>
      <c r="AL15" s="17">
        <v>0</v>
      </c>
      <c r="AM15" s="17">
        <v>0</v>
      </c>
      <c r="AN15" s="17">
        <v>0</v>
      </c>
      <c r="AO15" s="17">
        <v>0</v>
      </c>
      <c r="AP15" s="17">
        <v>0</v>
      </c>
      <c r="AQ15" s="17">
        <v>2</v>
      </c>
      <c r="AR15" s="17">
        <v>0</v>
      </c>
      <c r="AS15" s="16"/>
    </row>
    <row r="16" ht="17" customHeight="1">
      <c r="A16" s="20">
        <v>117948453</v>
      </c>
      <c r="B16" t="s" s="21">
        <v>67</v>
      </c>
      <c r="C16" t="s" s="21">
        <f>VLOOKUP(B1:B208,'Blad2'!A1:B120,2,FALSE)</f>
        <v>68</v>
      </c>
      <c r="D16" t="s" s="21">
        <v>51</v>
      </c>
      <c r="E16" t="s" s="21">
        <v>88</v>
      </c>
      <c r="F16" t="s" s="21">
        <v>89</v>
      </c>
      <c r="G16" t="s" s="21">
        <v>90</v>
      </c>
      <c r="H16" t="s" s="21">
        <v>91</v>
      </c>
      <c r="I16" s="20">
        <v>3</v>
      </c>
      <c r="J16" t="s" s="22">
        <v>94</v>
      </c>
      <c r="K16" t="s" s="21">
        <v>57</v>
      </c>
      <c r="L16" t="s" s="21">
        <v>58</v>
      </c>
      <c r="M16" t="s" s="21">
        <f>IF($L16="()","Nee","Ja")</f>
        <v>59</v>
      </c>
      <c r="N16" t="s" s="21">
        <v>59</v>
      </c>
      <c r="O16" t="s" s="21">
        <v>60</v>
      </c>
      <c r="P16" t="s" s="21">
        <v>61</v>
      </c>
      <c r="Q16" s="20">
        <v>1</v>
      </c>
      <c r="R16" s="20">
        <v>0</v>
      </c>
      <c r="S16" s="20">
        <v>0</v>
      </c>
      <c r="T16" s="20">
        <v>0</v>
      </c>
      <c r="U16" s="20">
        <v>0</v>
      </c>
      <c r="V16" s="20">
        <v>0</v>
      </c>
      <c r="W16" s="20">
        <v>0</v>
      </c>
      <c r="X16" s="20">
        <v>0</v>
      </c>
      <c r="Y16" s="20">
        <v>0</v>
      </c>
      <c r="Z16" s="20">
        <v>0</v>
      </c>
      <c r="AA16" s="20">
        <v>0</v>
      </c>
      <c r="AB16" s="20">
        <v>0</v>
      </c>
      <c r="AC16" s="20">
        <v>0</v>
      </c>
      <c r="AD16" s="20">
        <v>0</v>
      </c>
      <c r="AE16" s="20">
        <v>1</v>
      </c>
      <c r="AF16" s="20">
        <v>0</v>
      </c>
      <c r="AG16" s="20">
        <v>0</v>
      </c>
      <c r="AH16" s="20">
        <v>0</v>
      </c>
      <c r="AI16" s="20">
        <v>0</v>
      </c>
      <c r="AJ16" s="20">
        <v>0</v>
      </c>
      <c r="AK16" s="20">
        <v>0</v>
      </c>
      <c r="AL16" s="20">
        <v>0</v>
      </c>
      <c r="AM16" s="20">
        <v>1</v>
      </c>
      <c r="AN16" s="23"/>
      <c r="AO16" s="20">
        <v>0</v>
      </c>
      <c r="AP16" s="20">
        <v>0</v>
      </c>
      <c r="AQ16" s="20">
        <v>0</v>
      </c>
      <c r="AR16" s="20">
        <v>0</v>
      </c>
      <c r="AS16" s="16"/>
    </row>
    <row r="17" ht="17" customHeight="1" hidden="1">
      <c r="A17" s="17">
        <v>117948453</v>
      </c>
      <c r="B17" t="s" s="18">
        <v>67</v>
      </c>
      <c r="C17" t="s" s="18">
        <f>VLOOKUP(B1:B208,'Blad2'!A1:B120,2,FALSE)</f>
        <v>68</v>
      </c>
      <c r="D17" t="s" s="18">
        <v>51</v>
      </c>
      <c r="E17" t="s" s="18">
        <v>88</v>
      </c>
      <c r="F17" t="s" s="18">
        <v>89</v>
      </c>
      <c r="G17" t="s" s="18">
        <v>90</v>
      </c>
      <c r="H17" t="s" s="18">
        <v>91</v>
      </c>
      <c r="I17" s="17">
        <v>2</v>
      </c>
      <c r="J17" t="s" s="19">
        <v>95</v>
      </c>
      <c r="K17" t="s" s="18">
        <v>57</v>
      </c>
      <c r="L17" t="s" s="18">
        <v>58</v>
      </c>
      <c r="M17" t="s" s="18">
        <f>IF($L17="()","Nee","Ja")</f>
        <v>59</v>
      </c>
      <c r="N17" t="s" s="18">
        <v>59</v>
      </c>
      <c r="O17" t="s" s="18">
        <v>60</v>
      </c>
      <c r="P17" t="s" s="18">
        <v>61</v>
      </c>
      <c r="Q17" s="17">
        <v>1</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0</v>
      </c>
      <c r="AQ17" s="17">
        <v>0</v>
      </c>
      <c r="AR17" s="17">
        <v>1</v>
      </c>
      <c r="AS17" s="16"/>
    </row>
    <row r="18" ht="17" customHeight="1" hidden="1">
      <c r="A18" s="20">
        <v>117948453</v>
      </c>
      <c r="B18" t="s" s="21">
        <v>67</v>
      </c>
      <c r="C18" t="s" s="21">
        <f>VLOOKUP(B1:B208,'Blad2'!A1:B120,2,FALSE)</f>
        <v>68</v>
      </c>
      <c r="D18" t="s" s="21">
        <v>51</v>
      </c>
      <c r="E18" t="s" s="21">
        <v>88</v>
      </c>
      <c r="F18" t="s" s="21">
        <v>89</v>
      </c>
      <c r="G18" t="s" s="21">
        <v>90</v>
      </c>
      <c r="H18" t="s" s="21">
        <v>91</v>
      </c>
      <c r="I18" s="20">
        <v>2</v>
      </c>
      <c r="J18" t="s" s="22">
        <v>96</v>
      </c>
      <c r="K18" t="s" s="21">
        <v>57</v>
      </c>
      <c r="L18" t="s" s="21">
        <v>58</v>
      </c>
      <c r="M18" t="s" s="21">
        <f>IF($L18="()","Nee","Ja")</f>
        <v>59</v>
      </c>
      <c r="N18" t="s" s="21">
        <v>59</v>
      </c>
      <c r="O18" t="s" s="21">
        <v>60</v>
      </c>
      <c r="P18" t="s" s="21">
        <v>61</v>
      </c>
      <c r="Q18" s="20">
        <v>1</v>
      </c>
      <c r="R18" s="20">
        <v>0</v>
      </c>
      <c r="S18" s="20">
        <v>0</v>
      </c>
      <c r="T18" s="20">
        <v>0</v>
      </c>
      <c r="U18" s="20">
        <v>0</v>
      </c>
      <c r="V18" s="20">
        <v>0</v>
      </c>
      <c r="W18" s="20">
        <v>0</v>
      </c>
      <c r="X18" s="20">
        <v>0</v>
      </c>
      <c r="Y18" s="20">
        <v>0</v>
      </c>
      <c r="Z18" s="20">
        <v>0</v>
      </c>
      <c r="AA18" s="20">
        <v>0</v>
      </c>
      <c r="AB18" s="20">
        <v>0</v>
      </c>
      <c r="AC18" s="20">
        <v>0</v>
      </c>
      <c r="AD18" s="20">
        <v>0</v>
      </c>
      <c r="AE18" s="20">
        <v>0</v>
      </c>
      <c r="AF18" s="20">
        <v>0</v>
      </c>
      <c r="AG18" s="20">
        <v>0</v>
      </c>
      <c r="AH18" s="20">
        <v>0</v>
      </c>
      <c r="AI18" s="20">
        <v>0</v>
      </c>
      <c r="AJ18" s="20">
        <v>0</v>
      </c>
      <c r="AK18" s="20">
        <v>0</v>
      </c>
      <c r="AL18" s="20">
        <v>0</v>
      </c>
      <c r="AM18" s="20">
        <v>0</v>
      </c>
      <c r="AN18" s="20">
        <v>1</v>
      </c>
      <c r="AO18" s="20">
        <v>0</v>
      </c>
      <c r="AP18" s="20">
        <v>0</v>
      </c>
      <c r="AQ18" s="20">
        <v>0</v>
      </c>
      <c r="AR18" s="20">
        <v>1</v>
      </c>
      <c r="AS18" s="16"/>
    </row>
    <row r="19" ht="17" customHeight="1">
      <c r="A19" s="17">
        <v>117948453</v>
      </c>
      <c r="B19" t="s" s="18">
        <v>67</v>
      </c>
      <c r="C19" t="s" s="18">
        <f>VLOOKUP(B1:B208,'Blad2'!A1:B120,2,FALSE)</f>
        <v>68</v>
      </c>
      <c r="D19" t="s" s="18">
        <v>51</v>
      </c>
      <c r="E19" t="s" s="18">
        <v>88</v>
      </c>
      <c r="F19" t="s" s="18">
        <v>89</v>
      </c>
      <c r="G19" t="s" s="18">
        <v>90</v>
      </c>
      <c r="H19" t="s" s="18">
        <v>91</v>
      </c>
      <c r="I19" s="17">
        <v>1</v>
      </c>
      <c r="J19" t="s" s="19">
        <v>97</v>
      </c>
      <c r="K19" t="s" s="18">
        <v>57</v>
      </c>
      <c r="L19" t="s" s="18">
        <v>58</v>
      </c>
      <c r="M19" t="s" s="18">
        <f>IF($L19="()","Nee","Ja")</f>
        <v>59</v>
      </c>
      <c r="N19" t="s" s="18">
        <v>59</v>
      </c>
      <c r="O19" t="s" s="18">
        <v>60</v>
      </c>
      <c r="P19" t="s" s="18">
        <v>61</v>
      </c>
      <c r="Q19" s="17">
        <v>1</v>
      </c>
      <c r="R19" s="17">
        <v>0</v>
      </c>
      <c r="S19" s="17">
        <v>0</v>
      </c>
      <c r="T19" s="17">
        <v>0</v>
      </c>
      <c r="U19" s="17">
        <v>0</v>
      </c>
      <c r="V19" s="17">
        <v>0</v>
      </c>
      <c r="W19" s="17">
        <v>0</v>
      </c>
      <c r="X19" s="17">
        <v>0</v>
      </c>
      <c r="Y19" s="17">
        <v>0</v>
      </c>
      <c r="Z19" s="17">
        <v>0</v>
      </c>
      <c r="AA19" s="17">
        <v>0</v>
      </c>
      <c r="AB19" s="17">
        <v>0</v>
      </c>
      <c r="AC19" s="17">
        <v>0</v>
      </c>
      <c r="AD19" s="17">
        <v>0</v>
      </c>
      <c r="AE19" s="17">
        <v>1</v>
      </c>
      <c r="AF19" s="17">
        <v>0</v>
      </c>
      <c r="AG19" s="17">
        <v>0</v>
      </c>
      <c r="AH19" s="17">
        <v>0</v>
      </c>
      <c r="AI19" s="17">
        <v>0</v>
      </c>
      <c r="AJ19" s="17">
        <v>0</v>
      </c>
      <c r="AK19" s="17">
        <v>1</v>
      </c>
      <c r="AL19" s="17">
        <v>0</v>
      </c>
      <c r="AM19" s="17">
        <v>0</v>
      </c>
      <c r="AN19" s="17">
        <v>0</v>
      </c>
      <c r="AO19" s="17">
        <v>0</v>
      </c>
      <c r="AP19" s="17">
        <v>0</v>
      </c>
      <c r="AQ19" s="17">
        <v>0</v>
      </c>
      <c r="AR19" s="17">
        <v>0</v>
      </c>
      <c r="AS19" s="16"/>
    </row>
    <row r="20" ht="34" customHeight="1" hidden="1">
      <c r="A20" s="20">
        <v>117817435</v>
      </c>
      <c r="B20" t="s" s="21">
        <v>49</v>
      </c>
      <c r="C20" t="s" s="21">
        <f>VLOOKUP(B1:B208,'Blad2'!A1:B120,2,FALSE)</f>
        <v>50</v>
      </c>
      <c r="D20" t="s" s="21">
        <v>51</v>
      </c>
      <c r="E20" t="s" s="21">
        <v>88</v>
      </c>
      <c r="F20" t="s" s="21">
        <v>98</v>
      </c>
      <c r="G20" t="s" s="21">
        <v>99</v>
      </c>
      <c r="H20" t="s" s="21">
        <v>100</v>
      </c>
      <c r="I20" s="20">
        <v>1</v>
      </c>
      <c r="J20" t="s" s="22">
        <v>101</v>
      </c>
      <c r="K20" t="s" s="21">
        <v>57</v>
      </c>
      <c r="L20" t="s" s="21">
        <v>58</v>
      </c>
      <c r="M20" t="s" s="21">
        <f>IF($L20="()","Nee","Ja")</f>
        <v>59</v>
      </c>
      <c r="N20" t="s" s="21">
        <v>59</v>
      </c>
      <c r="O20" t="s" s="21">
        <v>60</v>
      </c>
      <c r="P20" t="s" s="21">
        <v>61</v>
      </c>
      <c r="Q20" s="20">
        <v>1</v>
      </c>
      <c r="R20" s="20">
        <v>0</v>
      </c>
      <c r="S20" s="20">
        <v>0</v>
      </c>
      <c r="T20" s="20">
        <v>0</v>
      </c>
      <c r="U20" s="20">
        <v>0</v>
      </c>
      <c r="V20" s="20">
        <v>0</v>
      </c>
      <c r="W20" s="20">
        <v>0</v>
      </c>
      <c r="X20" s="20">
        <v>0</v>
      </c>
      <c r="Y20" s="20">
        <v>0</v>
      </c>
      <c r="Z20" s="20">
        <v>0</v>
      </c>
      <c r="AA20" s="20">
        <v>0</v>
      </c>
      <c r="AB20" s="20">
        <v>0</v>
      </c>
      <c r="AC20" s="20">
        <v>0</v>
      </c>
      <c r="AD20" s="20">
        <v>0</v>
      </c>
      <c r="AE20" s="20">
        <v>0</v>
      </c>
      <c r="AF20" s="20">
        <v>1</v>
      </c>
      <c r="AG20" s="20">
        <v>0</v>
      </c>
      <c r="AH20" s="20">
        <v>0</v>
      </c>
      <c r="AI20" s="20">
        <v>0</v>
      </c>
      <c r="AJ20" s="20">
        <v>0</v>
      </c>
      <c r="AK20" s="20">
        <v>1</v>
      </c>
      <c r="AL20" s="20">
        <v>0</v>
      </c>
      <c r="AM20" s="20">
        <v>0</v>
      </c>
      <c r="AN20" s="20">
        <v>0</v>
      </c>
      <c r="AO20" s="20">
        <v>0</v>
      </c>
      <c r="AP20" s="20">
        <v>0</v>
      </c>
      <c r="AQ20" s="20">
        <v>0</v>
      </c>
      <c r="AR20" s="20">
        <v>1</v>
      </c>
      <c r="AS20" s="16"/>
    </row>
    <row r="21" ht="17" customHeight="1">
      <c r="A21" s="17">
        <v>117817435</v>
      </c>
      <c r="B21" t="s" s="18">
        <v>49</v>
      </c>
      <c r="C21" t="s" s="18">
        <f>VLOOKUP(B1:B208,'Blad2'!A1:B120,2,FALSE)</f>
        <v>50</v>
      </c>
      <c r="D21" t="s" s="18">
        <v>51</v>
      </c>
      <c r="E21" t="s" s="18">
        <v>88</v>
      </c>
      <c r="F21" t="s" s="18">
        <v>98</v>
      </c>
      <c r="G21" t="s" s="18">
        <v>99</v>
      </c>
      <c r="H21" t="s" s="18">
        <v>100</v>
      </c>
      <c r="I21" s="17">
        <v>3</v>
      </c>
      <c r="J21" t="s" s="19">
        <v>102</v>
      </c>
      <c r="K21" t="s" s="18">
        <v>57</v>
      </c>
      <c r="L21" t="s" s="18">
        <v>58</v>
      </c>
      <c r="M21" t="s" s="18">
        <f>IF($L21="()","Nee","Ja")</f>
        <v>59</v>
      </c>
      <c r="N21" t="s" s="18">
        <v>59</v>
      </c>
      <c r="O21" t="s" s="18">
        <v>60</v>
      </c>
      <c r="P21" t="s" s="18">
        <v>61</v>
      </c>
      <c r="Q21" s="17">
        <v>1</v>
      </c>
      <c r="R21" s="17">
        <v>0</v>
      </c>
      <c r="S21" s="17">
        <v>0</v>
      </c>
      <c r="T21" s="17">
        <v>0</v>
      </c>
      <c r="U21" s="17">
        <v>0</v>
      </c>
      <c r="V21" s="17">
        <v>0</v>
      </c>
      <c r="W21" s="17">
        <v>0</v>
      </c>
      <c r="X21" s="17">
        <v>0</v>
      </c>
      <c r="Y21" s="17">
        <v>0</v>
      </c>
      <c r="Z21" s="17">
        <v>0</v>
      </c>
      <c r="AA21" s="17">
        <v>0</v>
      </c>
      <c r="AB21" s="17">
        <v>1</v>
      </c>
      <c r="AC21" s="17">
        <v>0</v>
      </c>
      <c r="AD21" s="17">
        <v>0</v>
      </c>
      <c r="AE21" s="17">
        <v>0</v>
      </c>
      <c r="AF21" s="17">
        <v>0</v>
      </c>
      <c r="AG21" s="17">
        <v>0</v>
      </c>
      <c r="AH21" s="17">
        <v>0</v>
      </c>
      <c r="AI21" s="17">
        <v>0</v>
      </c>
      <c r="AJ21" s="17">
        <v>0</v>
      </c>
      <c r="AK21" s="17">
        <v>0</v>
      </c>
      <c r="AL21" s="17">
        <v>0</v>
      </c>
      <c r="AM21" s="17">
        <v>0</v>
      </c>
      <c r="AN21" s="17">
        <v>0</v>
      </c>
      <c r="AO21" s="17">
        <v>0</v>
      </c>
      <c r="AP21" s="17">
        <v>0</v>
      </c>
      <c r="AQ21" s="17">
        <v>0</v>
      </c>
      <c r="AR21" s="17">
        <v>0</v>
      </c>
      <c r="AS21" s="16"/>
    </row>
    <row r="22" ht="17" customHeight="1">
      <c r="A22" s="20">
        <v>117817435</v>
      </c>
      <c r="B22" t="s" s="21">
        <v>49</v>
      </c>
      <c r="C22" t="s" s="21">
        <f>VLOOKUP(B1:B208,'Blad2'!A1:B120,2,FALSE)</f>
        <v>50</v>
      </c>
      <c r="D22" t="s" s="21">
        <v>51</v>
      </c>
      <c r="E22" t="s" s="21">
        <v>88</v>
      </c>
      <c r="F22" t="s" s="21">
        <v>98</v>
      </c>
      <c r="G22" t="s" s="21">
        <v>99</v>
      </c>
      <c r="H22" t="s" s="21">
        <v>100</v>
      </c>
      <c r="I22" s="20">
        <v>2</v>
      </c>
      <c r="J22" t="s" s="22">
        <v>103</v>
      </c>
      <c r="K22" t="s" s="21">
        <v>57</v>
      </c>
      <c r="L22" t="s" s="21">
        <v>58</v>
      </c>
      <c r="M22" t="s" s="21">
        <f>IF($L22="()","Nee","Ja")</f>
        <v>59</v>
      </c>
      <c r="N22" t="s" s="21">
        <v>59</v>
      </c>
      <c r="O22" t="s" s="21">
        <v>60</v>
      </c>
      <c r="P22" t="s" s="21">
        <v>61</v>
      </c>
      <c r="Q22" s="20">
        <v>1</v>
      </c>
      <c r="R22" s="20">
        <v>0</v>
      </c>
      <c r="S22" s="20">
        <v>0</v>
      </c>
      <c r="T22" s="20">
        <v>0</v>
      </c>
      <c r="U22" s="20">
        <v>0</v>
      </c>
      <c r="V22" s="20">
        <v>0</v>
      </c>
      <c r="W22" s="20">
        <v>0</v>
      </c>
      <c r="X22" s="20">
        <v>0</v>
      </c>
      <c r="Y22" s="20">
        <v>0</v>
      </c>
      <c r="Z22" s="20">
        <v>0</v>
      </c>
      <c r="AA22" s="20">
        <v>0</v>
      </c>
      <c r="AB22" s="20">
        <v>1</v>
      </c>
      <c r="AC22" s="20">
        <v>0</v>
      </c>
      <c r="AD22" s="20">
        <v>0</v>
      </c>
      <c r="AE22" s="20">
        <v>0</v>
      </c>
      <c r="AF22" s="20">
        <v>0</v>
      </c>
      <c r="AG22" s="20">
        <v>0</v>
      </c>
      <c r="AH22" s="20">
        <v>0</v>
      </c>
      <c r="AI22" s="20">
        <v>0</v>
      </c>
      <c r="AJ22" s="20">
        <v>0</v>
      </c>
      <c r="AK22" s="20">
        <v>0</v>
      </c>
      <c r="AL22" s="20">
        <v>0</v>
      </c>
      <c r="AM22" s="20">
        <v>0</v>
      </c>
      <c r="AN22" s="20">
        <v>1</v>
      </c>
      <c r="AO22" s="20">
        <v>0</v>
      </c>
      <c r="AP22" s="20">
        <v>0</v>
      </c>
      <c r="AQ22" s="20">
        <v>0</v>
      </c>
      <c r="AR22" s="20">
        <v>0</v>
      </c>
      <c r="AS22" s="16"/>
    </row>
    <row r="23" ht="34" customHeight="1">
      <c r="A23" s="17">
        <v>131119868</v>
      </c>
      <c r="B23" t="s" s="18">
        <v>104</v>
      </c>
      <c r="C23" t="s" s="18">
        <f>VLOOKUP(B1:B208,'Blad2'!A1:B120,2,FALSE)</f>
        <v>105</v>
      </c>
      <c r="D23" t="s" s="18">
        <v>51</v>
      </c>
      <c r="E23" t="s" s="18">
        <v>88</v>
      </c>
      <c r="F23" t="s" s="18">
        <v>106</v>
      </c>
      <c r="G23" t="s" s="18">
        <v>107</v>
      </c>
      <c r="H23" t="s" s="18">
        <v>108</v>
      </c>
      <c r="I23" s="17">
        <v>5</v>
      </c>
      <c r="J23" t="s" s="19">
        <v>109</v>
      </c>
      <c r="K23" t="s" s="18">
        <v>74</v>
      </c>
      <c r="L23" t="s" s="18">
        <v>58</v>
      </c>
      <c r="M23" t="s" s="18">
        <f>IF($L23="()","Nee","Ja")</f>
        <v>59</v>
      </c>
      <c r="N23" t="s" s="18">
        <v>59</v>
      </c>
      <c r="O23" t="s" s="18">
        <v>60</v>
      </c>
      <c r="P23" t="s" s="18">
        <v>75</v>
      </c>
      <c r="Q23" s="17">
        <v>0</v>
      </c>
      <c r="R23" s="17">
        <v>0</v>
      </c>
      <c r="S23" s="17">
        <v>0</v>
      </c>
      <c r="T23" s="17">
        <v>0</v>
      </c>
      <c r="U23" s="17">
        <v>0</v>
      </c>
      <c r="V23" s="17">
        <v>0</v>
      </c>
      <c r="W23" s="17">
        <v>0</v>
      </c>
      <c r="X23" s="17">
        <v>0</v>
      </c>
      <c r="Y23" s="17">
        <v>2</v>
      </c>
      <c r="Z23" s="17">
        <v>2</v>
      </c>
      <c r="AA23" s="17">
        <v>0</v>
      </c>
      <c r="AB23" s="17">
        <v>0</v>
      </c>
      <c r="AC23" s="17">
        <v>2</v>
      </c>
      <c r="AD23" s="17">
        <v>2</v>
      </c>
      <c r="AE23" s="17">
        <v>0</v>
      </c>
      <c r="AF23" s="17">
        <v>0</v>
      </c>
      <c r="AG23" s="17">
        <v>0</v>
      </c>
      <c r="AH23" s="17">
        <v>0</v>
      </c>
      <c r="AI23" s="17">
        <v>0</v>
      </c>
      <c r="AJ23" s="17">
        <v>0</v>
      </c>
      <c r="AK23" s="17">
        <v>0</v>
      </c>
      <c r="AL23" s="17">
        <v>0</v>
      </c>
      <c r="AM23" s="17">
        <v>0</v>
      </c>
      <c r="AN23" s="17">
        <v>0</v>
      </c>
      <c r="AO23" s="17">
        <v>0</v>
      </c>
      <c r="AP23" s="17">
        <v>2</v>
      </c>
      <c r="AQ23" s="17">
        <v>0</v>
      </c>
      <c r="AR23" s="17">
        <v>0</v>
      </c>
      <c r="AS23" s="16"/>
    </row>
    <row r="24" ht="34" customHeight="1">
      <c r="A24" s="20">
        <v>131119868</v>
      </c>
      <c r="B24" t="s" s="21">
        <v>104</v>
      </c>
      <c r="C24" t="s" s="21">
        <f>VLOOKUP(B1:B208,'Blad2'!A1:B120,2,FALSE)</f>
        <v>105</v>
      </c>
      <c r="D24" t="s" s="21">
        <v>51</v>
      </c>
      <c r="E24" t="s" s="21">
        <v>88</v>
      </c>
      <c r="F24" t="s" s="21">
        <v>106</v>
      </c>
      <c r="G24" t="s" s="21">
        <v>107</v>
      </c>
      <c r="H24" t="s" s="21">
        <v>108</v>
      </c>
      <c r="I24" s="20">
        <v>4</v>
      </c>
      <c r="J24" t="s" s="22">
        <v>110</v>
      </c>
      <c r="K24" t="s" s="21">
        <v>77</v>
      </c>
      <c r="L24" t="s" s="21">
        <v>58</v>
      </c>
      <c r="M24" t="s" s="21">
        <f>IF($L24="()","Nee","Ja")</f>
        <v>59</v>
      </c>
      <c r="N24" t="s" s="21">
        <v>59</v>
      </c>
      <c r="O24" t="s" s="21">
        <v>60</v>
      </c>
      <c r="P24" t="s" s="21">
        <v>75</v>
      </c>
      <c r="Q24" s="20">
        <v>2</v>
      </c>
      <c r="R24" s="20">
        <v>0</v>
      </c>
      <c r="S24" s="20">
        <v>0</v>
      </c>
      <c r="T24" s="20">
        <v>0</v>
      </c>
      <c r="U24" s="20">
        <v>0</v>
      </c>
      <c r="V24" s="20">
        <v>0</v>
      </c>
      <c r="W24" s="20">
        <v>2</v>
      </c>
      <c r="X24" s="20">
        <v>0</v>
      </c>
      <c r="Y24" s="20">
        <v>0</v>
      </c>
      <c r="Z24" s="20">
        <v>0</v>
      </c>
      <c r="AA24" s="20">
        <v>0</v>
      </c>
      <c r="AB24" s="20">
        <v>0</v>
      </c>
      <c r="AC24" s="20">
        <v>0</v>
      </c>
      <c r="AD24" s="20">
        <v>2</v>
      </c>
      <c r="AE24" s="20">
        <v>0</v>
      </c>
      <c r="AF24" s="20">
        <v>0</v>
      </c>
      <c r="AG24" s="20">
        <v>0</v>
      </c>
      <c r="AH24" s="20">
        <v>0</v>
      </c>
      <c r="AI24" s="20">
        <v>0</v>
      </c>
      <c r="AJ24" s="20">
        <v>0</v>
      </c>
      <c r="AK24" s="20">
        <v>0</v>
      </c>
      <c r="AL24" s="20">
        <v>0</v>
      </c>
      <c r="AM24" s="20">
        <v>0</v>
      </c>
      <c r="AN24" s="20">
        <v>0</v>
      </c>
      <c r="AO24" s="20">
        <v>2</v>
      </c>
      <c r="AP24" s="20">
        <v>0</v>
      </c>
      <c r="AQ24" s="20">
        <v>0</v>
      </c>
      <c r="AR24" s="20">
        <v>0</v>
      </c>
      <c r="AS24" s="16"/>
    </row>
    <row r="25" ht="51" customHeight="1">
      <c r="A25" s="17">
        <v>131119868</v>
      </c>
      <c r="B25" t="s" s="18">
        <v>104</v>
      </c>
      <c r="C25" t="s" s="18">
        <f>VLOOKUP(B1:B208,'Blad2'!A1:B120,2,FALSE)</f>
        <v>105</v>
      </c>
      <c r="D25" t="s" s="18">
        <v>51</v>
      </c>
      <c r="E25" t="s" s="18">
        <v>88</v>
      </c>
      <c r="F25" t="s" s="18">
        <v>106</v>
      </c>
      <c r="G25" t="s" s="18">
        <v>107</v>
      </c>
      <c r="H25" t="s" s="18">
        <v>108</v>
      </c>
      <c r="I25" s="17">
        <v>1</v>
      </c>
      <c r="J25" t="s" s="19">
        <v>111</v>
      </c>
      <c r="K25" t="s" s="18">
        <v>77</v>
      </c>
      <c r="L25" t="s" s="18">
        <v>112</v>
      </c>
      <c r="M25" t="s" s="18">
        <f>IF($L25="()","Nee","Ja")</f>
        <v>66</v>
      </c>
      <c r="N25" t="s" s="18">
        <v>66</v>
      </c>
      <c r="O25" t="s" s="18">
        <v>60</v>
      </c>
      <c r="P25" t="s" s="18">
        <v>61</v>
      </c>
      <c r="Q25" s="17">
        <v>0</v>
      </c>
      <c r="R25" s="17">
        <v>0</v>
      </c>
      <c r="S25" s="17">
        <v>1</v>
      </c>
      <c r="T25" s="17">
        <v>0</v>
      </c>
      <c r="U25" s="17">
        <v>0</v>
      </c>
      <c r="V25" s="17">
        <v>0</v>
      </c>
      <c r="W25" s="17">
        <v>0</v>
      </c>
      <c r="X25" s="17">
        <v>0</v>
      </c>
      <c r="Y25" s="17">
        <v>1</v>
      </c>
      <c r="Z25" s="17">
        <v>0</v>
      </c>
      <c r="AA25" s="17">
        <v>0</v>
      </c>
      <c r="AB25" s="17">
        <v>0</v>
      </c>
      <c r="AC25" s="17">
        <v>0</v>
      </c>
      <c r="AD25" s="17">
        <v>0</v>
      </c>
      <c r="AE25" s="17">
        <v>0</v>
      </c>
      <c r="AF25" s="17">
        <v>0</v>
      </c>
      <c r="AG25" s="17">
        <v>0</v>
      </c>
      <c r="AH25" s="17">
        <v>0</v>
      </c>
      <c r="AI25" s="17">
        <v>0</v>
      </c>
      <c r="AJ25" s="17">
        <v>0</v>
      </c>
      <c r="AK25" s="17">
        <v>1</v>
      </c>
      <c r="AL25" s="17">
        <v>0</v>
      </c>
      <c r="AM25" s="17">
        <v>0</v>
      </c>
      <c r="AN25" s="17">
        <v>0</v>
      </c>
      <c r="AO25" s="17">
        <v>0</v>
      </c>
      <c r="AP25" s="17">
        <v>1</v>
      </c>
      <c r="AQ25" s="17">
        <v>1</v>
      </c>
      <c r="AR25" s="17">
        <v>0</v>
      </c>
      <c r="AS25" s="16"/>
    </row>
    <row r="26" ht="17" customHeight="1">
      <c r="A26" s="20">
        <v>122702850</v>
      </c>
      <c r="B26" t="s" s="21">
        <v>113</v>
      </c>
      <c r="C26" t="s" s="21">
        <f>VLOOKUP(B1:B208,'Blad2'!A1:B120,2,FALSE)</f>
        <v>105</v>
      </c>
      <c r="D26" t="s" s="21">
        <v>51</v>
      </c>
      <c r="E26" t="s" s="21">
        <v>88</v>
      </c>
      <c r="F26" t="s" s="21">
        <v>114</v>
      </c>
      <c r="G26" t="s" s="21">
        <v>115</v>
      </c>
      <c r="H26" t="s" s="21">
        <v>116</v>
      </c>
      <c r="I26" s="20">
        <v>4</v>
      </c>
      <c r="J26" t="s" s="22">
        <v>117</v>
      </c>
      <c r="K26" t="s" s="21">
        <v>118</v>
      </c>
      <c r="L26" t="s" s="21">
        <v>58</v>
      </c>
      <c r="M26" t="s" s="21">
        <f>IF($L26="()","Nee","Ja")</f>
        <v>59</v>
      </c>
      <c r="N26" t="s" s="21">
        <v>66</v>
      </c>
      <c r="O26" t="s" s="21">
        <v>60</v>
      </c>
      <c r="P26" t="s" s="21">
        <v>75</v>
      </c>
      <c r="Q26" s="20">
        <v>1</v>
      </c>
      <c r="R26" s="20">
        <v>0</v>
      </c>
      <c r="S26" s="20">
        <v>0</v>
      </c>
      <c r="T26" s="20">
        <v>0</v>
      </c>
      <c r="U26" s="20">
        <v>0</v>
      </c>
      <c r="V26" s="20">
        <v>0</v>
      </c>
      <c r="W26" s="20">
        <v>0</v>
      </c>
      <c r="X26" s="20">
        <v>0</v>
      </c>
      <c r="Y26" s="20">
        <v>0</v>
      </c>
      <c r="Z26" s="20">
        <v>0</v>
      </c>
      <c r="AA26" s="20">
        <v>0</v>
      </c>
      <c r="AB26" s="20">
        <v>0</v>
      </c>
      <c r="AC26" s="20">
        <v>0</v>
      </c>
      <c r="AD26" s="20">
        <v>0</v>
      </c>
      <c r="AE26" s="20">
        <v>0</v>
      </c>
      <c r="AF26" s="20">
        <v>0</v>
      </c>
      <c r="AG26" s="20">
        <v>0</v>
      </c>
      <c r="AH26" s="20">
        <v>0</v>
      </c>
      <c r="AI26" s="20">
        <v>0</v>
      </c>
      <c r="AJ26" s="20">
        <v>0</v>
      </c>
      <c r="AK26" s="20">
        <v>0</v>
      </c>
      <c r="AL26" s="20">
        <v>0</v>
      </c>
      <c r="AM26" s="20">
        <v>0</v>
      </c>
      <c r="AN26" s="20">
        <v>0</v>
      </c>
      <c r="AO26" s="20">
        <v>0</v>
      </c>
      <c r="AP26" s="20">
        <v>0</v>
      </c>
      <c r="AQ26" s="20">
        <v>0</v>
      </c>
      <c r="AR26" s="20">
        <v>0</v>
      </c>
      <c r="AS26" s="16"/>
    </row>
    <row r="27" ht="17" customHeight="1">
      <c r="A27" s="17">
        <v>122702850</v>
      </c>
      <c r="B27" t="s" s="18">
        <v>113</v>
      </c>
      <c r="C27" t="s" s="18">
        <f>VLOOKUP(B1:B208,'Blad2'!A1:B120,2,FALSE)</f>
        <v>105</v>
      </c>
      <c r="D27" t="s" s="18">
        <v>51</v>
      </c>
      <c r="E27" t="s" s="18">
        <v>88</v>
      </c>
      <c r="F27" t="s" s="18">
        <v>114</v>
      </c>
      <c r="G27" t="s" s="18">
        <v>115</v>
      </c>
      <c r="H27" t="s" s="18">
        <v>116</v>
      </c>
      <c r="I27" s="17">
        <v>1</v>
      </c>
      <c r="J27" t="s" s="19">
        <v>119</v>
      </c>
      <c r="K27" t="s" s="18">
        <v>120</v>
      </c>
      <c r="L27" t="s" s="18">
        <v>121</v>
      </c>
      <c r="M27" t="s" s="18">
        <f>IF($L27="()","Nee","Ja")</f>
        <v>66</v>
      </c>
      <c r="N27" t="s" s="18">
        <v>66</v>
      </c>
      <c r="O27" t="s" s="18">
        <v>60</v>
      </c>
      <c r="P27" t="s" s="18">
        <v>61</v>
      </c>
      <c r="Q27" s="17">
        <v>0</v>
      </c>
      <c r="R27" s="17">
        <v>0</v>
      </c>
      <c r="S27" s="17">
        <v>0</v>
      </c>
      <c r="T27" s="17">
        <v>1</v>
      </c>
      <c r="U27" s="17">
        <v>0</v>
      </c>
      <c r="V27" s="17">
        <v>0</v>
      </c>
      <c r="W27" s="17">
        <v>1</v>
      </c>
      <c r="X27" s="17">
        <v>0</v>
      </c>
      <c r="Y27" s="17">
        <v>0</v>
      </c>
      <c r="Z27" s="17">
        <v>0</v>
      </c>
      <c r="AA27" s="17">
        <v>0</v>
      </c>
      <c r="AB27" s="17">
        <v>0</v>
      </c>
      <c r="AC27" s="17">
        <v>0</v>
      </c>
      <c r="AD27" s="17">
        <v>0</v>
      </c>
      <c r="AE27" s="17">
        <v>0</v>
      </c>
      <c r="AF27" s="17">
        <v>0</v>
      </c>
      <c r="AG27" s="17">
        <v>0</v>
      </c>
      <c r="AH27" s="17">
        <v>0</v>
      </c>
      <c r="AI27" s="17">
        <v>0</v>
      </c>
      <c r="AJ27" s="17">
        <v>0</v>
      </c>
      <c r="AK27" s="17">
        <v>0</v>
      </c>
      <c r="AL27" s="17">
        <v>0</v>
      </c>
      <c r="AM27" s="17">
        <v>0</v>
      </c>
      <c r="AN27" s="17">
        <v>0</v>
      </c>
      <c r="AO27" s="17">
        <v>0</v>
      </c>
      <c r="AP27" s="17">
        <v>0</v>
      </c>
      <c r="AQ27" s="17">
        <v>0</v>
      </c>
      <c r="AR27" s="17">
        <v>0</v>
      </c>
      <c r="AS27" s="16"/>
    </row>
    <row r="28" ht="17" customHeight="1">
      <c r="A28" s="20">
        <v>122702850</v>
      </c>
      <c r="B28" t="s" s="21">
        <v>113</v>
      </c>
      <c r="C28" t="s" s="21">
        <f>VLOOKUP(B1:B208,'Blad2'!A1:B120,2,FALSE)</f>
        <v>105</v>
      </c>
      <c r="D28" t="s" s="21">
        <v>51</v>
      </c>
      <c r="E28" t="s" s="21">
        <v>88</v>
      </c>
      <c r="F28" t="s" s="21">
        <v>114</v>
      </c>
      <c r="G28" t="s" s="21">
        <v>115</v>
      </c>
      <c r="H28" t="s" s="21">
        <v>116</v>
      </c>
      <c r="I28" s="20">
        <v>4</v>
      </c>
      <c r="J28" t="s" s="22">
        <v>122</v>
      </c>
      <c r="K28" t="s" s="21">
        <v>57</v>
      </c>
      <c r="L28" t="s" s="21">
        <v>58</v>
      </c>
      <c r="M28" t="s" s="21">
        <f>IF($L28="()","Nee","Ja")</f>
        <v>59</v>
      </c>
      <c r="N28" t="s" s="21">
        <v>59</v>
      </c>
      <c r="O28" t="s" s="21">
        <v>60</v>
      </c>
      <c r="P28" t="s" s="21">
        <v>75</v>
      </c>
      <c r="Q28" s="20">
        <v>2</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2</v>
      </c>
      <c r="AO28" s="20">
        <v>0</v>
      </c>
      <c r="AP28" s="20">
        <v>0</v>
      </c>
      <c r="AQ28" s="20">
        <v>0</v>
      </c>
      <c r="AR28" s="20">
        <v>0</v>
      </c>
      <c r="AS28" s="16"/>
    </row>
    <row r="29" ht="17" customHeight="1">
      <c r="A29" s="17">
        <v>122702850</v>
      </c>
      <c r="B29" t="s" s="18">
        <v>113</v>
      </c>
      <c r="C29" t="s" s="18">
        <f>VLOOKUP(B1:B208,'Blad2'!A1:B120,2,FALSE)</f>
        <v>105</v>
      </c>
      <c r="D29" t="s" s="18">
        <v>51</v>
      </c>
      <c r="E29" t="s" s="18">
        <v>88</v>
      </c>
      <c r="F29" t="s" s="18">
        <v>114</v>
      </c>
      <c r="G29" t="s" s="18">
        <v>115</v>
      </c>
      <c r="H29" t="s" s="18">
        <v>116</v>
      </c>
      <c r="I29" s="17">
        <v>5</v>
      </c>
      <c r="J29" t="s" s="19">
        <v>123</v>
      </c>
      <c r="K29" t="s" s="18">
        <v>57</v>
      </c>
      <c r="L29" t="s" s="18">
        <v>58</v>
      </c>
      <c r="M29" t="s" s="18">
        <f>IF($L29="()","Nee","Ja")</f>
        <v>59</v>
      </c>
      <c r="N29" t="s" s="18">
        <v>59</v>
      </c>
      <c r="O29" t="s" s="18">
        <v>60</v>
      </c>
      <c r="P29" t="s" s="18">
        <v>75</v>
      </c>
      <c r="Q29" s="17">
        <v>2</v>
      </c>
      <c r="R29" s="17">
        <v>0</v>
      </c>
      <c r="S29" s="17">
        <v>0</v>
      </c>
      <c r="T29" s="17">
        <v>0</v>
      </c>
      <c r="U29" s="17">
        <v>0</v>
      </c>
      <c r="V29" s="17">
        <v>0</v>
      </c>
      <c r="W29" s="17">
        <v>0</v>
      </c>
      <c r="X29" s="17">
        <v>0</v>
      </c>
      <c r="Y29" s="17">
        <v>0</v>
      </c>
      <c r="Z29" s="17">
        <v>2</v>
      </c>
      <c r="AA29" s="17">
        <v>0</v>
      </c>
      <c r="AB29" s="17">
        <v>0</v>
      </c>
      <c r="AC29" s="17">
        <v>0</v>
      </c>
      <c r="AD29" s="17">
        <v>0</v>
      </c>
      <c r="AE29" s="17">
        <v>2</v>
      </c>
      <c r="AF29" s="17">
        <v>0</v>
      </c>
      <c r="AG29" s="17">
        <v>0</v>
      </c>
      <c r="AH29" s="17">
        <v>0</v>
      </c>
      <c r="AI29" s="17">
        <v>0</v>
      </c>
      <c r="AJ29" s="17">
        <v>0</v>
      </c>
      <c r="AK29" s="17">
        <v>0</v>
      </c>
      <c r="AL29" s="17">
        <v>0</v>
      </c>
      <c r="AM29" s="17">
        <v>0</v>
      </c>
      <c r="AN29" s="17">
        <v>0</v>
      </c>
      <c r="AO29" s="17">
        <v>0</v>
      </c>
      <c r="AP29" s="17">
        <v>0</v>
      </c>
      <c r="AQ29" s="17">
        <v>0</v>
      </c>
      <c r="AR29" s="17">
        <v>0</v>
      </c>
      <c r="AS29" s="16"/>
    </row>
    <row r="30" ht="17" customHeight="1">
      <c r="A30" s="20">
        <v>126349084</v>
      </c>
      <c r="B30" t="s" s="21">
        <v>67</v>
      </c>
      <c r="C30" t="s" s="21">
        <f>VLOOKUP(B1:B208,'Blad2'!A1:B120,2,FALSE)</f>
        <v>68</v>
      </c>
      <c r="D30" t="s" s="21">
        <v>51</v>
      </c>
      <c r="E30" t="s" s="21">
        <v>88</v>
      </c>
      <c r="F30" t="s" s="21">
        <v>124</v>
      </c>
      <c r="G30" t="s" s="21">
        <v>125</v>
      </c>
      <c r="H30" t="s" s="21">
        <v>126</v>
      </c>
      <c r="I30" s="20">
        <v>1</v>
      </c>
      <c r="J30" t="s" s="22">
        <v>127</v>
      </c>
      <c r="K30" t="s" s="21">
        <v>128</v>
      </c>
      <c r="L30" t="s" s="21">
        <v>58</v>
      </c>
      <c r="M30" t="s" s="21">
        <f>IF($L30="()","Nee","Ja")</f>
        <v>59</v>
      </c>
      <c r="N30" t="s" s="21">
        <v>59</v>
      </c>
      <c r="O30" t="s" s="21">
        <v>60</v>
      </c>
      <c r="P30" t="s" s="21">
        <v>61</v>
      </c>
      <c r="Q30" s="20">
        <v>2</v>
      </c>
      <c r="R30" s="20">
        <v>0</v>
      </c>
      <c r="S30" s="20">
        <v>0</v>
      </c>
      <c r="T30" s="20">
        <v>0</v>
      </c>
      <c r="U30" s="20">
        <v>1</v>
      </c>
      <c r="V30" s="20">
        <v>0</v>
      </c>
      <c r="W30" s="20">
        <v>0</v>
      </c>
      <c r="X30" s="20">
        <v>0</v>
      </c>
      <c r="Y30" s="20">
        <v>0</v>
      </c>
      <c r="Z30" s="20">
        <v>0</v>
      </c>
      <c r="AA30" s="20">
        <v>0</v>
      </c>
      <c r="AB30" s="20">
        <v>0</v>
      </c>
      <c r="AC30" s="20">
        <v>0</v>
      </c>
      <c r="AD30" s="20">
        <v>0</v>
      </c>
      <c r="AE30" s="20">
        <v>1</v>
      </c>
      <c r="AF30" s="20">
        <v>0</v>
      </c>
      <c r="AG30" s="20">
        <v>0</v>
      </c>
      <c r="AH30" s="20">
        <v>0</v>
      </c>
      <c r="AI30" s="20">
        <v>0</v>
      </c>
      <c r="AJ30" s="20">
        <v>0</v>
      </c>
      <c r="AK30" s="20">
        <v>0</v>
      </c>
      <c r="AL30" s="20">
        <v>0</v>
      </c>
      <c r="AM30" s="20">
        <v>1</v>
      </c>
      <c r="AN30" s="23"/>
      <c r="AO30" s="20">
        <v>0</v>
      </c>
      <c r="AP30" s="20">
        <v>0</v>
      </c>
      <c r="AQ30" s="20">
        <v>0</v>
      </c>
      <c r="AR30" s="20">
        <v>0</v>
      </c>
      <c r="AS30" s="16"/>
    </row>
    <row r="31" ht="17" customHeight="1">
      <c r="A31" s="17">
        <v>126349084</v>
      </c>
      <c r="B31" t="s" s="18">
        <v>67</v>
      </c>
      <c r="C31" t="s" s="18">
        <f>VLOOKUP(B1:B208,'Blad2'!A1:B120,2,FALSE)</f>
        <v>68</v>
      </c>
      <c r="D31" t="s" s="18">
        <v>51</v>
      </c>
      <c r="E31" t="s" s="18">
        <v>88</v>
      </c>
      <c r="F31" t="s" s="18">
        <v>124</v>
      </c>
      <c r="G31" t="s" s="18">
        <v>125</v>
      </c>
      <c r="H31" t="s" s="18">
        <v>126</v>
      </c>
      <c r="I31" s="17">
        <v>5</v>
      </c>
      <c r="J31" t="s" s="19">
        <v>129</v>
      </c>
      <c r="K31" t="s" s="18">
        <v>130</v>
      </c>
      <c r="L31" t="s" s="18">
        <v>58</v>
      </c>
      <c r="M31" t="s" s="18">
        <f>IF($L31="()","Nee","Ja")</f>
        <v>59</v>
      </c>
      <c r="N31" t="s" s="18">
        <v>59</v>
      </c>
      <c r="O31" t="s" s="18">
        <v>60</v>
      </c>
      <c r="P31" t="s" s="18">
        <v>75</v>
      </c>
      <c r="Q31" s="17">
        <v>1</v>
      </c>
      <c r="R31" s="17">
        <v>0</v>
      </c>
      <c r="S31" s="17">
        <v>0</v>
      </c>
      <c r="T31" s="17">
        <v>0</v>
      </c>
      <c r="U31" s="17">
        <v>0</v>
      </c>
      <c r="V31" s="17">
        <v>0</v>
      </c>
      <c r="W31" s="17">
        <v>0</v>
      </c>
      <c r="X31" s="17">
        <v>0</v>
      </c>
      <c r="Y31" s="17">
        <v>0</v>
      </c>
      <c r="Z31" s="17">
        <v>0</v>
      </c>
      <c r="AA31" s="17">
        <v>0</v>
      </c>
      <c r="AB31" s="17">
        <v>0</v>
      </c>
      <c r="AC31" s="17">
        <v>2</v>
      </c>
      <c r="AD31" s="17">
        <v>0</v>
      </c>
      <c r="AE31" s="17">
        <v>0</v>
      </c>
      <c r="AF31" s="17">
        <v>0</v>
      </c>
      <c r="AG31" s="17">
        <v>0</v>
      </c>
      <c r="AH31" s="17">
        <v>0</v>
      </c>
      <c r="AI31" s="17">
        <v>0</v>
      </c>
      <c r="AJ31" s="17">
        <v>0</v>
      </c>
      <c r="AK31" s="17">
        <v>0</v>
      </c>
      <c r="AL31" s="17">
        <v>0</v>
      </c>
      <c r="AM31" s="17">
        <v>0</v>
      </c>
      <c r="AN31" s="17">
        <v>0</v>
      </c>
      <c r="AO31" s="17">
        <v>0</v>
      </c>
      <c r="AP31" s="17">
        <v>0</v>
      </c>
      <c r="AQ31" s="17">
        <v>0</v>
      </c>
      <c r="AR31" s="17">
        <v>0</v>
      </c>
      <c r="AS31" s="16"/>
    </row>
    <row r="32" ht="17" customHeight="1">
      <c r="A32" s="20">
        <v>126349084</v>
      </c>
      <c r="B32" t="s" s="21">
        <v>67</v>
      </c>
      <c r="C32" t="s" s="21">
        <f>VLOOKUP(B1:B208,'Blad2'!A1:B120,2,FALSE)</f>
        <v>68</v>
      </c>
      <c r="D32" t="s" s="21">
        <v>51</v>
      </c>
      <c r="E32" t="s" s="21">
        <v>88</v>
      </c>
      <c r="F32" t="s" s="21">
        <v>124</v>
      </c>
      <c r="G32" t="s" s="21">
        <v>125</v>
      </c>
      <c r="H32" t="s" s="21">
        <v>126</v>
      </c>
      <c r="I32" s="20">
        <v>2</v>
      </c>
      <c r="J32" t="s" s="22">
        <v>131</v>
      </c>
      <c r="K32" t="s" s="21">
        <v>93</v>
      </c>
      <c r="L32" t="s" s="21">
        <v>58</v>
      </c>
      <c r="M32" t="s" s="21">
        <f>IF($L32="()","Nee","Ja")</f>
        <v>59</v>
      </c>
      <c r="N32" t="s" s="21">
        <v>59</v>
      </c>
      <c r="O32" t="s" s="21">
        <v>60</v>
      </c>
      <c r="P32" t="s" s="21">
        <v>61</v>
      </c>
      <c r="Q32" s="20">
        <v>1</v>
      </c>
      <c r="R32" s="20">
        <v>0</v>
      </c>
      <c r="S32" s="20">
        <v>1</v>
      </c>
      <c r="T32" s="20">
        <v>0</v>
      </c>
      <c r="U32" s="20">
        <v>1</v>
      </c>
      <c r="V32" s="20">
        <v>0</v>
      </c>
      <c r="W32" s="20">
        <v>0</v>
      </c>
      <c r="X32" s="20">
        <v>0</v>
      </c>
      <c r="Y32" s="20">
        <v>0</v>
      </c>
      <c r="Z32" s="20">
        <v>0</v>
      </c>
      <c r="AA32" s="20">
        <v>0</v>
      </c>
      <c r="AB32" s="20">
        <v>0</v>
      </c>
      <c r="AC32" s="20">
        <v>2</v>
      </c>
      <c r="AD32" s="20">
        <v>0</v>
      </c>
      <c r="AE32" s="20">
        <v>0</v>
      </c>
      <c r="AF32" s="20">
        <v>0</v>
      </c>
      <c r="AG32" s="20">
        <v>0</v>
      </c>
      <c r="AH32" s="20">
        <v>0</v>
      </c>
      <c r="AI32" s="20">
        <v>0</v>
      </c>
      <c r="AJ32" s="20">
        <v>0</v>
      </c>
      <c r="AK32" s="20">
        <v>0</v>
      </c>
      <c r="AL32" s="20">
        <v>0</v>
      </c>
      <c r="AM32" s="20">
        <v>0</v>
      </c>
      <c r="AN32" s="20">
        <v>0</v>
      </c>
      <c r="AO32" s="20">
        <v>0</v>
      </c>
      <c r="AP32" s="20">
        <v>0</v>
      </c>
      <c r="AQ32" s="20">
        <v>0</v>
      </c>
      <c r="AR32" s="20">
        <v>0</v>
      </c>
      <c r="AS32" s="16"/>
    </row>
    <row r="33" ht="17" customHeight="1" hidden="1">
      <c r="A33" s="17">
        <v>116769318</v>
      </c>
      <c r="B33" t="s" s="18">
        <v>67</v>
      </c>
      <c r="C33" t="s" s="18">
        <f>VLOOKUP(B1:B208,'Blad2'!A1:B120,2,FALSE)</f>
        <v>68</v>
      </c>
      <c r="D33" t="s" s="18">
        <v>51</v>
      </c>
      <c r="E33" t="s" s="18">
        <v>88</v>
      </c>
      <c r="F33" t="s" s="18">
        <v>132</v>
      </c>
      <c r="G33" t="s" s="18">
        <v>133</v>
      </c>
      <c r="H33" t="s" s="18">
        <v>134</v>
      </c>
      <c r="I33" s="17">
        <v>5</v>
      </c>
      <c r="J33" t="s" s="19">
        <v>135</v>
      </c>
      <c r="K33" t="s" s="18">
        <v>118</v>
      </c>
      <c r="L33" t="s" s="18">
        <v>58</v>
      </c>
      <c r="M33" t="s" s="18">
        <f>IF($L33="()","Nee","Ja")</f>
        <v>59</v>
      </c>
      <c r="N33" t="s" s="18">
        <v>59</v>
      </c>
      <c r="O33" t="s" s="18">
        <v>60</v>
      </c>
      <c r="P33" t="s" s="18">
        <v>75</v>
      </c>
      <c r="Q33" s="17">
        <v>2</v>
      </c>
      <c r="R33" s="17">
        <v>0</v>
      </c>
      <c r="S33" s="17">
        <v>0</v>
      </c>
      <c r="T33" s="17">
        <v>0</v>
      </c>
      <c r="U33" s="17">
        <v>0</v>
      </c>
      <c r="V33" s="17">
        <v>0</v>
      </c>
      <c r="W33" s="17">
        <v>0</v>
      </c>
      <c r="X33" s="17">
        <v>2</v>
      </c>
      <c r="Y33" s="17">
        <v>0</v>
      </c>
      <c r="Z33" s="17">
        <v>0</v>
      </c>
      <c r="AA33" s="17">
        <v>0</v>
      </c>
      <c r="AB33" s="17">
        <v>0</v>
      </c>
      <c r="AC33" s="17">
        <v>0</v>
      </c>
      <c r="AD33" s="17">
        <v>2</v>
      </c>
      <c r="AE33" s="17">
        <v>0</v>
      </c>
      <c r="AF33" s="17">
        <v>0</v>
      </c>
      <c r="AG33" s="17">
        <v>0</v>
      </c>
      <c r="AH33" s="17">
        <v>0</v>
      </c>
      <c r="AI33" s="17">
        <v>0</v>
      </c>
      <c r="AJ33" s="17">
        <v>0</v>
      </c>
      <c r="AK33" s="17">
        <v>0</v>
      </c>
      <c r="AL33" s="17">
        <v>0</v>
      </c>
      <c r="AM33" s="17">
        <v>0</v>
      </c>
      <c r="AN33" s="17">
        <v>0</v>
      </c>
      <c r="AO33" s="17">
        <v>0</v>
      </c>
      <c r="AP33" s="17">
        <v>0</v>
      </c>
      <c r="AQ33" s="17">
        <v>2</v>
      </c>
      <c r="AR33" s="17">
        <v>2</v>
      </c>
      <c r="AS33" s="16"/>
    </row>
    <row r="34" ht="34" customHeight="1" hidden="1">
      <c r="A34" s="20">
        <v>116769318</v>
      </c>
      <c r="B34" t="s" s="21">
        <v>67</v>
      </c>
      <c r="C34" t="s" s="21">
        <f>VLOOKUP(B1:B208,'Blad2'!A1:B120,2,FALSE)</f>
        <v>68</v>
      </c>
      <c r="D34" t="s" s="21">
        <v>51</v>
      </c>
      <c r="E34" t="s" s="21">
        <v>88</v>
      </c>
      <c r="F34" t="s" s="21">
        <v>132</v>
      </c>
      <c r="G34" t="s" s="21">
        <v>133</v>
      </c>
      <c r="H34" t="s" s="21">
        <v>134</v>
      </c>
      <c r="I34" s="20">
        <v>1</v>
      </c>
      <c r="J34" t="s" s="22">
        <v>136</v>
      </c>
      <c r="K34" t="s" s="21">
        <v>57</v>
      </c>
      <c r="L34" t="s" s="21">
        <v>58</v>
      </c>
      <c r="M34" t="s" s="21">
        <f>IF($L34="()","Nee","Ja")</f>
        <v>59</v>
      </c>
      <c r="N34" t="s" s="21">
        <v>59</v>
      </c>
      <c r="O34" t="s" s="21">
        <v>60</v>
      </c>
      <c r="P34" t="s" s="21">
        <v>61</v>
      </c>
      <c r="Q34" s="20">
        <v>1</v>
      </c>
      <c r="R34" s="20">
        <v>0</v>
      </c>
      <c r="S34" s="20">
        <v>2</v>
      </c>
      <c r="T34" s="20">
        <v>0</v>
      </c>
      <c r="U34" s="20">
        <v>0</v>
      </c>
      <c r="V34" s="20">
        <v>0</v>
      </c>
      <c r="W34" s="20">
        <v>0</v>
      </c>
      <c r="X34" s="20">
        <v>0</v>
      </c>
      <c r="Y34" s="20">
        <v>0</v>
      </c>
      <c r="Z34" s="20">
        <v>0</v>
      </c>
      <c r="AA34" s="20">
        <v>0</v>
      </c>
      <c r="AB34" s="20">
        <v>0</v>
      </c>
      <c r="AC34" s="20">
        <v>1</v>
      </c>
      <c r="AD34" s="20">
        <v>1</v>
      </c>
      <c r="AE34" s="20">
        <v>0</v>
      </c>
      <c r="AF34" s="20">
        <v>0</v>
      </c>
      <c r="AG34" s="20">
        <v>0</v>
      </c>
      <c r="AH34" s="20">
        <v>0</v>
      </c>
      <c r="AI34" s="20">
        <v>0</v>
      </c>
      <c r="AJ34" s="20">
        <v>0</v>
      </c>
      <c r="AK34" s="20">
        <v>0</v>
      </c>
      <c r="AL34" s="20">
        <v>0</v>
      </c>
      <c r="AM34" s="20">
        <v>0</v>
      </c>
      <c r="AN34" s="20">
        <v>0</v>
      </c>
      <c r="AO34" s="20">
        <v>0</v>
      </c>
      <c r="AP34" s="20">
        <v>0</v>
      </c>
      <c r="AQ34" s="20">
        <v>0</v>
      </c>
      <c r="AR34" s="20">
        <v>1</v>
      </c>
      <c r="AS34" s="16"/>
    </row>
    <row r="35" ht="17" customHeight="1">
      <c r="A35" s="17">
        <v>116769318</v>
      </c>
      <c r="B35" t="s" s="18">
        <v>67</v>
      </c>
      <c r="C35" t="s" s="18">
        <f>VLOOKUP(B1:B208,'Blad2'!A1:B120,2,FALSE)</f>
        <v>68</v>
      </c>
      <c r="D35" t="s" s="18">
        <v>51</v>
      </c>
      <c r="E35" t="s" s="18">
        <v>88</v>
      </c>
      <c r="F35" t="s" s="18">
        <v>132</v>
      </c>
      <c r="G35" t="s" s="18">
        <v>133</v>
      </c>
      <c r="H35" t="s" s="18">
        <v>134</v>
      </c>
      <c r="I35" s="17">
        <v>5</v>
      </c>
      <c r="J35" t="s" s="19">
        <v>137</v>
      </c>
      <c r="K35" t="s" s="18">
        <v>57</v>
      </c>
      <c r="L35" t="s" s="18">
        <v>58</v>
      </c>
      <c r="M35" t="s" s="18">
        <f>IF($L35="()","Nee","Ja")</f>
        <v>59</v>
      </c>
      <c r="N35" t="s" s="18">
        <v>66</v>
      </c>
      <c r="O35" t="s" s="18">
        <v>60</v>
      </c>
      <c r="P35" t="s" s="18">
        <v>75</v>
      </c>
      <c r="Q35" s="17">
        <v>2</v>
      </c>
      <c r="R35" s="17">
        <v>0</v>
      </c>
      <c r="S35" s="17">
        <v>2</v>
      </c>
      <c r="T35" s="17">
        <v>0</v>
      </c>
      <c r="U35" s="17">
        <v>0</v>
      </c>
      <c r="V35" s="17">
        <v>0</v>
      </c>
      <c r="W35" s="17">
        <v>0</v>
      </c>
      <c r="X35" s="17">
        <v>0</v>
      </c>
      <c r="Y35" s="17">
        <v>0</v>
      </c>
      <c r="Z35" s="17">
        <v>0</v>
      </c>
      <c r="AA35" s="17">
        <v>0</v>
      </c>
      <c r="AB35" s="17">
        <v>0</v>
      </c>
      <c r="AC35" s="17">
        <v>0</v>
      </c>
      <c r="AD35" s="17">
        <v>0</v>
      </c>
      <c r="AE35" s="17">
        <v>0</v>
      </c>
      <c r="AF35" s="17">
        <v>0</v>
      </c>
      <c r="AG35" s="17">
        <v>0</v>
      </c>
      <c r="AH35" s="17">
        <v>0</v>
      </c>
      <c r="AI35" s="17">
        <v>0</v>
      </c>
      <c r="AJ35" s="17">
        <v>0</v>
      </c>
      <c r="AK35" s="17">
        <v>0</v>
      </c>
      <c r="AL35" s="17">
        <v>0</v>
      </c>
      <c r="AM35" s="17">
        <v>0</v>
      </c>
      <c r="AN35" s="17">
        <v>0</v>
      </c>
      <c r="AO35" s="17">
        <v>0</v>
      </c>
      <c r="AP35" s="17">
        <v>0</v>
      </c>
      <c r="AQ35" s="17">
        <v>0</v>
      </c>
      <c r="AR35" s="17">
        <v>0</v>
      </c>
      <c r="AS35" s="16"/>
    </row>
    <row r="36" ht="17" customHeight="1">
      <c r="A36" s="20">
        <v>116769318</v>
      </c>
      <c r="B36" t="s" s="21">
        <v>67</v>
      </c>
      <c r="C36" t="s" s="21">
        <f>VLOOKUP(B1:B208,'Blad2'!A1:B120,2,FALSE)</f>
        <v>68</v>
      </c>
      <c r="D36" t="s" s="21">
        <v>51</v>
      </c>
      <c r="E36" t="s" s="21">
        <v>88</v>
      </c>
      <c r="F36" t="s" s="21">
        <v>132</v>
      </c>
      <c r="G36" t="s" s="21">
        <v>133</v>
      </c>
      <c r="H36" t="s" s="21">
        <v>134</v>
      </c>
      <c r="I36" s="20">
        <v>5</v>
      </c>
      <c r="J36" t="s" s="22">
        <v>138</v>
      </c>
      <c r="K36" t="s" s="21">
        <v>57</v>
      </c>
      <c r="L36" t="s" s="21">
        <v>139</v>
      </c>
      <c r="M36" t="s" s="21">
        <f>IF($L36="()","Nee","Ja")</f>
        <v>66</v>
      </c>
      <c r="N36" t="s" s="21">
        <v>66</v>
      </c>
      <c r="O36" t="s" s="21">
        <v>60</v>
      </c>
      <c r="P36" t="s" s="21">
        <v>75</v>
      </c>
      <c r="Q36" s="20">
        <v>2</v>
      </c>
      <c r="R36" s="20">
        <v>0</v>
      </c>
      <c r="S36" s="20">
        <v>0</v>
      </c>
      <c r="T36" s="20">
        <v>0</v>
      </c>
      <c r="U36" s="20">
        <v>0</v>
      </c>
      <c r="V36" s="20">
        <v>0</v>
      </c>
      <c r="W36" s="20">
        <v>0</v>
      </c>
      <c r="X36" s="20">
        <v>0</v>
      </c>
      <c r="Y36" s="20">
        <v>0</v>
      </c>
      <c r="Z36" s="20">
        <v>0</v>
      </c>
      <c r="AA36" s="20">
        <v>0</v>
      </c>
      <c r="AB36" s="20">
        <v>0</v>
      </c>
      <c r="AC36" s="20">
        <v>0</v>
      </c>
      <c r="AD36" s="20">
        <v>0</v>
      </c>
      <c r="AE36" s="20">
        <v>2</v>
      </c>
      <c r="AF36" s="20">
        <v>0</v>
      </c>
      <c r="AG36" s="20">
        <v>0</v>
      </c>
      <c r="AH36" s="20">
        <v>0</v>
      </c>
      <c r="AI36" s="20">
        <v>0</v>
      </c>
      <c r="AJ36" s="20">
        <v>0</v>
      </c>
      <c r="AK36" s="20">
        <v>0</v>
      </c>
      <c r="AL36" s="20">
        <v>0</v>
      </c>
      <c r="AM36" s="20">
        <v>0</v>
      </c>
      <c r="AN36" s="20">
        <v>0</v>
      </c>
      <c r="AO36" s="20">
        <v>0</v>
      </c>
      <c r="AP36" s="20">
        <v>0</v>
      </c>
      <c r="AQ36" s="20">
        <v>0</v>
      </c>
      <c r="AR36" s="20">
        <v>0</v>
      </c>
      <c r="AS36" s="16"/>
    </row>
    <row r="37" ht="34" customHeight="1" hidden="1">
      <c r="A37" s="17">
        <v>125389080</v>
      </c>
      <c r="B37" t="s" s="18">
        <v>113</v>
      </c>
      <c r="C37" t="s" s="18">
        <f>VLOOKUP(B1:B208,'Blad2'!A1:B120,2,FALSE)</f>
        <v>105</v>
      </c>
      <c r="D37" t="s" s="18">
        <v>51</v>
      </c>
      <c r="E37" t="s" s="18">
        <v>88</v>
      </c>
      <c r="F37" t="s" s="18">
        <v>140</v>
      </c>
      <c r="G37" t="s" s="18">
        <v>141</v>
      </c>
      <c r="H37" t="s" s="18">
        <v>142</v>
      </c>
      <c r="I37" s="17">
        <v>5</v>
      </c>
      <c r="J37" t="s" s="19">
        <v>143</v>
      </c>
      <c r="K37" t="s" s="18">
        <v>144</v>
      </c>
      <c r="L37" t="s" s="18">
        <v>58</v>
      </c>
      <c r="M37" t="s" s="18">
        <f>IF($L37="()","Nee","Ja")</f>
        <v>59</v>
      </c>
      <c r="N37" t="s" s="18">
        <v>59</v>
      </c>
      <c r="O37" t="s" s="18">
        <v>60</v>
      </c>
      <c r="P37" t="s" s="18">
        <v>75</v>
      </c>
      <c r="Q37" s="17">
        <v>2</v>
      </c>
      <c r="R37" s="17">
        <v>0</v>
      </c>
      <c r="S37" s="17">
        <v>2</v>
      </c>
      <c r="T37" s="17">
        <v>0</v>
      </c>
      <c r="U37" s="17">
        <v>0</v>
      </c>
      <c r="V37" s="17">
        <v>0</v>
      </c>
      <c r="W37" s="17">
        <v>0</v>
      </c>
      <c r="X37" s="17">
        <v>0</v>
      </c>
      <c r="Y37" s="17">
        <v>0</v>
      </c>
      <c r="Z37" s="17">
        <v>0</v>
      </c>
      <c r="AA37" s="17">
        <v>0</v>
      </c>
      <c r="AB37" s="17">
        <v>0</v>
      </c>
      <c r="AC37" s="17">
        <v>0</v>
      </c>
      <c r="AD37" s="17">
        <v>0</v>
      </c>
      <c r="AE37" s="17">
        <v>0</v>
      </c>
      <c r="AF37" s="17">
        <v>0</v>
      </c>
      <c r="AG37" s="17">
        <v>0</v>
      </c>
      <c r="AH37" s="17">
        <v>0</v>
      </c>
      <c r="AI37" s="17">
        <v>0</v>
      </c>
      <c r="AJ37" s="17">
        <v>0</v>
      </c>
      <c r="AK37" s="17">
        <v>0</v>
      </c>
      <c r="AL37" s="17">
        <v>0</v>
      </c>
      <c r="AM37" s="17">
        <v>2</v>
      </c>
      <c r="AN37" s="24"/>
      <c r="AO37" s="17">
        <v>0</v>
      </c>
      <c r="AP37" s="17">
        <v>0</v>
      </c>
      <c r="AQ37" s="17">
        <v>0</v>
      </c>
      <c r="AR37" s="17">
        <v>1</v>
      </c>
      <c r="AS37" s="16"/>
    </row>
    <row r="38" ht="17" customHeight="1" hidden="1">
      <c r="A38" s="20">
        <v>125389080</v>
      </c>
      <c r="B38" t="s" s="21">
        <v>113</v>
      </c>
      <c r="C38" t="s" s="21">
        <f>VLOOKUP(B1:B208,'Blad2'!A1:B120,2,FALSE)</f>
        <v>105</v>
      </c>
      <c r="D38" t="s" s="21">
        <v>51</v>
      </c>
      <c r="E38" t="s" s="21">
        <v>88</v>
      </c>
      <c r="F38" t="s" s="21">
        <v>140</v>
      </c>
      <c r="G38" t="s" s="21">
        <v>141</v>
      </c>
      <c r="H38" t="s" s="21">
        <v>142</v>
      </c>
      <c r="I38" s="20">
        <v>5</v>
      </c>
      <c r="J38" t="s" s="22">
        <v>145</v>
      </c>
      <c r="K38" t="s" s="21">
        <v>146</v>
      </c>
      <c r="L38" t="s" s="21">
        <v>58</v>
      </c>
      <c r="M38" t="s" s="21">
        <f>IF($L38="()","Nee","Ja")</f>
        <v>59</v>
      </c>
      <c r="N38" t="s" s="21">
        <v>59</v>
      </c>
      <c r="O38" t="s" s="21">
        <v>60</v>
      </c>
      <c r="P38" t="s" s="21">
        <v>75</v>
      </c>
      <c r="Q38" s="20">
        <v>1</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1</v>
      </c>
      <c r="AL38" s="20">
        <v>0</v>
      </c>
      <c r="AM38" s="20">
        <v>0</v>
      </c>
      <c r="AN38" s="20">
        <v>0</v>
      </c>
      <c r="AO38" s="20">
        <v>0</v>
      </c>
      <c r="AP38" s="20">
        <v>0</v>
      </c>
      <c r="AQ38" s="20">
        <v>0</v>
      </c>
      <c r="AR38" s="20">
        <v>1</v>
      </c>
      <c r="AS38" s="16"/>
    </row>
    <row r="39" ht="34" customHeight="1" hidden="1">
      <c r="A39" s="17">
        <v>125389080</v>
      </c>
      <c r="B39" t="s" s="18">
        <v>113</v>
      </c>
      <c r="C39" t="s" s="18">
        <f>VLOOKUP(B1:B208,'Blad2'!A1:B120,2,FALSE)</f>
        <v>105</v>
      </c>
      <c r="D39" t="s" s="18">
        <v>51</v>
      </c>
      <c r="E39" t="s" s="18">
        <v>88</v>
      </c>
      <c r="F39" t="s" s="18">
        <v>140</v>
      </c>
      <c r="G39" t="s" s="18">
        <v>141</v>
      </c>
      <c r="H39" t="s" s="18">
        <v>142</v>
      </c>
      <c r="I39" s="17">
        <v>2</v>
      </c>
      <c r="J39" t="s" s="19">
        <v>147</v>
      </c>
      <c r="K39" t="s" s="18">
        <v>146</v>
      </c>
      <c r="L39" t="s" s="18">
        <v>58</v>
      </c>
      <c r="M39" t="s" s="18">
        <f>IF($L39="()","Nee","Ja")</f>
        <v>59</v>
      </c>
      <c r="N39" t="s" s="18">
        <v>59</v>
      </c>
      <c r="O39" t="s" s="18">
        <v>60</v>
      </c>
      <c r="P39" t="s" s="18">
        <v>61</v>
      </c>
      <c r="Q39" s="17">
        <v>1</v>
      </c>
      <c r="R39" s="17">
        <v>0</v>
      </c>
      <c r="S39" s="17">
        <v>0</v>
      </c>
      <c r="T39" s="17">
        <v>0</v>
      </c>
      <c r="U39" s="17">
        <v>0</v>
      </c>
      <c r="V39" s="17">
        <v>0</v>
      </c>
      <c r="W39" s="17">
        <v>0</v>
      </c>
      <c r="X39" s="17">
        <v>0</v>
      </c>
      <c r="Y39" s="17">
        <v>0</v>
      </c>
      <c r="Z39" s="17">
        <v>0</v>
      </c>
      <c r="AA39" s="17">
        <v>0</v>
      </c>
      <c r="AB39" s="17">
        <v>0</v>
      </c>
      <c r="AC39" s="17">
        <v>1</v>
      </c>
      <c r="AD39" s="17">
        <v>0</v>
      </c>
      <c r="AE39" s="17">
        <v>0</v>
      </c>
      <c r="AF39" s="17">
        <v>0</v>
      </c>
      <c r="AG39" s="17">
        <v>0</v>
      </c>
      <c r="AH39" s="17">
        <v>0</v>
      </c>
      <c r="AI39" s="17">
        <v>0</v>
      </c>
      <c r="AJ39" s="17">
        <v>0</v>
      </c>
      <c r="AK39" s="17">
        <v>0</v>
      </c>
      <c r="AL39" s="17">
        <v>0</v>
      </c>
      <c r="AM39" s="17">
        <v>0</v>
      </c>
      <c r="AN39" s="17">
        <v>0</v>
      </c>
      <c r="AO39" s="17">
        <v>0</v>
      </c>
      <c r="AP39" s="17">
        <v>0</v>
      </c>
      <c r="AQ39" s="17">
        <v>0</v>
      </c>
      <c r="AR39" s="17">
        <v>1</v>
      </c>
      <c r="AS39" s="16"/>
    </row>
    <row r="40" ht="34" customHeight="1">
      <c r="A40" s="20">
        <v>125389080</v>
      </c>
      <c r="B40" t="s" s="21">
        <v>113</v>
      </c>
      <c r="C40" t="s" s="21">
        <f>VLOOKUP(B1:B208,'Blad2'!A1:B120,2,FALSE)</f>
        <v>105</v>
      </c>
      <c r="D40" t="s" s="21">
        <v>51</v>
      </c>
      <c r="E40" t="s" s="21">
        <v>88</v>
      </c>
      <c r="F40" t="s" s="21">
        <v>140</v>
      </c>
      <c r="G40" t="s" s="21">
        <v>141</v>
      </c>
      <c r="H40" t="s" s="21">
        <v>142</v>
      </c>
      <c r="I40" s="20">
        <v>3</v>
      </c>
      <c r="J40" t="s" s="22">
        <v>148</v>
      </c>
      <c r="K40" t="s" s="21">
        <v>146</v>
      </c>
      <c r="L40" t="s" s="21">
        <v>58</v>
      </c>
      <c r="M40" t="s" s="21">
        <f>IF($L40="()","Nee","Ja")</f>
        <v>59</v>
      </c>
      <c r="N40" t="s" s="21">
        <v>59</v>
      </c>
      <c r="O40" t="s" s="21">
        <v>60</v>
      </c>
      <c r="P40" t="s" s="21">
        <v>61</v>
      </c>
      <c r="Q40" s="20">
        <v>1</v>
      </c>
      <c r="R40" s="20">
        <v>0</v>
      </c>
      <c r="S40" s="20">
        <v>1</v>
      </c>
      <c r="T40" s="20">
        <v>0</v>
      </c>
      <c r="U40" s="20">
        <v>0</v>
      </c>
      <c r="V40" s="20">
        <v>0</v>
      </c>
      <c r="W40" s="20">
        <v>0</v>
      </c>
      <c r="X40" s="20">
        <v>0</v>
      </c>
      <c r="Y40" s="20">
        <v>0</v>
      </c>
      <c r="Z40" s="20">
        <v>0</v>
      </c>
      <c r="AA40" s="20">
        <v>0</v>
      </c>
      <c r="AB40" s="20">
        <v>0</v>
      </c>
      <c r="AC40" s="20">
        <v>2</v>
      </c>
      <c r="AD40" s="20">
        <v>0</v>
      </c>
      <c r="AE40" s="20">
        <v>0</v>
      </c>
      <c r="AF40" s="20">
        <v>0</v>
      </c>
      <c r="AG40" s="20">
        <v>0</v>
      </c>
      <c r="AH40" s="20">
        <v>0</v>
      </c>
      <c r="AI40" s="20">
        <v>0</v>
      </c>
      <c r="AJ40" s="20">
        <v>0</v>
      </c>
      <c r="AK40" s="20">
        <v>0</v>
      </c>
      <c r="AL40" s="20">
        <v>0</v>
      </c>
      <c r="AM40" s="20">
        <v>0</v>
      </c>
      <c r="AN40" s="20">
        <v>0</v>
      </c>
      <c r="AO40" s="20">
        <v>0</v>
      </c>
      <c r="AP40" s="20">
        <v>0</v>
      </c>
      <c r="AQ40" s="20">
        <v>0</v>
      </c>
      <c r="AR40" s="20">
        <v>0</v>
      </c>
      <c r="AS40" s="16"/>
    </row>
    <row r="41" ht="68" customHeight="1" hidden="1">
      <c r="A41" s="17">
        <v>125389080</v>
      </c>
      <c r="B41" t="s" s="18">
        <v>113</v>
      </c>
      <c r="C41" t="s" s="18">
        <f>VLOOKUP(B1:B208,'Blad2'!A1:B120,2,FALSE)</f>
        <v>105</v>
      </c>
      <c r="D41" t="s" s="18">
        <v>51</v>
      </c>
      <c r="E41" t="s" s="18">
        <v>88</v>
      </c>
      <c r="F41" t="s" s="18">
        <v>140</v>
      </c>
      <c r="G41" t="s" s="18">
        <v>141</v>
      </c>
      <c r="H41" t="s" s="18">
        <v>142</v>
      </c>
      <c r="I41" s="17">
        <v>5</v>
      </c>
      <c r="J41" t="s" s="19">
        <v>149</v>
      </c>
      <c r="K41" t="s" s="18">
        <v>118</v>
      </c>
      <c r="L41" t="s" s="18">
        <v>58</v>
      </c>
      <c r="M41" t="s" s="18">
        <f>IF($L41="()","Nee","Ja")</f>
        <v>59</v>
      </c>
      <c r="N41" t="s" s="18">
        <v>59</v>
      </c>
      <c r="O41" t="s" s="18">
        <v>60</v>
      </c>
      <c r="P41" t="s" s="18">
        <v>75</v>
      </c>
      <c r="Q41" s="17">
        <v>1</v>
      </c>
      <c r="R41" s="17">
        <v>0</v>
      </c>
      <c r="S41" s="17">
        <v>2</v>
      </c>
      <c r="T41" s="17">
        <v>0</v>
      </c>
      <c r="U41" s="17">
        <v>0</v>
      </c>
      <c r="V41" s="17">
        <v>0</v>
      </c>
      <c r="W41" s="17">
        <v>0</v>
      </c>
      <c r="X41" s="17">
        <v>0</v>
      </c>
      <c r="Y41" s="17">
        <v>0</v>
      </c>
      <c r="Z41" s="17">
        <v>0</v>
      </c>
      <c r="AA41" s="17">
        <v>0</v>
      </c>
      <c r="AB41" s="17">
        <v>0</v>
      </c>
      <c r="AC41" s="17">
        <v>0</v>
      </c>
      <c r="AD41" s="17">
        <v>2</v>
      </c>
      <c r="AE41" s="17">
        <v>0</v>
      </c>
      <c r="AF41" s="17">
        <v>0</v>
      </c>
      <c r="AG41" s="17">
        <v>0</v>
      </c>
      <c r="AH41" s="17">
        <v>0</v>
      </c>
      <c r="AI41" s="17">
        <v>0</v>
      </c>
      <c r="AJ41" s="17">
        <v>0</v>
      </c>
      <c r="AK41" s="17">
        <v>0</v>
      </c>
      <c r="AL41" s="17">
        <v>0</v>
      </c>
      <c r="AM41" s="17">
        <v>0</v>
      </c>
      <c r="AN41" s="17">
        <v>2</v>
      </c>
      <c r="AO41" s="17">
        <v>0</v>
      </c>
      <c r="AP41" s="17">
        <v>0</v>
      </c>
      <c r="AQ41" s="17">
        <v>0</v>
      </c>
      <c r="AR41" s="17">
        <v>1</v>
      </c>
      <c r="AS41" s="16"/>
    </row>
    <row r="42" ht="34" customHeight="1" hidden="1">
      <c r="A42" s="20">
        <v>120799339</v>
      </c>
      <c r="B42" t="s" s="21">
        <v>113</v>
      </c>
      <c r="C42" t="s" s="21">
        <f>VLOOKUP(B1:B208,'Blad2'!A1:B120,2,FALSE)</f>
        <v>105</v>
      </c>
      <c r="D42" t="s" s="21">
        <v>51</v>
      </c>
      <c r="E42" t="s" s="21">
        <v>88</v>
      </c>
      <c r="F42" t="s" s="21">
        <v>150</v>
      </c>
      <c r="G42" t="s" s="21">
        <v>90</v>
      </c>
      <c r="H42" t="s" s="21">
        <v>91</v>
      </c>
      <c r="I42" s="20">
        <v>5</v>
      </c>
      <c r="J42" t="s" s="22">
        <v>151</v>
      </c>
      <c r="K42" t="s" s="21">
        <v>152</v>
      </c>
      <c r="L42" t="s" s="21">
        <v>58</v>
      </c>
      <c r="M42" t="s" s="21">
        <f>IF($L42="()","Nee","Ja")</f>
        <v>59</v>
      </c>
      <c r="N42" t="s" s="21">
        <v>66</v>
      </c>
      <c r="O42" t="s" s="21">
        <v>60</v>
      </c>
      <c r="P42" t="s" s="21">
        <v>75</v>
      </c>
      <c r="Q42" s="20">
        <v>1</v>
      </c>
      <c r="R42" s="20">
        <v>0</v>
      </c>
      <c r="S42" s="20">
        <v>0</v>
      </c>
      <c r="T42" s="20">
        <v>0</v>
      </c>
      <c r="U42" s="20">
        <v>0</v>
      </c>
      <c r="V42" s="20">
        <v>0</v>
      </c>
      <c r="W42" s="20">
        <v>0</v>
      </c>
      <c r="X42" s="20">
        <v>0</v>
      </c>
      <c r="Y42" s="20">
        <v>0</v>
      </c>
      <c r="Z42" s="20">
        <v>0</v>
      </c>
      <c r="AA42" s="20">
        <v>0</v>
      </c>
      <c r="AB42" s="20">
        <v>0</v>
      </c>
      <c r="AC42" s="20">
        <v>2</v>
      </c>
      <c r="AD42" s="20">
        <v>1</v>
      </c>
      <c r="AE42" s="20">
        <v>0</v>
      </c>
      <c r="AF42" s="20">
        <v>0</v>
      </c>
      <c r="AG42" s="20">
        <v>0</v>
      </c>
      <c r="AH42" s="20">
        <v>0</v>
      </c>
      <c r="AI42" s="20">
        <v>0</v>
      </c>
      <c r="AJ42" s="20">
        <v>0</v>
      </c>
      <c r="AK42" s="20">
        <v>0</v>
      </c>
      <c r="AL42" s="20">
        <v>0</v>
      </c>
      <c r="AM42" s="20">
        <v>0</v>
      </c>
      <c r="AN42" s="20">
        <v>0</v>
      </c>
      <c r="AO42" s="20">
        <v>0</v>
      </c>
      <c r="AP42" s="20">
        <v>0</v>
      </c>
      <c r="AQ42" s="20">
        <v>0</v>
      </c>
      <c r="AR42" s="20">
        <v>1</v>
      </c>
      <c r="AS42" s="16"/>
    </row>
    <row r="43" ht="17" customHeight="1">
      <c r="A43" s="17">
        <v>120799339</v>
      </c>
      <c r="B43" t="s" s="18">
        <v>113</v>
      </c>
      <c r="C43" t="s" s="18">
        <f>VLOOKUP(B1:B208,'Blad2'!A1:B120,2,FALSE)</f>
        <v>105</v>
      </c>
      <c r="D43" t="s" s="18">
        <v>51</v>
      </c>
      <c r="E43" t="s" s="18">
        <v>88</v>
      </c>
      <c r="F43" t="s" s="18">
        <v>150</v>
      </c>
      <c r="G43" t="s" s="18">
        <v>90</v>
      </c>
      <c r="H43" t="s" s="18">
        <v>91</v>
      </c>
      <c r="I43" s="17">
        <v>1</v>
      </c>
      <c r="J43" t="s" s="19">
        <v>153</v>
      </c>
      <c r="K43" t="s" s="18">
        <v>144</v>
      </c>
      <c r="L43" t="s" s="18">
        <v>58</v>
      </c>
      <c r="M43" t="s" s="18">
        <f>IF($L43="()","Nee","Ja")</f>
        <v>59</v>
      </c>
      <c r="N43" t="s" s="18">
        <v>59</v>
      </c>
      <c r="O43" t="s" s="18">
        <v>60</v>
      </c>
      <c r="P43" t="s" s="18">
        <v>61</v>
      </c>
      <c r="Q43" s="17">
        <v>0</v>
      </c>
      <c r="R43" s="17">
        <v>0</v>
      </c>
      <c r="S43" s="17">
        <v>0</v>
      </c>
      <c r="T43" s="17">
        <v>0</v>
      </c>
      <c r="U43" s="17">
        <v>0</v>
      </c>
      <c r="V43" s="17">
        <v>1</v>
      </c>
      <c r="W43" s="17">
        <v>0</v>
      </c>
      <c r="X43" s="17">
        <v>0</v>
      </c>
      <c r="Y43" s="17">
        <v>1</v>
      </c>
      <c r="Z43" s="17">
        <v>0</v>
      </c>
      <c r="AA43" s="17">
        <v>0</v>
      </c>
      <c r="AB43" s="17">
        <v>0</v>
      </c>
      <c r="AC43" s="17">
        <v>0</v>
      </c>
      <c r="AD43" s="17">
        <v>0</v>
      </c>
      <c r="AE43" s="17">
        <v>0</v>
      </c>
      <c r="AF43" s="17">
        <v>0</v>
      </c>
      <c r="AG43" s="17">
        <v>0</v>
      </c>
      <c r="AH43" s="17">
        <v>0</v>
      </c>
      <c r="AI43" s="17">
        <v>0</v>
      </c>
      <c r="AJ43" s="17">
        <v>0</v>
      </c>
      <c r="AK43" s="17">
        <v>0</v>
      </c>
      <c r="AL43" s="17">
        <v>0</v>
      </c>
      <c r="AM43" s="17">
        <v>0</v>
      </c>
      <c r="AN43" s="17">
        <v>0</v>
      </c>
      <c r="AO43" s="17">
        <v>0</v>
      </c>
      <c r="AP43" s="17">
        <v>0</v>
      </c>
      <c r="AQ43" s="17">
        <v>0</v>
      </c>
      <c r="AR43" s="17">
        <v>0</v>
      </c>
      <c r="AS43" s="16"/>
    </row>
    <row r="44" ht="17" customHeight="1" hidden="1">
      <c r="A44" s="20">
        <v>120799339</v>
      </c>
      <c r="B44" t="s" s="21">
        <v>113</v>
      </c>
      <c r="C44" t="s" s="21">
        <f>VLOOKUP(B1:B208,'Blad2'!A1:B120,2,FALSE)</f>
        <v>105</v>
      </c>
      <c r="D44" t="s" s="21">
        <v>51</v>
      </c>
      <c r="E44" t="s" s="21">
        <v>88</v>
      </c>
      <c r="F44" t="s" s="21">
        <v>150</v>
      </c>
      <c r="G44" t="s" s="21">
        <v>90</v>
      </c>
      <c r="H44" t="s" s="21">
        <v>91</v>
      </c>
      <c r="I44" s="20">
        <v>2</v>
      </c>
      <c r="J44" t="s" s="22">
        <v>154</v>
      </c>
      <c r="K44" t="s" s="21">
        <v>144</v>
      </c>
      <c r="L44" t="s" s="21">
        <v>58</v>
      </c>
      <c r="M44" t="s" s="21">
        <f>IF($L44="()","Nee","Ja")</f>
        <v>59</v>
      </c>
      <c r="N44" t="s" s="21">
        <v>59</v>
      </c>
      <c r="O44" t="s" s="21">
        <v>60</v>
      </c>
      <c r="P44" t="s" s="21">
        <v>61</v>
      </c>
      <c r="Q44" s="20">
        <v>1</v>
      </c>
      <c r="R44" s="20">
        <v>0</v>
      </c>
      <c r="S44" s="20">
        <v>0</v>
      </c>
      <c r="T44" s="20">
        <v>0</v>
      </c>
      <c r="U44" s="20">
        <v>0</v>
      </c>
      <c r="V44" s="20">
        <v>0</v>
      </c>
      <c r="W44" s="20">
        <v>0</v>
      </c>
      <c r="X44" s="20">
        <v>0</v>
      </c>
      <c r="Y44" s="20">
        <v>0</v>
      </c>
      <c r="Z44" s="20">
        <v>0</v>
      </c>
      <c r="AA44" s="20">
        <v>0</v>
      </c>
      <c r="AB44" s="20">
        <v>0</v>
      </c>
      <c r="AC44" s="20">
        <v>1</v>
      </c>
      <c r="AD44" s="20">
        <v>1</v>
      </c>
      <c r="AE44" s="20">
        <v>0</v>
      </c>
      <c r="AF44" s="20">
        <v>0</v>
      </c>
      <c r="AG44" s="20">
        <v>0</v>
      </c>
      <c r="AH44" s="20">
        <v>0</v>
      </c>
      <c r="AI44" s="20">
        <v>0</v>
      </c>
      <c r="AJ44" s="20">
        <v>0</v>
      </c>
      <c r="AK44" s="20">
        <v>0</v>
      </c>
      <c r="AL44" s="20">
        <v>0</v>
      </c>
      <c r="AM44" s="20">
        <v>0</v>
      </c>
      <c r="AN44" s="20">
        <v>0</v>
      </c>
      <c r="AO44" s="20">
        <v>0</v>
      </c>
      <c r="AP44" s="20">
        <v>0</v>
      </c>
      <c r="AQ44" s="20">
        <v>0</v>
      </c>
      <c r="AR44" s="20">
        <v>1</v>
      </c>
      <c r="AS44" s="16"/>
    </row>
    <row r="45" ht="17" customHeight="1" hidden="1">
      <c r="A45" s="17">
        <v>120799339</v>
      </c>
      <c r="B45" t="s" s="18">
        <v>113</v>
      </c>
      <c r="C45" t="s" s="18">
        <f>VLOOKUP(B1:B208,'Blad2'!A1:B120,2,FALSE)</f>
        <v>105</v>
      </c>
      <c r="D45" t="s" s="18">
        <v>51</v>
      </c>
      <c r="E45" t="s" s="18">
        <v>88</v>
      </c>
      <c r="F45" t="s" s="18">
        <v>150</v>
      </c>
      <c r="G45" t="s" s="18">
        <v>90</v>
      </c>
      <c r="H45" t="s" s="18">
        <v>91</v>
      </c>
      <c r="I45" s="17">
        <v>1</v>
      </c>
      <c r="J45" t="s" s="19">
        <v>155</v>
      </c>
      <c r="K45" t="s" s="18">
        <v>57</v>
      </c>
      <c r="L45" t="s" s="18">
        <v>58</v>
      </c>
      <c r="M45" t="s" s="18">
        <f>IF($L45="()","Nee","Ja")</f>
        <v>59</v>
      </c>
      <c r="N45" t="s" s="18">
        <v>59</v>
      </c>
      <c r="O45" t="s" s="18">
        <v>60</v>
      </c>
      <c r="P45" t="s" s="18">
        <v>61</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7">
        <v>0</v>
      </c>
      <c r="AM45" s="17">
        <v>0</v>
      </c>
      <c r="AN45" s="17">
        <v>0</v>
      </c>
      <c r="AO45" s="17">
        <v>0</v>
      </c>
      <c r="AP45" s="17">
        <v>0</v>
      </c>
      <c r="AQ45" s="17">
        <v>0</v>
      </c>
      <c r="AR45" s="17">
        <v>1</v>
      </c>
      <c r="AS45" s="16"/>
    </row>
    <row r="46" ht="17" customHeight="1">
      <c r="A46" s="20">
        <v>116769319</v>
      </c>
      <c r="B46" t="s" s="21">
        <v>67</v>
      </c>
      <c r="C46" t="s" s="21">
        <f>VLOOKUP(B1:B208,'Blad2'!A1:B120,2,FALSE)</f>
        <v>68</v>
      </c>
      <c r="D46" t="s" s="21">
        <v>51</v>
      </c>
      <c r="E46" t="s" s="21">
        <v>88</v>
      </c>
      <c r="F46" t="s" s="21">
        <v>156</v>
      </c>
      <c r="G46" t="s" s="21">
        <v>157</v>
      </c>
      <c r="H46" t="s" s="21">
        <v>158</v>
      </c>
      <c r="I46" s="20">
        <v>1</v>
      </c>
      <c r="J46" t="s" s="22">
        <v>159</v>
      </c>
      <c r="K46" t="s" s="21">
        <v>93</v>
      </c>
      <c r="L46" t="s" s="21">
        <v>58</v>
      </c>
      <c r="M46" t="s" s="21">
        <f>IF($L46="()","Nee","Ja")</f>
        <v>59</v>
      </c>
      <c r="N46" t="s" s="21">
        <v>66</v>
      </c>
      <c r="O46" t="s" s="21">
        <v>60</v>
      </c>
      <c r="P46" t="s" s="21">
        <v>61</v>
      </c>
      <c r="Q46" s="20">
        <v>0</v>
      </c>
      <c r="R46" s="20">
        <v>0</v>
      </c>
      <c r="S46" s="20">
        <v>0</v>
      </c>
      <c r="T46" s="20">
        <v>0</v>
      </c>
      <c r="U46" s="20">
        <v>0</v>
      </c>
      <c r="V46" s="20">
        <v>0</v>
      </c>
      <c r="W46" s="20">
        <v>0</v>
      </c>
      <c r="X46" s="20">
        <v>0</v>
      </c>
      <c r="Y46" s="20">
        <v>0</v>
      </c>
      <c r="Z46" s="20">
        <v>0</v>
      </c>
      <c r="AA46" s="20">
        <v>0</v>
      </c>
      <c r="AB46" s="20">
        <v>0</v>
      </c>
      <c r="AC46" s="20">
        <v>0</v>
      </c>
      <c r="AD46" s="20">
        <v>0</v>
      </c>
      <c r="AE46" s="20">
        <v>0</v>
      </c>
      <c r="AF46" s="20">
        <v>0</v>
      </c>
      <c r="AG46" s="20">
        <v>0</v>
      </c>
      <c r="AH46" s="20">
        <v>0</v>
      </c>
      <c r="AI46" s="20">
        <v>0</v>
      </c>
      <c r="AJ46" s="20">
        <v>0</v>
      </c>
      <c r="AK46" s="20">
        <v>0</v>
      </c>
      <c r="AL46" s="20">
        <v>0</v>
      </c>
      <c r="AM46" s="20">
        <v>0</v>
      </c>
      <c r="AN46" s="20">
        <v>0</v>
      </c>
      <c r="AO46" s="20">
        <v>0</v>
      </c>
      <c r="AP46" s="20">
        <v>0</v>
      </c>
      <c r="AQ46" s="20">
        <v>1</v>
      </c>
      <c r="AR46" s="20">
        <v>0</v>
      </c>
      <c r="AS46" s="16"/>
    </row>
    <row r="47" ht="17" customHeight="1">
      <c r="A47" s="17">
        <v>116769319</v>
      </c>
      <c r="B47" t="s" s="18">
        <v>67</v>
      </c>
      <c r="C47" t="s" s="18">
        <f>VLOOKUP(B1:B208,'Blad2'!A1:B120,2,FALSE)</f>
        <v>68</v>
      </c>
      <c r="D47" t="s" s="18">
        <v>51</v>
      </c>
      <c r="E47" t="s" s="18">
        <v>88</v>
      </c>
      <c r="F47" t="s" s="18">
        <v>156</v>
      </c>
      <c r="G47" t="s" s="18">
        <v>157</v>
      </c>
      <c r="H47" t="s" s="18">
        <v>158</v>
      </c>
      <c r="I47" s="17">
        <v>5</v>
      </c>
      <c r="J47" t="s" s="19">
        <v>160</v>
      </c>
      <c r="K47" t="s" s="18">
        <v>120</v>
      </c>
      <c r="L47" t="s" s="18">
        <v>58</v>
      </c>
      <c r="M47" t="s" s="18">
        <f>IF($L47="()","Nee","Ja")</f>
        <v>59</v>
      </c>
      <c r="N47" t="s" s="18">
        <v>59</v>
      </c>
      <c r="O47" t="s" s="18">
        <v>60</v>
      </c>
      <c r="P47" t="s" s="18">
        <v>75</v>
      </c>
      <c r="Q47" s="17">
        <v>0</v>
      </c>
      <c r="R47" s="17">
        <v>0</v>
      </c>
      <c r="S47" s="17">
        <v>0</v>
      </c>
      <c r="T47" s="17">
        <v>0</v>
      </c>
      <c r="U47" s="17">
        <v>0</v>
      </c>
      <c r="V47" s="17">
        <v>0</v>
      </c>
      <c r="W47" s="17">
        <v>0</v>
      </c>
      <c r="X47" s="17">
        <v>2</v>
      </c>
      <c r="Y47" s="17">
        <v>0</v>
      </c>
      <c r="Z47" s="17">
        <v>0</v>
      </c>
      <c r="AA47" s="17">
        <v>0</v>
      </c>
      <c r="AB47" s="17">
        <v>0</v>
      </c>
      <c r="AC47" s="17">
        <v>2</v>
      </c>
      <c r="AD47" s="17">
        <v>0</v>
      </c>
      <c r="AE47" s="17">
        <v>0</v>
      </c>
      <c r="AF47" s="17">
        <v>0</v>
      </c>
      <c r="AG47" s="17">
        <v>0</v>
      </c>
      <c r="AH47" s="17">
        <v>0</v>
      </c>
      <c r="AI47" s="17">
        <v>0</v>
      </c>
      <c r="AJ47" s="17">
        <v>0</v>
      </c>
      <c r="AK47" s="17">
        <v>0</v>
      </c>
      <c r="AL47" s="17">
        <v>0</v>
      </c>
      <c r="AM47" s="17">
        <v>0</v>
      </c>
      <c r="AN47" s="17">
        <v>0</v>
      </c>
      <c r="AO47" s="17">
        <v>0</v>
      </c>
      <c r="AP47" s="17">
        <v>0</v>
      </c>
      <c r="AQ47" s="17">
        <v>0</v>
      </c>
      <c r="AR47" s="17">
        <v>0</v>
      </c>
      <c r="AS47" s="16"/>
    </row>
    <row r="48" ht="17" customHeight="1" hidden="1">
      <c r="A48" s="20">
        <v>116769319</v>
      </c>
      <c r="B48" t="s" s="21">
        <v>67</v>
      </c>
      <c r="C48" t="s" s="21">
        <f>VLOOKUP(B1:B208,'Blad2'!A1:B120,2,FALSE)</f>
        <v>68</v>
      </c>
      <c r="D48" t="s" s="21">
        <v>51</v>
      </c>
      <c r="E48" t="s" s="21">
        <v>88</v>
      </c>
      <c r="F48" t="s" s="21">
        <v>156</v>
      </c>
      <c r="G48" t="s" s="21">
        <v>157</v>
      </c>
      <c r="H48" t="s" s="21">
        <v>158</v>
      </c>
      <c r="I48" s="20">
        <v>3</v>
      </c>
      <c r="J48" t="s" s="22">
        <v>161</v>
      </c>
      <c r="K48" t="s" s="21">
        <v>57</v>
      </c>
      <c r="L48" t="s" s="21">
        <v>58</v>
      </c>
      <c r="M48" t="s" s="21">
        <f>IF($L48="()","Nee","Ja")</f>
        <v>59</v>
      </c>
      <c r="N48" t="s" s="21">
        <v>59</v>
      </c>
      <c r="O48" t="s" s="21">
        <v>60</v>
      </c>
      <c r="P48" t="s" s="21">
        <v>75</v>
      </c>
      <c r="Q48" s="20">
        <v>1</v>
      </c>
      <c r="R48" s="20">
        <v>0</v>
      </c>
      <c r="S48" s="20">
        <v>0</v>
      </c>
      <c r="T48" s="20">
        <v>0</v>
      </c>
      <c r="U48" s="20">
        <v>0</v>
      </c>
      <c r="V48" s="20">
        <v>0</v>
      </c>
      <c r="W48" s="20">
        <v>0</v>
      </c>
      <c r="X48" s="20">
        <v>0</v>
      </c>
      <c r="Y48" s="20">
        <v>0</v>
      </c>
      <c r="Z48" s="20">
        <v>0</v>
      </c>
      <c r="AA48" s="20">
        <v>0</v>
      </c>
      <c r="AB48" s="20">
        <v>0</v>
      </c>
      <c r="AC48" s="20">
        <v>2</v>
      </c>
      <c r="AD48" s="20">
        <v>0</v>
      </c>
      <c r="AE48" s="20">
        <v>0</v>
      </c>
      <c r="AF48" s="20">
        <v>0</v>
      </c>
      <c r="AG48" s="20">
        <v>0</v>
      </c>
      <c r="AH48" s="20">
        <v>0</v>
      </c>
      <c r="AI48" s="20">
        <v>0</v>
      </c>
      <c r="AJ48" s="20">
        <v>0</v>
      </c>
      <c r="AK48" s="20">
        <v>0</v>
      </c>
      <c r="AL48" s="20">
        <v>0</v>
      </c>
      <c r="AM48" s="20">
        <v>0</v>
      </c>
      <c r="AN48" s="20">
        <v>0</v>
      </c>
      <c r="AO48" s="20">
        <v>1</v>
      </c>
      <c r="AP48" s="20">
        <v>0</v>
      </c>
      <c r="AQ48" s="20">
        <v>0</v>
      </c>
      <c r="AR48" s="20">
        <v>1</v>
      </c>
      <c r="AS48" s="16"/>
    </row>
    <row r="49" ht="17" customHeight="1">
      <c r="A49" s="17">
        <v>116769319</v>
      </c>
      <c r="B49" t="s" s="18">
        <v>67</v>
      </c>
      <c r="C49" t="s" s="18">
        <f>VLOOKUP(B1:B208,'Blad2'!A1:B120,2,FALSE)</f>
        <v>68</v>
      </c>
      <c r="D49" t="s" s="18">
        <v>51</v>
      </c>
      <c r="E49" t="s" s="18">
        <v>88</v>
      </c>
      <c r="F49" t="s" s="18">
        <v>156</v>
      </c>
      <c r="G49" t="s" s="18">
        <v>157</v>
      </c>
      <c r="H49" t="s" s="18">
        <v>158</v>
      </c>
      <c r="I49" s="17">
        <v>1</v>
      </c>
      <c r="J49" t="s" s="19">
        <v>162</v>
      </c>
      <c r="K49" t="s" s="18">
        <v>57</v>
      </c>
      <c r="L49" t="s" s="18">
        <v>58</v>
      </c>
      <c r="M49" t="s" s="18">
        <f>IF($L49="()","Nee","Ja")</f>
        <v>59</v>
      </c>
      <c r="N49" t="s" s="18">
        <v>66</v>
      </c>
      <c r="O49" t="s" s="18">
        <v>60</v>
      </c>
      <c r="P49" t="s" s="18">
        <v>61</v>
      </c>
      <c r="Q49" s="17">
        <v>1</v>
      </c>
      <c r="R49" s="17">
        <v>0</v>
      </c>
      <c r="S49" s="17">
        <v>0</v>
      </c>
      <c r="T49" s="17">
        <v>0</v>
      </c>
      <c r="U49" s="17">
        <v>0</v>
      </c>
      <c r="V49" s="17">
        <v>0</v>
      </c>
      <c r="W49" s="17">
        <v>0</v>
      </c>
      <c r="X49" s="17">
        <v>0</v>
      </c>
      <c r="Y49" s="17">
        <v>0</v>
      </c>
      <c r="Z49" s="17">
        <v>0</v>
      </c>
      <c r="AA49" s="17">
        <v>0</v>
      </c>
      <c r="AB49" s="17">
        <v>0</v>
      </c>
      <c r="AC49" s="17">
        <v>0</v>
      </c>
      <c r="AD49" s="17">
        <v>0</v>
      </c>
      <c r="AE49" s="17">
        <v>0</v>
      </c>
      <c r="AF49" s="17">
        <v>0</v>
      </c>
      <c r="AG49" s="17">
        <v>0</v>
      </c>
      <c r="AH49" s="17">
        <v>0</v>
      </c>
      <c r="AI49" s="17">
        <v>0</v>
      </c>
      <c r="AJ49" s="17">
        <v>0</v>
      </c>
      <c r="AK49" s="17">
        <v>1</v>
      </c>
      <c r="AL49" s="17">
        <v>0</v>
      </c>
      <c r="AM49" s="17">
        <v>0</v>
      </c>
      <c r="AN49" s="17">
        <v>0</v>
      </c>
      <c r="AO49" s="17">
        <v>0</v>
      </c>
      <c r="AP49" s="17">
        <v>0</v>
      </c>
      <c r="AQ49" s="17">
        <v>0</v>
      </c>
      <c r="AR49" s="17">
        <v>0</v>
      </c>
      <c r="AS49" s="16"/>
    </row>
    <row r="50" ht="17" customHeight="1" hidden="1">
      <c r="A50" s="20">
        <v>119483898</v>
      </c>
      <c r="B50" t="s" s="21">
        <v>163</v>
      </c>
      <c r="C50" t="s" s="21">
        <f>VLOOKUP(B1:B208,'Blad2'!A1:B120,2,FALSE)</f>
        <v>50</v>
      </c>
      <c r="D50" t="s" s="21">
        <v>51</v>
      </c>
      <c r="E50" t="s" s="21">
        <v>88</v>
      </c>
      <c r="F50" t="s" s="21">
        <v>164</v>
      </c>
      <c r="G50" t="s" s="21">
        <v>165</v>
      </c>
      <c r="H50" t="s" s="21">
        <v>166</v>
      </c>
      <c r="I50" s="20">
        <v>4</v>
      </c>
      <c r="J50" t="s" s="22">
        <v>167</v>
      </c>
      <c r="K50" t="s" s="21">
        <v>57</v>
      </c>
      <c r="L50" t="s" s="21">
        <v>58</v>
      </c>
      <c r="M50" t="s" s="21">
        <f>IF($L50="()","Nee","Ja")</f>
        <v>59</v>
      </c>
      <c r="N50" t="s" s="21">
        <v>66</v>
      </c>
      <c r="O50" t="s" s="21">
        <v>60</v>
      </c>
      <c r="P50" t="s" s="21">
        <v>75</v>
      </c>
      <c r="Q50" s="20">
        <v>1</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20">
        <v>0</v>
      </c>
      <c r="AI50" s="20">
        <v>0</v>
      </c>
      <c r="AJ50" s="20">
        <v>0</v>
      </c>
      <c r="AK50" s="20">
        <v>1</v>
      </c>
      <c r="AL50" s="20">
        <v>0</v>
      </c>
      <c r="AM50" s="20">
        <v>0</v>
      </c>
      <c r="AN50" s="20">
        <v>0</v>
      </c>
      <c r="AO50" s="20">
        <v>0</v>
      </c>
      <c r="AP50" s="20">
        <v>0</v>
      </c>
      <c r="AQ50" s="20">
        <v>0</v>
      </c>
      <c r="AR50" s="20">
        <v>1</v>
      </c>
      <c r="AS50" s="16"/>
    </row>
    <row r="51" ht="68" customHeight="1" hidden="1">
      <c r="A51" s="17">
        <v>119483898</v>
      </c>
      <c r="B51" t="s" s="18">
        <v>163</v>
      </c>
      <c r="C51" t="s" s="18">
        <f>VLOOKUP(B1:B208,'Blad2'!A1:B120,2,FALSE)</f>
        <v>50</v>
      </c>
      <c r="D51" t="s" s="18">
        <v>51</v>
      </c>
      <c r="E51" t="s" s="18">
        <v>88</v>
      </c>
      <c r="F51" t="s" s="18">
        <v>164</v>
      </c>
      <c r="G51" t="s" s="18">
        <v>165</v>
      </c>
      <c r="H51" t="s" s="18">
        <v>166</v>
      </c>
      <c r="I51" s="17">
        <v>2</v>
      </c>
      <c r="J51" t="s" s="19">
        <v>168</v>
      </c>
      <c r="K51" t="s" s="18">
        <v>57</v>
      </c>
      <c r="L51" t="s" s="18">
        <v>58</v>
      </c>
      <c r="M51" t="s" s="18">
        <f>IF($L51="()","Nee","Ja")</f>
        <v>59</v>
      </c>
      <c r="N51" t="s" s="18">
        <v>59</v>
      </c>
      <c r="O51" t="s" s="18">
        <v>60</v>
      </c>
      <c r="P51" t="s" s="18">
        <v>61</v>
      </c>
      <c r="Q51" s="17">
        <v>1</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c r="AI51" s="17">
        <v>0</v>
      </c>
      <c r="AJ51" s="17">
        <v>0</v>
      </c>
      <c r="AK51" s="17">
        <v>0</v>
      </c>
      <c r="AL51" s="17">
        <v>0</v>
      </c>
      <c r="AM51" s="17">
        <v>0</v>
      </c>
      <c r="AN51" s="17">
        <v>0</v>
      </c>
      <c r="AO51" s="17">
        <v>0</v>
      </c>
      <c r="AP51" s="17">
        <v>0</v>
      </c>
      <c r="AQ51" s="17">
        <v>0</v>
      </c>
      <c r="AR51" s="17">
        <v>1</v>
      </c>
      <c r="AS51" s="16"/>
    </row>
    <row r="52" ht="34" customHeight="1" hidden="1">
      <c r="A52" s="20">
        <v>119483898</v>
      </c>
      <c r="B52" t="s" s="21">
        <v>163</v>
      </c>
      <c r="C52" t="s" s="21">
        <f>VLOOKUP(B1:B208,'Blad2'!A1:B120,2,FALSE)</f>
        <v>50</v>
      </c>
      <c r="D52" t="s" s="21">
        <v>51</v>
      </c>
      <c r="E52" t="s" s="21">
        <v>88</v>
      </c>
      <c r="F52" t="s" s="21">
        <v>164</v>
      </c>
      <c r="G52" t="s" s="21">
        <v>165</v>
      </c>
      <c r="H52" t="s" s="21">
        <v>166</v>
      </c>
      <c r="I52" s="20">
        <v>4</v>
      </c>
      <c r="J52" t="s" s="22">
        <v>169</v>
      </c>
      <c r="K52" t="s" s="21">
        <v>57</v>
      </c>
      <c r="L52" t="s" s="21">
        <v>58</v>
      </c>
      <c r="M52" t="s" s="21">
        <f>IF($L52="()","Nee","Ja")</f>
        <v>59</v>
      </c>
      <c r="N52" t="s" s="21">
        <v>66</v>
      </c>
      <c r="O52" t="s" s="21">
        <v>60</v>
      </c>
      <c r="P52" t="s" s="21">
        <v>75</v>
      </c>
      <c r="Q52" s="20">
        <v>1</v>
      </c>
      <c r="R52" s="20">
        <v>0</v>
      </c>
      <c r="S52" s="20">
        <v>0</v>
      </c>
      <c r="T52" s="20">
        <v>0</v>
      </c>
      <c r="U52" s="20">
        <v>0</v>
      </c>
      <c r="V52" s="20">
        <v>0</v>
      </c>
      <c r="W52" s="20">
        <v>0</v>
      </c>
      <c r="X52" s="20">
        <v>0</v>
      </c>
      <c r="Y52" s="20">
        <v>0</v>
      </c>
      <c r="Z52" s="20">
        <v>0</v>
      </c>
      <c r="AA52" s="20">
        <v>0</v>
      </c>
      <c r="AB52" s="20">
        <v>0</v>
      </c>
      <c r="AC52" s="20">
        <v>0</v>
      </c>
      <c r="AD52" s="20">
        <v>0</v>
      </c>
      <c r="AE52" s="20">
        <v>2</v>
      </c>
      <c r="AF52" s="20">
        <v>0</v>
      </c>
      <c r="AG52" s="20">
        <v>0</v>
      </c>
      <c r="AH52" s="20">
        <v>0</v>
      </c>
      <c r="AI52" s="20">
        <v>0</v>
      </c>
      <c r="AJ52" s="20">
        <v>0</v>
      </c>
      <c r="AK52" s="20">
        <v>0</v>
      </c>
      <c r="AL52" s="20">
        <v>0</v>
      </c>
      <c r="AM52" s="20">
        <v>0</v>
      </c>
      <c r="AN52" s="20">
        <v>0</v>
      </c>
      <c r="AO52" s="20">
        <v>0</v>
      </c>
      <c r="AP52" s="20">
        <v>0</v>
      </c>
      <c r="AQ52" s="20">
        <v>0</v>
      </c>
      <c r="AR52" s="20">
        <v>1</v>
      </c>
      <c r="AS52" s="16"/>
    </row>
    <row r="53" ht="34" customHeight="1">
      <c r="A53" s="17">
        <v>119483898</v>
      </c>
      <c r="B53" t="s" s="18">
        <v>163</v>
      </c>
      <c r="C53" t="s" s="18">
        <f>VLOOKUP(B1:B208,'Blad2'!A1:B120,2,FALSE)</f>
        <v>50</v>
      </c>
      <c r="D53" t="s" s="18">
        <v>51</v>
      </c>
      <c r="E53" t="s" s="18">
        <v>88</v>
      </c>
      <c r="F53" t="s" s="18">
        <v>164</v>
      </c>
      <c r="G53" t="s" s="18">
        <v>165</v>
      </c>
      <c r="H53" t="s" s="18">
        <v>166</v>
      </c>
      <c r="I53" s="17">
        <v>5</v>
      </c>
      <c r="J53" t="s" s="19">
        <v>170</v>
      </c>
      <c r="K53" t="s" s="18">
        <v>57</v>
      </c>
      <c r="L53" t="s" s="18">
        <v>58</v>
      </c>
      <c r="M53" t="s" s="18">
        <f>IF($L53="()","Nee","Ja")</f>
        <v>59</v>
      </c>
      <c r="N53" t="s" s="18">
        <v>59</v>
      </c>
      <c r="O53" t="s" s="18">
        <v>60</v>
      </c>
      <c r="P53" t="s" s="18">
        <v>75</v>
      </c>
      <c r="Q53" s="17">
        <v>2</v>
      </c>
      <c r="R53" s="17">
        <v>0</v>
      </c>
      <c r="S53" s="17">
        <v>0</v>
      </c>
      <c r="T53" s="17">
        <v>0</v>
      </c>
      <c r="U53" s="17">
        <v>0</v>
      </c>
      <c r="V53" s="17">
        <v>0</v>
      </c>
      <c r="W53" s="17">
        <v>0</v>
      </c>
      <c r="X53" s="17">
        <v>0</v>
      </c>
      <c r="Y53" s="17">
        <v>0</v>
      </c>
      <c r="Z53" s="17">
        <v>0</v>
      </c>
      <c r="AA53" s="17">
        <v>0</v>
      </c>
      <c r="AB53" s="17">
        <v>0</v>
      </c>
      <c r="AC53" s="17">
        <v>0</v>
      </c>
      <c r="AD53" s="17">
        <v>0</v>
      </c>
      <c r="AE53" s="17">
        <v>2</v>
      </c>
      <c r="AF53" s="17">
        <v>0</v>
      </c>
      <c r="AG53" s="17">
        <v>0</v>
      </c>
      <c r="AH53" s="17">
        <v>0</v>
      </c>
      <c r="AI53" s="17">
        <v>0</v>
      </c>
      <c r="AJ53" s="17">
        <v>0</v>
      </c>
      <c r="AK53" s="17">
        <v>0</v>
      </c>
      <c r="AL53" s="17">
        <v>0</v>
      </c>
      <c r="AM53" s="17">
        <v>0</v>
      </c>
      <c r="AN53" s="17">
        <v>0</v>
      </c>
      <c r="AO53" s="17">
        <v>0</v>
      </c>
      <c r="AP53" s="17">
        <v>0</v>
      </c>
      <c r="AQ53" s="17">
        <v>0</v>
      </c>
      <c r="AR53" s="17">
        <v>0</v>
      </c>
      <c r="AS53" s="16"/>
    </row>
    <row r="54" ht="34" customHeight="1">
      <c r="A54" s="20">
        <v>124248600</v>
      </c>
      <c r="B54" t="s" s="21">
        <v>171</v>
      </c>
      <c r="C54" t="s" s="21">
        <f>VLOOKUP(B1:B208,'Blad2'!A1:B120,2,FALSE)</f>
        <v>172</v>
      </c>
      <c r="D54" t="s" s="21">
        <v>51</v>
      </c>
      <c r="E54" t="s" s="21">
        <v>173</v>
      </c>
      <c r="F54" t="s" s="21">
        <v>174</v>
      </c>
      <c r="G54" t="s" s="21">
        <v>115</v>
      </c>
      <c r="H54" t="s" s="21">
        <v>116</v>
      </c>
      <c r="I54" s="20">
        <v>4</v>
      </c>
      <c r="J54" t="s" s="22">
        <v>175</v>
      </c>
      <c r="K54" t="s" s="21">
        <v>77</v>
      </c>
      <c r="L54" t="s" s="21">
        <v>58</v>
      </c>
      <c r="M54" t="s" s="21">
        <f>IF($L54="()","Nee","Ja")</f>
        <v>59</v>
      </c>
      <c r="N54" t="s" s="21">
        <v>59</v>
      </c>
      <c r="O54" t="s" s="21">
        <v>60</v>
      </c>
      <c r="P54" t="s" s="21">
        <v>75</v>
      </c>
      <c r="Q54" s="20">
        <v>1</v>
      </c>
      <c r="R54" s="20">
        <v>0</v>
      </c>
      <c r="S54" s="20">
        <v>0</v>
      </c>
      <c r="T54" s="20">
        <v>0</v>
      </c>
      <c r="U54" s="20">
        <v>0</v>
      </c>
      <c r="V54" s="20">
        <v>2</v>
      </c>
      <c r="W54" s="20">
        <v>0</v>
      </c>
      <c r="X54" s="20">
        <v>0</v>
      </c>
      <c r="Y54" s="20">
        <v>0</v>
      </c>
      <c r="Z54" s="20">
        <v>0</v>
      </c>
      <c r="AA54" s="20">
        <v>1</v>
      </c>
      <c r="AB54" s="20">
        <v>0</v>
      </c>
      <c r="AC54" s="20">
        <v>1</v>
      </c>
      <c r="AD54" s="20">
        <v>1</v>
      </c>
      <c r="AE54" s="20">
        <v>0</v>
      </c>
      <c r="AF54" s="20">
        <v>0</v>
      </c>
      <c r="AG54" s="20">
        <v>0</v>
      </c>
      <c r="AH54" s="20">
        <v>0</v>
      </c>
      <c r="AI54" s="20">
        <v>0</v>
      </c>
      <c r="AJ54" s="20">
        <v>0</v>
      </c>
      <c r="AK54" s="20">
        <v>0</v>
      </c>
      <c r="AL54" s="20">
        <v>0</v>
      </c>
      <c r="AM54" s="20">
        <v>0</v>
      </c>
      <c r="AN54" s="20">
        <v>1</v>
      </c>
      <c r="AO54" s="20">
        <v>2</v>
      </c>
      <c r="AP54" s="20">
        <v>1</v>
      </c>
      <c r="AQ54" s="20">
        <v>0</v>
      </c>
      <c r="AR54" s="20">
        <v>0</v>
      </c>
      <c r="AS54" s="16"/>
    </row>
    <row r="55" ht="34" customHeight="1">
      <c r="A55" s="17">
        <v>124248600</v>
      </c>
      <c r="B55" t="s" s="18">
        <v>171</v>
      </c>
      <c r="C55" t="s" s="18">
        <f>VLOOKUP(B1:B208,'Blad2'!A1:B120,2,FALSE)</f>
        <v>172</v>
      </c>
      <c r="D55" t="s" s="18">
        <v>51</v>
      </c>
      <c r="E55" t="s" s="18">
        <v>173</v>
      </c>
      <c r="F55" t="s" s="18">
        <v>174</v>
      </c>
      <c r="G55" t="s" s="18">
        <v>115</v>
      </c>
      <c r="H55" t="s" s="18">
        <v>116</v>
      </c>
      <c r="I55" s="17">
        <v>3</v>
      </c>
      <c r="J55" t="s" s="19">
        <v>176</v>
      </c>
      <c r="K55" t="s" s="18">
        <v>146</v>
      </c>
      <c r="L55" t="s" s="18">
        <v>58</v>
      </c>
      <c r="M55" t="s" s="18">
        <f>IF($L55="()","Nee","Ja")</f>
        <v>59</v>
      </c>
      <c r="N55" t="s" s="18">
        <v>59</v>
      </c>
      <c r="O55" t="s" s="18">
        <v>60</v>
      </c>
      <c r="P55" t="s" s="18">
        <v>61</v>
      </c>
      <c r="Q55" s="17">
        <v>0</v>
      </c>
      <c r="R55" s="17">
        <v>0</v>
      </c>
      <c r="S55" s="17">
        <v>0</v>
      </c>
      <c r="T55" s="17">
        <v>0</v>
      </c>
      <c r="U55" s="17">
        <v>0</v>
      </c>
      <c r="V55" s="17">
        <v>0</v>
      </c>
      <c r="W55" s="17">
        <v>0</v>
      </c>
      <c r="X55" s="17">
        <v>0</v>
      </c>
      <c r="Y55" s="17">
        <v>1</v>
      </c>
      <c r="Z55" s="17">
        <v>0</v>
      </c>
      <c r="AA55" s="17">
        <v>0</v>
      </c>
      <c r="AB55" s="17">
        <v>0</v>
      </c>
      <c r="AC55" s="17">
        <v>0</v>
      </c>
      <c r="AD55" s="17">
        <v>0</v>
      </c>
      <c r="AE55" s="17">
        <v>0</v>
      </c>
      <c r="AF55" s="17">
        <v>0</v>
      </c>
      <c r="AG55" s="17">
        <v>0</v>
      </c>
      <c r="AH55" s="17">
        <v>0</v>
      </c>
      <c r="AI55" s="17">
        <v>0</v>
      </c>
      <c r="AJ55" s="17">
        <v>0</v>
      </c>
      <c r="AK55" s="17">
        <v>0</v>
      </c>
      <c r="AL55" s="17">
        <v>0</v>
      </c>
      <c r="AM55" s="17">
        <v>2</v>
      </c>
      <c r="AN55" s="24"/>
      <c r="AO55" s="17">
        <v>0</v>
      </c>
      <c r="AP55" s="17">
        <v>1</v>
      </c>
      <c r="AQ55" s="17">
        <v>0</v>
      </c>
      <c r="AR55" s="17">
        <v>0</v>
      </c>
      <c r="AS55" s="16"/>
    </row>
    <row r="56" ht="17" customHeight="1">
      <c r="A56" s="20">
        <v>124248600</v>
      </c>
      <c r="B56" t="s" s="21">
        <v>171</v>
      </c>
      <c r="C56" t="s" s="21">
        <f>VLOOKUP(B1:B208,'Blad2'!A1:B120,2,FALSE)</f>
        <v>172</v>
      </c>
      <c r="D56" t="s" s="21">
        <v>51</v>
      </c>
      <c r="E56" t="s" s="21">
        <v>173</v>
      </c>
      <c r="F56" t="s" s="21">
        <v>174</v>
      </c>
      <c r="G56" t="s" s="21">
        <v>115</v>
      </c>
      <c r="H56" t="s" s="21">
        <v>116</v>
      </c>
      <c r="I56" s="20">
        <v>2</v>
      </c>
      <c r="J56" t="s" s="22">
        <v>177</v>
      </c>
      <c r="K56" t="s" s="21">
        <v>146</v>
      </c>
      <c r="L56" t="s" s="21">
        <v>58</v>
      </c>
      <c r="M56" t="s" s="21">
        <f>IF($L56="()","Nee","Ja")</f>
        <v>59</v>
      </c>
      <c r="N56" t="s" s="21">
        <v>59</v>
      </c>
      <c r="O56" t="s" s="21">
        <v>60</v>
      </c>
      <c r="P56" t="s" s="21">
        <v>61</v>
      </c>
      <c r="Q56" s="20">
        <v>0</v>
      </c>
      <c r="R56" s="20">
        <v>0</v>
      </c>
      <c r="S56" s="20">
        <v>0</v>
      </c>
      <c r="T56" s="20">
        <v>0</v>
      </c>
      <c r="U56" s="20">
        <v>0</v>
      </c>
      <c r="V56" s="20">
        <v>0</v>
      </c>
      <c r="W56" s="20">
        <v>0</v>
      </c>
      <c r="X56" s="20">
        <v>0</v>
      </c>
      <c r="Y56" s="20">
        <v>0</v>
      </c>
      <c r="Z56" s="20">
        <v>0</v>
      </c>
      <c r="AA56" s="20">
        <v>0</v>
      </c>
      <c r="AB56" s="20">
        <v>0</v>
      </c>
      <c r="AC56" s="20">
        <v>1</v>
      </c>
      <c r="AD56" s="20">
        <v>0</v>
      </c>
      <c r="AE56" s="20">
        <v>0</v>
      </c>
      <c r="AF56" s="20">
        <v>0</v>
      </c>
      <c r="AG56" s="20">
        <v>0</v>
      </c>
      <c r="AH56" s="20">
        <v>0</v>
      </c>
      <c r="AI56" s="20">
        <v>0</v>
      </c>
      <c r="AJ56" s="20">
        <v>0</v>
      </c>
      <c r="AK56" s="20">
        <v>0</v>
      </c>
      <c r="AL56" s="20">
        <v>0</v>
      </c>
      <c r="AM56" s="20">
        <v>1</v>
      </c>
      <c r="AN56" s="23"/>
      <c r="AO56" s="20">
        <v>0</v>
      </c>
      <c r="AP56" s="20">
        <v>1</v>
      </c>
      <c r="AQ56" s="20">
        <v>0</v>
      </c>
      <c r="AR56" s="20">
        <v>0</v>
      </c>
      <c r="AS56" s="16"/>
    </row>
    <row r="57" ht="34" customHeight="1">
      <c r="A57" s="17">
        <v>119610209</v>
      </c>
      <c r="B57" t="s" s="18">
        <v>113</v>
      </c>
      <c r="C57" t="s" s="18">
        <f>VLOOKUP(B1:B208,'Blad2'!A1:B120,2,FALSE)</f>
        <v>105</v>
      </c>
      <c r="D57" t="s" s="18">
        <v>51</v>
      </c>
      <c r="E57" t="s" s="18">
        <v>173</v>
      </c>
      <c r="F57" t="s" s="18">
        <v>178</v>
      </c>
      <c r="G57" t="s" s="18">
        <v>179</v>
      </c>
      <c r="H57" t="s" s="18">
        <v>180</v>
      </c>
      <c r="I57" s="17">
        <v>5</v>
      </c>
      <c r="J57" t="s" s="19">
        <v>181</v>
      </c>
      <c r="K57" t="s" s="18">
        <v>93</v>
      </c>
      <c r="L57" t="s" s="18">
        <v>58</v>
      </c>
      <c r="M57" t="s" s="18">
        <f>IF($L57="()","Nee","Ja")</f>
        <v>59</v>
      </c>
      <c r="N57" t="s" s="18">
        <v>59</v>
      </c>
      <c r="O57" t="s" s="18">
        <v>60</v>
      </c>
      <c r="P57" t="s" s="18">
        <v>75</v>
      </c>
      <c r="Q57" s="17">
        <v>0</v>
      </c>
      <c r="R57" s="17">
        <v>0</v>
      </c>
      <c r="S57" s="17">
        <v>2</v>
      </c>
      <c r="T57" s="17">
        <v>0</v>
      </c>
      <c r="U57" s="17">
        <v>0</v>
      </c>
      <c r="V57" s="17">
        <v>0</v>
      </c>
      <c r="W57" s="17">
        <v>0</v>
      </c>
      <c r="X57" s="17">
        <v>0</v>
      </c>
      <c r="Y57" s="17">
        <v>0</v>
      </c>
      <c r="Z57" s="17">
        <v>0</v>
      </c>
      <c r="AA57" s="17">
        <v>0</v>
      </c>
      <c r="AB57" s="17">
        <v>0</v>
      </c>
      <c r="AC57" s="17">
        <v>0</v>
      </c>
      <c r="AD57" s="17">
        <v>0</v>
      </c>
      <c r="AE57" s="17">
        <v>1</v>
      </c>
      <c r="AF57" s="17">
        <v>0</v>
      </c>
      <c r="AG57" s="17">
        <v>0</v>
      </c>
      <c r="AH57" s="17">
        <v>0</v>
      </c>
      <c r="AI57" s="17">
        <v>0</v>
      </c>
      <c r="AJ57" s="17">
        <v>0</v>
      </c>
      <c r="AK57" s="17">
        <v>0</v>
      </c>
      <c r="AL57" s="17">
        <v>0</v>
      </c>
      <c r="AM57" s="17">
        <v>1</v>
      </c>
      <c r="AN57" s="24"/>
      <c r="AO57" s="17">
        <v>0</v>
      </c>
      <c r="AP57" s="17">
        <v>0</v>
      </c>
      <c r="AQ57" s="17">
        <v>0</v>
      </c>
      <c r="AR57" s="17">
        <v>0</v>
      </c>
      <c r="AS57" s="16"/>
    </row>
    <row r="58" ht="34" customHeight="1">
      <c r="A58" s="20">
        <v>119610209</v>
      </c>
      <c r="B58" t="s" s="21">
        <v>113</v>
      </c>
      <c r="C58" t="s" s="21">
        <f>VLOOKUP(B1:B208,'Blad2'!A1:B120,2,FALSE)</f>
        <v>105</v>
      </c>
      <c r="D58" t="s" s="21">
        <v>51</v>
      </c>
      <c r="E58" t="s" s="21">
        <v>173</v>
      </c>
      <c r="F58" t="s" s="21">
        <v>178</v>
      </c>
      <c r="G58" t="s" s="21">
        <v>179</v>
      </c>
      <c r="H58" t="s" s="21">
        <v>180</v>
      </c>
      <c r="I58" s="20">
        <v>4</v>
      </c>
      <c r="J58" t="s" s="22">
        <v>182</v>
      </c>
      <c r="K58" t="s" s="21">
        <v>57</v>
      </c>
      <c r="L58" t="s" s="21">
        <v>183</v>
      </c>
      <c r="M58" t="s" s="21">
        <f>IF($L58="()","Nee","Ja")</f>
        <v>66</v>
      </c>
      <c r="N58" t="s" s="21">
        <v>59</v>
      </c>
      <c r="O58" t="s" s="21">
        <v>60</v>
      </c>
      <c r="P58" t="s" s="21">
        <v>61</v>
      </c>
      <c r="Q58" s="20">
        <v>2</v>
      </c>
      <c r="R58" s="20">
        <v>0</v>
      </c>
      <c r="S58" s="20">
        <v>1</v>
      </c>
      <c r="T58" s="20">
        <v>0</v>
      </c>
      <c r="U58" s="20">
        <v>0</v>
      </c>
      <c r="V58" s="20">
        <v>0</v>
      </c>
      <c r="W58" s="20">
        <v>0</v>
      </c>
      <c r="X58" s="20">
        <v>0</v>
      </c>
      <c r="Y58" s="20">
        <v>0</v>
      </c>
      <c r="Z58" s="20">
        <v>0</v>
      </c>
      <c r="AA58" s="20">
        <v>0</v>
      </c>
      <c r="AB58" s="20">
        <v>0</v>
      </c>
      <c r="AC58" s="20">
        <v>2</v>
      </c>
      <c r="AD58" s="20">
        <v>1</v>
      </c>
      <c r="AE58" s="20">
        <v>0</v>
      </c>
      <c r="AF58" s="20">
        <v>0</v>
      </c>
      <c r="AG58" s="20">
        <v>0</v>
      </c>
      <c r="AH58" s="20">
        <v>0</v>
      </c>
      <c r="AI58" s="20">
        <v>0</v>
      </c>
      <c r="AJ58" s="20">
        <v>0</v>
      </c>
      <c r="AK58" s="20">
        <v>0</v>
      </c>
      <c r="AL58" s="20">
        <v>0</v>
      </c>
      <c r="AM58" s="20">
        <v>0</v>
      </c>
      <c r="AN58" s="20">
        <v>0</v>
      </c>
      <c r="AO58" s="20">
        <v>0</v>
      </c>
      <c r="AP58" s="20">
        <v>0</v>
      </c>
      <c r="AQ58" s="20">
        <v>0</v>
      </c>
      <c r="AR58" s="20">
        <v>0</v>
      </c>
      <c r="AS58" s="16"/>
    </row>
    <row r="59" ht="34" customHeight="1">
      <c r="A59" s="17">
        <v>119610209</v>
      </c>
      <c r="B59" t="s" s="18">
        <v>113</v>
      </c>
      <c r="C59" t="s" s="18">
        <f>VLOOKUP(B1:B208,'Blad2'!A1:B120,2,FALSE)</f>
        <v>105</v>
      </c>
      <c r="D59" t="s" s="18">
        <v>51</v>
      </c>
      <c r="E59" t="s" s="18">
        <v>173</v>
      </c>
      <c r="F59" t="s" s="18">
        <v>178</v>
      </c>
      <c r="G59" t="s" s="18">
        <v>179</v>
      </c>
      <c r="H59" t="s" s="18">
        <v>180</v>
      </c>
      <c r="I59" s="17">
        <v>2</v>
      </c>
      <c r="J59" t="s" s="19">
        <v>184</v>
      </c>
      <c r="K59" t="s" s="18">
        <v>57</v>
      </c>
      <c r="L59" t="s" s="18">
        <v>58</v>
      </c>
      <c r="M59" t="s" s="18">
        <f>IF($L59="()","Nee","Ja")</f>
        <v>59</v>
      </c>
      <c r="N59" t="s" s="18">
        <v>59</v>
      </c>
      <c r="O59" t="s" s="18">
        <v>60</v>
      </c>
      <c r="P59" t="s" s="18">
        <v>61</v>
      </c>
      <c r="Q59" s="17">
        <v>0</v>
      </c>
      <c r="R59" s="17">
        <v>0</v>
      </c>
      <c r="S59" s="17">
        <v>0</v>
      </c>
      <c r="T59" s="17">
        <v>0</v>
      </c>
      <c r="U59" s="17">
        <v>0</v>
      </c>
      <c r="V59" s="17">
        <v>0</v>
      </c>
      <c r="W59" s="17">
        <v>0</v>
      </c>
      <c r="X59" s="17">
        <v>0</v>
      </c>
      <c r="Y59" s="17">
        <v>0</v>
      </c>
      <c r="Z59" s="17">
        <v>0</v>
      </c>
      <c r="AA59" s="17">
        <v>0</v>
      </c>
      <c r="AB59" s="17">
        <v>0</v>
      </c>
      <c r="AC59" s="17">
        <v>0</v>
      </c>
      <c r="AD59" s="17">
        <v>0</v>
      </c>
      <c r="AE59" s="17">
        <v>1</v>
      </c>
      <c r="AF59" s="17">
        <v>0</v>
      </c>
      <c r="AG59" s="17">
        <v>0</v>
      </c>
      <c r="AH59" s="17">
        <v>0</v>
      </c>
      <c r="AI59" s="17">
        <v>0</v>
      </c>
      <c r="AJ59" s="17">
        <v>0</v>
      </c>
      <c r="AK59" s="17">
        <v>0</v>
      </c>
      <c r="AL59" s="17">
        <v>0</v>
      </c>
      <c r="AM59" s="17">
        <v>1</v>
      </c>
      <c r="AN59" s="24"/>
      <c r="AO59" s="17">
        <v>0</v>
      </c>
      <c r="AP59" s="17">
        <v>0</v>
      </c>
      <c r="AQ59" s="17">
        <v>0</v>
      </c>
      <c r="AR59" s="17">
        <v>0</v>
      </c>
      <c r="AS59" s="16"/>
    </row>
    <row r="60" ht="17" customHeight="1">
      <c r="A60" s="20">
        <v>119610210</v>
      </c>
      <c r="B60" t="s" s="21">
        <v>185</v>
      </c>
      <c r="C60" t="s" s="21">
        <f>VLOOKUP(B1:B208,'Blad2'!A1:B120,2,FALSE)</f>
        <v>50</v>
      </c>
      <c r="D60" t="s" s="21">
        <v>51</v>
      </c>
      <c r="E60" t="s" s="21">
        <v>173</v>
      </c>
      <c r="F60" t="s" s="21">
        <v>186</v>
      </c>
      <c r="G60" t="s" s="21">
        <v>187</v>
      </c>
      <c r="H60" t="s" s="21">
        <v>188</v>
      </c>
      <c r="I60" s="20">
        <v>2</v>
      </c>
      <c r="J60" t="s" s="22">
        <v>189</v>
      </c>
      <c r="K60" t="s" s="21">
        <v>190</v>
      </c>
      <c r="L60" t="s" s="21">
        <v>58</v>
      </c>
      <c r="M60" t="s" s="21">
        <f>IF($L60="()","Nee","Ja")</f>
        <v>59</v>
      </c>
      <c r="N60" t="s" s="21">
        <v>66</v>
      </c>
      <c r="O60" t="s" s="21">
        <v>60</v>
      </c>
      <c r="P60" t="s" s="21">
        <v>61</v>
      </c>
      <c r="Q60" s="20">
        <v>0</v>
      </c>
      <c r="R60" s="20">
        <v>1</v>
      </c>
      <c r="S60" s="20">
        <v>1</v>
      </c>
      <c r="T60" s="20">
        <v>0</v>
      </c>
      <c r="U60" s="20">
        <v>0</v>
      </c>
      <c r="V60" s="20">
        <v>0</v>
      </c>
      <c r="W60" s="20">
        <v>0</v>
      </c>
      <c r="X60" s="20">
        <v>0</v>
      </c>
      <c r="Y60" s="20">
        <v>0</v>
      </c>
      <c r="Z60" s="20">
        <v>0</v>
      </c>
      <c r="AA60" s="20">
        <v>0</v>
      </c>
      <c r="AB60" s="20">
        <v>0</v>
      </c>
      <c r="AC60" s="20">
        <v>0</v>
      </c>
      <c r="AD60" s="20">
        <v>0</v>
      </c>
      <c r="AE60" s="20">
        <v>0</v>
      </c>
      <c r="AF60" s="20">
        <v>0</v>
      </c>
      <c r="AG60" s="20">
        <v>0</v>
      </c>
      <c r="AH60" s="20">
        <v>0</v>
      </c>
      <c r="AI60" s="20">
        <v>0</v>
      </c>
      <c r="AJ60" s="20">
        <v>0</v>
      </c>
      <c r="AK60" s="20">
        <v>1</v>
      </c>
      <c r="AL60" s="20">
        <v>0</v>
      </c>
      <c r="AM60" s="20">
        <v>0</v>
      </c>
      <c r="AN60" s="20">
        <v>0</v>
      </c>
      <c r="AO60" s="20">
        <v>0</v>
      </c>
      <c r="AP60" s="20">
        <v>0</v>
      </c>
      <c r="AQ60" s="20">
        <v>0</v>
      </c>
      <c r="AR60" s="20">
        <v>0</v>
      </c>
      <c r="AS60" s="16"/>
    </row>
    <row r="61" ht="34" customHeight="1" hidden="1">
      <c r="A61" s="17">
        <v>119610210</v>
      </c>
      <c r="B61" t="s" s="18">
        <v>185</v>
      </c>
      <c r="C61" t="s" s="18">
        <f>VLOOKUP(B1:B208,'Blad2'!A1:B120,2,FALSE)</f>
        <v>50</v>
      </c>
      <c r="D61" t="s" s="18">
        <v>51</v>
      </c>
      <c r="E61" t="s" s="18">
        <v>173</v>
      </c>
      <c r="F61" t="s" s="18">
        <v>186</v>
      </c>
      <c r="G61" t="s" s="18">
        <v>187</v>
      </c>
      <c r="H61" t="s" s="18">
        <v>188</v>
      </c>
      <c r="I61" s="17">
        <v>4</v>
      </c>
      <c r="J61" t="s" s="19">
        <v>191</v>
      </c>
      <c r="K61" t="s" s="18">
        <v>57</v>
      </c>
      <c r="L61" t="s" s="18">
        <v>192</v>
      </c>
      <c r="M61" t="s" s="18">
        <f>IF($L61="()","Nee","Ja")</f>
        <v>66</v>
      </c>
      <c r="N61" t="s" s="18">
        <v>59</v>
      </c>
      <c r="O61" t="s" s="18">
        <v>60</v>
      </c>
      <c r="P61" t="s" s="18">
        <v>61</v>
      </c>
      <c r="Q61" s="17">
        <v>2</v>
      </c>
      <c r="R61" s="17">
        <v>0</v>
      </c>
      <c r="S61" s="17">
        <v>1</v>
      </c>
      <c r="T61" s="17">
        <v>0</v>
      </c>
      <c r="U61" s="17">
        <v>0</v>
      </c>
      <c r="V61" s="17">
        <v>0</v>
      </c>
      <c r="W61" s="17">
        <v>0</v>
      </c>
      <c r="X61" s="17">
        <v>0</v>
      </c>
      <c r="Y61" s="17">
        <v>0</v>
      </c>
      <c r="Z61" s="17">
        <v>0</v>
      </c>
      <c r="AA61" s="17">
        <v>0</v>
      </c>
      <c r="AB61" s="17">
        <v>0</v>
      </c>
      <c r="AC61" s="17">
        <v>0</v>
      </c>
      <c r="AD61" s="17">
        <v>2</v>
      </c>
      <c r="AE61" s="17">
        <v>0</v>
      </c>
      <c r="AF61" s="17">
        <v>0</v>
      </c>
      <c r="AG61" s="17">
        <v>0</v>
      </c>
      <c r="AH61" s="17">
        <v>0</v>
      </c>
      <c r="AI61" s="17">
        <v>0</v>
      </c>
      <c r="AJ61" s="17">
        <v>0</v>
      </c>
      <c r="AK61" s="17">
        <v>0</v>
      </c>
      <c r="AL61" s="17">
        <v>0</v>
      </c>
      <c r="AM61" s="17">
        <v>0</v>
      </c>
      <c r="AN61" s="17">
        <v>0</v>
      </c>
      <c r="AO61" s="17">
        <v>2</v>
      </c>
      <c r="AP61" s="17">
        <v>0</v>
      </c>
      <c r="AQ61" s="17">
        <v>0</v>
      </c>
      <c r="AR61" s="17">
        <v>1</v>
      </c>
      <c r="AS61" s="16"/>
    </row>
    <row r="62" ht="34" customHeight="1">
      <c r="A62" s="20">
        <v>119610210</v>
      </c>
      <c r="B62" t="s" s="21">
        <v>185</v>
      </c>
      <c r="C62" t="s" s="21">
        <f>VLOOKUP(B1:B208,'Blad2'!A1:B120,2,FALSE)</f>
        <v>50</v>
      </c>
      <c r="D62" t="s" s="21">
        <v>51</v>
      </c>
      <c r="E62" t="s" s="21">
        <v>173</v>
      </c>
      <c r="F62" t="s" s="21">
        <v>186</v>
      </c>
      <c r="G62" t="s" s="21">
        <v>187</v>
      </c>
      <c r="H62" t="s" s="21">
        <v>188</v>
      </c>
      <c r="I62" s="20">
        <v>2</v>
      </c>
      <c r="J62" t="s" s="22">
        <v>193</v>
      </c>
      <c r="K62" t="s" s="21">
        <v>57</v>
      </c>
      <c r="L62" t="s" s="21">
        <v>58</v>
      </c>
      <c r="M62" t="s" s="21">
        <f>IF($L62="()","Nee","Ja")</f>
        <v>59</v>
      </c>
      <c r="N62" t="s" s="21">
        <v>59</v>
      </c>
      <c r="O62" t="s" s="21">
        <v>60</v>
      </c>
      <c r="P62" t="s" s="21">
        <v>61</v>
      </c>
      <c r="Q62" s="20">
        <v>1</v>
      </c>
      <c r="R62" s="20">
        <v>0</v>
      </c>
      <c r="S62" s="20">
        <v>0</v>
      </c>
      <c r="T62" s="20">
        <v>0</v>
      </c>
      <c r="U62" s="20">
        <v>0</v>
      </c>
      <c r="V62" s="20">
        <v>0</v>
      </c>
      <c r="W62" s="20">
        <v>0</v>
      </c>
      <c r="X62" s="20">
        <v>0</v>
      </c>
      <c r="Y62" s="20">
        <v>0</v>
      </c>
      <c r="Z62" s="20">
        <v>0</v>
      </c>
      <c r="AA62" s="20">
        <v>0</v>
      </c>
      <c r="AB62" s="20">
        <v>0</v>
      </c>
      <c r="AC62" s="20">
        <v>0</v>
      </c>
      <c r="AD62" s="20">
        <v>0</v>
      </c>
      <c r="AE62" s="20">
        <v>1</v>
      </c>
      <c r="AF62" s="20">
        <v>0</v>
      </c>
      <c r="AG62" s="20">
        <v>0</v>
      </c>
      <c r="AH62" s="20">
        <v>0</v>
      </c>
      <c r="AI62" s="20">
        <v>0</v>
      </c>
      <c r="AJ62" s="20">
        <v>0</v>
      </c>
      <c r="AK62" s="20">
        <v>0</v>
      </c>
      <c r="AL62" s="20">
        <v>0</v>
      </c>
      <c r="AM62" s="20">
        <v>1</v>
      </c>
      <c r="AN62" s="23"/>
      <c r="AO62" s="20">
        <v>0</v>
      </c>
      <c r="AP62" s="20">
        <v>0</v>
      </c>
      <c r="AQ62" s="20">
        <v>0</v>
      </c>
      <c r="AR62" s="20">
        <v>0</v>
      </c>
      <c r="AS62" s="16"/>
    </row>
    <row r="63" ht="17" customHeight="1">
      <c r="A63" s="17">
        <v>119610210</v>
      </c>
      <c r="B63" t="s" s="18">
        <v>185</v>
      </c>
      <c r="C63" t="s" s="18">
        <f>VLOOKUP(B1:B208,'Blad2'!A1:B120,2,FALSE)</f>
        <v>50</v>
      </c>
      <c r="D63" t="s" s="18">
        <v>51</v>
      </c>
      <c r="E63" t="s" s="18">
        <v>173</v>
      </c>
      <c r="F63" t="s" s="18">
        <v>186</v>
      </c>
      <c r="G63" t="s" s="18">
        <v>187</v>
      </c>
      <c r="H63" t="s" s="18">
        <v>188</v>
      </c>
      <c r="I63" s="17">
        <v>4</v>
      </c>
      <c r="J63" t="s" s="19">
        <v>194</v>
      </c>
      <c r="K63" t="s" s="18">
        <v>57</v>
      </c>
      <c r="L63" t="s" s="18">
        <v>58</v>
      </c>
      <c r="M63" t="s" s="18">
        <f>IF($L63="()","Nee","Ja")</f>
        <v>59</v>
      </c>
      <c r="N63" t="s" s="18">
        <v>59</v>
      </c>
      <c r="O63" t="s" s="18">
        <v>60</v>
      </c>
      <c r="P63" t="s" s="18">
        <v>75</v>
      </c>
      <c r="Q63" s="17">
        <v>0</v>
      </c>
      <c r="R63" s="17">
        <v>0</v>
      </c>
      <c r="S63" s="17">
        <v>1</v>
      </c>
      <c r="T63" s="17">
        <v>0</v>
      </c>
      <c r="U63" s="17">
        <v>0</v>
      </c>
      <c r="V63" s="17">
        <v>0</v>
      </c>
      <c r="W63" s="17">
        <v>0</v>
      </c>
      <c r="X63" s="17">
        <v>0</v>
      </c>
      <c r="Y63" s="17">
        <v>0</v>
      </c>
      <c r="Z63" s="17">
        <v>0</v>
      </c>
      <c r="AA63" s="17">
        <v>0</v>
      </c>
      <c r="AB63" s="17">
        <v>0</v>
      </c>
      <c r="AC63" s="17">
        <v>2</v>
      </c>
      <c r="AD63" s="17">
        <v>0</v>
      </c>
      <c r="AE63" s="17">
        <v>0</v>
      </c>
      <c r="AF63" s="17">
        <v>0</v>
      </c>
      <c r="AG63" s="17">
        <v>0</v>
      </c>
      <c r="AH63" s="17">
        <v>0</v>
      </c>
      <c r="AI63" s="17">
        <v>0</v>
      </c>
      <c r="AJ63" s="17">
        <v>0</v>
      </c>
      <c r="AK63" s="17">
        <v>0</v>
      </c>
      <c r="AL63" s="17">
        <v>0</v>
      </c>
      <c r="AM63" s="17">
        <v>0</v>
      </c>
      <c r="AN63" s="17">
        <v>0</v>
      </c>
      <c r="AO63" s="17">
        <v>0</v>
      </c>
      <c r="AP63" s="17">
        <v>2</v>
      </c>
      <c r="AQ63" s="17">
        <v>0</v>
      </c>
      <c r="AR63" s="17">
        <v>0</v>
      </c>
      <c r="AS63" s="16"/>
    </row>
    <row r="64" ht="34" customHeight="1" hidden="1">
      <c r="A64" s="20">
        <v>124248615</v>
      </c>
      <c r="B64" t="s" s="21">
        <v>67</v>
      </c>
      <c r="C64" t="s" s="21">
        <f>VLOOKUP(B1:B208,'Blad2'!A1:B120,2,FALSE)</f>
        <v>68</v>
      </c>
      <c r="D64" t="s" s="21">
        <v>51</v>
      </c>
      <c r="E64" t="s" s="21">
        <v>173</v>
      </c>
      <c r="F64" t="s" s="21">
        <v>195</v>
      </c>
      <c r="G64" t="s" s="21">
        <v>196</v>
      </c>
      <c r="H64" t="s" s="21">
        <v>197</v>
      </c>
      <c r="I64" s="20">
        <v>4</v>
      </c>
      <c r="J64" t="s" s="22">
        <v>198</v>
      </c>
      <c r="K64" t="s" s="21">
        <v>190</v>
      </c>
      <c r="L64" t="s" s="21">
        <v>58</v>
      </c>
      <c r="M64" t="s" s="21">
        <f>IF($L64="()","Nee","Ja")</f>
        <v>59</v>
      </c>
      <c r="N64" t="s" s="21">
        <v>59</v>
      </c>
      <c r="O64" t="s" s="21">
        <v>60</v>
      </c>
      <c r="P64" t="s" s="21">
        <v>61</v>
      </c>
      <c r="Q64" s="20">
        <v>1</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1</v>
      </c>
      <c r="AL64" s="20">
        <v>0</v>
      </c>
      <c r="AM64" s="20">
        <v>0</v>
      </c>
      <c r="AN64" s="20">
        <v>2</v>
      </c>
      <c r="AO64" s="20">
        <v>0</v>
      </c>
      <c r="AP64" s="20">
        <v>0</v>
      </c>
      <c r="AQ64" s="20">
        <v>0</v>
      </c>
      <c r="AR64" s="20">
        <v>1</v>
      </c>
      <c r="AS64" s="16"/>
    </row>
    <row r="65" ht="34" customHeight="1" hidden="1">
      <c r="A65" s="17">
        <v>124248615</v>
      </c>
      <c r="B65" t="s" s="18">
        <v>67</v>
      </c>
      <c r="C65" t="s" s="18">
        <f>VLOOKUP(B1:B208,'Blad2'!A1:B120,2,FALSE)</f>
        <v>68</v>
      </c>
      <c r="D65" t="s" s="18">
        <v>51</v>
      </c>
      <c r="E65" t="s" s="18">
        <v>173</v>
      </c>
      <c r="F65" t="s" s="18">
        <v>195</v>
      </c>
      <c r="G65" t="s" s="18">
        <v>196</v>
      </c>
      <c r="H65" t="s" s="18">
        <v>197</v>
      </c>
      <c r="I65" s="17">
        <v>4</v>
      </c>
      <c r="J65" t="s" s="19">
        <v>199</v>
      </c>
      <c r="K65" t="s" s="18">
        <v>190</v>
      </c>
      <c r="L65" t="s" s="18">
        <v>58</v>
      </c>
      <c r="M65" t="s" s="18">
        <f>IF($L65="()","Nee","Ja")</f>
        <v>59</v>
      </c>
      <c r="N65" t="s" s="18">
        <v>66</v>
      </c>
      <c r="O65" t="s" s="18">
        <v>60</v>
      </c>
      <c r="P65" t="s" s="18">
        <v>75</v>
      </c>
      <c r="Q65" s="17">
        <v>1</v>
      </c>
      <c r="R65" s="17">
        <v>0</v>
      </c>
      <c r="S65" s="17">
        <v>0</v>
      </c>
      <c r="T65" s="17">
        <v>0</v>
      </c>
      <c r="U65" s="17">
        <v>0</v>
      </c>
      <c r="V65" s="17">
        <v>0</v>
      </c>
      <c r="W65" s="17">
        <v>0</v>
      </c>
      <c r="X65" s="17">
        <v>0</v>
      </c>
      <c r="Y65" s="17">
        <v>0</v>
      </c>
      <c r="Z65" s="17">
        <v>0</v>
      </c>
      <c r="AA65" s="17">
        <v>0</v>
      </c>
      <c r="AB65" s="17">
        <v>0</v>
      </c>
      <c r="AC65" s="17">
        <v>1</v>
      </c>
      <c r="AD65" s="17">
        <v>0</v>
      </c>
      <c r="AE65" s="17">
        <v>0</v>
      </c>
      <c r="AF65" s="17">
        <v>0</v>
      </c>
      <c r="AG65" s="17">
        <v>0</v>
      </c>
      <c r="AH65" s="17">
        <v>0</v>
      </c>
      <c r="AI65" s="17">
        <v>0</v>
      </c>
      <c r="AJ65" s="17">
        <v>0</v>
      </c>
      <c r="AK65" s="17">
        <v>0</v>
      </c>
      <c r="AL65" s="17">
        <v>0</v>
      </c>
      <c r="AM65" s="17">
        <v>0</v>
      </c>
      <c r="AN65" s="17">
        <v>2</v>
      </c>
      <c r="AO65" s="17">
        <v>0</v>
      </c>
      <c r="AP65" s="17">
        <v>0</v>
      </c>
      <c r="AQ65" s="17">
        <v>0</v>
      </c>
      <c r="AR65" s="17">
        <v>1</v>
      </c>
      <c r="AS65" s="16"/>
    </row>
    <row r="66" ht="51" customHeight="1" hidden="1">
      <c r="A66" s="20">
        <v>124248615</v>
      </c>
      <c r="B66" t="s" s="21">
        <v>67</v>
      </c>
      <c r="C66" t="s" s="21">
        <f>VLOOKUP(B1:B208,'Blad2'!A1:B120,2,FALSE)</f>
        <v>68</v>
      </c>
      <c r="D66" t="s" s="21">
        <v>51</v>
      </c>
      <c r="E66" t="s" s="21">
        <v>173</v>
      </c>
      <c r="F66" t="s" s="21">
        <v>195</v>
      </c>
      <c r="G66" t="s" s="21">
        <v>196</v>
      </c>
      <c r="H66" t="s" s="21">
        <v>197</v>
      </c>
      <c r="I66" s="20">
        <v>3</v>
      </c>
      <c r="J66" t="s" s="22">
        <v>200</v>
      </c>
      <c r="K66" t="s" s="21">
        <v>130</v>
      </c>
      <c r="L66" t="s" s="21">
        <v>58</v>
      </c>
      <c r="M66" t="s" s="21">
        <f>IF($L66="()","Nee","Ja")</f>
        <v>59</v>
      </c>
      <c r="N66" t="s" s="21">
        <v>59</v>
      </c>
      <c r="O66" t="s" s="21">
        <v>60</v>
      </c>
      <c r="P66" t="s" s="21">
        <v>61</v>
      </c>
      <c r="Q66" s="20">
        <v>1</v>
      </c>
      <c r="R66" s="20">
        <v>1</v>
      </c>
      <c r="S66" s="20">
        <v>1</v>
      </c>
      <c r="T66" s="20">
        <v>0</v>
      </c>
      <c r="U66" s="20">
        <v>0</v>
      </c>
      <c r="V66" s="20">
        <v>0</v>
      </c>
      <c r="W66" s="20">
        <v>0</v>
      </c>
      <c r="X66" s="20">
        <v>0</v>
      </c>
      <c r="Y66" s="20">
        <v>0</v>
      </c>
      <c r="Z66" s="20">
        <v>0</v>
      </c>
      <c r="AA66" s="20">
        <v>0</v>
      </c>
      <c r="AB66" s="20">
        <v>0</v>
      </c>
      <c r="AC66" s="20">
        <v>0</v>
      </c>
      <c r="AD66" s="20">
        <v>0</v>
      </c>
      <c r="AE66" s="20">
        <v>0</v>
      </c>
      <c r="AF66" s="20">
        <v>0</v>
      </c>
      <c r="AG66" s="20">
        <v>0</v>
      </c>
      <c r="AH66" s="20">
        <v>0</v>
      </c>
      <c r="AI66" s="20">
        <v>0</v>
      </c>
      <c r="AJ66" s="20">
        <v>0</v>
      </c>
      <c r="AK66" s="20">
        <v>0</v>
      </c>
      <c r="AL66" s="20">
        <v>1</v>
      </c>
      <c r="AM66" s="20">
        <v>0</v>
      </c>
      <c r="AN66" s="20">
        <v>1</v>
      </c>
      <c r="AO66" s="20">
        <v>0</v>
      </c>
      <c r="AP66" s="20">
        <v>0</v>
      </c>
      <c r="AQ66" s="20">
        <v>0</v>
      </c>
      <c r="AR66" s="20">
        <v>1</v>
      </c>
      <c r="AS66" s="16"/>
    </row>
    <row r="67" ht="51" customHeight="1">
      <c r="A67" s="17">
        <v>124248615</v>
      </c>
      <c r="B67" t="s" s="18">
        <v>67</v>
      </c>
      <c r="C67" t="s" s="18">
        <f>VLOOKUP(B1:B208,'Blad2'!A1:B120,2,FALSE)</f>
        <v>68</v>
      </c>
      <c r="D67" t="s" s="18">
        <v>51</v>
      </c>
      <c r="E67" t="s" s="18">
        <v>173</v>
      </c>
      <c r="F67" t="s" s="18">
        <v>195</v>
      </c>
      <c r="G67" t="s" s="18">
        <v>196</v>
      </c>
      <c r="H67" t="s" s="18">
        <v>197</v>
      </c>
      <c r="I67" s="17">
        <v>4</v>
      </c>
      <c r="J67" t="s" s="19">
        <v>201</v>
      </c>
      <c r="K67" t="s" s="18">
        <v>93</v>
      </c>
      <c r="L67" t="s" s="18">
        <v>58</v>
      </c>
      <c r="M67" t="s" s="18">
        <f>IF($L67="()","Nee","Ja")</f>
        <v>59</v>
      </c>
      <c r="N67" t="s" s="18">
        <v>66</v>
      </c>
      <c r="O67" t="s" s="18">
        <v>60</v>
      </c>
      <c r="P67" t="s" s="18">
        <v>75</v>
      </c>
      <c r="Q67" s="17">
        <v>1</v>
      </c>
      <c r="R67" s="17">
        <v>0</v>
      </c>
      <c r="S67" s="17">
        <v>1</v>
      </c>
      <c r="T67" s="17">
        <v>1</v>
      </c>
      <c r="U67" s="17">
        <v>0</v>
      </c>
      <c r="V67" s="17">
        <v>0</v>
      </c>
      <c r="W67" s="17">
        <v>0</v>
      </c>
      <c r="X67" s="17">
        <v>0</v>
      </c>
      <c r="Y67" s="17">
        <v>0</v>
      </c>
      <c r="Z67" s="17">
        <v>2</v>
      </c>
      <c r="AA67" s="17">
        <v>0</v>
      </c>
      <c r="AB67" s="17">
        <v>0</v>
      </c>
      <c r="AC67" s="17">
        <v>2</v>
      </c>
      <c r="AD67" s="17">
        <v>0</v>
      </c>
      <c r="AE67" s="17">
        <v>0</v>
      </c>
      <c r="AF67" s="17">
        <v>0</v>
      </c>
      <c r="AG67" s="17">
        <v>0</v>
      </c>
      <c r="AH67" s="17">
        <v>0</v>
      </c>
      <c r="AI67" s="17">
        <v>0</v>
      </c>
      <c r="AJ67" s="17">
        <v>0</v>
      </c>
      <c r="AK67" s="17">
        <v>0</v>
      </c>
      <c r="AL67" s="17">
        <v>0</v>
      </c>
      <c r="AM67" s="17">
        <v>0</v>
      </c>
      <c r="AN67" s="17">
        <v>2</v>
      </c>
      <c r="AO67" s="17">
        <v>0</v>
      </c>
      <c r="AP67" s="17">
        <v>0</v>
      </c>
      <c r="AQ67" s="17">
        <v>2</v>
      </c>
      <c r="AR67" s="17">
        <v>0</v>
      </c>
      <c r="AS67" s="16"/>
    </row>
    <row r="68" ht="17" customHeight="1">
      <c r="A68" s="20">
        <v>124248615</v>
      </c>
      <c r="B68" t="s" s="21">
        <v>67</v>
      </c>
      <c r="C68" t="s" s="21">
        <f>VLOOKUP(B1:B208,'Blad2'!A1:B120,2,FALSE)</f>
        <v>68</v>
      </c>
      <c r="D68" t="s" s="21">
        <v>51</v>
      </c>
      <c r="E68" t="s" s="21">
        <v>173</v>
      </c>
      <c r="F68" t="s" s="21">
        <v>195</v>
      </c>
      <c r="G68" t="s" s="21">
        <v>196</v>
      </c>
      <c r="H68" t="s" s="21">
        <v>197</v>
      </c>
      <c r="I68" s="20">
        <v>5</v>
      </c>
      <c r="J68" t="s" s="22">
        <v>202</v>
      </c>
      <c r="K68" t="s" s="21">
        <v>118</v>
      </c>
      <c r="L68" t="s" s="21">
        <v>58</v>
      </c>
      <c r="M68" t="s" s="21">
        <f>IF($L68="()","Nee","Ja")</f>
        <v>59</v>
      </c>
      <c r="N68" t="s" s="21">
        <v>59</v>
      </c>
      <c r="O68" t="s" s="21">
        <v>60</v>
      </c>
      <c r="P68" t="s" s="21">
        <v>75</v>
      </c>
      <c r="Q68" s="20">
        <v>0</v>
      </c>
      <c r="R68" s="20">
        <v>0</v>
      </c>
      <c r="S68" s="20">
        <v>0</v>
      </c>
      <c r="T68" s="20">
        <v>0</v>
      </c>
      <c r="U68" s="20">
        <v>0</v>
      </c>
      <c r="V68" s="20">
        <v>0</v>
      </c>
      <c r="W68" s="20">
        <v>0</v>
      </c>
      <c r="X68" s="20">
        <v>2</v>
      </c>
      <c r="Y68" s="20">
        <v>0</v>
      </c>
      <c r="Z68" s="20">
        <v>0</v>
      </c>
      <c r="AA68" s="20">
        <v>0</v>
      </c>
      <c r="AB68" s="20">
        <v>0</v>
      </c>
      <c r="AC68" s="20">
        <v>0</v>
      </c>
      <c r="AD68" s="20">
        <v>0</v>
      </c>
      <c r="AE68" s="20">
        <v>0</v>
      </c>
      <c r="AF68" s="20">
        <v>0</v>
      </c>
      <c r="AG68" s="20">
        <v>0</v>
      </c>
      <c r="AH68" s="20">
        <v>0</v>
      </c>
      <c r="AI68" s="20">
        <v>0</v>
      </c>
      <c r="AJ68" s="20">
        <v>0</v>
      </c>
      <c r="AK68" s="20">
        <v>0</v>
      </c>
      <c r="AL68" s="20">
        <v>0</v>
      </c>
      <c r="AM68" s="20">
        <v>0</v>
      </c>
      <c r="AN68" s="20">
        <v>0</v>
      </c>
      <c r="AO68" s="20">
        <v>0</v>
      </c>
      <c r="AP68" s="20">
        <v>0</v>
      </c>
      <c r="AQ68" s="20">
        <v>2</v>
      </c>
      <c r="AR68" s="20">
        <v>0</v>
      </c>
      <c r="AS68" s="16"/>
    </row>
    <row r="69" ht="34" customHeight="1">
      <c r="A69" s="17">
        <v>124248615</v>
      </c>
      <c r="B69" t="s" s="18">
        <v>67</v>
      </c>
      <c r="C69" t="s" s="18">
        <f>VLOOKUP(B1:B208,'Blad2'!A1:B120,2,FALSE)</f>
        <v>68</v>
      </c>
      <c r="D69" t="s" s="18">
        <v>51</v>
      </c>
      <c r="E69" t="s" s="18">
        <v>173</v>
      </c>
      <c r="F69" t="s" s="18">
        <v>195</v>
      </c>
      <c r="G69" t="s" s="18">
        <v>196</v>
      </c>
      <c r="H69" t="s" s="18">
        <v>197</v>
      </c>
      <c r="I69" s="17">
        <v>5</v>
      </c>
      <c r="J69" t="s" s="19">
        <v>203</v>
      </c>
      <c r="K69" t="s" s="18">
        <v>120</v>
      </c>
      <c r="L69" t="s" s="18">
        <v>58</v>
      </c>
      <c r="M69" t="s" s="18">
        <f>IF($L69="()","Nee","Ja")</f>
        <v>59</v>
      </c>
      <c r="N69" t="s" s="18">
        <v>59</v>
      </c>
      <c r="O69" t="s" s="18">
        <v>60</v>
      </c>
      <c r="P69" t="s" s="18">
        <v>75</v>
      </c>
      <c r="Q69" s="17">
        <v>0</v>
      </c>
      <c r="R69" s="17">
        <v>0</v>
      </c>
      <c r="S69" s="17">
        <v>2</v>
      </c>
      <c r="T69" s="17">
        <v>0</v>
      </c>
      <c r="U69" s="17">
        <v>0</v>
      </c>
      <c r="V69" s="17">
        <v>0</v>
      </c>
      <c r="W69" s="17">
        <v>0</v>
      </c>
      <c r="X69" s="17">
        <v>0</v>
      </c>
      <c r="Y69" s="17">
        <v>0</v>
      </c>
      <c r="Z69" s="17">
        <v>0</v>
      </c>
      <c r="AA69" s="17">
        <v>0</v>
      </c>
      <c r="AB69" s="17">
        <v>0</v>
      </c>
      <c r="AC69" s="17">
        <v>2</v>
      </c>
      <c r="AD69" s="17">
        <v>2</v>
      </c>
      <c r="AE69" s="17">
        <v>0</v>
      </c>
      <c r="AF69" s="17">
        <v>2</v>
      </c>
      <c r="AG69" s="17">
        <v>0</v>
      </c>
      <c r="AH69" s="17">
        <v>0</v>
      </c>
      <c r="AI69" s="17">
        <v>0</v>
      </c>
      <c r="AJ69" s="17">
        <v>0</v>
      </c>
      <c r="AK69" s="17">
        <v>0</v>
      </c>
      <c r="AL69" s="17">
        <v>0</v>
      </c>
      <c r="AM69" s="17">
        <v>0</v>
      </c>
      <c r="AN69" s="17">
        <v>2</v>
      </c>
      <c r="AO69" s="17">
        <v>0</v>
      </c>
      <c r="AP69" s="17">
        <v>0</v>
      </c>
      <c r="AQ69" s="17">
        <v>1</v>
      </c>
      <c r="AR69" s="17">
        <v>0</v>
      </c>
      <c r="AS69" s="16"/>
    </row>
    <row r="70" ht="17" customHeight="1" hidden="1">
      <c r="A70" s="20">
        <v>117948443</v>
      </c>
      <c r="B70" t="s" s="21">
        <v>67</v>
      </c>
      <c r="C70" t="s" s="21">
        <f>VLOOKUP(B1:B208,'Blad2'!A1:B120,2,FALSE)</f>
        <v>68</v>
      </c>
      <c r="D70" t="s" s="21">
        <v>51</v>
      </c>
      <c r="E70" t="s" s="21">
        <v>173</v>
      </c>
      <c r="F70" t="s" s="21">
        <v>204</v>
      </c>
      <c r="G70" t="s" s="21">
        <v>157</v>
      </c>
      <c r="H70" t="s" s="21">
        <v>158</v>
      </c>
      <c r="I70" s="20">
        <v>4</v>
      </c>
      <c r="J70" t="s" s="22">
        <v>205</v>
      </c>
      <c r="K70" t="s" s="21">
        <v>206</v>
      </c>
      <c r="L70" t="s" s="21">
        <v>58</v>
      </c>
      <c r="M70" t="s" s="21">
        <f>IF($L70="()","Nee","Ja")</f>
        <v>59</v>
      </c>
      <c r="N70" t="s" s="21">
        <v>59</v>
      </c>
      <c r="O70" t="s" s="21">
        <v>60</v>
      </c>
      <c r="P70" t="s" s="21">
        <v>61</v>
      </c>
      <c r="Q70" s="20">
        <v>1</v>
      </c>
      <c r="R70" s="20">
        <v>0</v>
      </c>
      <c r="S70" s="20">
        <v>0</v>
      </c>
      <c r="T70" s="20">
        <v>0</v>
      </c>
      <c r="U70" s="20">
        <v>0</v>
      </c>
      <c r="V70" s="20">
        <v>0</v>
      </c>
      <c r="W70" s="20">
        <v>0</v>
      </c>
      <c r="X70" s="20">
        <v>0</v>
      </c>
      <c r="Y70" s="20">
        <v>0</v>
      </c>
      <c r="Z70" s="20">
        <v>0</v>
      </c>
      <c r="AA70" s="20">
        <v>0</v>
      </c>
      <c r="AB70" s="20">
        <v>0</v>
      </c>
      <c r="AC70" s="20">
        <v>2</v>
      </c>
      <c r="AD70" s="20">
        <v>0</v>
      </c>
      <c r="AE70" s="20">
        <v>0</v>
      </c>
      <c r="AF70" s="20">
        <v>0</v>
      </c>
      <c r="AG70" s="20">
        <v>0</v>
      </c>
      <c r="AH70" s="20">
        <v>0</v>
      </c>
      <c r="AI70" s="20">
        <v>0</v>
      </c>
      <c r="AJ70" s="20">
        <v>0</v>
      </c>
      <c r="AK70" s="20">
        <v>0</v>
      </c>
      <c r="AL70" s="20">
        <v>0</v>
      </c>
      <c r="AM70" s="20">
        <v>0</v>
      </c>
      <c r="AN70" s="20">
        <v>1</v>
      </c>
      <c r="AO70" s="20">
        <v>0</v>
      </c>
      <c r="AP70" s="20">
        <v>0</v>
      </c>
      <c r="AQ70" s="20">
        <v>0</v>
      </c>
      <c r="AR70" s="20">
        <v>1</v>
      </c>
      <c r="AS70" s="16"/>
    </row>
    <row r="71" ht="34" customHeight="1">
      <c r="A71" s="17">
        <v>117948443</v>
      </c>
      <c r="B71" t="s" s="18">
        <v>67</v>
      </c>
      <c r="C71" t="s" s="18">
        <f>VLOOKUP(B1:B208,'Blad2'!A1:B120,2,FALSE)</f>
        <v>68</v>
      </c>
      <c r="D71" t="s" s="18">
        <v>51</v>
      </c>
      <c r="E71" t="s" s="18">
        <v>173</v>
      </c>
      <c r="F71" t="s" s="18">
        <v>204</v>
      </c>
      <c r="G71" t="s" s="18">
        <v>157</v>
      </c>
      <c r="H71" t="s" s="18">
        <v>158</v>
      </c>
      <c r="I71" s="17">
        <v>1</v>
      </c>
      <c r="J71" t="s" s="19">
        <v>207</v>
      </c>
      <c r="K71" t="s" s="18">
        <v>77</v>
      </c>
      <c r="L71" t="s" s="18">
        <v>58</v>
      </c>
      <c r="M71" t="s" s="18">
        <f>IF($L71="()","Nee","Ja")</f>
        <v>59</v>
      </c>
      <c r="N71" t="s" s="18">
        <v>59</v>
      </c>
      <c r="O71" t="s" s="18">
        <v>60</v>
      </c>
      <c r="P71" t="s" s="18">
        <v>61</v>
      </c>
      <c r="Q71" s="17">
        <v>1</v>
      </c>
      <c r="R71" s="17">
        <v>0</v>
      </c>
      <c r="S71" s="17">
        <v>2</v>
      </c>
      <c r="T71" s="17">
        <v>0</v>
      </c>
      <c r="U71" s="17">
        <v>0</v>
      </c>
      <c r="V71" s="17">
        <v>0</v>
      </c>
      <c r="W71" s="17">
        <v>0</v>
      </c>
      <c r="X71" s="17">
        <v>0</v>
      </c>
      <c r="Y71" s="17">
        <v>0</v>
      </c>
      <c r="Z71" s="17">
        <v>0</v>
      </c>
      <c r="AA71" s="17">
        <v>0</v>
      </c>
      <c r="AB71" s="17">
        <v>0</v>
      </c>
      <c r="AC71" s="17">
        <v>0</v>
      </c>
      <c r="AD71" s="17">
        <v>0</v>
      </c>
      <c r="AE71" s="17">
        <v>0</v>
      </c>
      <c r="AF71" s="17">
        <v>2</v>
      </c>
      <c r="AG71" s="17">
        <v>0</v>
      </c>
      <c r="AH71" s="17">
        <v>0</v>
      </c>
      <c r="AI71" s="17">
        <v>0</v>
      </c>
      <c r="AJ71" s="17">
        <v>0</v>
      </c>
      <c r="AK71" s="17">
        <v>1</v>
      </c>
      <c r="AL71" s="17">
        <v>0</v>
      </c>
      <c r="AM71" s="17">
        <v>0</v>
      </c>
      <c r="AN71" s="17">
        <v>0</v>
      </c>
      <c r="AO71" s="17">
        <v>0</v>
      </c>
      <c r="AP71" s="17">
        <v>0</v>
      </c>
      <c r="AQ71" s="17">
        <v>0</v>
      </c>
      <c r="AR71" s="17">
        <v>0</v>
      </c>
      <c r="AS71" s="16"/>
    </row>
    <row r="72" ht="51" customHeight="1" hidden="1">
      <c r="A72" s="20">
        <v>117948443</v>
      </c>
      <c r="B72" t="s" s="21">
        <v>67</v>
      </c>
      <c r="C72" t="s" s="21">
        <f>VLOOKUP(B1:B208,'Blad2'!A1:B120,2,FALSE)</f>
        <v>68</v>
      </c>
      <c r="D72" t="s" s="21">
        <v>51</v>
      </c>
      <c r="E72" t="s" s="21">
        <v>173</v>
      </c>
      <c r="F72" t="s" s="21">
        <v>204</v>
      </c>
      <c r="G72" t="s" s="21">
        <v>157</v>
      </c>
      <c r="H72" t="s" s="21">
        <v>158</v>
      </c>
      <c r="I72" s="20">
        <v>2</v>
      </c>
      <c r="J72" t="s" s="22">
        <v>208</v>
      </c>
      <c r="K72" t="s" s="21">
        <v>57</v>
      </c>
      <c r="L72" t="s" s="21">
        <v>58</v>
      </c>
      <c r="M72" t="s" s="21">
        <f>IF($L72="()","Nee","Ja")</f>
        <v>59</v>
      </c>
      <c r="N72" t="s" s="21">
        <v>59</v>
      </c>
      <c r="O72" t="s" s="21">
        <v>60</v>
      </c>
      <c r="P72" t="s" s="21">
        <v>61</v>
      </c>
      <c r="Q72" s="20">
        <v>1</v>
      </c>
      <c r="R72" s="20">
        <v>0</v>
      </c>
      <c r="S72" s="20">
        <v>2</v>
      </c>
      <c r="T72" s="20">
        <v>0</v>
      </c>
      <c r="U72" s="20">
        <v>0</v>
      </c>
      <c r="V72" s="20">
        <v>0</v>
      </c>
      <c r="W72" s="20">
        <v>0</v>
      </c>
      <c r="X72" s="20">
        <v>0</v>
      </c>
      <c r="Y72" s="20">
        <v>0</v>
      </c>
      <c r="Z72" s="20">
        <v>0</v>
      </c>
      <c r="AA72" s="20">
        <v>0</v>
      </c>
      <c r="AB72" s="20">
        <v>0</v>
      </c>
      <c r="AC72" s="20">
        <v>0</v>
      </c>
      <c r="AD72" s="20">
        <v>0</v>
      </c>
      <c r="AE72" s="20">
        <v>0</v>
      </c>
      <c r="AF72" s="20">
        <v>0</v>
      </c>
      <c r="AG72" s="20">
        <v>0</v>
      </c>
      <c r="AH72" s="20">
        <v>0</v>
      </c>
      <c r="AI72" s="20">
        <v>0</v>
      </c>
      <c r="AJ72" s="20">
        <v>0</v>
      </c>
      <c r="AK72" s="20">
        <v>1</v>
      </c>
      <c r="AL72" s="20">
        <v>0</v>
      </c>
      <c r="AM72" s="20">
        <v>0</v>
      </c>
      <c r="AN72" s="20">
        <v>0</v>
      </c>
      <c r="AO72" s="20">
        <v>0</v>
      </c>
      <c r="AP72" s="20">
        <v>0</v>
      </c>
      <c r="AQ72" s="20">
        <v>0</v>
      </c>
      <c r="AR72" s="20">
        <v>1</v>
      </c>
      <c r="AS72" s="16"/>
    </row>
    <row r="73" ht="34" customHeight="1" hidden="1">
      <c r="A73" s="17">
        <v>117948443</v>
      </c>
      <c r="B73" t="s" s="18">
        <v>67</v>
      </c>
      <c r="C73" t="s" s="18">
        <f>VLOOKUP(B1:B208,'Blad2'!A1:B120,2,FALSE)</f>
        <v>68</v>
      </c>
      <c r="D73" t="s" s="18">
        <v>51</v>
      </c>
      <c r="E73" t="s" s="18">
        <v>173</v>
      </c>
      <c r="F73" t="s" s="18">
        <v>204</v>
      </c>
      <c r="G73" t="s" s="18">
        <v>157</v>
      </c>
      <c r="H73" t="s" s="18">
        <v>158</v>
      </c>
      <c r="I73" s="17">
        <v>1</v>
      </c>
      <c r="J73" t="s" s="19">
        <v>209</v>
      </c>
      <c r="K73" t="s" s="18">
        <v>57</v>
      </c>
      <c r="L73" t="s" s="18">
        <v>58</v>
      </c>
      <c r="M73" t="s" s="18">
        <f>IF($L73="()","Nee","Ja")</f>
        <v>59</v>
      </c>
      <c r="N73" t="s" s="18">
        <v>59</v>
      </c>
      <c r="O73" t="s" s="18">
        <v>60</v>
      </c>
      <c r="P73" t="s" s="18">
        <v>61</v>
      </c>
      <c r="Q73" s="17">
        <v>1</v>
      </c>
      <c r="R73" s="17">
        <v>0</v>
      </c>
      <c r="S73" s="17">
        <v>0</v>
      </c>
      <c r="T73" s="17">
        <v>0</v>
      </c>
      <c r="U73" s="17">
        <v>0</v>
      </c>
      <c r="V73" s="17">
        <v>0</v>
      </c>
      <c r="W73" s="17">
        <v>0</v>
      </c>
      <c r="X73" s="17">
        <v>0</v>
      </c>
      <c r="Y73" s="17">
        <v>0</v>
      </c>
      <c r="Z73" s="17">
        <v>0</v>
      </c>
      <c r="AA73" s="17">
        <v>0</v>
      </c>
      <c r="AB73" s="17">
        <v>0</v>
      </c>
      <c r="AC73" s="17">
        <v>0</v>
      </c>
      <c r="AD73" s="17">
        <v>0</v>
      </c>
      <c r="AE73" s="17">
        <v>0</v>
      </c>
      <c r="AF73" s="17">
        <v>0</v>
      </c>
      <c r="AG73" s="17">
        <v>0</v>
      </c>
      <c r="AH73" s="17">
        <v>0</v>
      </c>
      <c r="AI73" s="17">
        <v>0</v>
      </c>
      <c r="AJ73" s="17">
        <v>0</v>
      </c>
      <c r="AK73" s="17">
        <v>0</v>
      </c>
      <c r="AL73" s="17">
        <v>0</v>
      </c>
      <c r="AM73" s="17">
        <v>0</v>
      </c>
      <c r="AN73" s="17">
        <v>0</v>
      </c>
      <c r="AO73" s="17">
        <v>0</v>
      </c>
      <c r="AP73" s="17">
        <v>0</v>
      </c>
      <c r="AQ73" s="17">
        <v>0</v>
      </c>
      <c r="AR73" s="17">
        <v>1</v>
      </c>
      <c r="AS73" s="16"/>
    </row>
    <row r="74" ht="34" customHeight="1" hidden="1">
      <c r="A74" s="20">
        <v>117948443</v>
      </c>
      <c r="B74" t="s" s="21">
        <v>67</v>
      </c>
      <c r="C74" t="s" s="21">
        <f>VLOOKUP(B1:B208,'Blad2'!A1:B120,2,FALSE)</f>
        <v>68</v>
      </c>
      <c r="D74" t="s" s="21">
        <v>51</v>
      </c>
      <c r="E74" t="s" s="21">
        <v>173</v>
      </c>
      <c r="F74" t="s" s="21">
        <v>204</v>
      </c>
      <c r="G74" t="s" s="21">
        <v>157</v>
      </c>
      <c r="H74" t="s" s="21">
        <v>158</v>
      </c>
      <c r="I74" s="20">
        <v>5</v>
      </c>
      <c r="J74" t="s" s="22">
        <v>210</v>
      </c>
      <c r="K74" t="s" s="21">
        <v>57</v>
      </c>
      <c r="L74" t="s" s="21">
        <v>58</v>
      </c>
      <c r="M74" t="s" s="21">
        <f>IF($L74="()","Nee","Ja")</f>
        <v>59</v>
      </c>
      <c r="N74" t="s" s="21">
        <v>59</v>
      </c>
      <c r="O74" t="s" s="21">
        <v>60</v>
      </c>
      <c r="P74" t="s" s="21">
        <v>61</v>
      </c>
      <c r="Q74" s="20">
        <v>1</v>
      </c>
      <c r="R74" s="20">
        <v>0</v>
      </c>
      <c r="S74" s="20">
        <v>0</v>
      </c>
      <c r="T74" s="20">
        <v>0</v>
      </c>
      <c r="U74" s="20">
        <v>0</v>
      </c>
      <c r="V74" s="20">
        <v>0</v>
      </c>
      <c r="W74" s="20">
        <v>0</v>
      </c>
      <c r="X74" s="20">
        <v>0</v>
      </c>
      <c r="Y74" s="20">
        <v>0</v>
      </c>
      <c r="Z74" s="20">
        <v>0</v>
      </c>
      <c r="AA74" s="20">
        <v>0</v>
      </c>
      <c r="AB74" s="20">
        <v>0</v>
      </c>
      <c r="AC74" s="20">
        <v>0</v>
      </c>
      <c r="AD74" s="20">
        <v>0</v>
      </c>
      <c r="AE74" s="20">
        <v>1</v>
      </c>
      <c r="AF74" s="20">
        <v>0</v>
      </c>
      <c r="AG74" s="20">
        <v>0</v>
      </c>
      <c r="AH74" s="20">
        <v>0</v>
      </c>
      <c r="AI74" s="20">
        <v>0</v>
      </c>
      <c r="AJ74" s="20">
        <v>0</v>
      </c>
      <c r="AK74" s="20">
        <v>0</v>
      </c>
      <c r="AL74" s="20">
        <v>0</v>
      </c>
      <c r="AM74" s="20">
        <v>1</v>
      </c>
      <c r="AN74" s="23"/>
      <c r="AO74" s="20">
        <v>0</v>
      </c>
      <c r="AP74" s="20">
        <v>0</v>
      </c>
      <c r="AQ74" s="20">
        <v>1</v>
      </c>
      <c r="AR74" s="20">
        <v>1</v>
      </c>
      <c r="AS74" s="16"/>
    </row>
    <row r="75" ht="51" customHeight="1">
      <c r="A75" s="17">
        <v>124248612</v>
      </c>
      <c r="B75" t="s" s="18">
        <v>67</v>
      </c>
      <c r="C75" t="s" s="18">
        <f>VLOOKUP(B1:B208,'Blad2'!A1:B120,2,FALSE)</f>
        <v>68</v>
      </c>
      <c r="D75" t="s" s="18">
        <v>51</v>
      </c>
      <c r="E75" t="s" s="18">
        <v>173</v>
      </c>
      <c r="F75" t="s" s="18">
        <v>211</v>
      </c>
      <c r="G75" t="s" s="18">
        <v>71</v>
      </c>
      <c r="H75" t="s" s="18">
        <v>72</v>
      </c>
      <c r="I75" s="17">
        <v>5</v>
      </c>
      <c r="J75" t="s" s="19">
        <v>212</v>
      </c>
      <c r="K75" t="s" s="18">
        <v>130</v>
      </c>
      <c r="L75" t="s" s="18">
        <v>58</v>
      </c>
      <c r="M75" t="s" s="18">
        <f>IF($L75="()","Nee","Ja")</f>
        <v>59</v>
      </c>
      <c r="N75" t="s" s="18">
        <v>59</v>
      </c>
      <c r="O75" t="s" s="18">
        <v>60</v>
      </c>
      <c r="P75" t="s" s="18">
        <v>75</v>
      </c>
      <c r="Q75" s="17">
        <v>0</v>
      </c>
      <c r="R75" s="17">
        <v>0</v>
      </c>
      <c r="S75" s="17">
        <v>0</v>
      </c>
      <c r="T75" s="17">
        <v>0</v>
      </c>
      <c r="U75" s="17">
        <v>0</v>
      </c>
      <c r="V75" s="17">
        <v>0</v>
      </c>
      <c r="W75" s="17">
        <v>0</v>
      </c>
      <c r="X75" s="17">
        <v>2</v>
      </c>
      <c r="Y75" s="17">
        <v>0</v>
      </c>
      <c r="Z75" s="17">
        <v>2</v>
      </c>
      <c r="AA75" s="17">
        <v>0</v>
      </c>
      <c r="AB75" s="17">
        <v>0</v>
      </c>
      <c r="AC75" s="17">
        <v>2</v>
      </c>
      <c r="AD75" s="17">
        <v>2</v>
      </c>
      <c r="AE75" s="17">
        <v>0</v>
      </c>
      <c r="AF75" s="17">
        <v>0</v>
      </c>
      <c r="AG75" s="17">
        <v>0</v>
      </c>
      <c r="AH75" s="17">
        <v>0</v>
      </c>
      <c r="AI75" s="17">
        <v>0</v>
      </c>
      <c r="AJ75" s="17">
        <v>0</v>
      </c>
      <c r="AK75" s="17">
        <v>0</v>
      </c>
      <c r="AL75" s="17">
        <v>0</v>
      </c>
      <c r="AM75" s="17">
        <v>0</v>
      </c>
      <c r="AN75" s="17">
        <v>0</v>
      </c>
      <c r="AO75" s="17">
        <v>2</v>
      </c>
      <c r="AP75" s="17">
        <v>0</v>
      </c>
      <c r="AQ75" s="17">
        <v>0</v>
      </c>
      <c r="AR75" s="17">
        <v>0</v>
      </c>
      <c r="AS75" s="16"/>
    </row>
    <row r="76" ht="51" customHeight="1" hidden="1">
      <c r="A76" s="20">
        <v>124248612</v>
      </c>
      <c r="B76" t="s" s="21">
        <v>67</v>
      </c>
      <c r="C76" t="s" s="21">
        <f>VLOOKUP(B1:B208,'Blad2'!A1:B120,2,FALSE)</f>
        <v>68</v>
      </c>
      <c r="D76" t="s" s="21">
        <v>51</v>
      </c>
      <c r="E76" t="s" s="21">
        <v>173</v>
      </c>
      <c r="F76" t="s" s="21">
        <v>211</v>
      </c>
      <c r="G76" t="s" s="21">
        <v>71</v>
      </c>
      <c r="H76" t="s" s="21">
        <v>72</v>
      </c>
      <c r="I76" s="20">
        <v>5</v>
      </c>
      <c r="J76" t="s" s="22">
        <v>213</v>
      </c>
      <c r="K76" t="s" s="21">
        <v>93</v>
      </c>
      <c r="L76" t="s" s="21">
        <v>58</v>
      </c>
      <c r="M76" t="s" s="21">
        <f>IF($L76="()","Nee","Ja")</f>
        <v>59</v>
      </c>
      <c r="N76" t="s" s="21">
        <v>59</v>
      </c>
      <c r="O76" t="s" s="21">
        <v>60</v>
      </c>
      <c r="P76" t="s" s="21">
        <v>61</v>
      </c>
      <c r="Q76" s="20">
        <v>1</v>
      </c>
      <c r="R76" s="20">
        <v>0</v>
      </c>
      <c r="S76" s="20">
        <v>0</v>
      </c>
      <c r="T76" s="20">
        <v>0</v>
      </c>
      <c r="U76" s="20">
        <v>1</v>
      </c>
      <c r="V76" s="20">
        <v>0</v>
      </c>
      <c r="W76" s="20">
        <v>0</v>
      </c>
      <c r="X76" s="20">
        <v>0</v>
      </c>
      <c r="Y76" s="20">
        <v>0</v>
      </c>
      <c r="Z76" s="20">
        <v>0</v>
      </c>
      <c r="AA76" s="20">
        <v>0</v>
      </c>
      <c r="AB76" s="20">
        <v>0</v>
      </c>
      <c r="AC76" s="20">
        <v>2</v>
      </c>
      <c r="AD76" s="20">
        <v>1</v>
      </c>
      <c r="AE76" s="20">
        <v>1</v>
      </c>
      <c r="AF76" s="20">
        <v>0</v>
      </c>
      <c r="AG76" s="20">
        <v>0</v>
      </c>
      <c r="AH76" s="20">
        <v>0</v>
      </c>
      <c r="AI76" s="20">
        <v>0</v>
      </c>
      <c r="AJ76" s="20">
        <v>0</v>
      </c>
      <c r="AK76" s="20">
        <v>0</v>
      </c>
      <c r="AL76" s="20">
        <v>0</v>
      </c>
      <c r="AM76" s="20">
        <v>0</v>
      </c>
      <c r="AN76" s="20">
        <v>0</v>
      </c>
      <c r="AO76" s="20">
        <v>0</v>
      </c>
      <c r="AP76" s="20">
        <v>0</v>
      </c>
      <c r="AQ76" s="20">
        <v>0</v>
      </c>
      <c r="AR76" s="20">
        <v>1</v>
      </c>
      <c r="AS76" s="16"/>
    </row>
    <row r="77" ht="17" customHeight="1">
      <c r="A77" s="17">
        <v>124248612</v>
      </c>
      <c r="B77" t="s" s="18">
        <v>67</v>
      </c>
      <c r="C77" t="s" s="18">
        <f>VLOOKUP(B1:B208,'Blad2'!A1:B120,2,FALSE)</f>
        <v>68</v>
      </c>
      <c r="D77" t="s" s="18">
        <v>51</v>
      </c>
      <c r="E77" t="s" s="18">
        <v>173</v>
      </c>
      <c r="F77" t="s" s="18">
        <v>211</v>
      </c>
      <c r="G77" t="s" s="18">
        <v>71</v>
      </c>
      <c r="H77" t="s" s="18">
        <v>72</v>
      </c>
      <c r="I77" s="17">
        <v>5</v>
      </c>
      <c r="J77" t="s" s="19">
        <v>214</v>
      </c>
      <c r="K77" t="s" s="18">
        <v>118</v>
      </c>
      <c r="L77" t="s" s="18">
        <v>58</v>
      </c>
      <c r="M77" t="s" s="18">
        <f>IF($L77="()","Nee","Ja")</f>
        <v>59</v>
      </c>
      <c r="N77" t="s" s="18">
        <v>59</v>
      </c>
      <c r="O77" t="s" s="18">
        <v>60</v>
      </c>
      <c r="P77" t="s" s="18">
        <v>75</v>
      </c>
      <c r="Q77" s="17">
        <v>0</v>
      </c>
      <c r="R77" s="17">
        <v>0</v>
      </c>
      <c r="S77" s="17">
        <v>0</v>
      </c>
      <c r="T77" s="17">
        <v>0</v>
      </c>
      <c r="U77" s="17">
        <v>0</v>
      </c>
      <c r="V77" s="17">
        <v>0</v>
      </c>
      <c r="W77" s="17">
        <v>0</v>
      </c>
      <c r="X77" s="17">
        <v>1</v>
      </c>
      <c r="Y77" s="17">
        <v>0</v>
      </c>
      <c r="Z77" s="17">
        <v>0</v>
      </c>
      <c r="AA77" s="17">
        <v>0</v>
      </c>
      <c r="AB77" s="17">
        <v>0</v>
      </c>
      <c r="AC77" s="17">
        <v>2</v>
      </c>
      <c r="AD77" s="17">
        <v>1</v>
      </c>
      <c r="AE77" s="17">
        <v>0</v>
      </c>
      <c r="AF77" s="17">
        <v>0</v>
      </c>
      <c r="AG77" s="17">
        <v>0</v>
      </c>
      <c r="AH77" s="17">
        <v>0</v>
      </c>
      <c r="AI77" s="17">
        <v>0</v>
      </c>
      <c r="AJ77" s="17">
        <v>0</v>
      </c>
      <c r="AK77" s="17">
        <v>0</v>
      </c>
      <c r="AL77" s="17">
        <v>0</v>
      </c>
      <c r="AM77" s="17">
        <v>0</v>
      </c>
      <c r="AN77" s="17">
        <v>0</v>
      </c>
      <c r="AO77" s="17">
        <v>2</v>
      </c>
      <c r="AP77" s="17">
        <v>0</v>
      </c>
      <c r="AQ77" s="17">
        <v>0</v>
      </c>
      <c r="AR77" s="17">
        <v>0</v>
      </c>
      <c r="AS77" s="16"/>
    </row>
    <row r="78" ht="34" customHeight="1">
      <c r="A78" s="20">
        <v>124248601</v>
      </c>
      <c r="B78" t="s" s="21">
        <v>171</v>
      </c>
      <c r="C78" t="s" s="21">
        <f>VLOOKUP(B1:B208,'Blad2'!A1:B120,2,FALSE)</f>
        <v>172</v>
      </c>
      <c r="D78" t="s" s="21">
        <v>51</v>
      </c>
      <c r="E78" t="s" s="21">
        <v>173</v>
      </c>
      <c r="F78" t="s" s="21">
        <v>215</v>
      </c>
      <c r="G78" t="s" s="21">
        <v>216</v>
      </c>
      <c r="H78" t="s" s="21">
        <v>217</v>
      </c>
      <c r="I78" s="20">
        <v>5</v>
      </c>
      <c r="J78" t="s" s="22">
        <v>218</v>
      </c>
      <c r="K78" t="s" s="21">
        <v>128</v>
      </c>
      <c r="L78" t="s" s="21">
        <v>58</v>
      </c>
      <c r="M78" t="s" s="21">
        <f>IF($L78="()","Nee","Ja")</f>
        <v>59</v>
      </c>
      <c r="N78" t="s" s="21">
        <v>59</v>
      </c>
      <c r="O78" t="s" s="21">
        <v>60</v>
      </c>
      <c r="P78" t="s" s="21">
        <v>75</v>
      </c>
      <c r="Q78" s="20">
        <v>2</v>
      </c>
      <c r="R78" s="20">
        <v>0</v>
      </c>
      <c r="S78" s="20">
        <v>0</v>
      </c>
      <c r="T78" s="20">
        <v>0</v>
      </c>
      <c r="U78" s="20">
        <v>0</v>
      </c>
      <c r="V78" s="20">
        <v>0</v>
      </c>
      <c r="W78" s="20">
        <v>0</v>
      </c>
      <c r="X78" s="20">
        <v>0</v>
      </c>
      <c r="Y78" s="20">
        <v>0</v>
      </c>
      <c r="Z78" s="20">
        <v>2</v>
      </c>
      <c r="AA78" s="20">
        <v>0</v>
      </c>
      <c r="AB78" s="20">
        <v>0</v>
      </c>
      <c r="AC78" s="20">
        <v>2</v>
      </c>
      <c r="AD78" s="20">
        <v>0</v>
      </c>
      <c r="AE78" s="20">
        <v>0</v>
      </c>
      <c r="AF78" s="20">
        <v>0</v>
      </c>
      <c r="AG78" s="20">
        <v>0</v>
      </c>
      <c r="AH78" s="20">
        <v>0</v>
      </c>
      <c r="AI78" s="20">
        <v>0</v>
      </c>
      <c r="AJ78" s="20">
        <v>0</v>
      </c>
      <c r="AK78" s="20">
        <v>0</v>
      </c>
      <c r="AL78" s="20">
        <v>0</v>
      </c>
      <c r="AM78" s="20">
        <v>0</v>
      </c>
      <c r="AN78" s="20">
        <v>2</v>
      </c>
      <c r="AO78" s="20">
        <v>0</v>
      </c>
      <c r="AP78" s="20">
        <v>0</v>
      </c>
      <c r="AQ78" s="20">
        <v>2</v>
      </c>
      <c r="AR78" s="20">
        <v>0</v>
      </c>
      <c r="AS78" s="16"/>
    </row>
    <row r="79" ht="34" customHeight="1">
      <c r="A79" s="17">
        <v>124248601</v>
      </c>
      <c r="B79" t="s" s="18">
        <v>171</v>
      </c>
      <c r="C79" t="s" s="18">
        <f>VLOOKUP(B1:B208,'Blad2'!A1:B120,2,FALSE)</f>
        <v>172</v>
      </c>
      <c r="D79" t="s" s="18">
        <v>51</v>
      </c>
      <c r="E79" t="s" s="18">
        <v>173</v>
      </c>
      <c r="F79" t="s" s="18">
        <v>215</v>
      </c>
      <c r="G79" t="s" s="18">
        <v>216</v>
      </c>
      <c r="H79" t="s" s="18">
        <v>217</v>
      </c>
      <c r="I79" s="17">
        <v>5</v>
      </c>
      <c r="J79" t="s" s="19">
        <v>219</v>
      </c>
      <c r="K79" t="s" s="18">
        <v>77</v>
      </c>
      <c r="L79" t="s" s="18">
        <v>58</v>
      </c>
      <c r="M79" t="s" s="18">
        <f>IF($L79="()","Nee","Ja")</f>
        <v>59</v>
      </c>
      <c r="N79" t="s" s="18">
        <v>59</v>
      </c>
      <c r="O79" t="s" s="18">
        <v>60</v>
      </c>
      <c r="P79" t="s" s="18">
        <v>75</v>
      </c>
      <c r="Q79" s="17">
        <v>2</v>
      </c>
      <c r="R79" s="17">
        <v>0</v>
      </c>
      <c r="S79" s="17">
        <v>0</v>
      </c>
      <c r="T79" s="17">
        <v>0</v>
      </c>
      <c r="U79" s="17">
        <v>0</v>
      </c>
      <c r="V79" s="17">
        <v>0</v>
      </c>
      <c r="W79" s="17">
        <v>0</v>
      </c>
      <c r="X79" s="17">
        <v>2</v>
      </c>
      <c r="Y79" s="17">
        <v>0</v>
      </c>
      <c r="Z79" s="17">
        <v>2</v>
      </c>
      <c r="AA79" s="17">
        <v>0</v>
      </c>
      <c r="AB79" s="17">
        <v>0</v>
      </c>
      <c r="AC79" s="17">
        <v>0</v>
      </c>
      <c r="AD79" s="17">
        <v>0</v>
      </c>
      <c r="AE79" s="17">
        <v>0</v>
      </c>
      <c r="AF79" s="17">
        <v>0</v>
      </c>
      <c r="AG79" s="17">
        <v>0</v>
      </c>
      <c r="AH79" s="17">
        <v>0</v>
      </c>
      <c r="AI79" s="17">
        <v>0</v>
      </c>
      <c r="AJ79" s="17">
        <v>0</v>
      </c>
      <c r="AK79" s="17">
        <v>0</v>
      </c>
      <c r="AL79" s="17">
        <v>0</v>
      </c>
      <c r="AM79" s="17">
        <v>0</v>
      </c>
      <c r="AN79" s="17">
        <v>0</v>
      </c>
      <c r="AO79" s="17">
        <v>0</v>
      </c>
      <c r="AP79" s="17">
        <v>0</v>
      </c>
      <c r="AQ79" s="17">
        <v>2</v>
      </c>
      <c r="AR79" s="17">
        <v>0</v>
      </c>
      <c r="AS79" s="16"/>
    </row>
    <row r="80" ht="17" customHeight="1">
      <c r="A80" s="20">
        <v>124248601</v>
      </c>
      <c r="B80" t="s" s="21">
        <v>171</v>
      </c>
      <c r="C80" t="s" s="21">
        <f>VLOOKUP(B1:B208,'Blad2'!A1:B120,2,FALSE)</f>
        <v>172</v>
      </c>
      <c r="D80" t="s" s="21">
        <v>51</v>
      </c>
      <c r="E80" t="s" s="21">
        <v>173</v>
      </c>
      <c r="F80" t="s" s="21">
        <v>215</v>
      </c>
      <c r="G80" t="s" s="21">
        <v>216</v>
      </c>
      <c r="H80" t="s" s="21">
        <v>217</v>
      </c>
      <c r="I80" s="20">
        <v>4</v>
      </c>
      <c r="J80" t="s" s="22">
        <v>220</v>
      </c>
      <c r="K80" t="s" s="21">
        <v>146</v>
      </c>
      <c r="L80" t="s" s="21">
        <v>58</v>
      </c>
      <c r="M80" t="s" s="21">
        <f>IF($L80="()","Nee","Ja")</f>
        <v>59</v>
      </c>
      <c r="N80" t="s" s="21">
        <v>59</v>
      </c>
      <c r="O80" t="s" s="21">
        <v>60</v>
      </c>
      <c r="P80" t="s" s="21">
        <v>75</v>
      </c>
      <c r="Q80" s="20">
        <v>0</v>
      </c>
      <c r="R80" s="20">
        <v>0</v>
      </c>
      <c r="S80" s="20">
        <v>0</v>
      </c>
      <c r="T80" s="20">
        <v>0</v>
      </c>
      <c r="U80" s="20">
        <v>0</v>
      </c>
      <c r="V80" s="20">
        <v>0</v>
      </c>
      <c r="W80" s="20">
        <v>0</v>
      </c>
      <c r="X80" s="20">
        <v>0</v>
      </c>
      <c r="Y80" s="20">
        <v>0</v>
      </c>
      <c r="Z80" s="20">
        <v>0</v>
      </c>
      <c r="AA80" s="20">
        <v>0</v>
      </c>
      <c r="AB80" s="20">
        <v>0</v>
      </c>
      <c r="AC80" s="20">
        <v>2</v>
      </c>
      <c r="AD80" s="20">
        <v>0</v>
      </c>
      <c r="AE80" s="20">
        <v>0</v>
      </c>
      <c r="AF80" s="20">
        <v>0</v>
      </c>
      <c r="AG80" s="20">
        <v>0</v>
      </c>
      <c r="AH80" s="20">
        <v>0</v>
      </c>
      <c r="AI80" s="20">
        <v>0</v>
      </c>
      <c r="AJ80" s="20">
        <v>0</v>
      </c>
      <c r="AK80" s="20">
        <v>0</v>
      </c>
      <c r="AL80" s="20">
        <v>0</v>
      </c>
      <c r="AM80" s="20">
        <v>0</v>
      </c>
      <c r="AN80" s="20">
        <v>0</v>
      </c>
      <c r="AO80" s="20">
        <v>0</v>
      </c>
      <c r="AP80" s="20">
        <v>0</v>
      </c>
      <c r="AQ80" s="20">
        <v>0</v>
      </c>
      <c r="AR80" s="20">
        <v>0</v>
      </c>
      <c r="AS80" s="16"/>
    </row>
    <row r="81" ht="17" customHeight="1" hidden="1">
      <c r="A81" s="17">
        <v>124248601</v>
      </c>
      <c r="B81" t="s" s="18">
        <v>171</v>
      </c>
      <c r="C81" t="s" s="18">
        <f>VLOOKUP(B1:B208,'Blad2'!A1:B120,2,FALSE)</f>
        <v>172</v>
      </c>
      <c r="D81" t="s" s="18">
        <v>51</v>
      </c>
      <c r="E81" t="s" s="18">
        <v>173</v>
      </c>
      <c r="F81" t="s" s="18">
        <v>215</v>
      </c>
      <c r="G81" t="s" s="18">
        <v>216</v>
      </c>
      <c r="H81" t="s" s="18">
        <v>217</v>
      </c>
      <c r="I81" s="17">
        <v>5</v>
      </c>
      <c r="J81" t="s" s="19">
        <v>221</v>
      </c>
      <c r="K81" t="s" s="18">
        <v>93</v>
      </c>
      <c r="L81" t="s" s="18">
        <v>58</v>
      </c>
      <c r="M81" t="s" s="18">
        <f>IF($L81="()","Nee","Ja")</f>
        <v>59</v>
      </c>
      <c r="N81" t="s" s="18">
        <v>59</v>
      </c>
      <c r="O81" t="s" s="18">
        <v>60</v>
      </c>
      <c r="P81" t="s" s="18">
        <v>75</v>
      </c>
      <c r="Q81" s="17">
        <v>2</v>
      </c>
      <c r="R81" s="17">
        <v>0</v>
      </c>
      <c r="S81" s="17">
        <v>0</v>
      </c>
      <c r="T81" s="17">
        <v>0</v>
      </c>
      <c r="U81" s="17">
        <v>0</v>
      </c>
      <c r="V81" s="17">
        <v>0</v>
      </c>
      <c r="W81" s="17">
        <v>0</v>
      </c>
      <c r="X81" s="17">
        <v>2</v>
      </c>
      <c r="Y81" s="17">
        <v>0</v>
      </c>
      <c r="Z81" s="17">
        <v>0</v>
      </c>
      <c r="AA81" s="17">
        <v>0</v>
      </c>
      <c r="AB81" s="17">
        <v>0</v>
      </c>
      <c r="AC81" s="17">
        <v>2</v>
      </c>
      <c r="AD81" s="17">
        <v>0</v>
      </c>
      <c r="AE81" s="17">
        <v>0</v>
      </c>
      <c r="AF81" s="17">
        <v>0</v>
      </c>
      <c r="AG81" s="17">
        <v>0</v>
      </c>
      <c r="AH81" s="17">
        <v>0</v>
      </c>
      <c r="AI81" s="17">
        <v>0</v>
      </c>
      <c r="AJ81" s="17">
        <v>0</v>
      </c>
      <c r="AK81" s="17">
        <v>0</v>
      </c>
      <c r="AL81" s="17">
        <v>0</v>
      </c>
      <c r="AM81" s="17">
        <v>0</v>
      </c>
      <c r="AN81" s="17">
        <v>0</v>
      </c>
      <c r="AO81" s="17">
        <v>0</v>
      </c>
      <c r="AP81" s="17">
        <v>0</v>
      </c>
      <c r="AQ81" s="17">
        <v>0</v>
      </c>
      <c r="AR81" s="17">
        <v>2</v>
      </c>
      <c r="AS81" s="16"/>
    </row>
    <row r="82" ht="34" customHeight="1">
      <c r="A82" s="20">
        <v>124248601</v>
      </c>
      <c r="B82" t="s" s="21">
        <v>171</v>
      </c>
      <c r="C82" t="s" s="21">
        <f>VLOOKUP(B1:B208,'Blad2'!A1:B120,2,FALSE)</f>
        <v>172</v>
      </c>
      <c r="D82" t="s" s="21">
        <v>51</v>
      </c>
      <c r="E82" t="s" s="21">
        <v>173</v>
      </c>
      <c r="F82" t="s" s="21">
        <v>215</v>
      </c>
      <c r="G82" t="s" s="21">
        <v>216</v>
      </c>
      <c r="H82" t="s" s="21">
        <v>217</v>
      </c>
      <c r="I82" s="20">
        <v>5</v>
      </c>
      <c r="J82" t="s" s="22">
        <v>222</v>
      </c>
      <c r="K82" t="s" s="21">
        <v>118</v>
      </c>
      <c r="L82" t="s" s="21">
        <v>58</v>
      </c>
      <c r="M82" t="s" s="21">
        <f>IF($L82="()","Nee","Ja")</f>
        <v>59</v>
      </c>
      <c r="N82" t="s" s="21">
        <v>59</v>
      </c>
      <c r="O82" t="s" s="21">
        <v>60</v>
      </c>
      <c r="P82" t="s" s="21">
        <v>75</v>
      </c>
      <c r="Q82" s="20">
        <v>0</v>
      </c>
      <c r="R82" s="20">
        <v>0</v>
      </c>
      <c r="S82" s="20">
        <v>0</v>
      </c>
      <c r="T82" s="20">
        <v>0</v>
      </c>
      <c r="U82" s="20">
        <v>0</v>
      </c>
      <c r="V82" s="20">
        <v>0</v>
      </c>
      <c r="W82" s="20">
        <v>0</v>
      </c>
      <c r="X82" s="20">
        <v>0</v>
      </c>
      <c r="Y82" s="20">
        <v>0</v>
      </c>
      <c r="Z82" s="20">
        <v>0</v>
      </c>
      <c r="AA82" s="20">
        <v>0</v>
      </c>
      <c r="AB82" s="20">
        <v>0</v>
      </c>
      <c r="AC82" s="20">
        <v>2</v>
      </c>
      <c r="AD82" s="20">
        <v>2</v>
      </c>
      <c r="AE82" s="20">
        <v>0</v>
      </c>
      <c r="AF82" s="20">
        <v>0</v>
      </c>
      <c r="AG82" s="20">
        <v>0</v>
      </c>
      <c r="AH82" s="20">
        <v>0</v>
      </c>
      <c r="AI82" s="20">
        <v>0</v>
      </c>
      <c r="AJ82" s="20">
        <v>0</v>
      </c>
      <c r="AK82" s="20">
        <v>0</v>
      </c>
      <c r="AL82" s="20">
        <v>0</v>
      </c>
      <c r="AM82" s="20">
        <v>0</v>
      </c>
      <c r="AN82" s="20">
        <v>0</v>
      </c>
      <c r="AO82" s="20">
        <v>0</v>
      </c>
      <c r="AP82" s="20">
        <v>0</v>
      </c>
      <c r="AQ82" s="20">
        <v>2</v>
      </c>
      <c r="AR82" s="20">
        <v>0</v>
      </c>
      <c r="AS82" s="16"/>
    </row>
    <row r="83" ht="17" customHeight="1" hidden="1">
      <c r="A83" s="17">
        <v>130914147</v>
      </c>
      <c r="B83" t="s" s="18">
        <v>223</v>
      </c>
      <c r="C83" t="s" s="18">
        <f>VLOOKUP(B1:B208,'Blad2'!A1:B120,2,FALSE)</f>
        <v>105</v>
      </c>
      <c r="D83" t="s" s="18">
        <v>51</v>
      </c>
      <c r="E83" t="s" s="18">
        <v>173</v>
      </c>
      <c r="F83" t="s" s="18">
        <v>224</v>
      </c>
      <c r="G83" t="s" s="18">
        <v>225</v>
      </c>
      <c r="H83" t="s" s="18">
        <v>226</v>
      </c>
      <c r="I83" s="17">
        <v>1</v>
      </c>
      <c r="J83" t="s" s="19">
        <v>227</v>
      </c>
      <c r="K83" t="s" s="18">
        <v>74</v>
      </c>
      <c r="L83" t="s" s="18">
        <v>58</v>
      </c>
      <c r="M83" t="s" s="18">
        <f>IF($L83="()","Nee","Ja")</f>
        <v>59</v>
      </c>
      <c r="N83" t="s" s="18">
        <v>59</v>
      </c>
      <c r="O83" t="s" s="18">
        <v>60</v>
      </c>
      <c r="P83" t="s" s="18">
        <v>61</v>
      </c>
      <c r="Q83" s="17">
        <v>1</v>
      </c>
      <c r="R83" s="17">
        <v>0</v>
      </c>
      <c r="S83" s="17">
        <v>0</v>
      </c>
      <c r="T83" s="17">
        <v>0</v>
      </c>
      <c r="U83" s="17">
        <v>0</v>
      </c>
      <c r="V83" s="17">
        <v>0</v>
      </c>
      <c r="W83" s="17">
        <v>0</v>
      </c>
      <c r="X83" s="17">
        <v>0</v>
      </c>
      <c r="Y83" s="17">
        <v>0</v>
      </c>
      <c r="Z83" s="17">
        <v>0</v>
      </c>
      <c r="AA83" s="17">
        <v>0</v>
      </c>
      <c r="AB83" s="17">
        <v>0</v>
      </c>
      <c r="AC83" s="17">
        <v>0</v>
      </c>
      <c r="AD83" s="17">
        <v>0</v>
      </c>
      <c r="AE83" s="17">
        <v>0</v>
      </c>
      <c r="AF83" s="17">
        <v>0</v>
      </c>
      <c r="AG83" s="17">
        <v>0</v>
      </c>
      <c r="AH83" s="17">
        <v>0</v>
      </c>
      <c r="AI83" s="17">
        <v>0</v>
      </c>
      <c r="AJ83" s="17">
        <v>0</v>
      </c>
      <c r="AK83" s="17">
        <v>0</v>
      </c>
      <c r="AL83" s="17">
        <v>0</v>
      </c>
      <c r="AM83" s="17">
        <v>0</v>
      </c>
      <c r="AN83" s="24"/>
      <c r="AO83" s="17">
        <v>0</v>
      </c>
      <c r="AP83" s="17">
        <v>0</v>
      </c>
      <c r="AQ83" s="17">
        <v>1</v>
      </c>
      <c r="AR83" s="17">
        <v>1</v>
      </c>
      <c r="AS83" s="16"/>
    </row>
    <row r="84" ht="17" customHeight="1">
      <c r="A84" s="20">
        <v>130914147</v>
      </c>
      <c r="B84" t="s" s="21">
        <v>223</v>
      </c>
      <c r="C84" t="s" s="21">
        <f>VLOOKUP(B1:B208,'Blad2'!A1:B120,2,FALSE)</f>
        <v>105</v>
      </c>
      <c r="D84" t="s" s="21">
        <v>51</v>
      </c>
      <c r="E84" t="s" s="21">
        <v>173</v>
      </c>
      <c r="F84" t="s" s="21">
        <v>224</v>
      </c>
      <c r="G84" t="s" s="21">
        <v>225</v>
      </c>
      <c r="H84" t="s" s="21">
        <v>226</v>
      </c>
      <c r="I84" s="20">
        <v>5</v>
      </c>
      <c r="J84" t="s" s="22">
        <v>228</v>
      </c>
      <c r="K84" t="s" s="21">
        <v>77</v>
      </c>
      <c r="L84" t="s" s="21">
        <v>58</v>
      </c>
      <c r="M84" t="s" s="21">
        <f>IF($L84="()","Nee","Ja")</f>
        <v>59</v>
      </c>
      <c r="N84" t="s" s="21">
        <v>66</v>
      </c>
      <c r="O84" t="s" s="21">
        <v>60</v>
      </c>
      <c r="P84" t="s" s="21">
        <v>75</v>
      </c>
      <c r="Q84" s="20">
        <v>1</v>
      </c>
      <c r="R84" s="20">
        <v>0</v>
      </c>
      <c r="S84" s="20">
        <v>0</v>
      </c>
      <c r="T84" s="20">
        <v>0</v>
      </c>
      <c r="U84" s="20">
        <v>0</v>
      </c>
      <c r="V84" s="20">
        <v>0</v>
      </c>
      <c r="W84" s="20">
        <v>0</v>
      </c>
      <c r="X84" s="20">
        <v>0</v>
      </c>
      <c r="Y84" s="20">
        <v>0</v>
      </c>
      <c r="Z84" s="20">
        <v>0</v>
      </c>
      <c r="AA84" s="20">
        <v>0</v>
      </c>
      <c r="AB84" s="20">
        <v>0</v>
      </c>
      <c r="AC84" s="20">
        <v>0</v>
      </c>
      <c r="AD84" s="20">
        <v>0</v>
      </c>
      <c r="AE84" s="20">
        <v>0</v>
      </c>
      <c r="AF84" s="20">
        <v>0</v>
      </c>
      <c r="AG84" s="20">
        <v>0</v>
      </c>
      <c r="AH84" s="20">
        <v>0</v>
      </c>
      <c r="AI84" s="20">
        <v>0</v>
      </c>
      <c r="AJ84" s="20">
        <v>0</v>
      </c>
      <c r="AK84" s="20">
        <v>0</v>
      </c>
      <c r="AL84" s="20">
        <v>0</v>
      </c>
      <c r="AM84" s="20">
        <v>0</v>
      </c>
      <c r="AN84" s="20">
        <v>0</v>
      </c>
      <c r="AO84" s="20">
        <v>0</v>
      </c>
      <c r="AP84" s="20">
        <v>0</v>
      </c>
      <c r="AQ84" s="20">
        <v>0</v>
      </c>
      <c r="AR84" s="20">
        <v>0</v>
      </c>
      <c r="AS84" s="16"/>
    </row>
    <row r="85" ht="85" customHeight="1" hidden="1">
      <c r="A85" s="17">
        <v>130914147</v>
      </c>
      <c r="B85" t="s" s="18">
        <v>223</v>
      </c>
      <c r="C85" t="s" s="18">
        <f>VLOOKUP(B1:B208,'Blad2'!A1:B120,2,FALSE)</f>
        <v>105</v>
      </c>
      <c r="D85" t="s" s="18">
        <v>51</v>
      </c>
      <c r="E85" t="s" s="18">
        <v>173</v>
      </c>
      <c r="F85" t="s" s="18">
        <v>224</v>
      </c>
      <c r="G85" t="s" s="18">
        <v>225</v>
      </c>
      <c r="H85" t="s" s="18">
        <v>226</v>
      </c>
      <c r="I85" s="17">
        <v>3</v>
      </c>
      <c r="J85" t="s" s="19">
        <v>229</v>
      </c>
      <c r="K85" t="s" s="18">
        <v>77</v>
      </c>
      <c r="L85" t="s" s="18">
        <v>58</v>
      </c>
      <c r="M85" t="s" s="18">
        <f>IF($L85="()","Nee","Ja")</f>
        <v>59</v>
      </c>
      <c r="N85" t="s" s="18">
        <v>66</v>
      </c>
      <c r="O85" t="s" s="18">
        <v>60</v>
      </c>
      <c r="P85" t="s" s="18">
        <v>61</v>
      </c>
      <c r="Q85" s="17">
        <v>1</v>
      </c>
      <c r="R85" s="17">
        <v>0</v>
      </c>
      <c r="S85" s="17">
        <v>0</v>
      </c>
      <c r="T85" s="17">
        <v>0</v>
      </c>
      <c r="U85" s="17">
        <v>2</v>
      </c>
      <c r="V85" s="17">
        <v>0</v>
      </c>
      <c r="W85" s="17">
        <v>0</v>
      </c>
      <c r="X85" s="17">
        <v>0</v>
      </c>
      <c r="Y85" s="17">
        <v>0</v>
      </c>
      <c r="Z85" s="17">
        <v>0</v>
      </c>
      <c r="AA85" s="17">
        <v>0</v>
      </c>
      <c r="AB85" s="17">
        <v>0</v>
      </c>
      <c r="AC85" s="17">
        <v>0</v>
      </c>
      <c r="AD85" s="17">
        <v>1</v>
      </c>
      <c r="AE85" s="17">
        <v>0</v>
      </c>
      <c r="AF85" s="17">
        <v>0</v>
      </c>
      <c r="AG85" s="17">
        <v>0</v>
      </c>
      <c r="AH85" s="17">
        <v>0</v>
      </c>
      <c r="AI85" s="17">
        <v>0</v>
      </c>
      <c r="AJ85" s="17">
        <v>1</v>
      </c>
      <c r="AK85" s="17">
        <v>1</v>
      </c>
      <c r="AL85" s="17">
        <v>0</v>
      </c>
      <c r="AM85" s="17">
        <v>0</v>
      </c>
      <c r="AN85" s="17">
        <v>1</v>
      </c>
      <c r="AO85" s="17">
        <v>0</v>
      </c>
      <c r="AP85" s="17">
        <v>0</v>
      </c>
      <c r="AQ85" s="17">
        <v>0</v>
      </c>
      <c r="AR85" s="17">
        <v>1</v>
      </c>
      <c r="AS85" s="16"/>
    </row>
    <row r="86" ht="34" customHeight="1">
      <c r="A86" s="20">
        <v>130914147</v>
      </c>
      <c r="B86" t="s" s="21">
        <v>223</v>
      </c>
      <c r="C86" t="s" s="21">
        <f>VLOOKUP(B1:B208,'Blad2'!A1:B120,2,FALSE)</f>
        <v>105</v>
      </c>
      <c r="D86" t="s" s="21">
        <v>51</v>
      </c>
      <c r="E86" t="s" s="21">
        <v>173</v>
      </c>
      <c r="F86" t="s" s="21">
        <v>224</v>
      </c>
      <c r="G86" t="s" s="21">
        <v>225</v>
      </c>
      <c r="H86" t="s" s="21">
        <v>226</v>
      </c>
      <c r="I86" s="20">
        <v>4</v>
      </c>
      <c r="J86" t="s" s="22">
        <v>230</v>
      </c>
      <c r="K86" t="s" s="21">
        <v>77</v>
      </c>
      <c r="L86" t="s" s="21">
        <v>58</v>
      </c>
      <c r="M86" t="s" s="21">
        <f>IF($L86="()","Nee","Ja")</f>
        <v>59</v>
      </c>
      <c r="N86" t="s" s="21">
        <v>59</v>
      </c>
      <c r="O86" t="s" s="21">
        <v>60</v>
      </c>
      <c r="P86" t="s" s="21">
        <v>75</v>
      </c>
      <c r="Q86" s="20">
        <v>1</v>
      </c>
      <c r="R86" s="20">
        <v>0</v>
      </c>
      <c r="S86" s="20">
        <v>0</v>
      </c>
      <c r="T86" s="20">
        <v>0</v>
      </c>
      <c r="U86" s="20">
        <v>0</v>
      </c>
      <c r="V86" s="20">
        <v>0</v>
      </c>
      <c r="W86" s="20">
        <v>0</v>
      </c>
      <c r="X86" s="20">
        <v>2</v>
      </c>
      <c r="Y86" s="20">
        <v>0</v>
      </c>
      <c r="Z86" s="20">
        <v>0</v>
      </c>
      <c r="AA86" s="20">
        <v>0</v>
      </c>
      <c r="AB86" s="20">
        <v>0</v>
      </c>
      <c r="AC86" s="20">
        <v>0</v>
      </c>
      <c r="AD86" s="20">
        <v>0</v>
      </c>
      <c r="AE86" s="20">
        <v>0</v>
      </c>
      <c r="AF86" s="20">
        <v>0</v>
      </c>
      <c r="AG86" s="20">
        <v>0</v>
      </c>
      <c r="AH86" s="20">
        <v>0</v>
      </c>
      <c r="AI86" s="20">
        <v>0</v>
      </c>
      <c r="AJ86" s="20">
        <v>0</v>
      </c>
      <c r="AK86" s="20">
        <v>2</v>
      </c>
      <c r="AL86" s="20">
        <v>0</v>
      </c>
      <c r="AM86" s="20">
        <v>0</v>
      </c>
      <c r="AN86" s="20">
        <v>0</v>
      </c>
      <c r="AO86" s="20">
        <v>0</v>
      </c>
      <c r="AP86" s="20">
        <v>0</v>
      </c>
      <c r="AQ86" s="20">
        <v>1</v>
      </c>
      <c r="AR86" s="20">
        <v>0</v>
      </c>
      <c r="AS86" s="16"/>
    </row>
    <row r="87" ht="17" customHeight="1">
      <c r="A87" s="17">
        <v>130914147</v>
      </c>
      <c r="B87" t="s" s="18">
        <v>223</v>
      </c>
      <c r="C87" t="s" s="18">
        <f>VLOOKUP(B1:B208,'Blad2'!A1:B120,2,FALSE)</f>
        <v>105</v>
      </c>
      <c r="D87" t="s" s="18">
        <v>51</v>
      </c>
      <c r="E87" t="s" s="18">
        <v>173</v>
      </c>
      <c r="F87" t="s" s="18">
        <v>224</v>
      </c>
      <c r="G87" t="s" s="18">
        <v>225</v>
      </c>
      <c r="H87" t="s" s="18">
        <v>226</v>
      </c>
      <c r="I87" s="17">
        <v>5</v>
      </c>
      <c r="J87" t="s" s="19">
        <v>231</v>
      </c>
      <c r="K87" t="s" s="18">
        <v>77</v>
      </c>
      <c r="L87" t="s" s="18">
        <v>58</v>
      </c>
      <c r="M87" t="s" s="18">
        <f>IF($L87="()","Nee","Ja")</f>
        <v>59</v>
      </c>
      <c r="N87" t="s" s="18">
        <v>66</v>
      </c>
      <c r="O87" t="s" s="18">
        <v>60</v>
      </c>
      <c r="P87" t="s" s="18">
        <v>75</v>
      </c>
      <c r="Q87" s="17">
        <v>0</v>
      </c>
      <c r="R87" s="17">
        <v>0</v>
      </c>
      <c r="S87" s="17">
        <v>2</v>
      </c>
      <c r="T87" s="17">
        <v>0</v>
      </c>
      <c r="U87" s="17">
        <v>0</v>
      </c>
      <c r="V87" s="17">
        <v>0</v>
      </c>
      <c r="W87" s="17">
        <v>0</v>
      </c>
      <c r="X87" s="17">
        <v>0</v>
      </c>
      <c r="Y87" s="17">
        <v>0</v>
      </c>
      <c r="Z87" s="17">
        <v>0</v>
      </c>
      <c r="AA87" s="17">
        <v>0</v>
      </c>
      <c r="AB87" s="17">
        <v>0</v>
      </c>
      <c r="AC87" s="17">
        <v>2</v>
      </c>
      <c r="AD87" s="17">
        <v>0</v>
      </c>
      <c r="AE87" s="17">
        <v>0</v>
      </c>
      <c r="AF87" s="17">
        <v>0</v>
      </c>
      <c r="AG87" s="17">
        <v>0</v>
      </c>
      <c r="AH87" s="17">
        <v>0</v>
      </c>
      <c r="AI87" s="17">
        <v>0</v>
      </c>
      <c r="AJ87" s="17">
        <v>0</v>
      </c>
      <c r="AK87" s="17">
        <v>0</v>
      </c>
      <c r="AL87" s="17">
        <v>0</v>
      </c>
      <c r="AM87" s="17">
        <v>0</v>
      </c>
      <c r="AN87" s="17">
        <v>0</v>
      </c>
      <c r="AO87" s="17">
        <v>0</v>
      </c>
      <c r="AP87" s="17">
        <v>0</v>
      </c>
      <c r="AQ87" s="17">
        <v>0</v>
      </c>
      <c r="AR87" s="17">
        <v>0</v>
      </c>
      <c r="AS87" s="16"/>
    </row>
    <row r="88" ht="51" customHeight="1" hidden="1">
      <c r="A88" s="20">
        <v>130914160</v>
      </c>
      <c r="B88" t="s" s="21">
        <v>67</v>
      </c>
      <c r="C88" t="s" s="21">
        <f>VLOOKUP(B1:B208,'Blad2'!A1:B120,2,FALSE)</f>
        <v>68</v>
      </c>
      <c r="D88" t="s" s="21">
        <v>51</v>
      </c>
      <c r="E88" t="s" s="21">
        <v>173</v>
      </c>
      <c r="F88" t="s" s="21">
        <v>232</v>
      </c>
      <c r="G88" t="s" s="21">
        <v>233</v>
      </c>
      <c r="H88" t="s" s="21">
        <v>234</v>
      </c>
      <c r="I88" s="20">
        <v>5</v>
      </c>
      <c r="J88" t="s" s="22">
        <v>235</v>
      </c>
      <c r="K88" t="s" s="21">
        <v>77</v>
      </c>
      <c r="L88" t="s" s="21">
        <v>58</v>
      </c>
      <c r="M88" t="s" s="21">
        <f>IF($L88="()","Nee","Ja")</f>
        <v>59</v>
      </c>
      <c r="N88" t="s" s="21">
        <v>59</v>
      </c>
      <c r="O88" t="s" s="21">
        <v>60</v>
      </c>
      <c r="P88" t="s" s="21">
        <v>75</v>
      </c>
      <c r="Q88" s="20">
        <v>2</v>
      </c>
      <c r="R88" s="20">
        <v>0</v>
      </c>
      <c r="S88" s="20">
        <v>0</v>
      </c>
      <c r="T88" s="20">
        <v>0</v>
      </c>
      <c r="U88" s="20">
        <v>0</v>
      </c>
      <c r="V88" s="20">
        <v>0</v>
      </c>
      <c r="W88" s="20">
        <v>0</v>
      </c>
      <c r="X88" s="20">
        <v>2</v>
      </c>
      <c r="Y88" s="20">
        <v>1</v>
      </c>
      <c r="Z88" s="20">
        <v>0</v>
      </c>
      <c r="AA88" s="20">
        <v>0</v>
      </c>
      <c r="AB88" s="20">
        <v>0</v>
      </c>
      <c r="AC88" s="20">
        <v>2</v>
      </c>
      <c r="AD88" s="20">
        <v>2</v>
      </c>
      <c r="AE88" s="20">
        <v>0</v>
      </c>
      <c r="AF88" s="20">
        <v>2</v>
      </c>
      <c r="AG88" s="20">
        <v>0</v>
      </c>
      <c r="AH88" s="20">
        <v>0</v>
      </c>
      <c r="AI88" s="20">
        <v>0</v>
      </c>
      <c r="AJ88" s="20">
        <v>0</v>
      </c>
      <c r="AK88" s="20">
        <v>0</v>
      </c>
      <c r="AL88" s="20">
        <v>0</v>
      </c>
      <c r="AM88" s="20">
        <v>0</v>
      </c>
      <c r="AN88" s="20">
        <v>0</v>
      </c>
      <c r="AO88" s="20">
        <v>2</v>
      </c>
      <c r="AP88" s="20">
        <v>0</v>
      </c>
      <c r="AQ88" s="20">
        <v>2</v>
      </c>
      <c r="AR88" s="20">
        <v>2</v>
      </c>
      <c r="AS88" s="16"/>
    </row>
    <row r="89" ht="51" customHeight="1">
      <c r="A89" s="17">
        <v>130914160</v>
      </c>
      <c r="B89" t="s" s="18">
        <v>67</v>
      </c>
      <c r="C89" t="s" s="18">
        <f>VLOOKUP(B1:B208,'Blad2'!A1:B120,2,FALSE)</f>
        <v>68</v>
      </c>
      <c r="D89" t="s" s="18">
        <v>51</v>
      </c>
      <c r="E89" t="s" s="18">
        <v>173</v>
      </c>
      <c r="F89" t="s" s="18">
        <v>232</v>
      </c>
      <c r="G89" t="s" s="18">
        <v>233</v>
      </c>
      <c r="H89" t="s" s="18">
        <v>234</v>
      </c>
      <c r="I89" s="17">
        <v>4</v>
      </c>
      <c r="J89" t="s" s="19">
        <v>236</v>
      </c>
      <c r="K89" t="s" s="18">
        <v>77</v>
      </c>
      <c r="L89" t="s" s="18">
        <v>58</v>
      </c>
      <c r="M89" t="s" s="18">
        <f>IF($L89="()","Nee","Ja")</f>
        <v>59</v>
      </c>
      <c r="N89" t="s" s="18">
        <v>59</v>
      </c>
      <c r="O89" t="s" s="18">
        <v>60</v>
      </c>
      <c r="P89" t="s" s="18">
        <v>75</v>
      </c>
      <c r="Q89" s="17">
        <v>0</v>
      </c>
      <c r="R89" s="17">
        <v>0</v>
      </c>
      <c r="S89" s="17">
        <v>1</v>
      </c>
      <c r="T89" s="17">
        <v>0</v>
      </c>
      <c r="U89" s="17">
        <v>2</v>
      </c>
      <c r="V89" s="17">
        <v>0</v>
      </c>
      <c r="W89" s="17">
        <v>0</v>
      </c>
      <c r="X89" s="17">
        <v>2</v>
      </c>
      <c r="Y89" s="17">
        <v>0</v>
      </c>
      <c r="Z89" s="17">
        <v>0</v>
      </c>
      <c r="AA89" s="17">
        <v>0</v>
      </c>
      <c r="AB89" s="17">
        <v>0</v>
      </c>
      <c r="AC89" s="17">
        <v>2</v>
      </c>
      <c r="AD89" s="17">
        <v>2</v>
      </c>
      <c r="AE89" s="17">
        <v>0</v>
      </c>
      <c r="AF89" s="17">
        <v>0</v>
      </c>
      <c r="AG89" s="17">
        <v>0</v>
      </c>
      <c r="AH89" s="17">
        <v>0</v>
      </c>
      <c r="AI89" s="17">
        <v>0</v>
      </c>
      <c r="AJ89" s="17">
        <v>0</v>
      </c>
      <c r="AK89" s="17">
        <v>0</v>
      </c>
      <c r="AL89" s="17">
        <v>0</v>
      </c>
      <c r="AM89" s="17">
        <v>0</v>
      </c>
      <c r="AN89" s="17">
        <v>0</v>
      </c>
      <c r="AO89" s="17">
        <v>2</v>
      </c>
      <c r="AP89" s="17">
        <v>0</v>
      </c>
      <c r="AQ89" s="17">
        <v>0</v>
      </c>
      <c r="AR89" s="17">
        <v>0</v>
      </c>
      <c r="AS89" s="16"/>
    </row>
    <row r="90" ht="17" customHeight="1">
      <c r="A90" s="20">
        <v>130914160</v>
      </c>
      <c r="B90" t="s" s="21">
        <v>67</v>
      </c>
      <c r="C90" t="s" s="21">
        <f>VLOOKUP(B1:B208,'Blad2'!A1:B120,2,FALSE)</f>
        <v>68</v>
      </c>
      <c r="D90" t="s" s="21">
        <v>51</v>
      </c>
      <c r="E90" t="s" s="21">
        <v>173</v>
      </c>
      <c r="F90" t="s" s="21">
        <v>232</v>
      </c>
      <c r="G90" t="s" s="21">
        <v>233</v>
      </c>
      <c r="H90" t="s" s="21">
        <v>234</v>
      </c>
      <c r="I90" s="20">
        <v>4</v>
      </c>
      <c r="J90" t="s" s="22">
        <v>237</v>
      </c>
      <c r="K90" t="s" s="21">
        <v>77</v>
      </c>
      <c r="L90" t="s" s="21">
        <v>58</v>
      </c>
      <c r="M90" t="s" s="21">
        <f>IF($L90="()","Nee","Ja")</f>
        <v>59</v>
      </c>
      <c r="N90" t="s" s="21">
        <v>59</v>
      </c>
      <c r="O90" t="s" s="21">
        <v>60</v>
      </c>
      <c r="P90" t="s" s="21">
        <v>75</v>
      </c>
      <c r="Q90" s="20">
        <v>2</v>
      </c>
      <c r="R90" s="20">
        <v>0</v>
      </c>
      <c r="S90" s="20">
        <v>0</v>
      </c>
      <c r="T90" s="20">
        <v>0</v>
      </c>
      <c r="U90" s="20">
        <v>0</v>
      </c>
      <c r="V90" s="20">
        <v>0</v>
      </c>
      <c r="W90" s="20">
        <v>0</v>
      </c>
      <c r="X90" s="20">
        <v>0</v>
      </c>
      <c r="Y90" s="20">
        <v>0</v>
      </c>
      <c r="Z90" s="20">
        <v>0</v>
      </c>
      <c r="AA90" s="20">
        <v>0</v>
      </c>
      <c r="AB90" s="20">
        <v>0</v>
      </c>
      <c r="AC90" s="20">
        <v>0</v>
      </c>
      <c r="AD90" s="20">
        <v>0</v>
      </c>
      <c r="AE90" s="20">
        <v>1</v>
      </c>
      <c r="AF90" s="20">
        <v>2</v>
      </c>
      <c r="AG90" s="20">
        <v>0</v>
      </c>
      <c r="AH90" s="20">
        <v>0</v>
      </c>
      <c r="AI90" s="20">
        <v>0</v>
      </c>
      <c r="AJ90" s="20">
        <v>0</v>
      </c>
      <c r="AK90" s="20">
        <v>1</v>
      </c>
      <c r="AL90" s="20">
        <v>0</v>
      </c>
      <c r="AM90" s="20">
        <v>0</v>
      </c>
      <c r="AN90" s="20">
        <v>0</v>
      </c>
      <c r="AO90" s="20">
        <v>0</v>
      </c>
      <c r="AP90" s="20">
        <v>0</v>
      </c>
      <c r="AQ90" s="20">
        <v>0</v>
      </c>
      <c r="AR90" s="20">
        <v>0</v>
      </c>
      <c r="AS90" s="16"/>
    </row>
    <row r="91" ht="17" customHeight="1">
      <c r="A91" s="17">
        <v>130914160</v>
      </c>
      <c r="B91" t="s" s="18">
        <v>67</v>
      </c>
      <c r="C91" t="s" s="18">
        <f>VLOOKUP(B1:B208,'Blad2'!A1:B120,2,FALSE)</f>
        <v>68</v>
      </c>
      <c r="D91" t="s" s="18">
        <v>51</v>
      </c>
      <c r="E91" t="s" s="18">
        <v>173</v>
      </c>
      <c r="F91" t="s" s="18">
        <v>232</v>
      </c>
      <c r="G91" t="s" s="18">
        <v>233</v>
      </c>
      <c r="H91" t="s" s="18">
        <v>234</v>
      </c>
      <c r="I91" s="17">
        <v>5</v>
      </c>
      <c r="J91" t="s" s="19">
        <v>238</v>
      </c>
      <c r="K91" t="s" s="18">
        <v>79</v>
      </c>
      <c r="L91" t="s" s="18">
        <v>58</v>
      </c>
      <c r="M91" t="s" s="18">
        <f>IF($L91="()","Nee","Ja")</f>
        <v>59</v>
      </c>
      <c r="N91" t="s" s="18">
        <v>59</v>
      </c>
      <c r="O91" t="s" s="18">
        <v>60</v>
      </c>
      <c r="P91" t="s" s="18">
        <v>75</v>
      </c>
      <c r="Q91" s="17">
        <v>0</v>
      </c>
      <c r="R91" s="17">
        <v>0</v>
      </c>
      <c r="S91" s="17">
        <v>0</v>
      </c>
      <c r="T91" s="17">
        <v>0</v>
      </c>
      <c r="U91" s="17">
        <v>0</v>
      </c>
      <c r="V91" s="17">
        <v>0</v>
      </c>
      <c r="W91" s="17">
        <v>0</v>
      </c>
      <c r="X91" s="17">
        <v>2</v>
      </c>
      <c r="Y91" s="17">
        <v>0</v>
      </c>
      <c r="Z91" s="17">
        <v>2</v>
      </c>
      <c r="AA91" s="17">
        <v>0</v>
      </c>
      <c r="AB91" s="17">
        <v>0</v>
      </c>
      <c r="AC91" s="17">
        <v>0</v>
      </c>
      <c r="AD91" s="17">
        <v>2</v>
      </c>
      <c r="AE91" s="17">
        <v>0</v>
      </c>
      <c r="AF91" s="17">
        <v>0</v>
      </c>
      <c r="AG91" s="17">
        <v>0</v>
      </c>
      <c r="AH91" s="17">
        <v>0</v>
      </c>
      <c r="AI91" s="17">
        <v>0</v>
      </c>
      <c r="AJ91" s="17">
        <v>0</v>
      </c>
      <c r="AK91" s="17">
        <v>0</v>
      </c>
      <c r="AL91" s="17">
        <v>0</v>
      </c>
      <c r="AM91" s="17">
        <v>0</v>
      </c>
      <c r="AN91" s="17">
        <v>0</v>
      </c>
      <c r="AO91" s="17">
        <v>2</v>
      </c>
      <c r="AP91" s="17">
        <v>0</v>
      </c>
      <c r="AQ91" s="17">
        <v>0</v>
      </c>
      <c r="AR91" s="17">
        <v>0</v>
      </c>
      <c r="AS91" s="16"/>
    </row>
    <row r="92" ht="17" customHeight="1">
      <c r="A92" s="20">
        <v>130914160</v>
      </c>
      <c r="B92" t="s" s="21">
        <v>67</v>
      </c>
      <c r="C92" t="s" s="21">
        <f>VLOOKUP(B1:B208,'Blad2'!A1:B120,2,FALSE)</f>
        <v>68</v>
      </c>
      <c r="D92" t="s" s="21">
        <v>51</v>
      </c>
      <c r="E92" t="s" s="21">
        <v>173</v>
      </c>
      <c r="F92" t="s" s="21">
        <v>232</v>
      </c>
      <c r="G92" t="s" s="21">
        <v>233</v>
      </c>
      <c r="H92" t="s" s="21">
        <v>234</v>
      </c>
      <c r="I92" s="20">
        <v>1</v>
      </c>
      <c r="J92" t="s" s="22">
        <v>239</v>
      </c>
      <c r="K92" t="s" s="21">
        <v>79</v>
      </c>
      <c r="L92" t="s" s="21">
        <v>58</v>
      </c>
      <c r="M92" t="s" s="21">
        <f>IF($L92="()","Nee","Ja")</f>
        <v>59</v>
      </c>
      <c r="N92" t="s" s="21">
        <v>66</v>
      </c>
      <c r="O92" t="s" s="21">
        <v>60</v>
      </c>
      <c r="P92" t="s" s="21">
        <v>61</v>
      </c>
      <c r="Q92" s="20">
        <v>0</v>
      </c>
      <c r="R92" s="20">
        <v>0</v>
      </c>
      <c r="S92" s="20">
        <v>1</v>
      </c>
      <c r="T92" s="20">
        <v>0</v>
      </c>
      <c r="U92" s="20">
        <v>0</v>
      </c>
      <c r="V92" s="20">
        <v>0</v>
      </c>
      <c r="W92" s="20">
        <v>0</v>
      </c>
      <c r="X92" s="20">
        <v>0</v>
      </c>
      <c r="Y92" s="20">
        <v>0</v>
      </c>
      <c r="Z92" s="20">
        <v>0</v>
      </c>
      <c r="AA92" s="20">
        <v>0</v>
      </c>
      <c r="AB92" s="20">
        <v>0</v>
      </c>
      <c r="AC92" s="20">
        <v>0</v>
      </c>
      <c r="AD92" s="20">
        <v>0</v>
      </c>
      <c r="AE92" s="20">
        <v>0</v>
      </c>
      <c r="AF92" s="20">
        <v>0</v>
      </c>
      <c r="AG92" s="20">
        <v>0</v>
      </c>
      <c r="AH92" s="20">
        <v>0</v>
      </c>
      <c r="AI92" s="20">
        <v>0</v>
      </c>
      <c r="AJ92" s="20">
        <v>0</v>
      </c>
      <c r="AK92" s="20">
        <v>0</v>
      </c>
      <c r="AL92" s="20">
        <v>0</v>
      </c>
      <c r="AM92" s="20">
        <v>1</v>
      </c>
      <c r="AN92" s="23"/>
      <c r="AO92" s="20">
        <v>0</v>
      </c>
      <c r="AP92" s="20">
        <v>0</v>
      </c>
      <c r="AQ92" s="20">
        <v>0</v>
      </c>
      <c r="AR92" s="20">
        <v>0</v>
      </c>
      <c r="AS92" s="16"/>
    </row>
    <row r="93" ht="17" customHeight="1">
      <c r="A93" s="17">
        <v>130914160</v>
      </c>
      <c r="B93" t="s" s="18">
        <v>67</v>
      </c>
      <c r="C93" t="s" s="18">
        <f>VLOOKUP(B1:B208,'Blad2'!A1:B120,2,FALSE)</f>
        <v>68</v>
      </c>
      <c r="D93" t="s" s="18">
        <v>51</v>
      </c>
      <c r="E93" t="s" s="18">
        <v>173</v>
      </c>
      <c r="F93" t="s" s="18">
        <v>232</v>
      </c>
      <c r="G93" t="s" s="18">
        <v>233</v>
      </c>
      <c r="H93" t="s" s="18">
        <v>234</v>
      </c>
      <c r="I93" s="17">
        <v>5</v>
      </c>
      <c r="J93" t="s" s="19">
        <v>240</v>
      </c>
      <c r="K93" t="s" s="18">
        <v>79</v>
      </c>
      <c r="L93" t="s" s="18">
        <v>58</v>
      </c>
      <c r="M93" t="s" s="18">
        <f>IF($L93="()","Nee","Ja")</f>
        <v>59</v>
      </c>
      <c r="N93" t="s" s="18">
        <v>66</v>
      </c>
      <c r="O93" t="s" s="18">
        <v>60</v>
      </c>
      <c r="P93" t="s" s="18">
        <v>75</v>
      </c>
      <c r="Q93" s="17">
        <v>2</v>
      </c>
      <c r="R93" s="17">
        <v>0</v>
      </c>
      <c r="S93" s="17">
        <v>0</v>
      </c>
      <c r="T93" s="17">
        <v>0</v>
      </c>
      <c r="U93" s="17">
        <v>0</v>
      </c>
      <c r="V93" s="17">
        <v>0</v>
      </c>
      <c r="W93" s="17">
        <v>0</v>
      </c>
      <c r="X93" s="17">
        <v>0</v>
      </c>
      <c r="Y93" s="17">
        <v>0</v>
      </c>
      <c r="Z93" s="17">
        <v>0</v>
      </c>
      <c r="AA93" s="17">
        <v>0</v>
      </c>
      <c r="AB93" s="17">
        <v>0</v>
      </c>
      <c r="AC93" s="17">
        <v>0</v>
      </c>
      <c r="AD93" s="17">
        <v>0</v>
      </c>
      <c r="AE93" s="17">
        <v>0</v>
      </c>
      <c r="AF93" s="17">
        <v>0</v>
      </c>
      <c r="AG93" s="17">
        <v>0</v>
      </c>
      <c r="AH93" s="17">
        <v>0</v>
      </c>
      <c r="AI93" s="17">
        <v>0</v>
      </c>
      <c r="AJ93" s="17">
        <v>0</v>
      </c>
      <c r="AK93" s="17">
        <v>0</v>
      </c>
      <c r="AL93" s="17">
        <v>0</v>
      </c>
      <c r="AM93" s="17">
        <v>0</v>
      </c>
      <c r="AN93" s="17">
        <v>0</v>
      </c>
      <c r="AO93" s="17">
        <v>0</v>
      </c>
      <c r="AP93" s="17">
        <v>0</v>
      </c>
      <c r="AQ93" s="17">
        <v>0</v>
      </c>
      <c r="AR93" s="17">
        <v>0</v>
      </c>
      <c r="AS93" s="16"/>
    </row>
    <row r="94" ht="34" customHeight="1">
      <c r="A94" s="20">
        <v>124248603</v>
      </c>
      <c r="B94" t="s" s="21">
        <v>241</v>
      </c>
      <c r="C94" t="s" s="21">
        <f>VLOOKUP(B1:B208,'Blad2'!A1:B120,2,FALSE)</f>
        <v>105</v>
      </c>
      <c r="D94" t="s" s="21">
        <v>51</v>
      </c>
      <c r="E94" t="s" s="21">
        <v>173</v>
      </c>
      <c r="F94" t="s" s="21">
        <v>242</v>
      </c>
      <c r="G94" t="s" s="21">
        <v>54</v>
      </c>
      <c r="H94" t="s" s="21">
        <v>55</v>
      </c>
      <c r="I94" s="20">
        <v>5</v>
      </c>
      <c r="J94" t="s" s="22">
        <v>243</v>
      </c>
      <c r="K94" t="s" s="21">
        <v>93</v>
      </c>
      <c r="L94" t="s" s="21">
        <v>58</v>
      </c>
      <c r="M94" t="s" s="21">
        <f>IF($L94="()","Nee","Ja")</f>
        <v>59</v>
      </c>
      <c r="N94" t="s" s="21">
        <v>59</v>
      </c>
      <c r="O94" t="s" s="21">
        <v>60</v>
      </c>
      <c r="P94" t="s" s="21">
        <v>75</v>
      </c>
      <c r="Q94" s="20">
        <v>0</v>
      </c>
      <c r="R94" s="20">
        <v>0</v>
      </c>
      <c r="S94" s="20">
        <v>0</v>
      </c>
      <c r="T94" s="20">
        <v>0</v>
      </c>
      <c r="U94" s="20">
        <v>0</v>
      </c>
      <c r="V94" s="20">
        <v>0</v>
      </c>
      <c r="W94" s="20">
        <v>0</v>
      </c>
      <c r="X94" s="20">
        <v>2</v>
      </c>
      <c r="Y94" s="20">
        <v>0</v>
      </c>
      <c r="Z94" s="20">
        <v>0</v>
      </c>
      <c r="AA94" s="20">
        <v>0</v>
      </c>
      <c r="AB94" s="20">
        <v>0</v>
      </c>
      <c r="AC94" s="20">
        <v>2</v>
      </c>
      <c r="AD94" s="20">
        <v>2</v>
      </c>
      <c r="AE94" s="20">
        <v>2</v>
      </c>
      <c r="AF94" s="20">
        <v>0</v>
      </c>
      <c r="AG94" s="20">
        <v>0</v>
      </c>
      <c r="AH94" s="20">
        <v>0</v>
      </c>
      <c r="AI94" s="20">
        <v>0</v>
      </c>
      <c r="AJ94" s="20">
        <v>0</v>
      </c>
      <c r="AK94" s="20">
        <v>0</v>
      </c>
      <c r="AL94" s="20">
        <v>0</v>
      </c>
      <c r="AM94" s="20">
        <v>2</v>
      </c>
      <c r="AN94" s="23"/>
      <c r="AO94" s="20">
        <v>2</v>
      </c>
      <c r="AP94" s="20">
        <v>0</v>
      </c>
      <c r="AQ94" s="20">
        <v>0</v>
      </c>
      <c r="AR94" s="20">
        <v>0</v>
      </c>
      <c r="AS94" s="16"/>
    </row>
    <row r="95" ht="34" customHeight="1">
      <c r="A95" s="17">
        <v>124248603</v>
      </c>
      <c r="B95" t="s" s="18">
        <v>241</v>
      </c>
      <c r="C95" t="s" s="18">
        <f>VLOOKUP(B1:B208,'Blad2'!A1:B120,2,FALSE)</f>
        <v>105</v>
      </c>
      <c r="D95" t="s" s="18">
        <v>51</v>
      </c>
      <c r="E95" t="s" s="18">
        <v>173</v>
      </c>
      <c r="F95" t="s" s="18">
        <v>242</v>
      </c>
      <c r="G95" t="s" s="18">
        <v>54</v>
      </c>
      <c r="H95" t="s" s="18">
        <v>55</v>
      </c>
      <c r="I95" s="17">
        <v>5</v>
      </c>
      <c r="J95" t="s" s="19">
        <v>244</v>
      </c>
      <c r="K95" t="s" s="18">
        <v>93</v>
      </c>
      <c r="L95" t="s" s="18">
        <v>58</v>
      </c>
      <c r="M95" t="s" s="18">
        <f>IF($L95="()","Nee","Ja")</f>
        <v>59</v>
      </c>
      <c r="N95" t="s" s="18">
        <v>59</v>
      </c>
      <c r="O95" t="s" s="18">
        <v>60</v>
      </c>
      <c r="P95" t="s" s="18">
        <v>75</v>
      </c>
      <c r="Q95" s="17">
        <v>0</v>
      </c>
      <c r="R95" s="17">
        <v>0</v>
      </c>
      <c r="S95" s="17">
        <v>0</v>
      </c>
      <c r="T95" s="17">
        <v>0</v>
      </c>
      <c r="U95" s="17">
        <v>0</v>
      </c>
      <c r="V95" s="17">
        <v>0</v>
      </c>
      <c r="W95" s="17">
        <v>0</v>
      </c>
      <c r="X95" s="17">
        <v>0</v>
      </c>
      <c r="Y95" s="17">
        <v>0</v>
      </c>
      <c r="Z95" s="17">
        <v>0</v>
      </c>
      <c r="AA95" s="17">
        <v>0</v>
      </c>
      <c r="AB95" s="17">
        <v>0</v>
      </c>
      <c r="AC95" s="17">
        <v>2</v>
      </c>
      <c r="AD95" s="17">
        <v>2</v>
      </c>
      <c r="AE95" s="17">
        <v>2</v>
      </c>
      <c r="AF95" s="17">
        <v>2</v>
      </c>
      <c r="AG95" s="17">
        <v>0</v>
      </c>
      <c r="AH95" s="17">
        <v>0</v>
      </c>
      <c r="AI95" s="17">
        <v>0</v>
      </c>
      <c r="AJ95" s="17">
        <v>0</v>
      </c>
      <c r="AK95" s="17">
        <v>0</v>
      </c>
      <c r="AL95" s="17">
        <v>0</v>
      </c>
      <c r="AM95" s="17">
        <v>0</v>
      </c>
      <c r="AN95" s="17">
        <v>0</v>
      </c>
      <c r="AO95" s="17">
        <v>2</v>
      </c>
      <c r="AP95" s="17">
        <v>0</v>
      </c>
      <c r="AQ95" s="17">
        <v>2</v>
      </c>
      <c r="AR95" s="17">
        <v>0</v>
      </c>
      <c r="AS95" s="16"/>
    </row>
    <row r="96" ht="51" customHeight="1">
      <c r="A96" s="20">
        <v>124248603</v>
      </c>
      <c r="B96" t="s" s="21">
        <v>241</v>
      </c>
      <c r="C96" t="s" s="21">
        <f>VLOOKUP(B1:B208,'Blad2'!A1:B120,2,FALSE)</f>
        <v>105</v>
      </c>
      <c r="D96" t="s" s="21">
        <v>51</v>
      </c>
      <c r="E96" t="s" s="21">
        <v>173</v>
      </c>
      <c r="F96" t="s" s="21">
        <v>242</v>
      </c>
      <c r="G96" t="s" s="21">
        <v>54</v>
      </c>
      <c r="H96" t="s" s="21">
        <v>55</v>
      </c>
      <c r="I96" s="20">
        <v>5</v>
      </c>
      <c r="J96" t="s" s="22">
        <v>245</v>
      </c>
      <c r="K96" t="s" s="21">
        <v>93</v>
      </c>
      <c r="L96" t="s" s="21">
        <v>58</v>
      </c>
      <c r="M96" t="s" s="21">
        <f>IF($L96="()","Nee","Ja")</f>
        <v>59</v>
      </c>
      <c r="N96" t="s" s="21">
        <v>66</v>
      </c>
      <c r="O96" t="s" s="21">
        <v>60</v>
      </c>
      <c r="P96" t="s" s="21">
        <v>75</v>
      </c>
      <c r="Q96" s="20">
        <v>0</v>
      </c>
      <c r="R96" s="20">
        <v>0</v>
      </c>
      <c r="S96" s="20">
        <v>2</v>
      </c>
      <c r="T96" s="20">
        <v>0</v>
      </c>
      <c r="U96" s="20">
        <v>0</v>
      </c>
      <c r="V96" s="20">
        <v>0</v>
      </c>
      <c r="W96" s="20">
        <v>0</v>
      </c>
      <c r="X96" s="20">
        <v>2</v>
      </c>
      <c r="Y96" s="20">
        <v>0</v>
      </c>
      <c r="Z96" s="20">
        <v>0</v>
      </c>
      <c r="AA96" s="20">
        <v>0</v>
      </c>
      <c r="AB96" s="20">
        <v>0</v>
      </c>
      <c r="AC96" s="20">
        <v>2</v>
      </c>
      <c r="AD96" s="20">
        <v>2</v>
      </c>
      <c r="AE96" s="20">
        <v>0</v>
      </c>
      <c r="AF96" s="20">
        <v>0</v>
      </c>
      <c r="AG96" s="20">
        <v>0</v>
      </c>
      <c r="AH96" s="20">
        <v>0</v>
      </c>
      <c r="AI96" s="20">
        <v>0</v>
      </c>
      <c r="AJ96" s="20">
        <v>0</v>
      </c>
      <c r="AK96" s="20">
        <v>0</v>
      </c>
      <c r="AL96" s="20">
        <v>0</v>
      </c>
      <c r="AM96" s="20">
        <v>0</v>
      </c>
      <c r="AN96" s="20">
        <v>0</v>
      </c>
      <c r="AO96" s="20">
        <v>0</v>
      </c>
      <c r="AP96" s="20">
        <v>0</v>
      </c>
      <c r="AQ96" s="20">
        <v>0</v>
      </c>
      <c r="AR96" s="20">
        <v>0</v>
      </c>
      <c r="AS96" s="16"/>
    </row>
    <row r="97" ht="17" customHeight="1" hidden="1">
      <c r="A97" s="17">
        <v>124248603</v>
      </c>
      <c r="B97" t="s" s="18">
        <v>241</v>
      </c>
      <c r="C97" t="s" s="18">
        <f>VLOOKUP(B1:B208,'Blad2'!A1:B120,2,FALSE)</f>
        <v>105</v>
      </c>
      <c r="D97" t="s" s="18">
        <v>51</v>
      </c>
      <c r="E97" t="s" s="18">
        <v>173</v>
      </c>
      <c r="F97" t="s" s="18">
        <v>242</v>
      </c>
      <c r="G97" t="s" s="18">
        <v>54</v>
      </c>
      <c r="H97" t="s" s="18">
        <v>55</v>
      </c>
      <c r="I97" s="17">
        <v>3</v>
      </c>
      <c r="J97" t="s" s="19">
        <v>246</v>
      </c>
      <c r="K97" t="s" s="18">
        <v>118</v>
      </c>
      <c r="L97" t="s" s="18">
        <v>58</v>
      </c>
      <c r="M97" t="s" s="18">
        <f>IF($L97="()","Nee","Ja")</f>
        <v>59</v>
      </c>
      <c r="N97" t="s" s="18">
        <v>59</v>
      </c>
      <c r="O97" t="s" s="18">
        <v>60</v>
      </c>
      <c r="P97" t="s" s="18">
        <v>61</v>
      </c>
      <c r="Q97" s="17">
        <v>1</v>
      </c>
      <c r="R97" s="17">
        <v>0</v>
      </c>
      <c r="S97" s="17">
        <v>0</v>
      </c>
      <c r="T97" s="17">
        <v>0</v>
      </c>
      <c r="U97" s="17">
        <v>0</v>
      </c>
      <c r="V97" s="17">
        <v>0</v>
      </c>
      <c r="W97" s="17">
        <v>0</v>
      </c>
      <c r="X97" s="17">
        <v>0</v>
      </c>
      <c r="Y97" s="17">
        <v>0</v>
      </c>
      <c r="Z97" s="17">
        <v>0</v>
      </c>
      <c r="AA97" s="17">
        <v>0</v>
      </c>
      <c r="AB97" s="17">
        <v>0</v>
      </c>
      <c r="AC97" s="17">
        <v>0</v>
      </c>
      <c r="AD97" s="17">
        <v>1</v>
      </c>
      <c r="AE97" s="17">
        <v>0</v>
      </c>
      <c r="AF97" s="17">
        <v>0</v>
      </c>
      <c r="AG97" s="17">
        <v>0</v>
      </c>
      <c r="AH97" s="17">
        <v>0</v>
      </c>
      <c r="AI97" s="17">
        <v>0</v>
      </c>
      <c r="AJ97" s="17">
        <v>0</v>
      </c>
      <c r="AK97" s="17">
        <v>0</v>
      </c>
      <c r="AL97" s="17">
        <v>0</v>
      </c>
      <c r="AM97" s="17">
        <v>0</v>
      </c>
      <c r="AN97" s="17">
        <v>0</v>
      </c>
      <c r="AO97" s="17">
        <v>0</v>
      </c>
      <c r="AP97" s="17">
        <v>0</v>
      </c>
      <c r="AQ97" s="17">
        <v>0</v>
      </c>
      <c r="AR97" s="17">
        <v>1</v>
      </c>
      <c r="AS97" s="16"/>
    </row>
    <row r="98" ht="17" customHeight="1">
      <c r="A98" s="20">
        <v>122039447</v>
      </c>
      <c r="B98" t="s" s="21">
        <v>247</v>
      </c>
      <c r="C98" t="s" s="21">
        <f>VLOOKUP(B1:B208,'Blad2'!A1:B120,2,FALSE)</f>
        <v>50</v>
      </c>
      <c r="D98" t="s" s="21">
        <v>51</v>
      </c>
      <c r="E98" t="s" s="21">
        <v>173</v>
      </c>
      <c r="F98" t="s" s="21">
        <v>248</v>
      </c>
      <c r="G98" t="s" s="21">
        <v>249</v>
      </c>
      <c r="H98" t="s" s="21">
        <v>250</v>
      </c>
      <c r="I98" s="20">
        <v>5</v>
      </c>
      <c r="J98" t="s" s="22">
        <v>251</v>
      </c>
      <c r="K98" t="s" s="21">
        <v>146</v>
      </c>
      <c r="L98" t="s" s="21">
        <v>58</v>
      </c>
      <c r="M98" t="s" s="21">
        <f>IF($L98="()","Nee","Ja")</f>
        <v>59</v>
      </c>
      <c r="N98" t="s" s="21">
        <v>66</v>
      </c>
      <c r="O98" t="s" s="21">
        <v>60</v>
      </c>
      <c r="P98" t="s" s="21">
        <v>75</v>
      </c>
      <c r="Q98" s="20">
        <v>2</v>
      </c>
      <c r="R98" s="20">
        <v>0</v>
      </c>
      <c r="S98" s="20">
        <v>0</v>
      </c>
      <c r="T98" s="20">
        <v>0</v>
      </c>
      <c r="U98" s="20">
        <v>0</v>
      </c>
      <c r="V98" s="20">
        <v>0</v>
      </c>
      <c r="W98" s="20">
        <v>0</v>
      </c>
      <c r="X98" s="20">
        <v>0</v>
      </c>
      <c r="Y98" s="20">
        <v>0</v>
      </c>
      <c r="Z98" s="20">
        <v>0</v>
      </c>
      <c r="AA98" s="20">
        <v>0</v>
      </c>
      <c r="AB98" s="20">
        <v>0</v>
      </c>
      <c r="AC98" s="20">
        <v>2</v>
      </c>
      <c r="AD98" s="20">
        <v>0</v>
      </c>
      <c r="AE98" s="20">
        <v>0</v>
      </c>
      <c r="AF98" s="20">
        <v>0</v>
      </c>
      <c r="AG98" s="20">
        <v>0</v>
      </c>
      <c r="AH98" s="20">
        <v>0</v>
      </c>
      <c r="AI98" s="20">
        <v>0</v>
      </c>
      <c r="AJ98" s="20">
        <v>0</v>
      </c>
      <c r="AK98" s="20">
        <v>0</v>
      </c>
      <c r="AL98" s="20">
        <v>0</v>
      </c>
      <c r="AM98" s="20">
        <v>0</v>
      </c>
      <c r="AN98" s="20">
        <v>0</v>
      </c>
      <c r="AO98" s="20">
        <v>0</v>
      </c>
      <c r="AP98" s="20">
        <v>0</v>
      </c>
      <c r="AQ98" s="20">
        <v>0</v>
      </c>
      <c r="AR98" s="20">
        <v>0</v>
      </c>
      <c r="AS98" s="16"/>
    </row>
    <row r="99" ht="17" customHeight="1">
      <c r="A99" s="17">
        <v>122039447</v>
      </c>
      <c r="B99" t="s" s="18">
        <v>247</v>
      </c>
      <c r="C99" t="s" s="18">
        <f>VLOOKUP(B1:B208,'Blad2'!A1:B120,2,FALSE)</f>
        <v>50</v>
      </c>
      <c r="D99" t="s" s="18">
        <v>51</v>
      </c>
      <c r="E99" t="s" s="18">
        <v>173</v>
      </c>
      <c r="F99" t="s" s="18">
        <v>248</v>
      </c>
      <c r="G99" t="s" s="18">
        <v>249</v>
      </c>
      <c r="H99" t="s" s="18">
        <v>250</v>
      </c>
      <c r="I99" s="17">
        <v>5</v>
      </c>
      <c r="J99" t="s" s="19">
        <v>252</v>
      </c>
      <c r="K99" t="s" s="18">
        <v>93</v>
      </c>
      <c r="L99" t="s" s="18">
        <v>58</v>
      </c>
      <c r="M99" t="s" s="18">
        <f>IF($L99="()","Nee","Ja")</f>
        <v>59</v>
      </c>
      <c r="N99" t="s" s="18">
        <v>59</v>
      </c>
      <c r="O99" t="s" s="18">
        <v>60</v>
      </c>
      <c r="P99" t="s" s="18">
        <v>75</v>
      </c>
      <c r="Q99" s="17">
        <v>2</v>
      </c>
      <c r="R99" s="17">
        <v>0</v>
      </c>
      <c r="S99" s="17">
        <v>2</v>
      </c>
      <c r="T99" s="17">
        <v>0</v>
      </c>
      <c r="U99" s="17">
        <v>0</v>
      </c>
      <c r="V99" s="17">
        <v>0</v>
      </c>
      <c r="W99" s="17">
        <v>0</v>
      </c>
      <c r="X99" s="17">
        <v>0</v>
      </c>
      <c r="Y99" s="17">
        <v>0</v>
      </c>
      <c r="Z99" s="17">
        <v>0</v>
      </c>
      <c r="AA99" s="17">
        <v>0</v>
      </c>
      <c r="AB99" s="17">
        <v>0</v>
      </c>
      <c r="AC99" s="17">
        <v>0</v>
      </c>
      <c r="AD99" s="17">
        <v>0</v>
      </c>
      <c r="AE99" s="17">
        <v>2</v>
      </c>
      <c r="AF99" s="17">
        <v>0</v>
      </c>
      <c r="AG99" s="17">
        <v>0</v>
      </c>
      <c r="AH99" s="17">
        <v>0</v>
      </c>
      <c r="AI99" s="17">
        <v>0</v>
      </c>
      <c r="AJ99" s="17">
        <v>0</v>
      </c>
      <c r="AK99" s="17">
        <v>0</v>
      </c>
      <c r="AL99" s="17">
        <v>0</v>
      </c>
      <c r="AM99" s="17">
        <v>0</v>
      </c>
      <c r="AN99" s="17">
        <v>0</v>
      </c>
      <c r="AO99" s="17">
        <v>0</v>
      </c>
      <c r="AP99" s="17">
        <v>0</v>
      </c>
      <c r="AQ99" s="17">
        <v>0</v>
      </c>
      <c r="AR99" s="17">
        <v>0</v>
      </c>
      <c r="AS99" s="16"/>
    </row>
    <row r="100" ht="17" customHeight="1">
      <c r="A100" s="20">
        <v>122039447</v>
      </c>
      <c r="B100" t="s" s="21">
        <v>247</v>
      </c>
      <c r="C100" t="s" s="21">
        <f>VLOOKUP(B1:B208,'Blad2'!A1:B120,2,FALSE)</f>
        <v>50</v>
      </c>
      <c r="D100" t="s" s="21">
        <v>51</v>
      </c>
      <c r="E100" t="s" s="21">
        <v>173</v>
      </c>
      <c r="F100" t="s" s="21">
        <v>248</v>
      </c>
      <c r="G100" t="s" s="21">
        <v>249</v>
      </c>
      <c r="H100" t="s" s="21">
        <v>250</v>
      </c>
      <c r="I100" s="20">
        <v>5</v>
      </c>
      <c r="J100" t="s" s="22">
        <v>253</v>
      </c>
      <c r="K100" t="s" s="21">
        <v>93</v>
      </c>
      <c r="L100" t="s" s="21">
        <v>58</v>
      </c>
      <c r="M100" t="s" s="21">
        <f>IF($L100="()","Nee","Ja")</f>
        <v>59</v>
      </c>
      <c r="N100" t="s" s="21">
        <v>59</v>
      </c>
      <c r="O100" t="s" s="21">
        <v>60</v>
      </c>
      <c r="P100" t="s" s="21">
        <v>75</v>
      </c>
      <c r="Q100" s="20">
        <v>2</v>
      </c>
      <c r="R100" s="20">
        <v>0</v>
      </c>
      <c r="S100" s="20">
        <v>0</v>
      </c>
      <c r="T100" s="20">
        <v>0</v>
      </c>
      <c r="U100" s="20">
        <v>0</v>
      </c>
      <c r="V100" s="20">
        <v>0</v>
      </c>
      <c r="W100" s="20">
        <v>0</v>
      </c>
      <c r="X100" s="20">
        <v>0</v>
      </c>
      <c r="Y100" s="20">
        <v>2</v>
      </c>
      <c r="Z100" s="20">
        <v>0</v>
      </c>
      <c r="AA100" s="20">
        <v>0</v>
      </c>
      <c r="AB100" s="20">
        <v>0</v>
      </c>
      <c r="AC100" s="20">
        <v>2</v>
      </c>
      <c r="AD100" s="20">
        <v>2</v>
      </c>
      <c r="AE100" s="20">
        <v>0</v>
      </c>
      <c r="AF100" s="20">
        <v>0</v>
      </c>
      <c r="AG100" s="20">
        <v>0</v>
      </c>
      <c r="AH100" s="20">
        <v>0</v>
      </c>
      <c r="AI100" s="20">
        <v>0</v>
      </c>
      <c r="AJ100" s="20">
        <v>0</v>
      </c>
      <c r="AK100" s="20">
        <v>0</v>
      </c>
      <c r="AL100" s="20">
        <v>0</v>
      </c>
      <c r="AM100" s="20">
        <v>0</v>
      </c>
      <c r="AN100" s="20">
        <v>0</v>
      </c>
      <c r="AO100" s="20">
        <v>0</v>
      </c>
      <c r="AP100" s="20">
        <v>0</v>
      </c>
      <c r="AQ100" s="20">
        <v>2</v>
      </c>
      <c r="AR100" s="20">
        <v>0</v>
      </c>
      <c r="AS100" s="16"/>
    </row>
    <row r="101" ht="34" customHeight="1">
      <c r="A101" s="17">
        <v>122039447</v>
      </c>
      <c r="B101" t="s" s="18">
        <v>247</v>
      </c>
      <c r="C101" t="s" s="18">
        <f>VLOOKUP(B1:B208,'Blad2'!A1:B120,2,FALSE)</f>
        <v>50</v>
      </c>
      <c r="D101" t="s" s="18">
        <v>51</v>
      </c>
      <c r="E101" t="s" s="18">
        <v>173</v>
      </c>
      <c r="F101" t="s" s="18">
        <v>248</v>
      </c>
      <c r="G101" t="s" s="18">
        <v>249</v>
      </c>
      <c r="H101" t="s" s="18">
        <v>250</v>
      </c>
      <c r="I101" s="17">
        <v>5</v>
      </c>
      <c r="J101" t="s" s="19">
        <v>254</v>
      </c>
      <c r="K101" t="s" s="18">
        <v>93</v>
      </c>
      <c r="L101" t="s" s="18">
        <v>58</v>
      </c>
      <c r="M101" t="s" s="18">
        <f>IF($L101="()","Nee","Ja")</f>
        <v>59</v>
      </c>
      <c r="N101" t="s" s="18">
        <v>59</v>
      </c>
      <c r="O101" t="s" s="18">
        <v>60</v>
      </c>
      <c r="P101" t="s" s="18">
        <v>75</v>
      </c>
      <c r="Q101" s="17">
        <v>0</v>
      </c>
      <c r="R101" s="17">
        <v>0</v>
      </c>
      <c r="S101" s="17">
        <v>0</v>
      </c>
      <c r="T101" s="17">
        <v>0</v>
      </c>
      <c r="U101" s="17">
        <v>0</v>
      </c>
      <c r="V101" s="17">
        <v>0</v>
      </c>
      <c r="W101" s="17">
        <v>0</v>
      </c>
      <c r="X101" s="17">
        <v>2</v>
      </c>
      <c r="Y101" s="17">
        <v>0</v>
      </c>
      <c r="Z101" s="17">
        <v>0</v>
      </c>
      <c r="AA101" s="17">
        <v>0</v>
      </c>
      <c r="AB101" s="17">
        <v>0</v>
      </c>
      <c r="AC101" s="17">
        <v>0</v>
      </c>
      <c r="AD101" s="17">
        <v>0</v>
      </c>
      <c r="AE101" s="17">
        <v>2</v>
      </c>
      <c r="AF101" s="17">
        <v>0</v>
      </c>
      <c r="AG101" s="17">
        <v>0</v>
      </c>
      <c r="AH101" s="17">
        <v>0</v>
      </c>
      <c r="AI101" s="17">
        <v>0</v>
      </c>
      <c r="AJ101" s="17">
        <v>0</v>
      </c>
      <c r="AK101" s="17">
        <v>0</v>
      </c>
      <c r="AL101" s="17">
        <v>0</v>
      </c>
      <c r="AM101" s="17">
        <v>0</v>
      </c>
      <c r="AN101" s="17">
        <v>0</v>
      </c>
      <c r="AO101" s="17">
        <v>0</v>
      </c>
      <c r="AP101" s="17">
        <v>0</v>
      </c>
      <c r="AQ101" s="17">
        <v>2</v>
      </c>
      <c r="AR101" s="17">
        <v>0</v>
      </c>
      <c r="AS101" s="16"/>
    </row>
    <row r="102" ht="68" customHeight="1" hidden="1">
      <c r="A102" s="20">
        <v>122039447</v>
      </c>
      <c r="B102" t="s" s="21">
        <v>247</v>
      </c>
      <c r="C102" t="s" s="21">
        <f>VLOOKUP(B1:B208,'Blad2'!A1:B120,2,FALSE)</f>
        <v>50</v>
      </c>
      <c r="D102" t="s" s="21">
        <v>51</v>
      </c>
      <c r="E102" t="s" s="21">
        <v>173</v>
      </c>
      <c r="F102" t="s" s="21">
        <v>248</v>
      </c>
      <c r="G102" t="s" s="21">
        <v>249</v>
      </c>
      <c r="H102" t="s" s="21">
        <v>250</v>
      </c>
      <c r="I102" s="20">
        <v>5</v>
      </c>
      <c r="J102" t="s" s="22">
        <v>255</v>
      </c>
      <c r="K102" t="s" s="21">
        <v>118</v>
      </c>
      <c r="L102" t="s" s="21">
        <v>58</v>
      </c>
      <c r="M102" t="s" s="21">
        <f>IF($L102="()","Nee","Ja")</f>
        <v>59</v>
      </c>
      <c r="N102" t="s" s="21">
        <v>59</v>
      </c>
      <c r="O102" t="s" s="21">
        <v>60</v>
      </c>
      <c r="P102" t="s" s="21">
        <v>75</v>
      </c>
      <c r="Q102" s="20">
        <v>2</v>
      </c>
      <c r="R102" s="20">
        <v>0</v>
      </c>
      <c r="S102" s="20">
        <v>0</v>
      </c>
      <c r="T102" s="20">
        <v>0</v>
      </c>
      <c r="U102" s="20">
        <v>0</v>
      </c>
      <c r="V102" s="20">
        <v>0</v>
      </c>
      <c r="W102" s="20">
        <v>0</v>
      </c>
      <c r="X102" s="20">
        <v>0</v>
      </c>
      <c r="Y102" s="20">
        <v>0</v>
      </c>
      <c r="Z102" s="20">
        <v>2</v>
      </c>
      <c r="AA102" s="20">
        <v>0</v>
      </c>
      <c r="AB102" s="20">
        <v>0</v>
      </c>
      <c r="AC102" s="20">
        <v>2</v>
      </c>
      <c r="AD102" s="20">
        <v>2</v>
      </c>
      <c r="AE102" s="20">
        <v>2</v>
      </c>
      <c r="AF102" s="20">
        <v>0</v>
      </c>
      <c r="AG102" s="20">
        <v>0</v>
      </c>
      <c r="AH102" s="20">
        <v>0</v>
      </c>
      <c r="AI102" s="20">
        <v>0</v>
      </c>
      <c r="AJ102" s="20">
        <v>0</v>
      </c>
      <c r="AK102" s="20">
        <v>0</v>
      </c>
      <c r="AL102" s="20">
        <v>0</v>
      </c>
      <c r="AM102" s="20">
        <v>0</v>
      </c>
      <c r="AN102" s="20">
        <v>2</v>
      </c>
      <c r="AO102" s="20">
        <v>0</v>
      </c>
      <c r="AP102" s="20">
        <v>0</v>
      </c>
      <c r="AQ102" s="20">
        <v>2</v>
      </c>
      <c r="AR102" s="20">
        <v>2</v>
      </c>
      <c r="AS102" s="16"/>
    </row>
    <row r="103" ht="17" customHeight="1">
      <c r="A103" s="17">
        <v>122039447</v>
      </c>
      <c r="B103" t="s" s="18">
        <v>247</v>
      </c>
      <c r="C103" t="s" s="18">
        <f>VLOOKUP(B1:B208,'Blad2'!A1:B120,2,FALSE)</f>
        <v>50</v>
      </c>
      <c r="D103" t="s" s="18">
        <v>51</v>
      </c>
      <c r="E103" t="s" s="18">
        <v>173</v>
      </c>
      <c r="F103" t="s" s="18">
        <v>248</v>
      </c>
      <c r="G103" t="s" s="18">
        <v>249</v>
      </c>
      <c r="H103" t="s" s="18">
        <v>250</v>
      </c>
      <c r="I103" s="17">
        <v>5</v>
      </c>
      <c r="J103" t="s" s="19">
        <v>256</v>
      </c>
      <c r="K103" t="s" s="18">
        <v>57</v>
      </c>
      <c r="L103" t="s" s="18">
        <v>58</v>
      </c>
      <c r="M103" t="s" s="18">
        <f>IF($L103="()","Nee","Ja")</f>
        <v>59</v>
      </c>
      <c r="N103" t="s" s="18">
        <v>66</v>
      </c>
      <c r="O103" t="s" s="18">
        <v>60</v>
      </c>
      <c r="P103" t="s" s="18">
        <v>75</v>
      </c>
      <c r="Q103" s="17">
        <v>2</v>
      </c>
      <c r="R103" s="17">
        <v>0</v>
      </c>
      <c r="S103" s="17">
        <v>2</v>
      </c>
      <c r="T103" s="17">
        <v>0</v>
      </c>
      <c r="U103" s="17">
        <v>0</v>
      </c>
      <c r="V103" s="17">
        <v>0</v>
      </c>
      <c r="W103" s="17">
        <v>0</v>
      </c>
      <c r="X103" s="17">
        <v>0</v>
      </c>
      <c r="Y103" s="17">
        <v>0</v>
      </c>
      <c r="Z103" s="17">
        <v>0</v>
      </c>
      <c r="AA103" s="17">
        <v>0</v>
      </c>
      <c r="AB103" s="17">
        <v>0</v>
      </c>
      <c r="AC103" s="17">
        <v>0</v>
      </c>
      <c r="AD103" s="17">
        <v>0</v>
      </c>
      <c r="AE103" s="17">
        <v>0</v>
      </c>
      <c r="AF103" s="17">
        <v>0</v>
      </c>
      <c r="AG103" s="17">
        <v>0</v>
      </c>
      <c r="AH103" s="17">
        <v>0</v>
      </c>
      <c r="AI103" s="17">
        <v>0</v>
      </c>
      <c r="AJ103" s="17">
        <v>0</v>
      </c>
      <c r="AK103" s="17">
        <v>0</v>
      </c>
      <c r="AL103" s="17">
        <v>0</v>
      </c>
      <c r="AM103" s="17">
        <v>0</v>
      </c>
      <c r="AN103" s="17">
        <v>0</v>
      </c>
      <c r="AO103" s="17">
        <v>0</v>
      </c>
      <c r="AP103" s="17">
        <v>0</v>
      </c>
      <c r="AQ103" s="17">
        <v>0</v>
      </c>
      <c r="AR103" s="17">
        <v>0</v>
      </c>
      <c r="AS103" s="16"/>
    </row>
    <row r="104" ht="34" customHeight="1">
      <c r="A104" s="20">
        <v>122039447</v>
      </c>
      <c r="B104" t="s" s="21">
        <v>247</v>
      </c>
      <c r="C104" t="s" s="21">
        <f>VLOOKUP(B1:B208,'Blad2'!A1:B120,2,FALSE)</f>
        <v>50</v>
      </c>
      <c r="D104" t="s" s="21">
        <v>51</v>
      </c>
      <c r="E104" t="s" s="21">
        <v>173</v>
      </c>
      <c r="F104" t="s" s="21">
        <v>248</v>
      </c>
      <c r="G104" t="s" s="21">
        <v>249</v>
      </c>
      <c r="H104" t="s" s="21">
        <v>250</v>
      </c>
      <c r="I104" s="20">
        <v>5</v>
      </c>
      <c r="J104" t="s" s="22">
        <v>257</v>
      </c>
      <c r="K104" t="s" s="21">
        <v>57</v>
      </c>
      <c r="L104" t="s" s="21">
        <v>258</v>
      </c>
      <c r="M104" t="s" s="21">
        <f>IF($L104="()","Nee","Ja")</f>
        <v>66</v>
      </c>
      <c r="N104" t="s" s="21">
        <v>59</v>
      </c>
      <c r="O104" t="s" s="21">
        <v>60</v>
      </c>
      <c r="P104" t="s" s="21">
        <v>75</v>
      </c>
      <c r="Q104" s="20">
        <v>0</v>
      </c>
      <c r="R104" s="20">
        <v>0</v>
      </c>
      <c r="S104" s="20">
        <v>2</v>
      </c>
      <c r="T104" s="20">
        <v>0</v>
      </c>
      <c r="U104" s="20">
        <v>0</v>
      </c>
      <c r="V104" s="20">
        <v>0</v>
      </c>
      <c r="W104" s="20">
        <v>0</v>
      </c>
      <c r="X104" s="20">
        <v>2</v>
      </c>
      <c r="Y104" s="20">
        <v>2</v>
      </c>
      <c r="Z104" s="20">
        <v>0</v>
      </c>
      <c r="AA104" s="20">
        <v>0</v>
      </c>
      <c r="AB104" s="20">
        <v>0</v>
      </c>
      <c r="AC104" s="20">
        <v>0</v>
      </c>
      <c r="AD104" s="20">
        <v>0</v>
      </c>
      <c r="AE104" s="20">
        <v>0</v>
      </c>
      <c r="AF104" s="20">
        <v>0</v>
      </c>
      <c r="AG104" s="20">
        <v>0</v>
      </c>
      <c r="AH104" s="20">
        <v>0</v>
      </c>
      <c r="AI104" s="20">
        <v>0</v>
      </c>
      <c r="AJ104" s="20">
        <v>0</v>
      </c>
      <c r="AK104" s="20">
        <v>0</v>
      </c>
      <c r="AL104" s="20">
        <v>0</v>
      </c>
      <c r="AM104" s="20">
        <v>0</v>
      </c>
      <c r="AN104" s="20">
        <v>0</v>
      </c>
      <c r="AO104" s="20">
        <v>2</v>
      </c>
      <c r="AP104" s="20">
        <v>0</v>
      </c>
      <c r="AQ104" s="20">
        <v>2</v>
      </c>
      <c r="AR104" s="20">
        <v>0</v>
      </c>
      <c r="AS104" s="16"/>
    </row>
    <row r="105" ht="17" customHeight="1">
      <c r="A105" s="17">
        <v>132449476</v>
      </c>
      <c r="B105" t="s" s="18">
        <v>49</v>
      </c>
      <c r="C105" t="s" s="18">
        <f>VLOOKUP(B1:B208,'Blad2'!A1:B120,2,FALSE)</f>
        <v>50</v>
      </c>
      <c r="D105" t="s" s="18">
        <v>51</v>
      </c>
      <c r="E105" t="s" s="18">
        <v>173</v>
      </c>
      <c r="F105" t="s" s="18">
        <v>259</v>
      </c>
      <c r="G105" t="s" s="18">
        <v>260</v>
      </c>
      <c r="H105" t="s" s="18">
        <v>261</v>
      </c>
      <c r="I105" s="17">
        <v>5</v>
      </c>
      <c r="J105" t="s" s="19">
        <v>262</v>
      </c>
      <c r="K105" t="s" s="18">
        <v>263</v>
      </c>
      <c r="L105" t="s" s="18">
        <v>58</v>
      </c>
      <c r="M105" t="s" s="18">
        <f>IF($L105="()","Nee","Ja")</f>
        <v>59</v>
      </c>
      <c r="N105" t="s" s="18">
        <v>59</v>
      </c>
      <c r="O105" t="s" s="18">
        <v>60</v>
      </c>
      <c r="P105" t="s" s="18">
        <v>75</v>
      </c>
      <c r="Q105" s="17">
        <v>0</v>
      </c>
      <c r="R105" s="17">
        <v>0</v>
      </c>
      <c r="S105" s="17">
        <v>0</v>
      </c>
      <c r="T105" s="17">
        <v>0</v>
      </c>
      <c r="U105" s="17">
        <v>0</v>
      </c>
      <c r="V105" s="17">
        <v>0</v>
      </c>
      <c r="W105" s="17">
        <v>0</v>
      </c>
      <c r="X105" s="17">
        <v>0</v>
      </c>
      <c r="Y105" s="17">
        <v>0</v>
      </c>
      <c r="Z105" s="17">
        <v>2</v>
      </c>
      <c r="AA105" s="17">
        <v>0</v>
      </c>
      <c r="AB105" s="17">
        <v>0</v>
      </c>
      <c r="AC105" s="17">
        <v>2</v>
      </c>
      <c r="AD105" s="17">
        <v>2</v>
      </c>
      <c r="AE105" s="17">
        <v>0</v>
      </c>
      <c r="AF105" s="17">
        <v>0</v>
      </c>
      <c r="AG105" s="17">
        <v>0</v>
      </c>
      <c r="AH105" s="17">
        <v>0</v>
      </c>
      <c r="AI105" s="17">
        <v>0</v>
      </c>
      <c r="AJ105" s="17">
        <v>0</v>
      </c>
      <c r="AK105" s="17">
        <v>0</v>
      </c>
      <c r="AL105" s="17">
        <v>0</v>
      </c>
      <c r="AM105" s="17">
        <v>0</v>
      </c>
      <c r="AN105" s="17">
        <v>0</v>
      </c>
      <c r="AO105" s="17">
        <v>0</v>
      </c>
      <c r="AP105" s="17">
        <v>0</v>
      </c>
      <c r="AQ105" s="17">
        <v>2</v>
      </c>
      <c r="AR105" s="17">
        <v>0</v>
      </c>
      <c r="AS105" s="16"/>
    </row>
    <row r="106" ht="34" customHeight="1" hidden="1">
      <c r="A106" s="20">
        <v>132449476</v>
      </c>
      <c r="B106" t="s" s="21">
        <v>49</v>
      </c>
      <c r="C106" t="s" s="21">
        <f>VLOOKUP(B1:B208,'Blad2'!A1:B120,2,FALSE)</f>
        <v>50</v>
      </c>
      <c r="D106" t="s" s="21">
        <v>51</v>
      </c>
      <c r="E106" t="s" s="21">
        <v>173</v>
      </c>
      <c r="F106" t="s" s="21">
        <v>259</v>
      </c>
      <c r="G106" t="s" s="21">
        <v>260</v>
      </c>
      <c r="H106" t="s" s="21">
        <v>261</v>
      </c>
      <c r="I106" s="20">
        <v>1</v>
      </c>
      <c r="J106" t="s" s="22">
        <v>264</v>
      </c>
      <c r="K106" t="s" s="21">
        <v>74</v>
      </c>
      <c r="L106" t="s" s="21">
        <v>58</v>
      </c>
      <c r="M106" t="s" s="21">
        <f>IF($L106="()","Nee","Ja")</f>
        <v>59</v>
      </c>
      <c r="N106" t="s" s="21">
        <v>59</v>
      </c>
      <c r="O106" t="s" s="21">
        <v>60</v>
      </c>
      <c r="P106" t="s" s="21">
        <v>61</v>
      </c>
      <c r="Q106" s="20">
        <v>1</v>
      </c>
      <c r="R106" s="20">
        <v>0</v>
      </c>
      <c r="S106" s="20">
        <v>0</v>
      </c>
      <c r="T106" s="20">
        <v>0</v>
      </c>
      <c r="U106" s="20">
        <v>1</v>
      </c>
      <c r="V106" s="20">
        <v>0</v>
      </c>
      <c r="W106" s="20">
        <v>0</v>
      </c>
      <c r="X106" s="20">
        <v>0</v>
      </c>
      <c r="Y106" s="20">
        <v>0</v>
      </c>
      <c r="Z106" s="20">
        <v>0</v>
      </c>
      <c r="AA106" s="20">
        <v>0</v>
      </c>
      <c r="AB106" s="20">
        <v>0</v>
      </c>
      <c r="AC106" s="20">
        <v>1</v>
      </c>
      <c r="AD106" s="20">
        <v>1</v>
      </c>
      <c r="AE106" s="20">
        <v>1</v>
      </c>
      <c r="AF106" s="20">
        <v>0</v>
      </c>
      <c r="AG106" s="20">
        <v>0</v>
      </c>
      <c r="AH106" s="20">
        <v>0</v>
      </c>
      <c r="AI106" s="20">
        <v>0</v>
      </c>
      <c r="AJ106" s="20">
        <v>0</v>
      </c>
      <c r="AK106" s="20">
        <v>0</v>
      </c>
      <c r="AL106" s="20">
        <v>0</v>
      </c>
      <c r="AM106" s="20">
        <v>0</v>
      </c>
      <c r="AN106" s="20">
        <v>0</v>
      </c>
      <c r="AO106" s="20">
        <v>0</v>
      </c>
      <c r="AP106" s="20">
        <v>0</v>
      </c>
      <c r="AQ106" s="20">
        <v>0</v>
      </c>
      <c r="AR106" s="20">
        <v>1</v>
      </c>
      <c r="AS106" s="16"/>
    </row>
    <row r="107" ht="34" customHeight="1">
      <c r="A107" s="17">
        <v>132449476</v>
      </c>
      <c r="B107" t="s" s="18">
        <v>49</v>
      </c>
      <c r="C107" t="s" s="18">
        <f>VLOOKUP(B1:B208,'Blad2'!A1:B120,2,FALSE)</f>
        <v>50</v>
      </c>
      <c r="D107" t="s" s="18">
        <v>51</v>
      </c>
      <c r="E107" t="s" s="18">
        <v>173</v>
      </c>
      <c r="F107" t="s" s="18">
        <v>259</v>
      </c>
      <c r="G107" t="s" s="18">
        <v>260</v>
      </c>
      <c r="H107" t="s" s="18">
        <v>261</v>
      </c>
      <c r="I107" s="17">
        <v>4</v>
      </c>
      <c r="J107" t="s" s="19">
        <v>265</v>
      </c>
      <c r="K107" t="s" s="18">
        <v>77</v>
      </c>
      <c r="L107" t="s" s="18">
        <v>58</v>
      </c>
      <c r="M107" t="s" s="18">
        <f>IF($L107="()","Nee","Ja")</f>
        <v>59</v>
      </c>
      <c r="N107" t="s" s="18">
        <v>59</v>
      </c>
      <c r="O107" t="s" s="18">
        <v>60</v>
      </c>
      <c r="P107" t="s" s="18">
        <v>61</v>
      </c>
      <c r="Q107" s="17">
        <v>1</v>
      </c>
      <c r="R107" s="17">
        <v>0</v>
      </c>
      <c r="S107" s="17">
        <v>0</v>
      </c>
      <c r="T107" s="17">
        <v>1</v>
      </c>
      <c r="U107" s="17">
        <v>0</v>
      </c>
      <c r="V107" s="17">
        <v>0</v>
      </c>
      <c r="W107" s="17">
        <v>0</v>
      </c>
      <c r="X107" s="17">
        <v>0</v>
      </c>
      <c r="Y107" s="17">
        <v>0</v>
      </c>
      <c r="Z107" s="17">
        <v>0</v>
      </c>
      <c r="AA107" s="17">
        <v>0</v>
      </c>
      <c r="AB107" s="17">
        <v>0</v>
      </c>
      <c r="AC107" s="17">
        <v>0</v>
      </c>
      <c r="AD107" s="17">
        <v>0</v>
      </c>
      <c r="AE107" s="17">
        <v>0</v>
      </c>
      <c r="AF107" s="17">
        <v>0</v>
      </c>
      <c r="AG107" s="17">
        <v>0</v>
      </c>
      <c r="AH107" s="17">
        <v>0</v>
      </c>
      <c r="AI107" s="17">
        <v>0</v>
      </c>
      <c r="AJ107" s="17">
        <v>0</v>
      </c>
      <c r="AK107" s="17">
        <v>0</v>
      </c>
      <c r="AL107" s="17">
        <v>0</v>
      </c>
      <c r="AM107" s="17">
        <v>0</v>
      </c>
      <c r="AN107" s="17">
        <v>0</v>
      </c>
      <c r="AO107" s="17">
        <v>0</v>
      </c>
      <c r="AP107" s="17">
        <v>0</v>
      </c>
      <c r="AQ107" s="17">
        <v>0</v>
      </c>
      <c r="AR107" s="17">
        <v>0</v>
      </c>
      <c r="AS107" s="16"/>
    </row>
    <row r="108" ht="34" customHeight="1" hidden="1">
      <c r="A108" s="20">
        <v>132449476</v>
      </c>
      <c r="B108" t="s" s="21">
        <v>49</v>
      </c>
      <c r="C108" t="s" s="21">
        <f>VLOOKUP(B1:B208,'Blad2'!A1:B120,2,FALSE)</f>
        <v>50</v>
      </c>
      <c r="D108" t="s" s="21">
        <v>51</v>
      </c>
      <c r="E108" t="s" s="21">
        <v>173</v>
      </c>
      <c r="F108" t="s" s="21">
        <v>259</v>
      </c>
      <c r="G108" t="s" s="21">
        <v>260</v>
      </c>
      <c r="H108" t="s" s="21">
        <v>261</v>
      </c>
      <c r="I108" s="20">
        <v>3</v>
      </c>
      <c r="J108" t="s" s="22">
        <v>266</v>
      </c>
      <c r="K108" t="s" s="21">
        <v>77</v>
      </c>
      <c r="L108" t="s" s="21">
        <v>58</v>
      </c>
      <c r="M108" t="s" s="21">
        <f>IF($L108="()","Nee","Ja")</f>
        <v>59</v>
      </c>
      <c r="N108" t="s" s="21">
        <v>59</v>
      </c>
      <c r="O108" t="s" s="21">
        <v>60</v>
      </c>
      <c r="P108" t="s" s="21">
        <v>61</v>
      </c>
      <c r="Q108" s="20">
        <v>1</v>
      </c>
      <c r="R108" s="20">
        <v>0</v>
      </c>
      <c r="S108" s="20">
        <v>0</v>
      </c>
      <c r="T108" s="20">
        <v>0</v>
      </c>
      <c r="U108" s="20">
        <v>0</v>
      </c>
      <c r="V108" s="20">
        <v>0</v>
      </c>
      <c r="W108" s="20">
        <v>0</v>
      </c>
      <c r="X108" s="20">
        <v>0</v>
      </c>
      <c r="Y108" s="20">
        <v>1</v>
      </c>
      <c r="Z108" s="20">
        <v>0</v>
      </c>
      <c r="AA108" s="20">
        <v>0</v>
      </c>
      <c r="AB108" s="20">
        <v>0</v>
      </c>
      <c r="AC108" s="20">
        <v>0</v>
      </c>
      <c r="AD108" s="20">
        <v>0</v>
      </c>
      <c r="AE108" s="20">
        <v>0</v>
      </c>
      <c r="AF108" s="20">
        <v>0</v>
      </c>
      <c r="AG108" s="20">
        <v>0</v>
      </c>
      <c r="AH108" s="20">
        <v>0</v>
      </c>
      <c r="AI108" s="20">
        <v>0</v>
      </c>
      <c r="AJ108" s="20">
        <v>0</v>
      </c>
      <c r="AK108" s="20">
        <v>0</v>
      </c>
      <c r="AL108" s="20">
        <v>0</v>
      </c>
      <c r="AM108" s="20">
        <v>0</v>
      </c>
      <c r="AN108" s="20">
        <v>0</v>
      </c>
      <c r="AO108" s="20">
        <v>0</v>
      </c>
      <c r="AP108" s="20">
        <v>1</v>
      </c>
      <c r="AQ108" s="20">
        <v>0</v>
      </c>
      <c r="AR108" s="20">
        <v>1</v>
      </c>
      <c r="AS108" s="16"/>
    </row>
    <row r="109" ht="34" customHeight="1">
      <c r="A109" s="17">
        <v>119610214</v>
      </c>
      <c r="B109" t="s" s="18">
        <v>67</v>
      </c>
      <c r="C109" t="s" s="18">
        <f>VLOOKUP(B1:B208,'Blad2'!A1:B120,2,FALSE)</f>
        <v>68</v>
      </c>
      <c r="D109" t="s" s="18">
        <v>51</v>
      </c>
      <c r="E109" t="s" s="18">
        <v>173</v>
      </c>
      <c r="F109" t="s" s="18">
        <v>267</v>
      </c>
      <c r="G109" t="s" s="18">
        <v>268</v>
      </c>
      <c r="H109" t="s" s="18">
        <v>269</v>
      </c>
      <c r="I109" s="17">
        <v>3</v>
      </c>
      <c r="J109" t="s" s="19">
        <v>270</v>
      </c>
      <c r="K109" t="s" s="18">
        <v>130</v>
      </c>
      <c r="L109" t="s" s="18">
        <v>58</v>
      </c>
      <c r="M109" t="s" s="18">
        <f>IF($L109="()","Nee","Ja")</f>
        <v>59</v>
      </c>
      <c r="N109" t="s" s="18">
        <v>59</v>
      </c>
      <c r="O109" t="s" s="18">
        <v>60</v>
      </c>
      <c r="P109" t="s" s="18">
        <v>75</v>
      </c>
      <c r="Q109" s="17">
        <v>3</v>
      </c>
      <c r="R109" s="17">
        <v>0</v>
      </c>
      <c r="S109" s="17">
        <v>2</v>
      </c>
      <c r="T109" s="17">
        <v>0</v>
      </c>
      <c r="U109" s="17">
        <v>0</v>
      </c>
      <c r="V109" s="17">
        <v>0</v>
      </c>
      <c r="W109" s="17">
        <v>0</v>
      </c>
      <c r="X109" s="17">
        <v>0</v>
      </c>
      <c r="Y109" s="17">
        <v>0</v>
      </c>
      <c r="Z109" s="17">
        <v>2</v>
      </c>
      <c r="AA109" s="17">
        <v>0</v>
      </c>
      <c r="AB109" s="17">
        <v>0</v>
      </c>
      <c r="AC109" s="17">
        <v>0</v>
      </c>
      <c r="AD109" s="17">
        <v>0</v>
      </c>
      <c r="AE109" s="17">
        <v>0</v>
      </c>
      <c r="AF109" s="17">
        <v>0</v>
      </c>
      <c r="AG109" s="17">
        <v>0</v>
      </c>
      <c r="AH109" s="17">
        <v>0</v>
      </c>
      <c r="AI109" s="17">
        <v>0</v>
      </c>
      <c r="AJ109" s="17">
        <v>0</v>
      </c>
      <c r="AK109" s="17">
        <v>0</v>
      </c>
      <c r="AL109" s="17">
        <v>0</v>
      </c>
      <c r="AM109" s="17">
        <v>0</v>
      </c>
      <c r="AN109" s="17">
        <v>0</v>
      </c>
      <c r="AO109" s="17">
        <v>0</v>
      </c>
      <c r="AP109" s="17">
        <v>0</v>
      </c>
      <c r="AQ109" s="17">
        <v>2</v>
      </c>
      <c r="AR109" s="17">
        <v>0</v>
      </c>
      <c r="AS109" s="16"/>
    </row>
    <row r="110" ht="17" customHeight="1">
      <c r="A110" s="20">
        <v>119610214</v>
      </c>
      <c r="B110" t="s" s="21">
        <v>67</v>
      </c>
      <c r="C110" t="s" s="21">
        <f>VLOOKUP(B1:B208,'Blad2'!A1:B120,2,FALSE)</f>
        <v>68</v>
      </c>
      <c r="D110" t="s" s="21">
        <v>51</v>
      </c>
      <c r="E110" t="s" s="21">
        <v>173</v>
      </c>
      <c r="F110" t="s" s="21">
        <v>267</v>
      </c>
      <c r="G110" t="s" s="21">
        <v>268</v>
      </c>
      <c r="H110" t="s" s="21">
        <v>269</v>
      </c>
      <c r="I110" s="20">
        <v>5</v>
      </c>
      <c r="J110" t="s" s="22">
        <v>271</v>
      </c>
      <c r="K110" t="s" s="21">
        <v>130</v>
      </c>
      <c r="L110" t="s" s="21">
        <v>58</v>
      </c>
      <c r="M110" t="s" s="21">
        <f>IF($L110="()","Nee","Ja")</f>
        <v>59</v>
      </c>
      <c r="N110" t="s" s="21">
        <v>59</v>
      </c>
      <c r="O110" t="s" s="21">
        <v>60</v>
      </c>
      <c r="P110" t="s" s="21">
        <v>75</v>
      </c>
      <c r="Q110" s="20">
        <v>2</v>
      </c>
      <c r="R110" s="20">
        <v>0</v>
      </c>
      <c r="S110" s="20">
        <v>2</v>
      </c>
      <c r="T110" s="20">
        <v>0</v>
      </c>
      <c r="U110" s="20">
        <v>0</v>
      </c>
      <c r="V110" s="20">
        <v>0</v>
      </c>
      <c r="W110" s="20">
        <v>0</v>
      </c>
      <c r="X110" s="20">
        <v>0</v>
      </c>
      <c r="Y110" s="20">
        <v>0</v>
      </c>
      <c r="Z110" s="20">
        <v>0</v>
      </c>
      <c r="AA110" s="20">
        <v>0</v>
      </c>
      <c r="AB110" s="20">
        <v>0</v>
      </c>
      <c r="AC110" s="20">
        <v>2</v>
      </c>
      <c r="AD110" s="20">
        <v>0</v>
      </c>
      <c r="AE110" s="20">
        <v>0</v>
      </c>
      <c r="AF110" s="20">
        <v>2</v>
      </c>
      <c r="AG110" s="20">
        <v>0</v>
      </c>
      <c r="AH110" s="20">
        <v>0</v>
      </c>
      <c r="AI110" s="20">
        <v>0</v>
      </c>
      <c r="AJ110" s="20">
        <v>0</v>
      </c>
      <c r="AK110" s="20">
        <v>0</v>
      </c>
      <c r="AL110" s="20">
        <v>0</v>
      </c>
      <c r="AM110" s="20">
        <v>0</v>
      </c>
      <c r="AN110" s="20">
        <v>0</v>
      </c>
      <c r="AO110" s="20">
        <v>0</v>
      </c>
      <c r="AP110" s="20">
        <v>0</v>
      </c>
      <c r="AQ110" s="20">
        <v>0</v>
      </c>
      <c r="AR110" s="20">
        <v>0</v>
      </c>
      <c r="AS110" s="16"/>
    </row>
    <row r="111" ht="34" customHeight="1">
      <c r="A111" s="17">
        <v>119610214</v>
      </c>
      <c r="B111" t="s" s="18">
        <v>67</v>
      </c>
      <c r="C111" t="s" s="18">
        <f>VLOOKUP(B1:B208,'Blad2'!A1:B120,2,FALSE)</f>
        <v>68</v>
      </c>
      <c r="D111" t="s" s="18">
        <v>51</v>
      </c>
      <c r="E111" t="s" s="18">
        <v>173</v>
      </c>
      <c r="F111" t="s" s="18">
        <v>267</v>
      </c>
      <c r="G111" t="s" s="18">
        <v>268</v>
      </c>
      <c r="H111" t="s" s="18">
        <v>269</v>
      </c>
      <c r="I111" s="17">
        <v>3</v>
      </c>
      <c r="J111" t="s" s="19">
        <v>272</v>
      </c>
      <c r="K111" t="s" s="18">
        <v>93</v>
      </c>
      <c r="L111" t="s" s="18">
        <v>58</v>
      </c>
      <c r="M111" t="s" s="18">
        <f>IF($L111="()","Nee","Ja")</f>
        <v>59</v>
      </c>
      <c r="N111" t="s" s="18">
        <v>59</v>
      </c>
      <c r="O111" t="s" s="18">
        <v>60</v>
      </c>
      <c r="P111" t="s" s="18">
        <v>75</v>
      </c>
      <c r="Q111" s="17">
        <v>2</v>
      </c>
      <c r="R111" s="17">
        <v>0</v>
      </c>
      <c r="S111" s="17">
        <v>3</v>
      </c>
      <c r="T111" s="17">
        <v>0</v>
      </c>
      <c r="U111" s="17">
        <v>0</v>
      </c>
      <c r="V111" s="17">
        <v>0</v>
      </c>
      <c r="W111" s="17">
        <v>0</v>
      </c>
      <c r="X111" s="17">
        <v>1</v>
      </c>
      <c r="Y111" s="17">
        <v>0</v>
      </c>
      <c r="Z111" s="17">
        <v>0</v>
      </c>
      <c r="AA111" s="17">
        <v>0</v>
      </c>
      <c r="AB111" s="17">
        <v>0</v>
      </c>
      <c r="AC111" s="17">
        <v>2</v>
      </c>
      <c r="AD111" s="17">
        <v>0</v>
      </c>
      <c r="AE111" s="17">
        <v>0</v>
      </c>
      <c r="AF111" s="17">
        <v>0</v>
      </c>
      <c r="AG111" s="17">
        <v>0</v>
      </c>
      <c r="AH111" s="17">
        <v>0</v>
      </c>
      <c r="AI111" s="17">
        <v>0</v>
      </c>
      <c r="AJ111" s="17">
        <v>0</v>
      </c>
      <c r="AK111" s="17">
        <v>0</v>
      </c>
      <c r="AL111" s="17">
        <v>0</v>
      </c>
      <c r="AM111" s="17">
        <v>0</v>
      </c>
      <c r="AN111" s="17">
        <v>0</v>
      </c>
      <c r="AO111" s="17">
        <v>0</v>
      </c>
      <c r="AP111" s="17">
        <v>0</v>
      </c>
      <c r="AQ111" s="17">
        <v>0</v>
      </c>
      <c r="AR111" s="17">
        <v>0</v>
      </c>
      <c r="AS111" s="16"/>
    </row>
    <row r="112" ht="17" customHeight="1">
      <c r="A112" s="20">
        <v>119610214</v>
      </c>
      <c r="B112" t="s" s="21">
        <v>67</v>
      </c>
      <c r="C112" t="s" s="21">
        <f>VLOOKUP(B1:B208,'Blad2'!A1:B120,2,FALSE)</f>
        <v>68</v>
      </c>
      <c r="D112" t="s" s="21">
        <v>51</v>
      </c>
      <c r="E112" t="s" s="21">
        <v>173</v>
      </c>
      <c r="F112" t="s" s="21">
        <v>267</v>
      </c>
      <c r="G112" t="s" s="21">
        <v>268</v>
      </c>
      <c r="H112" t="s" s="21">
        <v>269</v>
      </c>
      <c r="I112" s="20">
        <v>5</v>
      </c>
      <c r="J112" t="s" s="22">
        <v>273</v>
      </c>
      <c r="K112" t="s" s="21">
        <v>57</v>
      </c>
      <c r="L112" t="s" s="21">
        <v>58</v>
      </c>
      <c r="M112" t="s" s="21">
        <f>IF($L112="()","Nee","Ja")</f>
        <v>59</v>
      </c>
      <c r="N112" t="s" s="21">
        <v>59</v>
      </c>
      <c r="O112" t="s" s="21">
        <v>60</v>
      </c>
      <c r="P112" t="s" s="21">
        <v>75</v>
      </c>
      <c r="Q112" s="20">
        <v>2</v>
      </c>
      <c r="R112" s="20">
        <v>0</v>
      </c>
      <c r="S112" s="20">
        <v>2</v>
      </c>
      <c r="T112" s="20">
        <v>0</v>
      </c>
      <c r="U112" s="20">
        <v>2</v>
      </c>
      <c r="V112" s="20">
        <v>0</v>
      </c>
      <c r="W112" s="20">
        <v>0</v>
      </c>
      <c r="X112" s="20">
        <v>2</v>
      </c>
      <c r="Y112" s="20">
        <v>0</v>
      </c>
      <c r="Z112" s="20">
        <v>0</v>
      </c>
      <c r="AA112" s="20">
        <v>0</v>
      </c>
      <c r="AB112" s="20">
        <v>0</v>
      </c>
      <c r="AC112" s="20">
        <v>0</v>
      </c>
      <c r="AD112" s="20">
        <v>0</v>
      </c>
      <c r="AE112" s="20">
        <v>2</v>
      </c>
      <c r="AF112" s="20">
        <v>0</v>
      </c>
      <c r="AG112" s="20">
        <v>0</v>
      </c>
      <c r="AH112" s="20">
        <v>0</v>
      </c>
      <c r="AI112" s="20">
        <v>0</v>
      </c>
      <c r="AJ112" s="20">
        <v>0</v>
      </c>
      <c r="AK112" s="20">
        <v>0</v>
      </c>
      <c r="AL112" s="20">
        <v>0</v>
      </c>
      <c r="AM112" s="20">
        <v>0</v>
      </c>
      <c r="AN112" s="20">
        <v>0</v>
      </c>
      <c r="AO112" s="20">
        <v>2</v>
      </c>
      <c r="AP112" s="20">
        <v>0</v>
      </c>
      <c r="AQ112" s="20">
        <v>0</v>
      </c>
      <c r="AR112" s="20">
        <v>0</v>
      </c>
      <c r="AS112" s="16"/>
    </row>
    <row r="113" ht="17" customHeight="1">
      <c r="A113" s="17">
        <v>119610214</v>
      </c>
      <c r="B113" t="s" s="18">
        <v>67</v>
      </c>
      <c r="C113" t="s" s="18">
        <f>VLOOKUP(B1:B208,'Blad2'!A1:B120,2,FALSE)</f>
        <v>68</v>
      </c>
      <c r="D113" t="s" s="18">
        <v>51</v>
      </c>
      <c r="E113" t="s" s="18">
        <v>173</v>
      </c>
      <c r="F113" t="s" s="18">
        <v>267</v>
      </c>
      <c r="G113" t="s" s="18">
        <v>268</v>
      </c>
      <c r="H113" t="s" s="18">
        <v>269</v>
      </c>
      <c r="I113" s="17">
        <v>5</v>
      </c>
      <c r="J113" t="s" s="19">
        <v>274</v>
      </c>
      <c r="K113" t="s" s="18">
        <v>57</v>
      </c>
      <c r="L113" t="s" s="18">
        <v>58</v>
      </c>
      <c r="M113" t="s" s="18">
        <f>IF($L113="()","Nee","Ja")</f>
        <v>59</v>
      </c>
      <c r="N113" t="s" s="18">
        <v>66</v>
      </c>
      <c r="O113" t="s" s="18">
        <v>60</v>
      </c>
      <c r="P113" t="s" s="18">
        <v>75</v>
      </c>
      <c r="Q113" s="17">
        <v>2</v>
      </c>
      <c r="R113" s="17">
        <v>0</v>
      </c>
      <c r="S113" s="17">
        <v>0</v>
      </c>
      <c r="T113" s="17">
        <v>0</v>
      </c>
      <c r="U113" s="17">
        <v>0</v>
      </c>
      <c r="V113" s="17">
        <v>0</v>
      </c>
      <c r="W113" s="17">
        <v>0</v>
      </c>
      <c r="X113" s="17">
        <v>0</v>
      </c>
      <c r="Y113" s="17">
        <v>0</v>
      </c>
      <c r="Z113" s="17">
        <v>0</v>
      </c>
      <c r="AA113" s="17">
        <v>0</v>
      </c>
      <c r="AB113" s="17">
        <v>0</v>
      </c>
      <c r="AC113" s="17">
        <v>0</v>
      </c>
      <c r="AD113" s="17">
        <v>0</v>
      </c>
      <c r="AE113" s="17">
        <v>0</v>
      </c>
      <c r="AF113" s="17">
        <v>2</v>
      </c>
      <c r="AG113" s="17">
        <v>0</v>
      </c>
      <c r="AH113" s="17">
        <v>0</v>
      </c>
      <c r="AI113" s="17">
        <v>0</v>
      </c>
      <c r="AJ113" s="17">
        <v>0</v>
      </c>
      <c r="AK113" s="17">
        <v>0</v>
      </c>
      <c r="AL113" s="17">
        <v>0</v>
      </c>
      <c r="AM113" s="17">
        <v>0</v>
      </c>
      <c r="AN113" s="17">
        <v>0</v>
      </c>
      <c r="AO113" s="17">
        <v>0</v>
      </c>
      <c r="AP113" s="17">
        <v>0</v>
      </c>
      <c r="AQ113" s="17">
        <v>0</v>
      </c>
      <c r="AR113" s="17">
        <v>0</v>
      </c>
      <c r="AS113" s="16"/>
    </row>
    <row r="114" ht="17" customHeight="1">
      <c r="A114" s="20">
        <v>132264888</v>
      </c>
      <c r="B114" t="s" s="21">
        <v>67</v>
      </c>
      <c r="C114" t="s" s="21">
        <f>VLOOKUP(B1:B208,'Blad2'!A1:B120,2,FALSE)</f>
        <v>68</v>
      </c>
      <c r="D114" t="s" s="21">
        <v>51</v>
      </c>
      <c r="E114" t="s" s="21">
        <v>173</v>
      </c>
      <c r="F114" t="s" s="21">
        <v>275</v>
      </c>
      <c r="G114" t="s" s="21">
        <v>276</v>
      </c>
      <c r="H114" t="s" s="21">
        <v>277</v>
      </c>
      <c r="I114" s="20">
        <v>5</v>
      </c>
      <c r="J114" t="s" s="22">
        <v>278</v>
      </c>
      <c r="K114" t="s" s="21">
        <v>79</v>
      </c>
      <c r="L114" t="s" s="21">
        <v>58</v>
      </c>
      <c r="M114" t="s" s="21">
        <f>IF($L114="()","Nee","Ja")</f>
        <v>59</v>
      </c>
      <c r="N114" t="s" s="21">
        <v>59</v>
      </c>
      <c r="O114" t="s" s="21">
        <v>60</v>
      </c>
      <c r="P114" t="s" s="21">
        <v>75</v>
      </c>
      <c r="Q114" s="20">
        <v>0</v>
      </c>
      <c r="R114" s="20">
        <v>0</v>
      </c>
      <c r="S114" s="20">
        <v>0</v>
      </c>
      <c r="T114" s="20">
        <v>0</v>
      </c>
      <c r="U114" s="20">
        <v>0</v>
      </c>
      <c r="V114" s="20">
        <v>0</v>
      </c>
      <c r="W114" s="20">
        <v>0</v>
      </c>
      <c r="X114" s="20">
        <v>0</v>
      </c>
      <c r="Y114" s="20">
        <v>2</v>
      </c>
      <c r="Z114" s="20">
        <v>0</v>
      </c>
      <c r="AA114" s="20">
        <v>0</v>
      </c>
      <c r="AB114" s="20">
        <v>0</v>
      </c>
      <c r="AC114" s="20">
        <v>2</v>
      </c>
      <c r="AD114" s="20">
        <v>0</v>
      </c>
      <c r="AE114" s="20">
        <v>0</v>
      </c>
      <c r="AF114" s="20">
        <v>0</v>
      </c>
      <c r="AG114" s="20">
        <v>0</v>
      </c>
      <c r="AH114" s="20">
        <v>0</v>
      </c>
      <c r="AI114" s="20">
        <v>0</v>
      </c>
      <c r="AJ114" s="20">
        <v>0</v>
      </c>
      <c r="AK114" s="20">
        <v>0</v>
      </c>
      <c r="AL114" s="20">
        <v>0</v>
      </c>
      <c r="AM114" s="20">
        <v>0</v>
      </c>
      <c r="AN114" s="20">
        <v>0</v>
      </c>
      <c r="AO114" s="20">
        <v>0</v>
      </c>
      <c r="AP114" s="20">
        <v>0</v>
      </c>
      <c r="AQ114" s="20">
        <v>2</v>
      </c>
      <c r="AR114" s="20">
        <v>0</v>
      </c>
      <c r="AS114" s="16"/>
    </row>
    <row r="115" ht="17" customHeight="1">
      <c r="A115" s="17">
        <v>132264888</v>
      </c>
      <c r="B115" t="s" s="18">
        <v>67</v>
      </c>
      <c r="C115" t="s" s="18">
        <f>VLOOKUP(B1:B208,'Blad2'!A1:B120,2,FALSE)</f>
        <v>68</v>
      </c>
      <c r="D115" t="s" s="18">
        <v>51</v>
      </c>
      <c r="E115" t="s" s="18">
        <v>173</v>
      </c>
      <c r="F115" t="s" s="18">
        <v>275</v>
      </c>
      <c r="G115" t="s" s="18">
        <v>276</v>
      </c>
      <c r="H115" t="s" s="18">
        <v>277</v>
      </c>
      <c r="I115" s="17">
        <v>3</v>
      </c>
      <c r="J115" t="s" s="19">
        <v>279</v>
      </c>
      <c r="K115" t="s" s="18">
        <v>190</v>
      </c>
      <c r="L115" t="s" s="18">
        <v>58</v>
      </c>
      <c r="M115" t="s" s="18">
        <f>IF($L115="()","Nee","Ja")</f>
        <v>59</v>
      </c>
      <c r="N115" t="s" s="18">
        <v>59</v>
      </c>
      <c r="O115" t="s" s="18">
        <v>60</v>
      </c>
      <c r="P115" t="s" s="18">
        <v>61</v>
      </c>
      <c r="Q115" s="17">
        <v>3</v>
      </c>
      <c r="R115" s="17">
        <v>0</v>
      </c>
      <c r="S115" s="17">
        <v>0</v>
      </c>
      <c r="T115" s="17">
        <v>0</v>
      </c>
      <c r="U115" s="17">
        <v>0</v>
      </c>
      <c r="V115" s="17">
        <v>0</v>
      </c>
      <c r="W115" s="17">
        <v>0</v>
      </c>
      <c r="X115" s="17">
        <v>0</v>
      </c>
      <c r="Y115" s="17">
        <v>0</v>
      </c>
      <c r="Z115" s="17">
        <v>0</v>
      </c>
      <c r="AA115" s="17">
        <v>0</v>
      </c>
      <c r="AB115" s="17">
        <v>1</v>
      </c>
      <c r="AC115" s="17">
        <v>0</v>
      </c>
      <c r="AD115" s="17">
        <v>0</v>
      </c>
      <c r="AE115" s="17">
        <v>0</v>
      </c>
      <c r="AF115" s="17">
        <v>0</v>
      </c>
      <c r="AG115" s="17">
        <v>0</v>
      </c>
      <c r="AH115" s="17">
        <v>0</v>
      </c>
      <c r="AI115" s="17">
        <v>0</v>
      </c>
      <c r="AJ115" s="17">
        <v>0</v>
      </c>
      <c r="AK115" s="17">
        <v>0</v>
      </c>
      <c r="AL115" s="17">
        <v>0</v>
      </c>
      <c r="AM115" s="17">
        <v>0</v>
      </c>
      <c r="AN115" s="17">
        <v>0</v>
      </c>
      <c r="AO115" s="17">
        <v>0</v>
      </c>
      <c r="AP115" s="17">
        <v>0</v>
      </c>
      <c r="AQ115" s="17">
        <v>0</v>
      </c>
      <c r="AR115" s="17">
        <v>0</v>
      </c>
      <c r="AS115" s="16"/>
    </row>
    <row r="116" ht="17" customHeight="1">
      <c r="A116" s="20">
        <v>132264888</v>
      </c>
      <c r="B116" t="s" s="21">
        <v>67</v>
      </c>
      <c r="C116" t="s" s="21">
        <f>VLOOKUP(B1:B208,'Blad2'!A1:B120,2,FALSE)</f>
        <v>68</v>
      </c>
      <c r="D116" t="s" s="21">
        <v>51</v>
      </c>
      <c r="E116" t="s" s="21">
        <v>173</v>
      </c>
      <c r="F116" t="s" s="21">
        <v>275</v>
      </c>
      <c r="G116" t="s" s="21">
        <v>276</v>
      </c>
      <c r="H116" t="s" s="21">
        <v>277</v>
      </c>
      <c r="I116" s="20">
        <v>5</v>
      </c>
      <c r="J116" t="s" s="22">
        <v>280</v>
      </c>
      <c r="K116" t="s" s="21">
        <v>190</v>
      </c>
      <c r="L116" t="s" s="21">
        <v>58</v>
      </c>
      <c r="M116" t="s" s="21">
        <f>IF($L116="()","Nee","Ja")</f>
        <v>59</v>
      </c>
      <c r="N116" t="s" s="21">
        <v>59</v>
      </c>
      <c r="O116" t="s" s="21">
        <v>60</v>
      </c>
      <c r="P116" t="s" s="21">
        <v>75</v>
      </c>
      <c r="Q116" s="20">
        <v>2</v>
      </c>
      <c r="R116" s="20">
        <v>0</v>
      </c>
      <c r="S116" s="20">
        <v>0</v>
      </c>
      <c r="T116" s="20">
        <v>0</v>
      </c>
      <c r="U116" s="20">
        <v>0</v>
      </c>
      <c r="V116" s="20">
        <v>0</v>
      </c>
      <c r="W116" s="20">
        <v>0</v>
      </c>
      <c r="X116" s="20">
        <v>0</v>
      </c>
      <c r="Y116" s="20">
        <v>0</v>
      </c>
      <c r="Z116" s="20">
        <v>0</v>
      </c>
      <c r="AA116" s="20">
        <v>0</v>
      </c>
      <c r="AB116" s="20">
        <v>0</v>
      </c>
      <c r="AC116" s="20">
        <v>2</v>
      </c>
      <c r="AD116" s="20">
        <v>0</v>
      </c>
      <c r="AE116" s="20">
        <v>2</v>
      </c>
      <c r="AF116" s="20">
        <v>0</v>
      </c>
      <c r="AG116" s="20">
        <v>0</v>
      </c>
      <c r="AH116" s="20">
        <v>0</v>
      </c>
      <c r="AI116" s="20">
        <v>0</v>
      </c>
      <c r="AJ116" s="20">
        <v>0</v>
      </c>
      <c r="AK116" s="20">
        <v>0</v>
      </c>
      <c r="AL116" s="20">
        <v>0</v>
      </c>
      <c r="AM116" s="20">
        <v>0</v>
      </c>
      <c r="AN116" s="20">
        <v>0</v>
      </c>
      <c r="AO116" s="20">
        <v>0</v>
      </c>
      <c r="AP116" s="20">
        <v>0</v>
      </c>
      <c r="AQ116" s="20">
        <v>0</v>
      </c>
      <c r="AR116" s="20">
        <v>0</v>
      </c>
      <c r="AS116" s="16"/>
    </row>
    <row r="117" ht="17" customHeight="1">
      <c r="A117" s="17">
        <v>132264888</v>
      </c>
      <c r="B117" t="s" s="18">
        <v>67</v>
      </c>
      <c r="C117" t="s" s="18">
        <f>VLOOKUP(B1:B208,'Blad2'!A1:B120,2,FALSE)</f>
        <v>68</v>
      </c>
      <c r="D117" t="s" s="18">
        <v>51</v>
      </c>
      <c r="E117" t="s" s="18">
        <v>173</v>
      </c>
      <c r="F117" t="s" s="18">
        <v>275</v>
      </c>
      <c r="G117" t="s" s="18">
        <v>276</v>
      </c>
      <c r="H117" t="s" s="18">
        <v>277</v>
      </c>
      <c r="I117" s="17">
        <v>5</v>
      </c>
      <c r="J117" t="s" s="19">
        <v>281</v>
      </c>
      <c r="K117" t="s" s="18">
        <v>190</v>
      </c>
      <c r="L117" t="s" s="18">
        <v>58</v>
      </c>
      <c r="M117" t="s" s="18">
        <f>IF($L117="()","Nee","Ja")</f>
        <v>59</v>
      </c>
      <c r="N117" t="s" s="18">
        <v>59</v>
      </c>
      <c r="O117" t="s" s="18">
        <v>60</v>
      </c>
      <c r="P117" t="s" s="18">
        <v>75</v>
      </c>
      <c r="Q117" s="17">
        <v>2</v>
      </c>
      <c r="R117" s="17">
        <v>0</v>
      </c>
      <c r="S117" s="17">
        <v>0</v>
      </c>
      <c r="T117" s="17">
        <v>0</v>
      </c>
      <c r="U117" s="17">
        <v>0</v>
      </c>
      <c r="V117" s="17">
        <v>0</v>
      </c>
      <c r="W117" s="17">
        <v>0</v>
      </c>
      <c r="X117" s="17">
        <v>0</v>
      </c>
      <c r="Y117" s="17">
        <v>0</v>
      </c>
      <c r="Z117" s="17">
        <v>0</v>
      </c>
      <c r="AA117" s="17">
        <v>0</v>
      </c>
      <c r="AB117" s="17">
        <v>0</v>
      </c>
      <c r="AC117" s="17">
        <v>0</v>
      </c>
      <c r="AD117" s="17">
        <v>0</v>
      </c>
      <c r="AE117" s="17">
        <v>0</v>
      </c>
      <c r="AF117" s="17">
        <v>0</v>
      </c>
      <c r="AG117" s="17">
        <v>0</v>
      </c>
      <c r="AH117" s="17">
        <v>0</v>
      </c>
      <c r="AI117" s="17">
        <v>0</v>
      </c>
      <c r="AJ117" s="17">
        <v>0</v>
      </c>
      <c r="AK117" s="17">
        <v>0</v>
      </c>
      <c r="AL117" s="17">
        <v>0</v>
      </c>
      <c r="AM117" s="17">
        <v>0</v>
      </c>
      <c r="AN117" s="17">
        <v>0</v>
      </c>
      <c r="AO117" s="17">
        <v>0</v>
      </c>
      <c r="AP117" s="17">
        <v>0</v>
      </c>
      <c r="AQ117" s="17">
        <v>0</v>
      </c>
      <c r="AR117" s="17">
        <v>0</v>
      </c>
      <c r="AS117" s="16"/>
    </row>
    <row r="118" ht="17" customHeight="1" hidden="1">
      <c r="A118" s="20">
        <v>132264888</v>
      </c>
      <c r="B118" t="s" s="21">
        <v>67</v>
      </c>
      <c r="C118" t="s" s="21">
        <f>VLOOKUP(B1:B208,'Blad2'!A1:B120,2,FALSE)</f>
        <v>68</v>
      </c>
      <c r="D118" t="s" s="21">
        <v>51</v>
      </c>
      <c r="E118" t="s" s="21">
        <v>173</v>
      </c>
      <c r="F118" t="s" s="21">
        <v>275</v>
      </c>
      <c r="G118" t="s" s="21">
        <v>276</v>
      </c>
      <c r="H118" t="s" s="21">
        <v>277</v>
      </c>
      <c r="I118" s="20">
        <v>3</v>
      </c>
      <c r="J118" t="s" s="22">
        <v>282</v>
      </c>
      <c r="K118" t="s" s="21">
        <v>190</v>
      </c>
      <c r="L118" t="s" s="21">
        <v>58</v>
      </c>
      <c r="M118" t="s" s="21">
        <f>IF($L118="()","Nee","Ja")</f>
        <v>59</v>
      </c>
      <c r="N118" t="s" s="21">
        <v>59</v>
      </c>
      <c r="O118" t="s" s="21">
        <v>60</v>
      </c>
      <c r="P118" t="s" s="21">
        <v>75</v>
      </c>
      <c r="Q118" s="20">
        <v>1</v>
      </c>
      <c r="R118" s="20">
        <v>0</v>
      </c>
      <c r="S118" s="20">
        <v>0</v>
      </c>
      <c r="T118" s="20">
        <v>0</v>
      </c>
      <c r="U118" s="20">
        <v>0</v>
      </c>
      <c r="V118" s="20">
        <v>0</v>
      </c>
      <c r="W118" s="20">
        <v>0</v>
      </c>
      <c r="X118" s="20">
        <v>0</v>
      </c>
      <c r="Y118" s="20">
        <v>0</v>
      </c>
      <c r="Z118" s="20">
        <v>0</v>
      </c>
      <c r="AA118" s="20">
        <v>0</v>
      </c>
      <c r="AB118" s="20">
        <v>0</v>
      </c>
      <c r="AC118" s="20">
        <v>2</v>
      </c>
      <c r="AD118" s="20">
        <v>1</v>
      </c>
      <c r="AE118" s="20">
        <v>0</v>
      </c>
      <c r="AF118" s="20">
        <v>0</v>
      </c>
      <c r="AG118" s="20">
        <v>0</v>
      </c>
      <c r="AH118" s="20">
        <v>0</v>
      </c>
      <c r="AI118" s="20">
        <v>0</v>
      </c>
      <c r="AJ118" s="20">
        <v>0</v>
      </c>
      <c r="AK118" s="20">
        <v>0</v>
      </c>
      <c r="AL118" s="20">
        <v>0</v>
      </c>
      <c r="AM118" s="20">
        <v>0</v>
      </c>
      <c r="AN118" s="20">
        <v>0</v>
      </c>
      <c r="AO118" s="20">
        <v>0</v>
      </c>
      <c r="AP118" s="20">
        <v>0</v>
      </c>
      <c r="AQ118" s="20">
        <v>0</v>
      </c>
      <c r="AR118" s="20">
        <v>1</v>
      </c>
      <c r="AS118" s="16"/>
    </row>
    <row r="119" ht="17" customHeight="1">
      <c r="A119" s="17">
        <v>132264888</v>
      </c>
      <c r="B119" t="s" s="18">
        <v>67</v>
      </c>
      <c r="C119" t="s" s="18">
        <f>VLOOKUP(B1:B208,'Blad2'!A1:B120,2,FALSE)</f>
        <v>68</v>
      </c>
      <c r="D119" t="s" s="18">
        <v>51</v>
      </c>
      <c r="E119" t="s" s="18">
        <v>173</v>
      </c>
      <c r="F119" t="s" s="18">
        <v>275</v>
      </c>
      <c r="G119" t="s" s="18">
        <v>276</v>
      </c>
      <c r="H119" t="s" s="18">
        <v>277</v>
      </c>
      <c r="I119" s="17">
        <v>5</v>
      </c>
      <c r="J119" t="s" s="19">
        <v>283</v>
      </c>
      <c r="K119" t="s" s="18">
        <v>190</v>
      </c>
      <c r="L119" t="s" s="18">
        <v>58</v>
      </c>
      <c r="M119" t="s" s="18">
        <f>IF($L119="()","Nee","Ja")</f>
        <v>59</v>
      </c>
      <c r="N119" t="s" s="18">
        <v>59</v>
      </c>
      <c r="O119" t="s" s="18">
        <v>60</v>
      </c>
      <c r="P119" t="s" s="18">
        <v>75</v>
      </c>
      <c r="Q119" s="17">
        <v>2</v>
      </c>
      <c r="R119" s="17">
        <v>0</v>
      </c>
      <c r="S119" s="17">
        <v>2</v>
      </c>
      <c r="T119" s="17">
        <v>0</v>
      </c>
      <c r="U119" s="17">
        <v>0</v>
      </c>
      <c r="V119" s="17">
        <v>0</v>
      </c>
      <c r="W119" s="17">
        <v>0</v>
      </c>
      <c r="X119" s="17">
        <v>0</v>
      </c>
      <c r="Y119" s="17">
        <v>0</v>
      </c>
      <c r="Z119" s="17">
        <v>0</v>
      </c>
      <c r="AA119" s="17">
        <v>0</v>
      </c>
      <c r="AB119" s="17">
        <v>0</v>
      </c>
      <c r="AC119" s="17">
        <v>2</v>
      </c>
      <c r="AD119" s="17">
        <v>2</v>
      </c>
      <c r="AE119" s="17">
        <v>0</v>
      </c>
      <c r="AF119" s="17">
        <v>0</v>
      </c>
      <c r="AG119" s="17">
        <v>0</v>
      </c>
      <c r="AH119" s="17">
        <v>0</v>
      </c>
      <c r="AI119" s="17">
        <v>0</v>
      </c>
      <c r="AJ119" s="17">
        <v>0</v>
      </c>
      <c r="AK119" s="17">
        <v>0</v>
      </c>
      <c r="AL119" s="17">
        <v>0</v>
      </c>
      <c r="AM119" s="17">
        <v>0</v>
      </c>
      <c r="AN119" s="17">
        <v>0</v>
      </c>
      <c r="AO119" s="17">
        <v>0</v>
      </c>
      <c r="AP119" s="17">
        <v>0</v>
      </c>
      <c r="AQ119" s="17">
        <v>0</v>
      </c>
      <c r="AR119" s="17">
        <v>0</v>
      </c>
      <c r="AS119" s="16"/>
    </row>
    <row r="120" ht="17" customHeight="1">
      <c r="A120" s="20">
        <v>130914169</v>
      </c>
      <c r="B120" t="s" s="21">
        <v>185</v>
      </c>
      <c r="C120" t="s" s="21">
        <f>VLOOKUP(B1:B208,'Blad2'!A1:B120,2,FALSE)</f>
        <v>50</v>
      </c>
      <c r="D120" t="s" s="21">
        <v>51</v>
      </c>
      <c r="E120" t="s" s="21">
        <v>173</v>
      </c>
      <c r="F120" t="s" s="21">
        <v>284</v>
      </c>
      <c r="G120" t="s" s="21">
        <v>115</v>
      </c>
      <c r="H120" t="s" s="21">
        <v>116</v>
      </c>
      <c r="I120" s="20">
        <v>5</v>
      </c>
      <c r="J120" t="s" s="22">
        <v>285</v>
      </c>
      <c r="K120" t="s" s="21">
        <v>286</v>
      </c>
      <c r="L120" t="s" s="21">
        <v>58</v>
      </c>
      <c r="M120" t="s" s="21">
        <f>IF($L120="()","Nee","Ja")</f>
        <v>59</v>
      </c>
      <c r="N120" t="s" s="21">
        <v>66</v>
      </c>
      <c r="O120" t="s" s="21">
        <v>60</v>
      </c>
      <c r="P120" t="s" s="21">
        <v>75</v>
      </c>
      <c r="Q120" s="20">
        <v>0</v>
      </c>
      <c r="R120" s="20">
        <v>0</v>
      </c>
      <c r="S120" s="20">
        <v>0</v>
      </c>
      <c r="T120" s="20">
        <v>0</v>
      </c>
      <c r="U120" s="20">
        <v>0</v>
      </c>
      <c r="V120" s="20">
        <v>0</v>
      </c>
      <c r="W120" s="20">
        <v>0</v>
      </c>
      <c r="X120" s="20">
        <v>0</v>
      </c>
      <c r="Y120" s="20">
        <v>0</v>
      </c>
      <c r="Z120" s="20">
        <v>0</v>
      </c>
      <c r="AA120" s="20">
        <v>0</v>
      </c>
      <c r="AB120" s="20">
        <v>0</v>
      </c>
      <c r="AC120" s="20">
        <v>2</v>
      </c>
      <c r="AD120" s="20">
        <v>0</v>
      </c>
      <c r="AE120" s="20">
        <v>0</v>
      </c>
      <c r="AF120" s="20">
        <v>0</v>
      </c>
      <c r="AG120" s="20">
        <v>0</v>
      </c>
      <c r="AH120" s="20">
        <v>0</v>
      </c>
      <c r="AI120" s="20">
        <v>0</v>
      </c>
      <c r="AJ120" s="20">
        <v>0</v>
      </c>
      <c r="AK120" s="20">
        <v>0</v>
      </c>
      <c r="AL120" s="20">
        <v>0</v>
      </c>
      <c r="AM120" s="20">
        <v>0</v>
      </c>
      <c r="AN120" s="20">
        <v>0</v>
      </c>
      <c r="AO120" s="20">
        <v>0</v>
      </c>
      <c r="AP120" s="20">
        <v>0</v>
      </c>
      <c r="AQ120" s="20">
        <v>0</v>
      </c>
      <c r="AR120" s="20">
        <v>0</v>
      </c>
      <c r="AS120" s="16"/>
    </row>
    <row r="121" ht="34" customHeight="1">
      <c r="A121" s="17">
        <v>130914169</v>
      </c>
      <c r="B121" t="s" s="18">
        <v>185</v>
      </c>
      <c r="C121" t="s" s="18">
        <f>VLOOKUP(B1:B208,'Blad2'!A1:B120,2,FALSE)</f>
        <v>50</v>
      </c>
      <c r="D121" t="s" s="18">
        <v>51</v>
      </c>
      <c r="E121" t="s" s="18">
        <v>173</v>
      </c>
      <c r="F121" t="s" s="18">
        <v>284</v>
      </c>
      <c r="G121" t="s" s="18">
        <v>115</v>
      </c>
      <c r="H121" t="s" s="18">
        <v>116</v>
      </c>
      <c r="I121" s="17">
        <v>4</v>
      </c>
      <c r="J121" t="s" s="19">
        <v>287</v>
      </c>
      <c r="K121" t="s" s="18">
        <v>144</v>
      </c>
      <c r="L121" t="s" s="18">
        <v>58</v>
      </c>
      <c r="M121" t="s" s="18">
        <f>IF($L121="()","Nee","Ja")</f>
        <v>59</v>
      </c>
      <c r="N121" t="s" s="18">
        <v>66</v>
      </c>
      <c r="O121" t="s" s="18">
        <v>60</v>
      </c>
      <c r="P121" t="s" s="18">
        <v>75</v>
      </c>
      <c r="Q121" s="17">
        <v>2</v>
      </c>
      <c r="R121" s="17">
        <v>0</v>
      </c>
      <c r="S121" s="17">
        <v>1</v>
      </c>
      <c r="T121" s="17">
        <v>0</v>
      </c>
      <c r="U121" s="17">
        <v>0</v>
      </c>
      <c r="V121" s="17">
        <v>0</v>
      </c>
      <c r="W121" s="17">
        <v>0</v>
      </c>
      <c r="X121" s="17">
        <v>0</v>
      </c>
      <c r="Y121" s="17">
        <v>0</v>
      </c>
      <c r="Z121" s="17">
        <v>0</v>
      </c>
      <c r="AA121" s="17">
        <v>0</v>
      </c>
      <c r="AB121" s="17">
        <v>0</v>
      </c>
      <c r="AC121" s="17">
        <v>2</v>
      </c>
      <c r="AD121" s="17">
        <v>2</v>
      </c>
      <c r="AE121" s="17">
        <v>0</v>
      </c>
      <c r="AF121" s="17">
        <v>0</v>
      </c>
      <c r="AG121" s="17">
        <v>0</v>
      </c>
      <c r="AH121" s="17">
        <v>0</v>
      </c>
      <c r="AI121" s="17">
        <v>0</v>
      </c>
      <c r="AJ121" s="17">
        <v>0</v>
      </c>
      <c r="AK121" s="17">
        <v>0</v>
      </c>
      <c r="AL121" s="17">
        <v>0</v>
      </c>
      <c r="AM121" s="17">
        <v>0</v>
      </c>
      <c r="AN121" s="17">
        <v>0</v>
      </c>
      <c r="AO121" s="17">
        <v>2</v>
      </c>
      <c r="AP121" s="17">
        <v>1</v>
      </c>
      <c r="AQ121" s="17">
        <v>0</v>
      </c>
      <c r="AR121" s="17">
        <v>0</v>
      </c>
      <c r="AS121" s="16"/>
    </row>
    <row r="122" ht="17" customHeight="1">
      <c r="A122" s="20">
        <v>130914169</v>
      </c>
      <c r="B122" t="s" s="21">
        <v>185</v>
      </c>
      <c r="C122" t="s" s="21">
        <f>VLOOKUP(B1:B208,'Blad2'!A1:B120,2,FALSE)</f>
        <v>50</v>
      </c>
      <c r="D122" t="s" s="21">
        <v>51</v>
      </c>
      <c r="E122" t="s" s="21">
        <v>173</v>
      </c>
      <c r="F122" t="s" s="21">
        <v>284</v>
      </c>
      <c r="G122" t="s" s="21">
        <v>115</v>
      </c>
      <c r="H122" t="s" s="21">
        <v>116</v>
      </c>
      <c r="I122" s="20">
        <v>5</v>
      </c>
      <c r="J122" t="s" s="22">
        <v>288</v>
      </c>
      <c r="K122" t="s" s="21">
        <v>144</v>
      </c>
      <c r="L122" t="s" s="21">
        <v>58</v>
      </c>
      <c r="M122" t="s" s="21">
        <f>IF($L122="()","Nee","Ja")</f>
        <v>59</v>
      </c>
      <c r="N122" t="s" s="21">
        <v>59</v>
      </c>
      <c r="O122" t="s" s="21">
        <v>60</v>
      </c>
      <c r="P122" t="s" s="21">
        <v>75</v>
      </c>
      <c r="Q122" s="20">
        <v>2</v>
      </c>
      <c r="R122" s="20">
        <v>0</v>
      </c>
      <c r="S122" s="20">
        <v>0</v>
      </c>
      <c r="T122" s="20">
        <v>0</v>
      </c>
      <c r="U122" s="20">
        <v>0</v>
      </c>
      <c r="V122" s="20">
        <v>0</v>
      </c>
      <c r="W122" s="20">
        <v>0</v>
      </c>
      <c r="X122" s="20">
        <v>0</v>
      </c>
      <c r="Y122" s="20">
        <v>0</v>
      </c>
      <c r="Z122" s="20">
        <v>0</v>
      </c>
      <c r="AA122" s="20">
        <v>0</v>
      </c>
      <c r="AB122" s="20">
        <v>0</v>
      </c>
      <c r="AC122" s="20">
        <v>2</v>
      </c>
      <c r="AD122" s="20">
        <v>2</v>
      </c>
      <c r="AE122" s="20">
        <v>0</v>
      </c>
      <c r="AF122" s="20">
        <v>0</v>
      </c>
      <c r="AG122" s="20">
        <v>0</v>
      </c>
      <c r="AH122" s="20">
        <v>0</v>
      </c>
      <c r="AI122" s="20">
        <v>0</v>
      </c>
      <c r="AJ122" s="20">
        <v>0</v>
      </c>
      <c r="AK122" s="20">
        <v>0</v>
      </c>
      <c r="AL122" s="20">
        <v>0</v>
      </c>
      <c r="AM122" s="20">
        <v>0</v>
      </c>
      <c r="AN122" s="20">
        <v>2</v>
      </c>
      <c r="AO122" s="20">
        <v>2</v>
      </c>
      <c r="AP122" s="20">
        <v>0</v>
      </c>
      <c r="AQ122" s="20">
        <v>0</v>
      </c>
      <c r="AR122" s="20">
        <v>0</v>
      </c>
      <c r="AS122" s="16"/>
    </row>
    <row r="123" ht="34" customHeight="1">
      <c r="A123" s="17">
        <v>116769306</v>
      </c>
      <c r="B123" t="s" s="18">
        <v>49</v>
      </c>
      <c r="C123" t="s" s="18">
        <f>VLOOKUP(B1:B208,'Blad2'!A1:B120,2,FALSE)</f>
        <v>50</v>
      </c>
      <c r="D123" t="s" s="18">
        <v>51</v>
      </c>
      <c r="E123" t="s" s="18">
        <v>173</v>
      </c>
      <c r="F123" t="s" s="18">
        <v>289</v>
      </c>
      <c r="G123" t="s" s="18">
        <v>290</v>
      </c>
      <c r="H123" t="s" s="18">
        <v>291</v>
      </c>
      <c r="I123" s="17">
        <v>1</v>
      </c>
      <c r="J123" t="s" s="19">
        <v>292</v>
      </c>
      <c r="K123" t="s" s="18">
        <v>79</v>
      </c>
      <c r="L123" t="s" s="18">
        <v>58</v>
      </c>
      <c r="M123" t="s" s="18">
        <f>IF($L123="()","Nee","Ja")</f>
        <v>59</v>
      </c>
      <c r="N123" t="s" s="18">
        <v>59</v>
      </c>
      <c r="O123" t="s" s="18">
        <v>60</v>
      </c>
      <c r="P123" t="s" s="18">
        <v>61</v>
      </c>
      <c r="Q123" s="17">
        <v>0</v>
      </c>
      <c r="R123" s="17">
        <v>0</v>
      </c>
      <c r="S123" s="17">
        <v>0</v>
      </c>
      <c r="T123" s="17">
        <v>1</v>
      </c>
      <c r="U123" s="17">
        <v>0</v>
      </c>
      <c r="V123" s="17">
        <v>0</v>
      </c>
      <c r="W123" s="17">
        <v>0</v>
      </c>
      <c r="X123" s="17">
        <v>0</v>
      </c>
      <c r="Y123" s="17">
        <v>0</v>
      </c>
      <c r="Z123" s="17">
        <v>0</v>
      </c>
      <c r="AA123" s="17">
        <v>0</v>
      </c>
      <c r="AB123" s="17">
        <v>0</v>
      </c>
      <c r="AC123" s="17">
        <v>0</v>
      </c>
      <c r="AD123" s="17">
        <v>0</v>
      </c>
      <c r="AE123" s="17">
        <v>0</v>
      </c>
      <c r="AF123" s="17">
        <v>0</v>
      </c>
      <c r="AG123" s="17">
        <v>0</v>
      </c>
      <c r="AH123" s="17">
        <v>0</v>
      </c>
      <c r="AI123" s="17">
        <v>0</v>
      </c>
      <c r="AJ123" s="17">
        <v>0</v>
      </c>
      <c r="AK123" s="17">
        <v>0</v>
      </c>
      <c r="AL123" s="17">
        <v>0</v>
      </c>
      <c r="AM123" s="17">
        <v>0</v>
      </c>
      <c r="AN123" s="17">
        <v>0</v>
      </c>
      <c r="AO123" s="17">
        <v>0</v>
      </c>
      <c r="AP123" s="17">
        <v>0</v>
      </c>
      <c r="AQ123" s="17">
        <v>0</v>
      </c>
      <c r="AR123" s="17">
        <v>0</v>
      </c>
      <c r="AS123" s="16"/>
    </row>
    <row r="124" ht="17" customHeight="1">
      <c r="A124" s="20">
        <v>116769306</v>
      </c>
      <c r="B124" t="s" s="21">
        <v>49</v>
      </c>
      <c r="C124" t="s" s="21">
        <f>VLOOKUP(B1:B208,'Blad2'!A1:B120,2,FALSE)</f>
        <v>50</v>
      </c>
      <c r="D124" t="s" s="21">
        <v>51</v>
      </c>
      <c r="E124" t="s" s="21">
        <v>173</v>
      </c>
      <c r="F124" t="s" s="21">
        <v>289</v>
      </c>
      <c r="G124" t="s" s="21">
        <v>290</v>
      </c>
      <c r="H124" t="s" s="21">
        <v>291</v>
      </c>
      <c r="I124" s="20">
        <v>4</v>
      </c>
      <c r="J124" t="s" s="22">
        <v>293</v>
      </c>
      <c r="K124" t="s" s="21">
        <v>130</v>
      </c>
      <c r="L124" t="s" s="21">
        <v>58</v>
      </c>
      <c r="M124" t="s" s="21">
        <f>IF($L124="()","Nee","Ja")</f>
        <v>59</v>
      </c>
      <c r="N124" t="s" s="21">
        <v>59</v>
      </c>
      <c r="O124" t="s" s="21">
        <v>60</v>
      </c>
      <c r="P124" t="s" s="21">
        <v>75</v>
      </c>
      <c r="Q124" s="20">
        <v>2</v>
      </c>
      <c r="R124" s="20">
        <v>0</v>
      </c>
      <c r="S124" s="20">
        <v>0</v>
      </c>
      <c r="T124" s="20">
        <v>0</v>
      </c>
      <c r="U124" s="20">
        <v>2</v>
      </c>
      <c r="V124" s="20">
        <v>0</v>
      </c>
      <c r="W124" s="20">
        <v>0</v>
      </c>
      <c r="X124" s="20">
        <v>0</v>
      </c>
      <c r="Y124" s="20">
        <v>0</v>
      </c>
      <c r="Z124" s="20">
        <v>0</v>
      </c>
      <c r="AA124" s="20">
        <v>0</v>
      </c>
      <c r="AB124" s="20">
        <v>0</v>
      </c>
      <c r="AC124" s="20">
        <v>0</v>
      </c>
      <c r="AD124" s="20">
        <v>0</v>
      </c>
      <c r="AE124" s="20">
        <v>2</v>
      </c>
      <c r="AF124" s="20">
        <v>0</v>
      </c>
      <c r="AG124" s="20">
        <v>0</v>
      </c>
      <c r="AH124" s="20">
        <v>0</v>
      </c>
      <c r="AI124" s="20">
        <v>0</v>
      </c>
      <c r="AJ124" s="20">
        <v>0</v>
      </c>
      <c r="AK124" s="20">
        <v>0</v>
      </c>
      <c r="AL124" s="20">
        <v>0</v>
      </c>
      <c r="AM124" s="20">
        <v>0</v>
      </c>
      <c r="AN124" s="20">
        <v>0</v>
      </c>
      <c r="AO124" s="20">
        <v>0</v>
      </c>
      <c r="AP124" s="20">
        <v>0</v>
      </c>
      <c r="AQ124" s="20">
        <v>0</v>
      </c>
      <c r="AR124" s="20">
        <v>0</v>
      </c>
      <c r="AS124" s="16"/>
    </row>
    <row r="125" ht="17" customHeight="1">
      <c r="A125" s="17">
        <v>116769306</v>
      </c>
      <c r="B125" t="s" s="18">
        <v>49</v>
      </c>
      <c r="C125" t="s" s="18">
        <f>VLOOKUP(B1:B208,'Blad2'!A1:B120,2,FALSE)</f>
        <v>50</v>
      </c>
      <c r="D125" t="s" s="18">
        <v>51</v>
      </c>
      <c r="E125" t="s" s="18">
        <v>173</v>
      </c>
      <c r="F125" t="s" s="18">
        <v>289</v>
      </c>
      <c r="G125" t="s" s="18">
        <v>290</v>
      </c>
      <c r="H125" t="s" s="18">
        <v>291</v>
      </c>
      <c r="I125" s="17">
        <v>5</v>
      </c>
      <c r="J125" t="s" s="19">
        <v>294</v>
      </c>
      <c r="K125" t="s" s="18">
        <v>130</v>
      </c>
      <c r="L125" t="s" s="18">
        <v>58</v>
      </c>
      <c r="M125" t="s" s="18">
        <f>IF($L125="()","Nee","Ja")</f>
        <v>59</v>
      </c>
      <c r="N125" t="s" s="18">
        <v>59</v>
      </c>
      <c r="O125" t="s" s="18">
        <v>60</v>
      </c>
      <c r="P125" t="s" s="18">
        <v>75</v>
      </c>
      <c r="Q125" s="17">
        <v>2</v>
      </c>
      <c r="R125" s="17">
        <v>0</v>
      </c>
      <c r="S125" s="17">
        <v>0</v>
      </c>
      <c r="T125" s="17">
        <v>0</v>
      </c>
      <c r="U125" s="17">
        <v>0</v>
      </c>
      <c r="V125" s="17">
        <v>0</v>
      </c>
      <c r="W125" s="17">
        <v>0</v>
      </c>
      <c r="X125" s="17">
        <v>0</v>
      </c>
      <c r="Y125" s="17">
        <v>0</v>
      </c>
      <c r="Z125" s="17">
        <v>0</v>
      </c>
      <c r="AA125" s="17">
        <v>0</v>
      </c>
      <c r="AB125" s="17">
        <v>0</v>
      </c>
      <c r="AC125" s="17">
        <v>0</v>
      </c>
      <c r="AD125" s="17">
        <v>0</v>
      </c>
      <c r="AE125" s="17">
        <v>2</v>
      </c>
      <c r="AF125" s="17">
        <v>0</v>
      </c>
      <c r="AG125" s="17">
        <v>0</v>
      </c>
      <c r="AH125" s="17">
        <v>0</v>
      </c>
      <c r="AI125" s="17">
        <v>0</v>
      </c>
      <c r="AJ125" s="17">
        <v>0</v>
      </c>
      <c r="AK125" s="17">
        <v>0</v>
      </c>
      <c r="AL125" s="17">
        <v>0</v>
      </c>
      <c r="AM125" s="17">
        <v>0</v>
      </c>
      <c r="AN125" s="17">
        <v>0</v>
      </c>
      <c r="AO125" s="17">
        <v>0</v>
      </c>
      <c r="AP125" s="17">
        <v>0</v>
      </c>
      <c r="AQ125" s="17">
        <v>2</v>
      </c>
      <c r="AR125" s="17">
        <v>0</v>
      </c>
      <c r="AS125" s="16"/>
    </row>
    <row r="126" ht="17" customHeight="1">
      <c r="A126" s="20">
        <v>116769306</v>
      </c>
      <c r="B126" t="s" s="21">
        <v>49</v>
      </c>
      <c r="C126" t="s" s="21">
        <f>VLOOKUP(B1:B208,'Blad2'!A1:B120,2,FALSE)</f>
        <v>50</v>
      </c>
      <c r="D126" t="s" s="21">
        <v>51</v>
      </c>
      <c r="E126" t="s" s="21">
        <v>173</v>
      </c>
      <c r="F126" t="s" s="21">
        <v>289</v>
      </c>
      <c r="G126" t="s" s="21">
        <v>290</v>
      </c>
      <c r="H126" t="s" s="21">
        <v>291</v>
      </c>
      <c r="I126" s="20">
        <v>5</v>
      </c>
      <c r="J126" t="s" s="22">
        <v>295</v>
      </c>
      <c r="K126" t="s" s="21">
        <v>57</v>
      </c>
      <c r="L126" t="s" s="21">
        <v>58</v>
      </c>
      <c r="M126" t="s" s="21">
        <f>IF($L126="()","Nee","Ja")</f>
        <v>59</v>
      </c>
      <c r="N126" t="s" s="21">
        <v>59</v>
      </c>
      <c r="O126" t="s" s="21">
        <v>60</v>
      </c>
      <c r="P126" t="s" s="21">
        <v>75</v>
      </c>
      <c r="Q126" s="20">
        <v>2</v>
      </c>
      <c r="R126" s="20">
        <v>0</v>
      </c>
      <c r="S126" s="20">
        <v>0</v>
      </c>
      <c r="T126" s="20">
        <v>0</v>
      </c>
      <c r="U126" s="20">
        <v>0</v>
      </c>
      <c r="V126" s="20">
        <v>0</v>
      </c>
      <c r="W126" s="20">
        <v>0</v>
      </c>
      <c r="X126" s="20">
        <v>0</v>
      </c>
      <c r="Y126" s="20">
        <v>0</v>
      </c>
      <c r="Z126" s="20">
        <v>2</v>
      </c>
      <c r="AA126" s="20">
        <v>0</v>
      </c>
      <c r="AB126" s="20">
        <v>0</v>
      </c>
      <c r="AC126" s="20">
        <v>0</v>
      </c>
      <c r="AD126" s="20">
        <v>2</v>
      </c>
      <c r="AE126" s="20">
        <v>0</v>
      </c>
      <c r="AF126" s="20">
        <v>0</v>
      </c>
      <c r="AG126" s="20">
        <v>0</v>
      </c>
      <c r="AH126" s="20">
        <v>0</v>
      </c>
      <c r="AI126" s="20">
        <v>0</v>
      </c>
      <c r="AJ126" s="20">
        <v>0</v>
      </c>
      <c r="AK126" s="20">
        <v>0</v>
      </c>
      <c r="AL126" s="20">
        <v>0</v>
      </c>
      <c r="AM126" s="20">
        <v>0</v>
      </c>
      <c r="AN126" s="20">
        <v>2</v>
      </c>
      <c r="AO126" s="20">
        <v>0</v>
      </c>
      <c r="AP126" s="20">
        <v>0</v>
      </c>
      <c r="AQ126" s="20">
        <v>0</v>
      </c>
      <c r="AR126" s="20">
        <v>0</v>
      </c>
      <c r="AS126" s="16"/>
    </row>
    <row r="127" ht="17" customHeight="1" hidden="1">
      <c r="A127" s="17">
        <v>116769306</v>
      </c>
      <c r="B127" t="s" s="18">
        <v>49</v>
      </c>
      <c r="C127" t="s" s="18">
        <f>VLOOKUP(B1:B208,'Blad2'!A1:B120,2,FALSE)</f>
        <v>50</v>
      </c>
      <c r="D127" t="s" s="18">
        <v>51</v>
      </c>
      <c r="E127" t="s" s="18">
        <v>173</v>
      </c>
      <c r="F127" t="s" s="18">
        <v>289</v>
      </c>
      <c r="G127" t="s" s="18">
        <v>290</v>
      </c>
      <c r="H127" t="s" s="18">
        <v>291</v>
      </c>
      <c r="I127" s="17">
        <v>5</v>
      </c>
      <c r="J127" t="s" s="19">
        <v>296</v>
      </c>
      <c r="K127" t="s" s="18">
        <v>57</v>
      </c>
      <c r="L127" t="s" s="18">
        <v>58</v>
      </c>
      <c r="M127" t="s" s="18">
        <f>IF($L127="()","Nee","Ja")</f>
        <v>59</v>
      </c>
      <c r="N127" t="s" s="18">
        <v>59</v>
      </c>
      <c r="O127" t="s" s="18">
        <v>60</v>
      </c>
      <c r="P127" t="s" s="18">
        <v>75</v>
      </c>
      <c r="Q127" s="17">
        <v>2</v>
      </c>
      <c r="R127" s="17">
        <v>0</v>
      </c>
      <c r="S127" s="17">
        <v>0</v>
      </c>
      <c r="T127" s="17">
        <v>0</v>
      </c>
      <c r="U127" s="17">
        <v>0</v>
      </c>
      <c r="V127" s="17">
        <v>0</v>
      </c>
      <c r="W127" s="17">
        <v>0</v>
      </c>
      <c r="X127" s="17">
        <v>0</v>
      </c>
      <c r="Y127" s="17">
        <v>0</v>
      </c>
      <c r="Z127" s="17">
        <v>2</v>
      </c>
      <c r="AA127" s="17">
        <v>0</v>
      </c>
      <c r="AB127" s="17">
        <v>0</v>
      </c>
      <c r="AC127" s="17">
        <v>2</v>
      </c>
      <c r="AD127" s="17">
        <v>0</v>
      </c>
      <c r="AE127" s="17">
        <v>0</v>
      </c>
      <c r="AF127" s="17">
        <v>0</v>
      </c>
      <c r="AG127" s="17">
        <v>0</v>
      </c>
      <c r="AH127" s="17">
        <v>0</v>
      </c>
      <c r="AI127" s="17">
        <v>0</v>
      </c>
      <c r="AJ127" s="17">
        <v>0</v>
      </c>
      <c r="AK127" s="17">
        <v>0</v>
      </c>
      <c r="AL127" s="17">
        <v>0</v>
      </c>
      <c r="AM127" s="17">
        <v>0</v>
      </c>
      <c r="AN127" s="17">
        <v>0</v>
      </c>
      <c r="AO127" s="17">
        <v>0</v>
      </c>
      <c r="AP127" s="17">
        <v>0</v>
      </c>
      <c r="AQ127" s="17">
        <v>0</v>
      </c>
      <c r="AR127" s="17">
        <v>2</v>
      </c>
      <c r="AS127" s="16"/>
    </row>
    <row r="128" ht="51" customHeight="1" hidden="1">
      <c r="A128" s="20">
        <v>116769306</v>
      </c>
      <c r="B128" t="s" s="21">
        <v>49</v>
      </c>
      <c r="C128" t="s" s="21">
        <f>VLOOKUP(B1:B208,'Blad2'!A1:B120,2,FALSE)</f>
        <v>50</v>
      </c>
      <c r="D128" t="s" s="21">
        <v>51</v>
      </c>
      <c r="E128" t="s" s="21">
        <v>173</v>
      </c>
      <c r="F128" t="s" s="21">
        <v>289</v>
      </c>
      <c r="G128" t="s" s="21">
        <v>290</v>
      </c>
      <c r="H128" t="s" s="21">
        <v>291</v>
      </c>
      <c r="I128" s="20">
        <v>5</v>
      </c>
      <c r="J128" t="s" s="22">
        <v>297</v>
      </c>
      <c r="K128" t="s" s="21">
        <v>57</v>
      </c>
      <c r="L128" t="s" s="21">
        <v>58</v>
      </c>
      <c r="M128" t="s" s="21">
        <f>IF($L128="()","Nee","Ja")</f>
        <v>59</v>
      </c>
      <c r="N128" t="s" s="21">
        <v>59</v>
      </c>
      <c r="O128" t="s" s="21">
        <v>60</v>
      </c>
      <c r="P128" t="s" s="21">
        <v>75</v>
      </c>
      <c r="Q128" s="20">
        <v>2</v>
      </c>
      <c r="R128" s="20">
        <v>0</v>
      </c>
      <c r="S128" s="20">
        <v>0</v>
      </c>
      <c r="T128" s="20">
        <v>0</v>
      </c>
      <c r="U128" s="20">
        <v>0</v>
      </c>
      <c r="V128" s="20">
        <v>0</v>
      </c>
      <c r="W128" s="20">
        <v>0</v>
      </c>
      <c r="X128" s="20">
        <v>0</v>
      </c>
      <c r="Y128" s="20">
        <v>2</v>
      </c>
      <c r="Z128" s="20">
        <v>2</v>
      </c>
      <c r="AA128" s="20">
        <v>0</v>
      </c>
      <c r="AB128" s="20">
        <v>0</v>
      </c>
      <c r="AC128" s="20">
        <v>2</v>
      </c>
      <c r="AD128" s="20">
        <v>2</v>
      </c>
      <c r="AE128" s="20">
        <v>0</v>
      </c>
      <c r="AF128" s="20">
        <v>0</v>
      </c>
      <c r="AG128" s="20">
        <v>0</v>
      </c>
      <c r="AH128" s="20">
        <v>0</v>
      </c>
      <c r="AI128" s="20">
        <v>0</v>
      </c>
      <c r="AJ128" s="20">
        <v>0</v>
      </c>
      <c r="AK128" s="20">
        <v>0</v>
      </c>
      <c r="AL128" s="20">
        <v>0</v>
      </c>
      <c r="AM128" s="20">
        <v>0</v>
      </c>
      <c r="AN128" s="20">
        <v>0</v>
      </c>
      <c r="AO128" s="20">
        <v>2</v>
      </c>
      <c r="AP128" s="20">
        <v>0</v>
      </c>
      <c r="AQ128" s="20">
        <v>0</v>
      </c>
      <c r="AR128" s="20">
        <v>2</v>
      </c>
      <c r="AS128" s="16"/>
    </row>
    <row r="129" ht="17" customHeight="1">
      <c r="A129" s="17">
        <v>117817426</v>
      </c>
      <c r="B129" t="s" s="18">
        <v>49</v>
      </c>
      <c r="C129" t="s" s="18">
        <f>VLOOKUP(B1:B208,'Blad2'!A1:B120,2,FALSE)</f>
        <v>50</v>
      </c>
      <c r="D129" t="s" s="18">
        <v>51</v>
      </c>
      <c r="E129" t="s" s="18">
        <v>173</v>
      </c>
      <c r="F129" t="s" s="18">
        <v>298</v>
      </c>
      <c r="G129" t="s" s="18">
        <v>299</v>
      </c>
      <c r="H129" t="s" s="18">
        <v>300</v>
      </c>
      <c r="I129" s="17">
        <v>1</v>
      </c>
      <c r="J129" t="s" s="19">
        <v>301</v>
      </c>
      <c r="K129" t="s" s="18">
        <v>93</v>
      </c>
      <c r="L129" t="s" s="18">
        <v>58</v>
      </c>
      <c r="M129" t="s" s="18">
        <f>IF($L129="()","Nee","Ja")</f>
        <v>59</v>
      </c>
      <c r="N129" t="s" s="18">
        <v>59</v>
      </c>
      <c r="O129" t="s" s="18">
        <v>60</v>
      </c>
      <c r="P129" t="s" s="18">
        <v>61</v>
      </c>
      <c r="Q129" s="17">
        <v>1</v>
      </c>
      <c r="R129" s="17">
        <v>1</v>
      </c>
      <c r="S129" s="17">
        <v>0</v>
      </c>
      <c r="T129" s="17">
        <v>0</v>
      </c>
      <c r="U129" s="17">
        <v>0</v>
      </c>
      <c r="V129" s="17">
        <v>0</v>
      </c>
      <c r="W129" s="17">
        <v>0</v>
      </c>
      <c r="X129" s="17">
        <v>0</v>
      </c>
      <c r="Y129" s="17">
        <v>0</v>
      </c>
      <c r="Z129" s="17">
        <v>1</v>
      </c>
      <c r="AA129" s="17">
        <v>0</v>
      </c>
      <c r="AB129" s="17">
        <v>0</v>
      </c>
      <c r="AC129" s="17">
        <v>0</v>
      </c>
      <c r="AD129" s="17">
        <v>0</v>
      </c>
      <c r="AE129" s="17">
        <v>0</v>
      </c>
      <c r="AF129" s="17">
        <v>0</v>
      </c>
      <c r="AG129" s="17">
        <v>0</v>
      </c>
      <c r="AH129" s="17">
        <v>0</v>
      </c>
      <c r="AI129" s="17">
        <v>0</v>
      </c>
      <c r="AJ129" s="17">
        <v>0</v>
      </c>
      <c r="AK129" s="17">
        <v>1</v>
      </c>
      <c r="AL129" s="17">
        <v>0</v>
      </c>
      <c r="AM129" s="17">
        <v>0</v>
      </c>
      <c r="AN129" s="17">
        <v>0</v>
      </c>
      <c r="AO129" s="17">
        <v>0</v>
      </c>
      <c r="AP129" s="17">
        <v>0</v>
      </c>
      <c r="AQ129" s="17">
        <v>0</v>
      </c>
      <c r="AR129" s="17">
        <v>0</v>
      </c>
      <c r="AS129" s="16"/>
    </row>
    <row r="130" ht="17" customHeight="1">
      <c r="A130" s="20">
        <v>117817426</v>
      </c>
      <c r="B130" t="s" s="21">
        <v>49</v>
      </c>
      <c r="C130" t="s" s="21">
        <f>VLOOKUP(B1:B208,'Blad2'!A1:B120,2,FALSE)</f>
        <v>50</v>
      </c>
      <c r="D130" t="s" s="21">
        <v>51</v>
      </c>
      <c r="E130" t="s" s="21">
        <v>173</v>
      </c>
      <c r="F130" t="s" s="21">
        <v>298</v>
      </c>
      <c r="G130" t="s" s="21">
        <v>299</v>
      </c>
      <c r="H130" t="s" s="21">
        <v>300</v>
      </c>
      <c r="I130" s="20">
        <v>5</v>
      </c>
      <c r="J130" t="s" s="22">
        <v>302</v>
      </c>
      <c r="K130" t="s" s="21">
        <v>57</v>
      </c>
      <c r="L130" t="s" s="21">
        <v>58</v>
      </c>
      <c r="M130" t="s" s="21">
        <f>IF($L130="()","Nee","Ja")</f>
        <v>59</v>
      </c>
      <c r="N130" t="s" s="21">
        <v>59</v>
      </c>
      <c r="O130" t="s" s="21">
        <v>60</v>
      </c>
      <c r="P130" t="s" s="21">
        <v>75</v>
      </c>
      <c r="Q130" s="20">
        <v>0</v>
      </c>
      <c r="R130" s="20">
        <v>0</v>
      </c>
      <c r="S130" s="20">
        <v>0</v>
      </c>
      <c r="T130" s="20">
        <v>0</v>
      </c>
      <c r="U130" s="20">
        <v>0</v>
      </c>
      <c r="V130" s="20">
        <v>0</v>
      </c>
      <c r="W130" s="20">
        <v>0</v>
      </c>
      <c r="X130" s="20">
        <v>2</v>
      </c>
      <c r="Y130" s="20">
        <v>0</v>
      </c>
      <c r="Z130" s="20">
        <v>0</v>
      </c>
      <c r="AA130" s="20">
        <v>0</v>
      </c>
      <c r="AB130" s="20">
        <v>0</v>
      </c>
      <c r="AC130" s="20">
        <v>0</v>
      </c>
      <c r="AD130" s="20">
        <v>0</v>
      </c>
      <c r="AE130" s="20">
        <v>0</v>
      </c>
      <c r="AF130" s="20">
        <v>0</v>
      </c>
      <c r="AG130" s="20">
        <v>0</v>
      </c>
      <c r="AH130" s="20">
        <v>0</v>
      </c>
      <c r="AI130" s="20">
        <v>0</v>
      </c>
      <c r="AJ130" s="20">
        <v>0</v>
      </c>
      <c r="AK130" s="20">
        <v>0</v>
      </c>
      <c r="AL130" s="20">
        <v>0</v>
      </c>
      <c r="AM130" s="20">
        <v>0</v>
      </c>
      <c r="AN130" s="20">
        <v>0</v>
      </c>
      <c r="AO130" s="20">
        <v>2</v>
      </c>
      <c r="AP130" s="20">
        <v>0</v>
      </c>
      <c r="AQ130" s="20">
        <v>0</v>
      </c>
      <c r="AR130" s="20">
        <v>0</v>
      </c>
      <c r="AS130" s="16"/>
    </row>
    <row r="131" ht="68" customHeight="1" hidden="1">
      <c r="A131" s="17">
        <v>117817426</v>
      </c>
      <c r="B131" t="s" s="18">
        <v>49</v>
      </c>
      <c r="C131" t="s" s="18">
        <f>VLOOKUP(B1:B208,'Blad2'!A1:B120,2,FALSE)</f>
        <v>50</v>
      </c>
      <c r="D131" t="s" s="18">
        <v>51</v>
      </c>
      <c r="E131" t="s" s="18">
        <v>173</v>
      </c>
      <c r="F131" t="s" s="18">
        <v>298</v>
      </c>
      <c r="G131" t="s" s="18">
        <v>299</v>
      </c>
      <c r="H131" t="s" s="18">
        <v>300</v>
      </c>
      <c r="I131" s="17">
        <v>1</v>
      </c>
      <c r="J131" t="s" s="19">
        <v>303</v>
      </c>
      <c r="K131" t="s" s="18">
        <v>57</v>
      </c>
      <c r="L131" t="s" s="18">
        <v>58</v>
      </c>
      <c r="M131" t="s" s="18">
        <f>IF($L131="()","Nee","Ja")</f>
        <v>59</v>
      </c>
      <c r="N131" t="s" s="18">
        <v>59</v>
      </c>
      <c r="O131" t="s" s="18">
        <v>60</v>
      </c>
      <c r="P131" t="s" s="18">
        <v>61</v>
      </c>
      <c r="Q131" s="17">
        <v>1</v>
      </c>
      <c r="R131" s="17">
        <v>0</v>
      </c>
      <c r="S131" s="17">
        <v>0</v>
      </c>
      <c r="T131" s="17">
        <v>0</v>
      </c>
      <c r="U131" s="17">
        <v>0</v>
      </c>
      <c r="V131" s="17">
        <v>0</v>
      </c>
      <c r="W131" s="17">
        <v>1</v>
      </c>
      <c r="X131" s="17">
        <v>0</v>
      </c>
      <c r="Y131" s="17">
        <v>0</v>
      </c>
      <c r="Z131" s="17">
        <v>0</v>
      </c>
      <c r="AA131" s="17">
        <v>0</v>
      </c>
      <c r="AB131" s="17">
        <v>0</v>
      </c>
      <c r="AC131" s="17">
        <v>1</v>
      </c>
      <c r="AD131" s="17">
        <v>1</v>
      </c>
      <c r="AE131" s="17">
        <v>0</v>
      </c>
      <c r="AF131" s="17">
        <v>0</v>
      </c>
      <c r="AG131" s="17">
        <v>0</v>
      </c>
      <c r="AH131" s="17">
        <v>0</v>
      </c>
      <c r="AI131" s="17">
        <v>0</v>
      </c>
      <c r="AJ131" s="17">
        <v>0</v>
      </c>
      <c r="AK131" s="17">
        <v>0</v>
      </c>
      <c r="AL131" s="17">
        <v>0</v>
      </c>
      <c r="AM131" s="17">
        <v>1</v>
      </c>
      <c r="AN131" s="24"/>
      <c r="AO131" s="17">
        <v>0</v>
      </c>
      <c r="AP131" s="17">
        <v>0</v>
      </c>
      <c r="AQ131" s="17">
        <v>1</v>
      </c>
      <c r="AR131" s="17">
        <v>1</v>
      </c>
      <c r="AS131" s="16"/>
    </row>
    <row r="132" ht="34" customHeight="1" hidden="1">
      <c r="A132" s="20">
        <v>117817426</v>
      </c>
      <c r="B132" t="s" s="21">
        <v>49</v>
      </c>
      <c r="C132" t="s" s="21">
        <f>VLOOKUP(B1:B208,'Blad2'!A1:B120,2,FALSE)</f>
        <v>50</v>
      </c>
      <c r="D132" t="s" s="21">
        <v>51</v>
      </c>
      <c r="E132" t="s" s="21">
        <v>173</v>
      </c>
      <c r="F132" t="s" s="21">
        <v>298</v>
      </c>
      <c r="G132" t="s" s="21">
        <v>299</v>
      </c>
      <c r="H132" t="s" s="21">
        <v>300</v>
      </c>
      <c r="I132" s="20">
        <v>1</v>
      </c>
      <c r="J132" t="s" s="22">
        <v>304</v>
      </c>
      <c r="K132" t="s" s="21">
        <v>57</v>
      </c>
      <c r="L132" t="s" s="21">
        <v>58</v>
      </c>
      <c r="M132" t="s" s="21">
        <f>IF($L132="()","Nee","Ja")</f>
        <v>59</v>
      </c>
      <c r="N132" t="s" s="21">
        <v>59</v>
      </c>
      <c r="O132" t="s" s="21">
        <v>60</v>
      </c>
      <c r="P132" t="s" s="21">
        <v>61</v>
      </c>
      <c r="Q132" s="20">
        <v>1</v>
      </c>
      <c r="R132" s="20">
        <v>0</v>
      </c>
      <c r="S132" s="20">
        <v>0</v>
      </c>
      <c r="T132" s="20">
        <v>0</v>
      </c>
      <c r="U132" s="20">
        <v>0</v>
      </c>
      <c r="V132" s="20">
        <v>0</v>
      </c>
      <c r="W132" s="20">
        <v>0</v>
      </c>
      <c r="X132" s="20">
        <v>0</v>
      </c>
      <c r="Y132" s="20">
        <v>0</v>
      </c>
      <c r="Z132" s="20">
        <v>0</v>
      </c>
      <c r="AA132" s="20">
        <v>0</v>
      </c>
      <c r="AB132" s="20">
        <v>1</v>
      </c>
      <c r="AC132" s="20">
        <v>0</v>
      </c>
      <c r="AD132" s="20">
        <v>0</v>
      </c>
      <c r="AE132" s="20">
        <v>0</v>
      </c>
      <c r="AF132" s="20">
        <v>0</v>
      </c>
      <c r="AG132" s="20">
        <v>0</v>
      </c>
      <c r="AH132" s="20">
        <v>0</v>
      </c>
      <c r="AI132" s="20">
        <v>0</v>
      </c>
      <c r="AJ132" s="20">
        <v>0</v>
      </c>
      <c r="AK132" s="20">
        <v>0</v>
      </c>
      <c r="AL132" s="20">
        <v>0</v>
      </c>
      <c r="AM132" s="20">
        <v>0</v>
      </c>
      <c r="AN132" s="20">
        <v>0</v>
      </c>
      <c r="AO132" s="20">
        <v>0</v>
      </c>
      <c r="AP132" s="20">
        <v>0</v>
      </c>
      <c r="AQ132" s="20">
        <v>0</v>
      </c>
      <c r="AR132" s="20">
        <v>1</v>
      </c>
      <c r="AS132" s="16"/>
    </row>
    <row r="133" ht="34" customHeight="1" hidden="1">
      <c r="A133" s="17">
        <v>130914145</v>
      </c>
      <c r="B133" t="s" s="18">
        <v>223</v>
      </c>
      <c r="C133" t="s" s="18">
        <f>VLOOKUP(B1:B208,'Blad2'!A1:B120,2,FALSE)</f>
        <v>105</v>
      </c>
      <c r="D133" t="s" s="18">
        <v>51</v>
      </c>
      <c r="E133" t="s" s="18">
        <v>173</v>
      </c>
      <c r="F133" t="s" s="18">
        <v>305</v>
      </c>
      <c r="G133" t="s" s="18">
        <v>306</v>
      </c>
      <c r="H133" t="s" s="18">
        <v>307</v>
      </c>
      <c r="I133" s="17">
        <v>3</v>
      </c>
      <c r="J133" t="s" s="19">
        <v>308</v>
      </c>
      <c r="K133" t="s" s="18">
        <v>309</v>
      </c>
      <c r="L133" t="s" s="18">
        <v>58</v>
      </c>
      <c r="M133" t="s" s="18">
        <f>IF($L133="()","Nee","Ja")</f>
        <v>59</v>
      </c>
      <c r="N133" t="s" s="18">
        <v>59</v>
      </c>
      <c r="O133" t="s" s="18">
        <v>60</v>
      </c>
      <c r="P133" t="s" s="18">
        <v>61</v>
      </c>
      <c r="Q133" s="17">
        <v>1</v>
      </c>
      <c r="R133" s="17">
        <v>0</v>
      </c>
      <c r="S133" s="17">
        <v>0</v>
      </c>
      <c r="T133" s="17">
        <v>0</v>
      </c>
      <c r="U133" s="17">
        <v>0</v>
      </c>
      <c r="V133" s="17">
        <v>0</v>
      </c>
      <c r="W133" s="17">
        <v>0</v>
      </c>
      <c r="X133" s="17">
        <v>0</v>
      </c>
      <c r="Y133" s="17">
        <v>0</v>
      </c>
      <c r="Z133" s="17">
        <v>0</v>
      </c>
      <c r="AA133" s="17">
        <v>0</v>
      </c>
      <c r="AB133" s="17">
        <v>0</v>
      </c>
      <c r="AC133" s="17">
        <v>0</v>
      </c>
      <c r="AD133" s="17">
        <v>0</v>
      </c>
      <c r="AE133" s="17">
        <v>0</v>
      </c>
      <c r="AF133" s="17">
        <v>0</v>
      </c>
      <c r="AG133" s="17">
        <v>0</v>
      </c>
      <c r="AH133" s="17">
        <v>0</v>
      </c>
      <c r="AI133" s="17">
        <v>0</v>
      </c>
      <c r="AJ133" s="17">
        <v>0</v>
      </c>
      <c r="AK133" s="17">
        <v>0</v>
      </c>
      <c r="AL133" s="17">
        <v>0</v>
      </c>
      <c r="AM133" s="17">
        <v>0</v>
      </c>
      <c r="AN133" s="17">
        <v>0</v>
      </c>
      <c r="AO133" s="17">
        <v>0</v>
      </c>
      <c r="AP133" s="17">
        <v>0</v>
      </c>
      <c r="AQ133" s="17">
        <v>0</v>
      </c>
      <c r="AR133" s="17">
        <v>1</v>
      </c>
      <c r="AS133" s="16"/>
    </row>
    <row r="134" ht="17" customHeight="1">
      <c r="A134" s="20">
        <v>130914145</v>
      </c>
      <c r="B134" t="s" s="21">
        <v>223</v>
      </c>
      <c r="C134" t="s" s="21">
        <f>VLOOKUP(B1:B208,'Blad2'!A1:B120,2,FALSE)</f>
        <v>105</v>
      </c>
      <c r="D134" t="s" s="21">
        <v>51</v>
      </c>
      <c r="E134" t="s" s="21">
        <v>173</v>
      </c>
      <c r="F134" t="s" s="21">
        <v>305</v>
      </c>
      <c r="G134" t="s" s="21">
        <v>306</v>
      </c>
      <c r="H134" t="s" s="21">
        <v>307</v>
      </c>
      <c r="I134" s="20">
        <v>5</v>
      </c>
      <c r="J134" t="s" s="22">
        <v>310</v>
      </c>
      <c r="K134" t="s" s="21">
        <v>74</v>
      </c>
      <c r="L134" t="s" s="21">
        <v>58</v>
      </c>
      <c r="M134" t="s" s="21">
        <f>IF($L134="()","Nee","Ja")</f>
        <v>59</v>
      </c>
      <c r="N134" t="s" s="21">
        <v>59</v>
      </c>
      <c r="O134" t="s" s="21">
        <v>60</v>
      </c>
      <c r="P134" t="s" s="21">
        <v>75</v>
      </c>
      <c r="Q134" s="20">
        <v>1</v>
      </c>
      <c r="R134" s="20">
        <v>0</v>
      </c>
      <c r="S134" s="20">
        <v>0</v>
      </c>
      <c r="T134" s="20">
        <v>0</v>
      </c>
      <c r="U134" s="20">
        <v>0</v>
      </c>
      <c r="V134" s="20">
        <v>0</v>
      </c>
      <c r="W134" s="20">
        <v>0</v>
      </c>
      <c r="X134" s="20">
        <v>0</v>
      </c>
      <c r="Y134" s="20">
        <v>0</v>
      </c>
      <c r="Z134" s="20">
        <v>0</v>
      </c>
      <c r="AA134" s="20">
        <v>0</v>
      </c>
      <c r="AB134" s="20">
        <v>0</v>
      </c>
      <c r="AC134" s="20">
        <v>0</v>
      </c>
      <c r="AD134" s="20">
        <v>0</v>
      </c>
      <c r="AE134" s="20">
        <v>0</v>
      </c>
      <c r="AF134" s="20">
        <v>0</v>
      </c>
      <c r="AG134" s="20">
        <v>0</v>
      </c>
      <c r="AH134" s="20">
        <v>0</v>
      </c>
      <c r="AI134" s="20">
        <v>0</v>
      </c>
      <c r="AJ134" s="20">
        <v>0</v>
      </c>
      <c r="AK134" s="20">
        <v>0</v>
      </c>
      <c r="AL134" s="20">
        <v>0</v>
      </c>
      <c r="AM134" s="20">
        <v>0</v>
      </c>
      <c r="AN134" s="20">
        <v>0</v>
      </c>
      <c r="AO134" s="20">
        <v>0</v>
      </c>
      <c r="AP134" s="20">
        <v>0</v>
      </c>
      <c r="AQ134" s="20">
        <v>0</v>
      </c>
      <c r="AR134" s="20">
        <v>0</v>
      </c>
      <c r="AS134" s="16"/>
    </row>
    <row r="135" ht="51" customHeight="1" hidden="1">
      <c r="A135" s="17">
        <v>130914145</v>
      </c>
      <c r="B135" t="s" s="18">
        <v>223</v>
      </c>
      <c r="C135" t="s" s="18">
        <f>VLOOKUP(B1:B208,'Blad2'!A1:B120,2,FALSE)</f>
        <v>105</v>
      </c>
      <c r="D135" t="s" s="18">
        <v>51</v>
      </c>
      <c r="E135" t="s" s="18">
        <v>173</v>
      </c>
      <c r="F135" t="s" s="18">
        <v>305</v>
      </c>
      <c r="G135" t="s" s="18">
        <v>306</v>
      </c>
      <c r="H135" t="s" s="18">
        <v>307</v>
      </c>
      <c r="I135" s="17">
        <v>3</v>
      </c>
      <c r="J135" t="s" s="19">
        <v>311</v>
      </c>
      <c r="K135" t="s" s="18">
        <v>79</v>
      </c>
      <c r="L135" t="s" s="18">
        <v>58</v>
      </c>
      <c r="M135" t="s" s="18">
        <f>IF($L135="()","Nee","Ja")</f>
        <v>59</v>
      </c>
      <c r="N135" t="s" s="18">
        <v>59</v>
      </c>
      <c r="O135" t="s" s="18">
        <v>60</v>
      </c>
      <c r="P135" t="s" s="18">
        <v>61</v>
      </c>
      <c r="Q135" s="17">
        <v>1</v>
      </c>
      <c r="R135" s="17">
        <v>0</v>
      </c>
      <c r="S135" s="17">
        <v>0</v>
      </c>
      <c r="T135" s="17">
        <v>0</v>
      </c>
      <c r="U135" s="17">
        <v>0</v>
      </c>
      <c r="V135" s="17">
        <v>0</v>
      </c>
      <c r="W135" s="17">
        <v>0</v>
      </c>
      <c r="X135" s="17">
        <v>0</v>
      </c>
      <c r="Y135" s="17">
        <v>0</v>
      </c>
      <c r="Z135" s="17">
        <v>0</v>
      </c>
      <c r="AA135" s="17">
        <v>0</v>
      </c>
      <c r="AB135" s="17">
        <v>0</v>
      </c>
      <c r="AC135" s="17">
        <v>2</v>
      </c>
      <c r="AD135" s="17">
        <v>1</v>
      </c>
      <c r="AE135" s="17">
        <v>0</v>
      </c>
      <c r="AF135" s="17">
        <v>0</v>
      </c>
      <c r="AG135" s="17">
        <v>0</v>
      </c>
      <c r="AH135" s="17">
        <v>0</v>
      </c>
      <c r="AI135" s="17">
        <v>0</v>
      </c>
      <c r="AJ135" s="17">
        <v>0</v>
      </c>
      <c r="AK135" s="17">
        <v>1</v>
      </c>
      <c r="AL135" s="17">
        <v>0</v>
      </c>
      <c r="AM135" s="17">
        <v>0</v>
      </c>
      <c r="AN135" s="17">
        <v>1</v>
      </c>
      <c r="AO135" s="17">
        <v>0</v>
      </c>
      <c r="AP135" s="17">
        <v>0</v>
      </c>
      <c r="AQ135" s="17">
        <v>0</v>
      </c>
      <c r="AR135" s="17">
        <v>1</v>
      </c>
      <c r="AS135" s="16"/>
    </row>
    <row r="136" ht="17" customHeight="1" hidden="1">
      <c r="A136" s="20">
        <v>130914145</v>
      </c>
      <c r="B136" t="s" s="21">
        <v>223</v>
      </c>
      <c r="C136" t="s" s="21">
        <f>VLOOKUP(B1:B208,'Blad2'!A1:B120,2,FALSE)</f>
        <v>105</v>
      </c>
      <c r="D136" t="s" s="21">
        <v>51</v>
      </c>
      <c r="E136" t="s" s="21">
        <v>173</v>
      </c>
      <c r="F136" t="s" s="21">
        <v>305</v>
      </c>
      <c r="G136" t="s" s="21">
        <v>306</v>
      </c>
      <c r="H136" t="s" s="21">
        <v>307</v>
      </c>
      <c r="I136" s="20">
        <v>1</v>
      </c>
      <c r="J136" t="s" s="22">
        <v>312</v>
      </c>
      <c r="K136" t="s" s="21">
        <v>87</v>
      </c>
      <c r="L136" t="s" s="21">
        <v>58</v>
      </c>
      <c r="M136" t="s" s="21">
        <f>IF($L136="()","Nee","Ja")</f>
        <v>59</v>
      </c>
      <c r="N136" t="s" s="21">
        <v>59</v>
      </c>
      <c r="O136" t="s" s="21">
        <v>60</v>
      </c>
      <c r="P136" t="s" s="21">
        <v>61</v>
      </c>
      <c r="Q136" s="20">
        <v>1</v>
      </c>
      <c r="R136" s="20">
        <v>0</v>
      </c>
      <c r="S136" s="20">
        <v>0</v>
      </c>
      <c r="T136" s="20">
        <v>0</v>
      </c>
      <c r="U136" s="20">
        <v>0</v>
      </c>
      <c r="V136" s="20">
        <v>0</v>
      </c>
      <c r="W136" s="20">
        <v>0</v>
      </c>
      <c r="X136" s="20">
        <v>0</v>
      </c>
      <c r="Y136" s="20">
        <v>0</v>
      </c>
      <c r="Z136" s="20">
        <v>0</v>
      </c>
      <c r="AA136" s="20">
        <v>0</v>
      </c>
      <c r="AB136" s="20">
        <v>0</v>
      </c>
      <c r="AC136" s="20">
        <v>0</v>
      </c>
      <c r="AD136" s="20">
        <v>0</v>
      </c>
      <c r="AE136" s="20">
        <v>0</v>
      </c>
      <c r="AF136" s="20">
        <v>0</v>
      </c>
      <c r="AG136" s="20">
        <v>0</v>
      </c>
      <c r="AH136" s="20">
        <v>0</v>
      </c>
      <c r="AI136" s="20">
        <v>0</v>
      </c>
      <c r="AJ136" s="20">
        <v>0</v>
      </c>
      <c r="AK136" s="20">
        <v>0</v>
      </c>
      <c r="AL136" s="20">
        <v>0</v>
      </c>
      <c r="AM136" s="20">
        <v>0</v>
      </c>
      <c r="AN136" s="20">
        <v>0</v>
      </c>
      <c r="AO136" s="20">
        <v>0</v>
      </c>
      <c r="AP136" s="20">
        <v>0</v>
      </c>
      <c r="AQ136" s="20">
        <v>0</v>
      </c>
      <c r="AR136" s="20">
        <v>1</v>
      </c>
      <c r="AS136" s="16"/>
    </row>
    <row r="137" ht="17" customHeight="1">
      <c r="A137" s="17">
        <v>130914146</v>
      </c>
      <c r="B137" t="s" s="18">
        <v>223</v>
      </c>
      <c r="C137" t="s" s="18">
        <f>VLOOKUP(B1:B208,'Blad2'!A1:B120,2,FALSE)</f>
        <v>105</v>
      </c>
      <c r="D137" t="s" s="18">
        <v>51</v>
      </c>
      <c r="E137" t="s" s="18">
        <v>173</v>
      </c>
      <c r="F137" t="s" s="18">
        <v>313</v>
      </c>
      <c r="G137" t="s" s="18">
        <v>314</v>
      </c>
      <c r="H137" t="s" s="18">
        <v>315</v>
      </c>
      <c r="I137" s="17">
        <v>5</v>
      </c>
      <c r="J137" t="s" s="19">
        <v>316</v>
      </c>
      <c r="K137" t="s" s="18">
        <v>74</v>
      </c>
      <c r="L137" t="s" s="18">
        <v>58</v>
      </c>
      <c r="M137" t="s" s="18">
        <f>IF($L137="()","Nee","Ja")</f>
        <v>59</v>
      </c>
      <c r="N137" t="s" s="18">
        <v>59</v>
      </c>
      <c r="O137" t="s" s="18">
        <v>317</v>
      </c>
      <c r="P137" t="s" s="18">
        <v>75</v>
      </c>
      <c r="Q137" s="17">
        <v>0</v>
      </c>
      <c r="R137" s="17">
        <v>0</v>
      </c>
      <c r="S137" s="17">
        <v>0</v>
      </c>
      <c r="T137" s="17">
        <v>0</v>
      </c>
      <c r="U137" s="17">
        <v>0</v>
      </c>
      <c r="V137" s="17">
        <v>0</v>
      </c>
      <c r="W137" s="17">
        <v>0</v>
      </c>
      <c r="X137" s="17">
        <v>0</v>
      </c>
      <c r="Y137" s="17">
        <v>0</v>
      </c>
      <c r="Z137" s="17">
        <v>0</v>
      </c>
      <c r="AA137" s="17">
        <v>0</v>
      </c>
      <c r="AB137" s="17">
        <v>0</v>
      </c>
      <c r="AC137" s="17">
        <v>2</v>
      </c>
      <c r="AD137" s="17">
        <v>0</v>
      </c>
      <c r="AE137" s="17">
        <v>0</v>
      </c>
      <c r="AF137" s="17">
        <v>0</v>
      </c>
      <c r="AG137" s="17">
        <v>0</v>
      </c>
      <c r="AH137" s="17">
        <v>0</v>
      </c>
      <c r="AI137" s="17">
        <v>0</v>
      </c>
      <c r="AJ137" s="17">
        <v>0</v>
      </c>
      <c r="AK137" s="17">
        <v>0</v>
      </c>
      <c r="AL137" s="17">
        <v>0</v>
      </c>
      <c r="AM137" s="17">
        <v>0</v>
      </c>
      <c r="AN137" s="17">
        <v>0</v>
      </c>
      <c r="AO137" s="17">
        <v>0</v>
      </c>
      <c r="AP137" s="17">
        <v>0</v>
      </c>
      <c r="AQ137" s="17">
        <v>0</v>
      </c>
      <c r="AR137" s="17">
        <v>0</v>
      </c>
      <c r="AS137" s="16"/>
    </row>
    <row r="138" ht="17" customHeight="1">
      <c r="A138" s="20">
        <v>130914146</v>
      </c>
      <c r="B138" t="s" s="21">
        <v>223</v>
      </c>
      <c r="C138" t="s" s="21">
        <f>VLOOKUP(B1:B208,'Blad2'!A1:B120,2,FALSE)</f>
        <v>105</v>
      </c>
      <c r="D138" t="s" s="21">
        <v>51</v>
      </c>
      <c r="E138" t="s" s="21">
        <v>173</v>
      </c>
      <c r="F138" t="s" s="21">
        <v>313</v>
      </c>
      <c r="G138" t="s" s="21">
        <v>314</v>
      </c>
      <c r="H138" t="s" s="21">
        <v>315</v>
      </c>
      <c r="I138" s="20">
        <v>5</v>
      </c>
      <c r="J138" t="s" s="22">
        <v>318</v>
      </c>
      <c r="K138" t="s" s="21">
        <v>77</v>
      </c>
      <c r="L138" t="s" s="21">
        <v>58</v>
      </c>
      <c r="M138" t="s" s="21">
        <f>IF($L138="()","Nee","Ja")</f>
        <v>59</v>
      </c>
      <c r="N138" t="s" s="21">
        <v>59</v>
      </c>
      <c r="O138" t="s" s="21">
        <v>60</v>
      </c>
      <c r="P138" t="s" s="21">
        <v>75</v>
      </c>
      <c r="Q138" s="20">
        <v>0</v>
      </c>
      <c r="R138" s="20">
        <v>0</v>
      </c>
      <c r="S138" s="20">
        <v>0</v>
      </c>
      <c r="T138" s="20">
        <v>0</v>
      </c>
      <c r="U138" s="20">
        <v>0</v>
      </c>
      <c r="V138" s="20">
        <v>0</v>
      </c>
      <c r="W138" s="20">
        <v>0</v>
      </c>
      <c r="X138" s="20">
        <v>0</v>
      </c>
      <c r="Y138" s="20">
        <v>0</v>
      </c>
      <c r="Z138" s="20">
        <v>0</v>
      </c>
      <c r="AA138" s="20">
        <v>0</v>
      </c>
      <c r="AB138" s="20">
        <v>0</v>
      </c>
      <c r="AC138" s="20">
        <v>0</v>
      </c>
      <c r="AD138" s="20">
        <v>0</v>
      </c>
      <c r="AE138" s="20">
        <v>0</v>
      </c>
      <c r="AF138" s="20">
        <v>0</v>
      </c>
      <c r="AG138" s="20">
        <v>0</v>
      </c>
      <c r="AH138" s="20">
        <v>0</v>
      </c>
      <c r="AI138" s="20">
        <v>0</v>
      </c>
      <c r="AJ138" s="20">
        <v>0</v>
      </c>
      <c r="AK138" s="20">
        <v>0</v>
      </c>
      <c r="AL138" s="20">
        <v>0</v>
      </c>
      <c r="AM138" s="20">
        <v>0</v>
      </c>
      <c r="AN138" s="20">
        <v>0</v>
      </c>
      <c r="AO138" s="20">
        <v>0</v>
      </c>
      <c r="AP138" s="20">
        <v>0</v>
      </c>
      <c r="AQ138" s="20">
        <v>2</v>
      </c>
      <c r="AR138" s="20">
        <v>0</v>
      </c>
      <c r="AS138" s="16"/>
    </row>
    <row r="139" ht="17" customHeight="1" hidden="1">
      <c r="A139" s="17">
        <v>130914146</v>
      </c>
      <c r="B139" t="s" s="18">
        <v>223</v>
      </c>
      <c r="C139" t="s" s="18">
        <f>VLOOKUP(B1:B208,'Blad2'!A1:B120,2,FALSE)</f>
        <v>105</v>
      </c>
      <c r="D139" t="s" s="18">
        <v>51</v>
      </c>
      <c r="E139" t="s" s="18">
        <v>173</v>
      </c>
      <c r="F139" t="s" s="18">
        <v>313</v>
      </c>
      <c r="G139" t="s" s="18">
        <v>314</v>
      </c>
      <c r="H139" t="s" s="18">
        <v>315</v>
      </c>
      <c r="I139" s="17">
        <v>5</v>
      </c>
      <c r="J139" t="s" s="19">
        <v>319</v>
      </c>
      <c r="K139" t="s" s="18">
        <v>79</v>
      </c>
      <c r="L139" t="s" s="18">
        <v>58</v>
      </c>
      <c r="M139" t="s" s="18">
        <f>IF($L139="()","Nee","Ja")</f>
        <v>59</v>
      </c>
      <c r="N139" t="s" s="18">
        <v>66</v>
      </c>
      <c r="O139" t="s" s="18">
        <v>60</v>
      </c>
      <c r="P139" t="s" s="18">
        <v>75</v>
      </c>
      <c r="Q139" s="17">
        <v>2</v>
      </c>
      <c r="R139" s="17">
        <v>0</v>
      </c>
      <c r="S139" s="17">
        <v>0</v>
      </c>
      <c r="T139" s="17">
        <v>0</v>
      </c>
      <c r="U139" s="17">
        <v>0</v>
      </c>
      <c r="V139" s="17">
        <v>0</v>
      </c>
      <c r="W139" s="17">
        <v>0</v>
      </c>
      <c r="X139" s="17">
        <v>0</v>
      </c>
      <c r="Y139" s="17">
        <v>0</v>
      </c>
      <c r="Z139" s="17">
        <v>0</v>
      </c>
      <c r="AA139" s="17">
        <v>0</v>
      </c>
      <c r="AB139" s="17">
        <v>0</v>
      </c>
      <c r="AC139" s="17">
        <v>0</v>
      </c>
      <c r="AD139" s="17">
        <v>0</v>
      </c>
      <c r="AE139" s="17">
        <v>0</v>
      </c>
      <c r="AF139" s="17">
        <v>0</v>
      </c>
      <c r="AG139" s="17">
        <v>0</v>
      </c>
      <c r="AH139" s="17">
        <v>0</v>
      </c>
      <c r="AI139" s="17">
        <v>0</v>
      </c>
      <c r="AJ139" s="17">
        <v>0</v>
      </c>
      <c r="AK139" s="17">
        <v>0</v>
      </c>
      <c r="AL139" s="17">
        <v>0</v>
      </c>
      <c r="AM139" s="17">
        <v>0</v>
      </c>
      <c r="AN139" s="17">
        <v>0</v>
      </c>
      <c r="AO139" s="17">
        <v>0</v>
      </c>
      <c r="AP139" s="17">
        <v>0</v>
      </c>
      <c r="AQ139" s="17">
        <v>2</v>
      </c>
      <c r="AR139" s="17">
        <v>2</v>
      </c>
      <c r="AS139" s="16"/>
    </row>
    <row r="140" ht="17" customHeight="1">
      <c r="A140" s="20">
        <v>130914146</v>
      </c>
      <c r="B140" t="s" s="21">
        <v>223</v>
      </c>
      <c r="C140" t="s" s="21">
        <f>VLOOKUP(B1:B208,'Blad2'!A1:B120,2,FALSE)</f>
        <v>105</v>
      </c>
      <c r="D140" t="s" s="21">
        <v>51</v>
      </c>
      <c r="E140" t="s" s="21">
        <v>173</v>
      </c>
      <c r="F140" t="s" s="21">
        <v>313</v>
      </c>
      <c r="G140" t="s" s="21">
        <v>314</v>
      </c>
      <c r="H140" t="s" s="21">
        <v>315</v>
      </c>
      <c r="I140" s="20">
        <v>5</v>
      </c>
      <c r="J140" t="s" s="22">
        <v>320</v>
      </c>
      <c r="K140" t="s" s="21">
        <v>79</v>
      </c>
      <c r="L140" t="s" s="21">
        <v>58</v>
      </c>
      <c r="M140" t="s" s="21">
        <f>IF($L140="()","Nee","Ja")</f>
        <v>59</v>
      </c>
      <c r="N140" t="s" s="21">
        <v>59</v>
      </c>
      <c r="O140" t="s" s="21">
        <v>60</v>
      </c>
      <c r="P140" t="s" s="21">
        <v>75</v>
      </c>
      <c r="Q140" s="20">
        <v>1</v>
      </c>
      <c r="R140" s="20">
        <v>0</v>
      </c>
      <c r="S140" s="20">
        <v>0</v>
      </c>
      <c r="T140" s="20">
        <v>0</v>
      </c>
      <c r="U140" s="20">
        <v>0</v>
      </c>
      <c r="V140" s="20">
        <v>0</v>
      </c>
      <c r="W140" s="20">
        <v>0</v>
      </c>
      <c r="X140" s="20">
        <v>0</v>
      </c>
      <c r="Y140" s="20">
        <v>0</v>
      </c>
      <c r="Z140" s="20">
        <v>0</v>
      </c>
      <c r="AA140" s="20">
        <v>0</v>
      </c>
      <c r="AB140" s="20">
        <v>0</v>
      </c>
      <c r="AC140" s="20">
        <v>2</v>
      </c>
      <c r="AD140" s="20">
        <v>2</v>
      </c>
      <c r="AE140" s="20">
        <v>0</v>
      </c>
      <c r="AF140" s="20">
        <v>0</v>
      </c>
      <c r="AG140" s="20">
        <v>0</v>
      </c>
      <c r="AH140" s="20">
        <v>0</v>
      </c>
      <c r="AI140" s="20">
        <v>0</v>
      </c>
      <c r="AJ140" s="20">
        <v>0</v>
      </c>
      <c r="AK140" s="20">
        <v>0</v>
      </c>
      <c r="AL140" s="20">
        <v>0</v>
      </c>
      <c r="AM140" s="20">
        <v>0</v>
      </c>
      <c r="AN140" s="20">
        <v>0</v>
      </c>
      <c r="AO140" s="20">
        <v>0</v>
      </c>
      <c r="AP140" s="20">
        <v>0</v>
      </c>
      <c r="AQ140" s="20">
        <v>0</v>
      </c>
      <c r="AR140" s="20">
        <v>0</v>
      </c>
      <c r="AS140" s="16"/>
    </row>
    <row r="141" ht="17" customHeight="1">
      <c r="A141" s="17">
        <v>122039449</v>
      </c>
      <c r="B141" t="s" s="18">
        <v>49</v>
      </c>
      <c r="C141" t="s" s="18">
        <f>VLOOKUP(B1:B208,'Blad2'!A1:B120,2,FALSE)</f>
        <v>50</v>
      </c>
      <c r="D141" t="s" s="18">
        <v>51</v>
      </c>
      <c r="E141" t="s" s="18">
        <v>173</v>
      </c>
      <c r="F141" t="s" s="18">
        <v>321</v>
      </c>
      <c r="G141" t="s" s="18">
        <v>71</v>
      </c>
      <c r="H141" t="s" s="18">
        <v>72</v>
      </c>
      <c r="I141" s="17">
        <v>2</v>
      </c>
      <c r="J141" t="s" s="19">
        <v>322</v>
      </c>
      <c r="K141" t="s" s="18">
        <v>74</v>
      </c>
      <c r="L141" t="s" s="18">
        <v>58</v>
      </c>
      <c r="M141" t="s" s="18">
        <f>IF($L141="()","Nee","Ja")</f>
        <v>59</v>
      </c>
      <c r="N141" t="s" s="18">
        <v>59</v>
      </c>
      <c r="O141" t="s" s="18">
        <v>60</v>
      </c>
      <c r="P141" t="s" s="18">
        <v>61</v>
      </c>
      <c r="Q141" s="17">
        <v>0</v>
      </c>
      <c r="R141" s="17">
        <v>0</v>
      </c>
      <c r="S141" s="17">
        <v>0</v>
      </c>
      <c r="T141" s="17">
        <v>0</v>
      </c>
      <c r="U141" s="17">
        <v>0</v>
      </c>
      <c r="V141" s="17">
        <v>0</v>
      </c>
      <c r="W141" s="17">
        <v>0</v>
      </c>
      <c r="X141" s="17">
        <v>0</v>
      </c>
      <c r="Y141" s="17">
        <v>0</v>
      </c>
      <c r="Z141" s="17">
        <v>0</v>
      </c>
      <c r="AA141" s="17">
        <v>0</v>
      </c>
      <c r="AB141" s="17">
        <v>0</v>
      </c>
      <c r="AC141" s="17">
        <v>1</v>
      </c>
      <c r="AD141" s="17">
        <v>1</v>
      </c>
      <c r="AE141" s="17">
        <v>0</v>
      </c>
      <c r="AF141" s="17">
        <v>0</v>
      </c>
      <c r="AG141" s="17">
        <v>0</v>
      </c>
      <c r="AH141" s="17">
        <v>0</v>
      </c>
      <c r="AI141" s="17">
        <v>0</v>
      </c>
      <c r="AJ141" s="17">
        <v>0</v>
      </c>
      <c r="AK141" s="17">
        <v>0</v>
      </c>
      <c r="AL141" s="17">
        <v>0</v>
      </c>
      <c r="AM141" s="17">
        <v>0</v>
      </c>
      <c r="AN141" s="17">
        <v>0</v>
      </c>
      <c r="AO141" s="17">
        <v>0</v>
      </c>
      <c r="AP141" s="17">
        <v>0</v>
      </c>
      <c r="AQ141" s="17">
        <v>0</v>
      </c>
      <c r="AR141" s="17">
        <v>0</v>
      </c>
      <c r="AS141" s="16"/>
    </row>
    <row r="142" ht="17" customHeight="1" hidden="1">
      <c r="A142" s="20">
        <v>122039449</v>
      </c>
      <c r="B142" t="s" s="21">
        <v>49</v>
      </c>
      <c r="C142" t="s" s="21">
        <f>VLOOKUP(B1:B208,'Blad2'!A1:B120,2,FALSE)</f>
        <v>50</v>
      </c>
      <c r="D142" t="s" s="21">
        <v>51</v>
      </c>
      <c r="E142" t="s" s="21">
        <v>173</v>
      </c>
      <c r="F142" t="s" s="21">
        <v>321</v>
      </c>
      <c r="G142" t="s" s="21">
        <v>71</v>
      </c>
      <c r="H142" t="s" s="21">
        <v>72</v>
      </c>
      <c r="I142" s="20">
        <v>2</v>
      </c>
      <c r="J142" t="s" s="22">
        <v>323</v>
      </c>
      <c r="K142" t="s" s="21">
        <v>146</v>
      </c>
      <c r="L142" t="s" s="21">
        <v>58</v>
      </c>
      <c r="M142" t="s" s="21">
        <f>IF($L142="()","Nee","Ja")</f>
        <v>59</v>
      </c>
      <c r="N142" t="s" s="21">
        <v>59</v>
      </c>
      <c r="O142" t="s" s="21">
        <v>60</v>
      </c>
      <c r="P142" t="s" s="21">
        <v>61</v>
      </c>
      <c r="Q142" s="20">
        <v>1</v>
      </c>
      <c r="R142" s="20">
        <v>0</v>
      </c>
      <c r="S142" s="20">
        <v>0</v>
      </c>
      <c r="T142" s="20">
        <v>0</v>
      </c>
      <c r="U142" s="20">
        <v>0</v>
      </c>
      <c r="V142" s="20">
        <v>0</v>
      </c>
      <c r="W142" s="20">
        <v>0</v>
      </c>
      <c r="X142" s="20">
        <v>0</v>
      </c>
      <c r="Y142" s="20">
        <v>0</v>
      </c>
      <c r="Z142" s="20">
        <v>0</v>
      </c>
      <c r="AA142" s="20">
        <v>0</v>
      </c>
      <c r="AB142" s="20">
        <v>0</v>
      </c>
      <c r="AC142" s="20">
        <v>0</v>
      </c>
      <c r="AD142" s="20">
        <v>0</v>
      </c>
      <c r="AE142" s="20">
        <v>0</v>
      </c>
      <c r="AF142" s="20">
        <v>0</v>
      </c>
      <c r="AG142" s="20">
        <v>0</v>
      </c>
      <c r="AH142" s="20">
        <v>0</v>
      </c>
      <c r="AI142" s="20">
        <v>0</v>
      </c>
      <c r="AJ142" s="20">
        <v>0</v>
      </c>
      <c r="AK142" s="20">
        <v>0</v>
      </c>
      <c r="AL142" s="20">
        <v>0</v>
      </c>
      <c r="AM142" s="20">
        <v>0</v>
      </c>
      <c r="AN142" s="20">
        <v>0</v>
      </c>
      <c r="AO142" s="20">
        <v>0</v>
      </c>
      <c r="AP142" s="20">
        <v>0</v>
      </c>
      <c r="AQ142" s="20">
        <v>0</v>
      </c>
      <c r="AR142" s="20">
        <v>1</v>
      </c>
      <c r="AS142" s="16"/>
    </row>
    <row r="143" ht="17" customHeight="1">
      <c r="A143" s="17">
        <v>122039449</v>
      </c>
      <c r="B143" t="s" s="18">
        <v>49</v>
      </c>
      <c r="C143" t="s" s="18">
        <f>VLOOKUP(B1:B208,'Blad2'!A1:B120,2,FALSE)</f>
        <v>50</v>
      </c>
      <c r="D143" t="s" s="18">
        <v>51</v>
      </c>
      <c r="E143" t="s" s="18">
        <v>173</v>
      </c>
      <c r="F143" t="s" s="18">
        <v>321</v>
      </c>
      <c r="G143" t="s" s="18">
        <v>71</v>
      </c>
      <c r="H143" t="s" s="18">
        <v>72</v>
      </c>
      <c r="I143" s="17">
        <v>5</v>
      </c>
      <c r="J143" t="s" s="19">
        <v>324</v>
      </c>
      <c r="K143" t="s" s="18">
        <v>57</v>
      </c>
      <c r="L143" t="s" s="18">
        <v>58</v>
      </c>
      <c r="M143" t="s" s="18">
        <f>IF($L143="()","Nee","Ja")</f>
        <v>59</v>
      </c>
      <c r="N143" t="s" s="18">
        <v>59</v>
      </c>
      <c r="O143" t="s" s="18">
        <v>60</v>
      </c>
      <c r="P143" t="s" s="18">
        <v>75</v>
      </c>
      <c r="Q143" s="17">
        <v>2</v>
      </c>
      <c r="R143" s="17">
        <v>0</v>
      </c>
      <c r="S143" s="17">
        <v>0</v>
      </c>
      <c r="T143" s="17">
        <v>0</v>
      </c>
      <c r="U143" s="17">
        <v>0</v>
      </c>
      <c r="V143" s="17">
        <v>0</v>
      </c>
      <c r="W143" s="17">
        <v>0</v>
      </c>
      <c r="X143" s="17">
        <v>0</v>
      </c>
      <c r="Y143" s="17">
        <v>0</v>
      </c>
      <c r="Z143" s="17">
        <v>0</v>
      </c>
      <c r="AA143" s="17">
        <v>0</v>
      </c>
      <c r="AB143" s="17">
        <v>0</v>
      </c>
      <c r="AC143" s="17">
        <v>2</v>
      </c>
      <c r="AD143" s="17">
        <v>2</v>
      </c>
      <c r="AE143" s="17">
        <v>0</v>
      </c>
      <c r="AF143" s="17">
        <v>0</v>
      </c>
      <c r="AG143" s="17">
        <v>0</v>
      </c>
      <c r="AH143" s="17">
        <v>0</v>
      </c>
      <c r="AI143" s="17">
        <v>0</v>
      </c>
      <c r="AJ143" s="17">
        <v>0</v>
      </c>
      <c r="AK143" s="17">
        <v>0</v>
      </c>
      <c r="AL143" s="17">
        <v>0</v>
      </c>
      <c r="AM143" s="17">
        <v>0</v>
      </c>
      <c r="AN143" s="17">
        <v>0</v>
      </c>
      <c r="AO143" s="17">
        <v>2</v>
      </c>
      <c r="AP143" s="17">
        <v>0</v>
      </c>
      <c r="AQ143" s="17">
        <v>0</v>
      </c>
      <c r="AR143" s="17">
        <v>0</v>
      </c>
      <c r="AS143" s="16"/>
    </row>
    <row r="144" ht="17" customHeight="1">
      <c r="A144" s="20">
        <v>132449472</v>
      </c>
      <c r="B144" t="s" s="21">
        <v>325</v>
      </c>
      <c r="C144" t="s" s="21">
        <f>VLOOKUP(B1:B208,'Blad2'!A1:B120,2,FALSE)</f>
        <v>50</v>
      </c>
      <c r="D144" t="s" s="21">
        <v>51</v>
      </c>
      <c r="E144" t="s" s="21">
        <v>173</v>
      </c>
      <c r="F144" t="s" s="21">
        <v>326</v>
      </c>
      <c r="G144" t="s" s="21">
        <v>179</v>
      </c>
      <c r="H144" t="s" s="21">
        <v>180</v>
      </c>
      <c r="I144" s="20">
        <v>5</v>
      </c>
      <c r="J144" t="s" s="22">
        <v>327</v>
      </c>
      <c r="K144" t="s" s="21">
        <v>77</v>
      </c>
      <c r="L144" t="s" s="21">
        <v>58</v>
      </c>
      <c r="M144" t="s" s="21">
        <f>IF($L144="()","Nee","Ja")</f>
        <v>59</v>
      </c>
      <c r="N144" t="s" s="21">
        <v>66</v>
      </c>
      <c r="O144" t="s" s="21">
        <v>60</v>
      </c>
      <c r="P144" t="s" s="21">
        <v>75</v>
      </c>
      <c r="Q144" s="20">
        <v>2</v>
      </c>
      <c r="R144" s="20">
        <v>0</v>
      </c>
      <c r="S144" s="20">
        <v>0</v>
      </c>
      <c r="T144" s="20">
        <v>0</v>
      </c>
      <c r="U144" s="20">
        <v>0</v>
      </c>
      <c r="V144" s="20">
        <v>0</v>
      </c>
      <c r="W144" s="20">
        <v>0</v>
      </c>
      <c r="X144" s="20">
        <v>0</v>
      </c>
      <c r="Y144" s="20">
        <v>0</v>
      </c>
      <c r="Z144" s="20">
        <v>0</v>
      </c>
      <c r="AA144" s="20">
        <v>0</v>
      </c>
      <c r="AB144" s="20">
        <v>0</v>
      </c>
      <c r="AC144" s="20">
        <v>0</v>
      </c>
      <c r="AD144" s="20">
        <v>0</v>
      </c>
      <c r="AE144" s="20">
        <v>0</v>
      </c>
      <c r="AF144" s="20">
        <v>0</v>
      </c>
      <c r="AG144" s="20">
        <v>0</v>
      </c>
      <c r="AH144" s="20">
        <v>0</v>
      </c>
      <c r="AI144" s="20">
        <v>0</v>
      </c>
      <c r="AJ144" s="20">
        <v>0</v>
      </c>
      <c r="AK144" s="20">
        <v>0</v>
      </c>
      <c r="AL144" s="20">
        <v>0</v>
      </c>
      <c r="AM144" s="20">
        <v>0</v>
      </c>
      <c r="AN144" s="20">
        <v>0</v>
      </c>
      <c r="AO144" s="20">
        <v>0</v>
      </c>
      <c r="AP144" s="20">
        <v>0</v>
      </c>
      <c r="AQ144" s="20">
        <v>0</v>
      </c>
      <c r="AR144" s="20">
        <v>0</v>
      </c>
      <c r="AS144" s="16"/>
    </row>
    <row r="145" ht="17" customHeight="1">
      <c r="A145" s="17">
        <v>132449472</v>
      </c>
      <c r="B145" t="s" s="18">
        <v>325</v>
      </c>
      <c r="C145" t="s" s="18">
        <f>VLOOKUP(B1:B208,'Blad2'!A1:B120,2,FALSE)</f>
        <v>50</v>
      </c>
      <c r="D145" t="s" s="18">
        <v>51</v>
      </c>
      <c r="E145" t="s" s="18">
        <v>173</v>
      </c>
      <c r="F145" t="s" s="18">
        <v>326</v>
      </c>
      <c r="G145" t="s" s="18">
        <v>179</v>
      </c>
      <c r="H145" t="s" s="18">
        <v>180</v>
      </c>
      <c r="I145" s="17">
        <v>4</v>
      </c>
      <c r="J145" t="s" s="19">
        <v>328</v>
      </c>
      <c r="K145" t="s" s="18">
        <v>87</v>
      </c>
      <c r="L145" t="s" s="18">
        <v>58</v>
      </c>
      <c r="M145" t="s" s="18">
        <f>IF($L145="()","Nee","Ja")</f>
        <v>59</v>
      </c>
      <c r="N145" t="s" s="18">
        <v>59</v>
      </c>
      <c r="O145" t="s" s="18">
        <v>60</v>
      </c>
      <c r="P145" t="s" s="18">
        <v>61</v>
      </c>
      <c r="Q145" s="17">
        <v>1</v>
      </c>
      <c r="R145" s="17">
        <v>0</v>
      </c>
      <c r="S145" s="17">
        <v>0</v>
      </c>
      <c r="T145" s="17">
        <v>0</v>
      </c>
      <c r="U145" s="17">
        <v>0</v>
      </c>
      <c r="V145" s="17">
        <v>0</v>
      </c>
      <c r="W145" s="17">
        <v>0</v>
      </c>
      <c r="X145" s="17">
        <v>0</v>
      </c>
      <c r="Y145" s="17">
        <v>0</v>
      </c>
      <c r="Z145" s="17">
        <v>0</v>
      </c>
      <c r="AA145" s="17">
        <v>0</v>
      </c>
      <c r="AB145" s="17">
        <v>0</v>
      </c>
      <c r="AC145" s="17">
        <v>1</v>
      </c>
      <c r="AD145" s="17">
        <v>1</v>
      </c>
      <c r="AE145" s="17">
        <v>0</v>
      </c>
      <c r="AF145" s="17">
        <v>0</v>
      </c>
      <c r="AG145" s="17">
        <v>0</v>
      </c>
      <c r="AH145" s="17">
        <v>0</v>
      </c>
      <c r="AI145" s="17">
        <v>0</v>
      </c>
      <c r="AJ145" s="17">
        <v>0</v>
      </c>
      <c r="AK145" s="17">
        <v>0</v>
      </c>
      <c r="AL145" s="17">
        <v>0</v>
      </c>
      <c r="AM145" s="17">
        <v>0</v>
      </c>
      <c r="AN145" s="17">
        <v>0</v>
      </c>
      <c r="AO145" s="17">
        <v>0</v>
      </c>
      <c r="AP145" s="17">
        <v>0</v>
      </c>
      <c r="AQ145" s="17">
        <v>0</v>
      </c>
      <c r="AR145" s="17">
        <v>0</v>
      </c>
      <c r="AS145" s="16"/>
    </row>
    <row r="146" ht="17" customHeight="1">
      <c r="A146" s="20">
        <v>132449472</v>
      </c>
      <c r="B146" t="s" s="21">
        <v>325</v>
      </c>
      <c r="C146" t="s" s="21">
        <f>VLOOKUP(B1:B208,'Blad2'!A1:B120,2,FALSE)</f>
        <v>50</v>
      </c>
      <c r="D146" t="s" s="21">
        <v>51</v>
      </c>
      <c r="E146" t="s" s="21">
        <v>173</v>
      </c>
      <c r="F146" t="s" s="21">
        <v>326</v>
      </c>
      <c r="G146" t="s" s="21">
        <v>179</v>
      </c>
      <c r="H146" t="s" s="21">
        <v>180</v>
      </c>
      <c r="I146" s="20">
        <v>5</v>
      </c>
      <c r="J146" t="s" s="22">
        <v>329</v>
      </c>
      <c r="K146" t="s" s="21">
        <v>87</v>
      </c>
      <c r="L146" t="s" s="21">
        <v>58</v>
      </c>
      <c r="M146" t="s" s="21">
        <f>IF($L146="()","Nee","Ja")</f>
        <v>59</v>
      </c>
      <c r="N146" t="s" s="21">
        <v>59</v>
      </c>
      <c r="O146" t="s" s="21">
        <v>60</v>
      </c>
      <c r="P146" t="s" s="21">
        <v>75</v>
      </c>
      <c r="Q146" s="20">
        <v>0</v>
      </c>
      <c r="R146" s="20">
        <v>0</v>
      </c>
      <c r="S146" s="20">
        <v>0</v>
      </c>
      <c r="T146" s="20">
        <v>0</v>
      </c>
      <c r="U146" s="20">
        <v>0</v>
      </c>
      <c r="V146" s="20">
        <v>0</v>
      </c>
      <c r="W146" s="20">
        <v>0</v>
      </c>
      <c r="X146" s="20">
        <v>0</v>
      </c>
      <c r="Y146" s="20">
        <v>0</v>
      </c>
      <c r="Z146" s="20">
        <v>0</v>
      </c>
      <c r="AA146" s="20">
        <v>0</v>
      </c>
      <c r="AB146" s="20">
        <v>0</v>
      </c>
      <c r="AC146" s="20">
        <v>2</v>
      </c>
      <c r="AD146" s="20">
        <v>2</v>
      </c>
      <c r="AE146" s="20">
        <v>2</v>
      </c>
      <c r="AF146" s="20">
        <v>0</v>
      </c>
      <c r="AG146" s="20">
        <v>0</v>
      </c>
      <c r="AH146" s="20">
        <v>0</v>
      </c>
      <c r="AI146" s="20">
        <v>0</v>
      </c>
      <c r="AJ146" s="20">
        <v>0</v>
      </c>
      <c r="AK146" s="20">
        <v>0</v>
      </c>
      <c r="AL146" s="20">
        <v>0</v>
      </c>
      <c r="AM146" s="20">
        <v>0</v>
      </c>
      <c r="AN146" s="20">
        <v>0</v>
      </c>
      <c r="AO146" s="20">
        <v>0</v>
      </c>
      <c r="AP146" s="20">
        <v>0</v>
      </c>
      <c r="AQ146" s="20">
        <v>0</v>
      </c>
      <c r="AR146" s="20">
        <v>0</v>
      </c>
      <c r="AS146" s="16"/>
    </row>
    <row r="147" ht="17" customHeight="1">
      <c r="A147" s="17">
        <v>132419151</v>
      </c>
      <c r="B147" t="s" s="18">
        <v>67</v>
      </c>
      <c r="C147" t="s" s="18">
        <f>VLOOKUP(B1:B208,'Blad2'!A1:B120,2,FALSE)</f>
        <v>68</v>
      </c>
      <c r="D147" t="s" s="18">
        <v>51</v>
      </c>
      <c r="E147" t="s" s="18">
        <v>173</v>
      </c>
      <c r="F147" t="s" s="18">
        <v>330</v>
      </c>
      <c r="G147" t="s" s="18">
        <v>81</v>
      </c>
      <c r="H147" t="s" s="18">
        <v>82</v>
      </c>
      <c r="I147" s="17">
        <v>5</v>
      </c>
      <c r="J147" t="s" s="19">
        <v>331</v>
      </c>
      <c r="K147" t="s" s="18">
        <v>77</v>
      </c>
      <c r="L147" t="s" s="18">
        <v>58</v>
      </c>
      <c r="M147" t="s" s="18">
        <f>IF($L147="()","Nee","Ja")</f>
        <v>59</v>
      </c>
      <c r="N147" t="s" s="18">
        <v>66</v>
      </c>
      <c r="O147" t="s" s="18">
        <v>60</v>
      </c>
      <c r="P147" t="s" s="18">
        <v>75</v>
      </c>
      <c r="Q147" s="17">
        <v>0</v>
      </c>
      <c r="R147" s="17">
        <v>0</v>
      </c>
      <c r="S147" s="17">
        <v>0</v>
      </c>
      <c r="T147" s="17">
        <v>0</v>
      </c>
      <c r="U147" s="17">
        <v>0</v>
      </c>
      <c r="V147" s="17">
        <v>0</v>
      </c>
      <c r="W147" s="17">
        <v>0</v>
      </c>
      <c r="X147" s="17">
        <v>0</v>
      </c>
      <c r="Y147" s="17">
        <v>2</v>
      </c>
      <c r="Z147" s="17">
        <v>0</v>
      </c>
      <c r="AA147" s="17">
        <v>0</v>
      </c>
      <c r="AB147" s="17">
        <v>0</v>
      </c>
      <c r="AC147" s="17">
        <v>2</v>
      </c>
      <c r="AD147" s="17">
        <v>2</v>
      </c>
      <c r="AE147" s="17">
        <v>0</v>
      </c>
      <c r="AF147" s="17">
        <v>0</v>
      </c>
      <c r="AG147" s="17">
        <v>0</v>
      </c>
      <c r="AH147" s="17">
        <v>0</v>
      </c>
      <c r="AI147" s="17">
        <v>0</v>
      </c>
      <c r="AJ147" s="17">
        <v>0</v>
      </c>
      <c r="AK147" s="17">
        <v>0</v>
      </c>
      <c r="AL147" s="17">
        <v>0</v>
      </c>
      <c r="AM147" s="17">
        <v>0</v>
      </c>
      <c r="AN147" s="17">
        <v>0</v>
      </c>
      <c r="AO147" s="17">
        <v>0</v>
      </c>
      <c r="AP147" s="17">
        <v>0</v>
      </c>
      <c r="AQ147" s="17">
        <v>2</v>
      </c>
      <c r="AR147" s="17">
        <v>0</v>
      </c>
      <c r="AS147" s="16"/>
    </row>
    <row r="148" ht="34" customHeight="1">
      <c r="A148" s="20">
        <v>132419151</v>
      </c>
      <c r="B148" t="s" s="21">
        <v>67</v>
      </c>
      <c r="C148" t="s" s="21">
        <f>VLOOKUP(B1:B208,'Blad2'!A1:B120,2,FALSE)</f>
        <v>68</v>
      </c>
      <c r="D148" t="s" s="21">
        <v>51</v>
      </c>
      <c r="E148" t="s" s="21">
        <v>173</v>
      </c>
      <c r="F148" t="s" s="21">
        <v>330</v>
      </c>
      <c r="G148" t="s" s="21">
        <v>81</v>
      </c>
      <c r="H148" t="s" s="21">
        <v>82</v>
      </c>
      <c r="I148" s="20">
        <v>5</v>
      </c>
      <c r="J148" t="s" s="22">
        <v>332</v>
      </c>
      <c r="K148" t="s" s="21">
        <v>77</v>
      </c>
      <c r="L148" t="s" s="21">
        <v>333</v>
      </c>
      <c r="M148" t="s" s="21">
        <f>IF($L148="()","Nee","Ja")</f>
        <v>66</v>
      </c>
      <c r="N148" t="s" s="21">
        <v>59</v>
      </c>
      <c r="O148" t="s" s="21">
        <v>60</v>
      </c>
      <c r="P148" t="s" s="21">
        <v>75</v>
      </c>
      <c r="Q148" s="20">
        <v>2</v>
      </c>
      <c r="R148" s="20">
        <v>0</v>
      </c>
      <c r="S148" s="20">
        <v>0</v>
      </c>
      <c r="T148" s="20">
        <v>0</v>
      </c>
      <c r="U148" s="20">
        <v>0</v>
      </c>
      <c r="V148" s="20">
        <v>0</v>
      </c>
      <c r="W148" s="20">
        <v>0</v>
      </c>
      <c r="X148" s="20">
        <v>0</v>
      </c>
      <c r="Y148" s="20">
        <v>2</v>
      </c>
      <c r="Z148" s="20">
        <v>2</v>
      </c>
      <c r="AA148" s="20">
        <v>0</v>
      </c>
      <c r="AB148" s="20">
        <v>0</v>
      </c>
      <c r="AC148" s="20">
        <v>2</v>
      </c>
      <c r="AD148" s="20">
        <v>0</v>
      </c>
      <c r="AE148" s="20">
        <v>0</v>
      </c>
      <c r="AF148" s="20">
        <v>0</v>
      </c>
      <c r="AG148" s="20">
        <v>0</v>
      </c>
      <c r="AH148" s="20">
        <v>0</v>
      </c>
      <c r="AI148" s="20">
        <v>0</v>
      </c>
      <c r="AJ148" s="20">
        <v>0</v>
      </c>
      <c r="AK148" s="20">
        <v>0</v>
      </c>
      <c r="AL148" s="20">
        <v>0</v>
      </c>
      <c r="AM148" s="20">
        <v>0</v>
      </c>
      <c r="AN148" s="20">
        <v>0</v>
      </c>
      <c r="AO148" s="20">
        <v>0</v>
      </c>
      <c r="AP148" s="20">
        <v>0</v>
      </c>
      <c r="AQ148" s="20">
        <v>2</v>
      </c>
      <c r="AR148" s="20">
        <v>0</v>
      </c>
      <c r="AS148" s="16"/>
    </row>
    <row r="149" ht="34" customHeight="1">
      <c r="A149" s="17">
        <v>132419151</v>
      </c>
      <c r="B149" t="s" s="18">
        <v>67</v>
      </c>
      <c r="C149" t="s" s="18">
        <f>VLOOKUP(B1:B208,'Blad2'!A1:B120,2,FALSE)</f>
        <v>68</v>
      </c>
      <c r="D149" t="s" s="18">
        <v>51</v>
      </c>
      <c r="E149" t="s" s="18">
        <v>173</v>
      </c>
      <c r="F149" t="s" s="18">
        <v>330</v>
      </c>
      <c r="G149" t="s" s="18">
        <v>81</v>
      </c>
      <c r="H149" t="s" s="18">
        <v>82</v>
      </c>
      <c r="I149" s="17">
        <v>4</v>
      </c>
      <c r="J149" t="s" s="19">
        <v>334</v>
      </c>
      <c r="K149" t="s" s="18">
        <v>79</v>
      </c>
      <c r="L149" t="s" s="18">
        <v>58</v>
      </c>
      <c r="M149" t="s" s="18">
        <f>IF($L149="()","Nee","Ja")</f>
        <v>59</v>
      </c>
      <c r="N149" t="s" s="18">
        <v>66</v>
      </c>
      <c r="O149" t="s" s="18">
        <v>60</v>
      </c>
      <c r="P149" t="s" s="18">
        <v>75</v>
      </c>
      <c r="Q149" s="17">
        <v>2</v>
      </c>
      <c r="R149" s="17">
        <v>0</v>
      </c>
      <c r="S149" s="17">
        <v>0</v>
      </c>
      <c r="T149" s="17">
        <v>0</v>
      </c>
      <c r="U149" s="17">
        <v>0</v>
      </c>
      <c r="V149" s="17">
        <v>0</v>
      </c>
      <c r="W149" s="17">
        <v>0</v>
      </c>
      <c r="X149" s="17">
        <v>0</v>
      </c>
      <c r="Y149" s="17">
        <v>0</v>
      </c>
      <c r="Z149" s="17">
        <v>0</v>
      </c>
      <c r="AA149" s="17">
        <v>0</v>
      </c>
      <c r="AB149" s="17">
        <v>0</v>
      </c>
      <c r="AC149" s="17">
        <v>2</v>
      </c>
      <c r="AD149" s="17">
        <v>1</v>
      </c>
      <c r="AE149" s="17">
        <v>0</v>
      </c>
      <c r="AF149" s="17">
        <v>0</v>
      </c>
      <c r="AG149" s="17">
        <v>0</v>
      </c>
      <c r="AH149" s="17">
        <v>0</v>
      </c>
      <c r="AI149" s="17">
        <v>0</v>
      </c>
      <c r="AJ149" s="17">
        <v>0</v>
      </c>
      <c r="AK149" s="17">
        <v>0</v>
      </c>
      <c r="AL149" s="17">
        <v>0</v>
      </c>
      <c r="AM149" s="17">
        <v>0</v>
      </c>
      <c r="AN149" s="17">
        <v>0</v>
      </c>
      <c r="AO149" s="17">
        <v>0</v>
      </c>
      <c r="AP149" s="17">
        <v>0</v>
      </c>
      <c r="AQ149" s="17">
        <v>0</v>
      </c>
      <c r="AR149" s="17">
        <v>0</v>
      </c>
      <c r="AS149" s="16"/>
    </row>
    <row r="150" ht="51" customHeight="1">
      <c r="A150" s="20">
        <v>121818631</v>
      </c>
      <c r="B150" t="s" s="21">
        <v>335</v>
      </c>
      <c r="C150" t="s" s="21">
        <f>VLOOKUP(B1:B208,'Blad2'!A1:B120,2,FALSE)</f>
        <v>68</v>
      </c>
      <c r="D150" t="s" s="21">
        <v>51</v>
      </c>
      <c r="E150" t="s" s="21">
        <v>173</v>
      </c>
      <c r="F150" t="s" s="21">
        <v>336</v>
      </c>
      <c r="G150" t="s" s="21">
        <v>337</v>
      </c>
      <c r="H150" t="s" s="21">
        <v>338</v>
      </c>
      <c r="I150" s="20">
        <v>1</v>
      </c>
      <c r="J150" t="s" s="22">
        <v>339</v>
      </c>
      <c r="K150" t="s" s="21">
        <v>87</v>
      </c>
      <c r="L150" t="s" s="21">
        <v>58</v>
      </c>
      <c r="M150" t="s" s="21">
        <f>IF($L150="()","Nee","Ja")</f>
        <v>59</v>
      </c>
      <c r="N150" t="s" s="21">
        <v>59</v>
      </c>
      <c r="O150" t="s" s="21">
        <v>60</v>
      </c>
      <c r="P150" t="s" s="21">
        <v>61</v>
      </c>
      <c r="Q150" s="20">
        <v>1</v>
      </c>
      <c r="R150" s="20">
        <v>0</v>
      </c>
      <c r="S150" s="20">
        <v>0</v>
      </c>
      <c r="T150" s="20">
        <v>0</v>
      </c>
      <c r="U150" s="20">
        <v>0</v>
      </c>
      <c r="V150" s="20">
        <v>0</v>
      </c>
      <c r="W150" s="20">
        <v>0</v>
      </c>
      <c r="X150" s="20">
        <v>0</v>
      </c>
      <c r="Y150" s="20">
        <v>0</v>
      </c>
      <c r="Z150" s="20">
        <v>0</v>
      </c>
      <c r="AA150" s="20">
        <v>0</v>
      </c>
      <c r="AB150" s="20">
        <v>0</v>
      </c>
      <c r="AC150" s="20">
        <v>1</v>
      </c>
      <c r="AD150" s="20">
        <v>2</v>
      </c>
      <c r="AE150" s="20">
        <v>2</v>
      </c>
      <c r="AF150" s="20">
        <v>0</v>
      </c>
      <c r="AG150" s="20">
        <v>0</v>
      </c>
      <c r="AH150" s="20">
        <v>0</v>
      </c>
      <c r="AI150" s="20">
        <v>0</v>
      </c>
      <c r="AJ150" s="20">
        <v>0</v>
      </c>
      <c r="AK150" s="20">
        <v>1</v>
      </c>
      <c r="AL150" s="20">
        <v>0</v>
      </c>
      <c r="AM150" s="20">
        <v>0</v>
      </c>
      <c r="AN150" s="20">
        <v>1</v>
      </c>
      <c r="AO150" s="20">
        <v>2</v>
      </c>
      <c r="AP150" s="20">
        <v>0</v>
      </c>
      <c r="AQ150" s="20">
        <v>2</v>
      </c>
      <c r="AR150" s="20">
        <v>0</v>
      </c>
      <c r="AS150" s="16"/>
    </row>
    <row r="151" ht="17" customHeight="1">
      <c r="A151" s="17">
        <v>121818631</v>
      </c>
      <c r="B151" t="s" s="18">
        <v>335</v>
      </c>
      <c r="C151" t="s" s="18">
        <f>VLOOKUP(B1:B208,'Blad2'!A1:B120,2,FALSE)</f>
        <v>68</v>
      </c>
      <c r="D151" t="s" s="18">
        <v>51</v>
      </c>
      <c r="E151" t="s" s="18">
        <v>173</v>
      </c>
      <c r="F151" t="s" s="18">
        <v>336</v>
      </c>
      <c r="G151" t="s" s="18">
        <v>337</v>
      </c>
      <c r="H151" t="s" s="18">
        <v>338</v>
      </c>
      <c r="I151" s="17">
        <v>5</v>
      </c>
      <c r="J151" t="s" s="19">
        <v>340</v>
      </c>
      <c r="K151" t="s" s="18">
        <v>144</v>
      </c>
      <c r="L151" t="s" s="18">
        <v>58</v>
      </c>
      <c r="M151" t="s" s="18">
        <f>IF($L151="()","Nee","Ja")</f>
        <v>59</v>
      </c>
      <c r="N151" t="s" s="18">
        <v>59</v>
      </c>
      <c r="O151" t="s" s="18">
        <v>60</v>
      </c>
      <c r="P151" t="s" s="18">
        <v>75</v>
      </c>
      <c r="Q151" s="17">
        <v>1</v>
      </c>
      <c r="R151" s="17">
        <v>0</v>
      </c>
      <c r="S151" s="17">
        <v>0</v>
      </c>
      <c r="T151" s="17">
        <v>0</v>
      </c>
      <c r="U151" s="17">
        <v>0</v>
      </c>
      <c r="V151" s="17">
        <v>0</v>
      </c>
      <c r="W151" s="17">
        <v>0</v>
      </c>
      <c r="X151" s="17">
        <v>0</v>
      </c>
      <c r="Y151" s="17">
        <v>0</v>
      </c>
      <c r="Z151" s="17">
        <v>0</v>
      </c>
      <c r="AA151" s="17">
        <v>0</v>
      </c>
      <c r="AB151" s="17">
        <v>0</v>
      </c>
      <c r="AC151" s="17">
        <v>0</v>
      </c>
      <c r="AD151" s="17">
        <v>0</v>
      </c>
      <c r="AE151" s="17">
        <v>0</v>
      </c>
      <c r="AF151" s="17">
        <v>0</v>
      </c>
      <c r="AG151" s="17">
        <v>0</v>
      </c>
      <c r="AH151" s="17">
        <v>0</v>
      </c>
      <c r="AI151" s="17">
        <v>0</v>
      </c>
      <c r="AJ151" s="17">
        <v>0</v>
      </c>
      <c r="AK151" s="17">
        <v>1</v>
      </c>
      <c r="AL151" s="17">
        <v>0</v>
      </c>
      <c r="AM151" s="17">
        <v>0</v>
      </c>
      <c r="AN151" s="17">
        <v>0</v>
      </c>
      <c r="AO151" s="17">
        <v>0</v>
      </c>
      <c r="AP151" s="17">
        <v>0</v>
      </c>
      <c r="AQ151" s="17">
        <v>0</v>
      </c>
      <c r="AR151" s="17">
        <v>0</v>
      </c>
      <c r="AS151" s="16"/>
    </row>
    <row r="152" ht="17" customHeight="1">
      <c r="A152" s="20">
        <v>121818631</v>
      </c>
      <c r="B152" t="s" s="21">
        <v>335</v>
      </c>
      <c r="C152" t="s" s="21">
        <f>VLOOKUP(B1:B208,'Blad2'!A1:B120,2,FALSE)</f>
        <v>68</v>
      </c>
      <c r="D152" t="s" s="21">
        <v>51</v>
      </c>
      <c r="E152" t="s" s="21">
        <v>173</v>
      </c>
      <c r="F152" t="s" s="21">
        <v>336</v>
      </c>
      <c r="G152" t="s" s="21">
        <v>337</v>
      </c>
      <c r="H152" t="s" s="21">
        <v>338</v>
      </c>
      <c r="I152" s="20">
        <v>3</v>
      </c>
      <c r="J152" t="s" s="22">
        <v>341</v>
      </c>
      <c r="K152" t="s" s="21">
        <v>130</v>
      </c>
      <c r="L152" t="s" s="21">
        <v>58</v>
      </c>
      <c r="M152" t="s" s="21">
        <f>IF($L152="()","Nee","Ja")</f>
        <v>59</v>
      </c>
      <c r="N152" t="s" s="21">
        <v>59</v>
      </c>
      <c r="O152" t="s" s="21">
        <v>60</v>
      </c>
      <c r="P152" t="s" s="21">
        <v>75</v>
      </c>
      <c r="Q152" s="20">
        <v>0</v>
      </c>
      <c r="R152" s="20">
        <v>0</v>
      </c>
      <c r="S152" s="20">
        <v>2</v>
      </c>
      <c r="T152" s="20">
        <v>0</v>
      </c>
      <c r="U152" s="20">
        <v>0</v>
      </c>
      <c r="V152" s="20">
        <v>0</v>
      </c>
      <c r="W152" s="20">
        <v>0</v>
      </c>
      <c r="X152" s="20">
        <v>0</v>
      </c>
      <c r="Y152" s="20">
        <v>0</v>
      </c>
      <c r="Z152" s="20">
        <v>0</v>
      </c>
      <c r="AA152" s="20">
        <v>0</v>
      </c>
      <c r="AB152" s="20">
        <v>0</v>
      </c>
      <c r="AC152" s="20">
        <v>2</v>
      </c>
      <c r="AD152" s="20">
        <v>1</v>
      </c>
      <c r="AE152" s="20">
        <v>0</v>
      </c>
      <c r="AF152" s="20">
        <v>0</v>
      </c>
      <c r="AG152" s="20">
        <v>0</v>
      </c>
      <c r="AH152" s="20">
        <v>0</v>
      </c>
      <c r="AI152" s="20">
        <v>0</v>
      </c>
      <c r="AJ152" s="20">
        <v>0</v>
      </c>
      <c r="AK152" s="20">
        <v>0</v>
      </c>
      <c r="AL152" s="20">
        <v>0</v>
      </c>
      <c r="AM152" s="20">
        <v>0</v>
      </c>
      <c r="AN152" s="20">
        <v>0</v>
      </c>
      <c r="AO152" s="20">
        <v>0</v>
      </c>
      <c r="AP152" s="20">
        <v>0</v>
      </c>
      <c r="AQ152" s="20">
        <v>0</v>
      </c>
      <c r="AR152" s="20">
        <v>0</v>
      </c>
      <c r="AS152" s="16"/>
    </row>
    <row r="153" ht="17" customHeight="1">
      <c r="A153" s="17">
        <v>121818631</v>
      </c>
      <c r="B153" t="s" s="18">
        <v>335</v>
      </c>
      <c r="C153" t="s" s="18">
        <f>VLOOKUP(B1:B208,'Blad2'!A1:B120,2,FALSE)</f>
        <v>68</v>
      </c>
      <c r="D153" t="s" s="18">
        <v>51</v>
      </c>
      <c r="E153" t="s" s="18">
        <v>173</v>
      </c>
      <c r="F153" t="s" s="18">
        <v>336</v>
      </c>
      <c r="G153" t="s" s="18">
        <v>337</v>
      </c>
      <c r="H153" t="s" s="18">
        <v>338</v>
      </c>
      <c r="I153" s="17">
        <v>5</v>
      </c>
      <c r="J153" t="s" s="19">
        <v>342</v>
      </c>
      <c r="K153" t="s" s="18">
        <v>57</v>
      </c>
      <c r="L153" t="s" s="18">
        <v>58</v>
      </c>
      <c r="M153" t="s" s="18">
        <f>IF($L153="()","Nee","Ja")</f>
        <v>59</v>
      </c>
      <c r="N153" t="s" s="18">
        <v>59</v>
      </c>
      <c r="O153" t="s" s="18">
        <v>60</v>
      </c>
      <c r="P153" t="s" s="18">
        <v>75</v>
      </c>
      <c r="Q153" s="17">
        <v>2</v>
      </c>
      <c r="R153" s="17">
        <v>0</v>
      </c>
      <c r="S153" s="17">
        <v>0</v>
      </c>
      <c r="T153" s="17">
        <v>0</v>
      </c>
      <c r="U153" s="17">
        <v>0</v>
      </c>
      <c r="V153" s="17">
        <v>0</v>
      </c>
      <c r="W153" s="17">
        <v>0</v>
      </c>
      <c r="X153" s="17">
        <v>0</v>
      </c>
      <c r="Y153" s="17">
        <v>0</v>
      </c>
      <c r="Z153" s="17">
        <v>0</v>
      </c>
      <c r="AA153" s="17">
        <v>0</v>
      </c>
      <c r="AB153" s="17">
        <v>0</v>
      </c>
      <c r="AC153" s="17">
        <v>2</v>
      </c>
      <c r="AD153" s="17">
        <v>0</v>
      </c>
      <c r="AE153" s="17">
        <v>0</v>
      </c>
      <c r="AF153" s="17">
        <v>0</v>
      </c>
      <c r="AG153" s="17">
        <v>0</v>
      </c>
      <c r="AH153" s="17">
        <v>0</v>
      </c>
      <c r="AI153" s="17">
        <v>0</v>
      </c>
      <c r="AJ153" s="17">
        <v>0</v>
      </c>
      <c r="AK153" s="17">
        <v>0</v>
      </c>
      <c r="AL153" s="17">
        <v>0</v>
      </c>
      <c r="AM153" s="17">
        <v>0</v>
      </c>
      <c r="AN153" s="17">
        <v>0</v>
      </c>
      <c r="AO153" s="17">
        <v>0</v>
      </c>
      <c r="AP153" s="17">
        <v>0</v>
      </c>
      <c r="AQ153" s="17">
        <v>0</v>
      </c>
      <c r="AR153" s="17">
        <v>0</v>
      </c>
      <c r="AS153" s="16"/>
    </row>
    <row r="154" ht="17" customHeight="1">
      <c r="A154" s="20">
        <v>121818615</v>
      </c>
      <c r="B154" t="s" s="21">
        <v>49</v>
      </c>
      <c r="C154" t="s" s="21">
        <f>VLOOKUP(B1:B208,'Blad2'!A1:B120,2,FALSE)</f>
        <v>50</v>
      </c>
      <c r="D154" t="s" s="21">
        <v>51</v>
      </c>
      <c r="E154" t="s" s="21">
        <v>173</v>
      </c>
      <c r="F154" t="s" s="21">
        <v>343</v>
      </c>
      <c r="G154" t="s" s="21">
        <v>337</v>
      </c>
      <c r="H154" t="s" s="21">
        <v>338</v>
      </c>
      <c r="I154" s="20">
        <v>5</v>
      </c>
      <c r="J154" t="s" s="22">
        <v>344</v>
      </c>
      <c r="K154" t="s" s="21">
        <v>79</v>
      </c>
      <c r="L154" t="s" s="21">
        <v>345</v>
      </c>
      <c r="M154" t="s" s="21">
        <f>IF($L154="()","Nee","Ja")</f>
        <v>66</v>
      </c>
      <c r="N154" t="s" s="21">
        <v>59</v>
      </c>
      <c r="O154" t="s" s="21">
        <v>60</v>
      </c>
      <c r="P154" t="s" s="21">
        <v>75</v>
      </c>
      <c r="Q154" s="20">
        <v>0</v>
      </c>
      <c r="R154" s="20">
        <v>0</v>
      </c>
      <c r="S154" s="20">
        <v>0</v>
      </c>
      <c r="T154" s="20">
        <v>0</v>
      </c>
      <c r="U154" s="20">
        <v>0</v>
      </c>
      <c r="V154" s="20">
        <v>0</v>
      </c>
      <c r="W154" s="20">
        <v>0</v>
      </c>
      <c r="X154" s="20">
        <v>2</v>
      </c>
      <c r="Y154" s="20">
        <v>0</v>
      </c>
      <c r="Z154" s="20">
        <v>0</v>
      </c>
      <c r="AA154" s="20">
        <v>0</v>
      </c>
      <c r="AB154" s="20">
        <v>0</v>
      </c>
      <c r="AC154" s="20">
        <v>2</v>
      </c>
      <c r="AD154" s="20">
        <v>2</v>
      </c>
      <c r="AE154" s="20">
        <v>0</v>
      </c>
      <c r="AF154" s="20">
        <v>0</v>
      </c>
      <c r="AG154" s="20">
        <v>0</v>
      </c>
      <c r="AH154" s="20">
        <v>0</v>
      </c>
      <c r="AI154" s="20">
        <v>0</v>
      </c>
      <c r="AJ154" s="20">
        <v>0</v>
      </c>
      <c r="AK154" s="20">
        <v>0</v>
      </c>
      <c r="AL154" s="20">
        <v>0</v>
      </c>
      <c r="AM154" s="20">
        <v>0</v>
      </c>
      <c r="AN154" s="20">
        <v>0</v>
      </c>
      <c r="AO154" s="20">
        <v>0</v>
      </c>
      <c r="AP154" s="20">
        <v>0</v>
      </c>
      <c r="AQ154" s="20">
        <v>0</v>
      </c>
      <c r="AR154" s="20">
        <v>0</v>
      </c>
      <c r="AS154" s="16"/>
    </row>
    <row r="155" ht="34" customHeight="1">
      <c r="A155" s="17">
        <v>121818615</v>
      </c>
      <c r="B155" t="s" s="18">
        <v>49</v>
      </c>
      <c r="C155" t="s" s="18">
        <f>VLOOKUP(B1:B208,'Blad2'!A1:B120,2,FALSE)</f>
        <v>50</v>
      </c>
      <c r="D155" t="s" s="18">
        <v>51</v>
      </c>
      <c r="E155" t="s" s="18">
        <v>173</v>
      </c>
      <c r="F155" t="s" s="18">
        <v>343</v>
      </c>
      <c r="G155" t="s" s="18">
        <v>337</v>
      </c>
      <c r="H155" t="s" s="18">
        <v>338</v>
      </c>
      <c r="I155" s="17">
        <v>3</v>
      </c>
      <c r="J155" t="s" s="19">
        <v>346</v>
      </c>
      <c r="K155" t="s" s="18">
        <v>144</v>
      </c>
      <c r="L155" t="s" s="18">
        <v>58</v>
      </c>
      <c r="M155" t="s" s="18">
        <f>IF($L155="()","Nee","Ja")</f>
        <v>59</v>
      </c>
      <c r="N155" t="s" s="18">
        <v>59</v>
      </c>
      <c r="O155" t="s" s="18">
        <v>60</v>
      </c>
      <c r="P155" t="s" s="18">
        <v>61</v>
      </c>
      <c r="Q155" s="17">
        <v>1</v>
      </c>
      <c r="R155" s="17">
        <v>0</v>
      </c>
      <c r="S155" s="17">
        <v>2</v>
      </c>
      <c r="T155" s="17">
        <v>0</v>
      </c>
      <c r="U155" s="17">
        <v>0</v>
      </c>
      <c r="V155" s="17">
        <v>0</v>
      </c>
      <c r="W155" s="17">
        <v>0</v>
      </c>
      <c r="X155" s="17">
        <v>0</v>
      </c>
      <c r="Y155" s="17">
        <v>0</v>
      </c>
      <c r="Z155" s="17">
        <v>0</v>
      </c>
      <c r="AA155" s="17">
        <v>0</v>
      </c>
      <c r="AB155" s="17">
        <v>0</v>
      </c>
      <c r="AC155" s="17">
        <v>0</v>
      </c>
      <c r="AD155" s="17">
        <v>0</v>
      </c>
      <c r="AE155" s="17">
        <v>0</v>
      </c>
      <c r="AF155" s="17">
        <v>0</v>
      </c>
      <c r="AG155" s="17">
        <v>0</v>
      </c>
      <c r="AH155" s="17">
        <v>0</v>
      </c>
      <c r="AI155" s="17">
        <v>0</v>
      </c>
      <c r="AJ155" s="17">
        <v>0</v>
      </c>
      <c r="AK155" s="17">
        <v>0</v>
      </c>
      <c r="AL155" s="17">
        <v>0</v>
      </c>
      <c r="AM155" s="17">
        <v>1</v>
      </c>
      <c r="AN155" s="17">
        <v>1</v>
      </c>
      <c r="AO155" s="17">
        <v>0</v>
      </c>
      <c r="AP155" s="17">
        <v>0</v>
      </c>
      <c r="AQ155" s="17">
        <v>1</v>
      </c>
      <c r="AR155" s="17">
        <v>0</v>
      </c>
      <c r="AS155" s="16"/>
    </row>
    <row r="156" ht="17" customHeight="1">
      <c r="A156" s="20">
        <v>121818615</v>
      </c>
      <c r="B156" t="s" s="21">
        <v>49</v>
      </c>
      <c r="C156" t="s" s="21">
        <f>VLOOKUP(B1:B208,'Blad2'!A1:B120,2,FALSE)</f>
        <v>50</v>
      </c>
      <c r="D156" t="s" s="21">
        <v>51</v>
      </c>
      <c r="E156" t="s" s="21">
        <v>173</v>
      </c>
      <c r="F156" t="s" s="21">
        <v>343</v>
      </c>
      <c r="G156" t="s" s="21">
        <v>337</v>
      </c>
      <c r="H156" t="s" s="21">
        <v>338</v>
      </c>
      <c r="I156" s="20">
        <v>3</v>
      </c>
      <c r="J156" t="s" s="22">
        <v>347</v>
      </c>
      <c r="K156" t="s" s="21">
        <v>130</v>
      </c>
      <c r="L156" t="s" s="21">
        <v>58</v>
      </c>
      <c r="M156" t="s" s="21">
        <f>IF($L156="()","Nee","Ja")</f>
        <v>59</v>
      </c>
      <c r="N156" t="s" s="21">
        <v>59</v>
      </c>
      <c r="O156" t="s" s="21">
        <v>60</v>
      </c>
      <c r="P156" t="s" s="21">
        <v>75</v>
      </c>
      <c r="Q156" s="20">
        <v>0</v>
      </c>
      <c r="R156" s="20">
        <v>0</v>
      </c>
      <c r="S156" s="20">
        <v>2</v>
      </c>
      <c r="T156" s="20">
        <v>0</v>
      </c>
      <c r="U156" s="20">
        <v>0</v>
      </c>
      <c r="V156" s="20">
        <v>0</v>
      </c>
      <c r="W156" s="20">
        <v>0</v>
      </c>
      <c r="X156" s="20">
        <v>0</v>
      </c>
      <c r="Y156" s="20">
        <v>0</v>
      </c>
      <c r="Z156" s="20">
        <v>2</v>
      </c>
      <c r="AA156" s="20">
        <v>0</v>
      </c>
      <c r="AB156" s="20">
        <v>0</v>
      </c>
      <c r="AC156" s="20">
        <v>0</v>
      </c>
      <c r="AD156" s="20">
        <v>0</v>
      </c>
      <c r="AE156" s="20">
        <v>1</v>
      </c>
      <c r="AF156" s="20">
        <v>0</v>
      </c>
      <c r="AG156" s="20">
        <v>0</v>
      </c>
      <c r="AH156" s="20">
        <v>0</v>
      </c>
      <c r="AI156" s="20">
        <v>0</v>
      </c>
      <c r="AJ156" s="20">
        <v>0</v>
      </c>
      <c r="AK156" s="20">
        <v>0</v>
      </c>
      <c r="AL156" s="20">
        <v>0</v>
      </c>
      <c r="AM156" s="20">
        <v>1</v>
      </c>
      <c r="AN156" s="23"/>
      <c r="AO156" s="20">
        <v>0</v>
      </c>
      <c r="AP156" s="20">
        <v>0</v>
      </c>
      <c r="AQ156" s="20">
        <v>0</v>
      </c>
      <c r="AR156" s="20">
        <v>0</v>
      </c>
      <c r="AS156" s="16"/>
    </row>
    <row r="157" ht="17" customHeight="1">
      <c r="A157" s="17">
        <v>124248606</v>
      </c>
      <c r="B157" t="s" s="18">
        <v>247</v>
      </c>
      <c r="C157" t="s" s="18">
        <f>VLOOKUP(B1:B208,'Blad2'!A1:B120,2,FALSE)</f>
        <v>50</v>
      </c>
      <c r="D157" t="s" s="18">
        <v>51</v>
      </c>
      <c r="E157" t="s" s="18">
        <v>173</v>
      </c>
      <c r="F157" t="s" s="18">
        <v>348</v>
      </c>
      <c r="G157" t="s" s="18">
        <v>349</v>
      </c>
      <c r="H157" t="s" s="18">
        <v>350</v>
      </c>
      <c r="I157" s="17">
        <v>5</v>
      </c>
      <c r="J157" t="s" s="19">
        <v>351</v>
      </c>
      <c r="K157" t="s" s="18">
        <v>352</v>
      </c>
      <c r="L157" t="s" s="18">
        <v>58</v>
      </c>
      <c r="M157" t="s" s="18">
        <f>IF($L157="()","Nee","Ja")</f>
        <v>59</v>
      </c>
      <c r="N157" t="s" s="18">
        <v>59</v>
      </c>
      <c r="O157" t="s" s="18">
        <v>60</v>
      </c>
      <c r="P157" t="s" s="18">
        <v>75</v>
      </c>
      <c r="Q157" s="17">
        <v>2</v>
      </c>
      <c r="R157" s="17">
        <v>0</v>
      </c>
      <c r="S157" s="17">
        <v>0</v>
      </c>
      <c r="T157" s="17">
        <v>0</v>
      </c>
      <c r="U157" s="17">
        <v>2</v>
      </c>
      <c r="V157" s="17">
        <v>0</v>
      </c>
      <c r="W157" s="17">
        <v>0</v>
      </c>
      <c r="X157" s="17">
        <v>2</v>
      </c>
      <c r="Y157" s="17">
        <v>0</v>
      </c>
      <c r="Z157" s="17">
        <v>0</v>
      </c>
      <c r="AA157" s="17">
        <v>0</v>
      </c>
      <c r="AB157" s="17">
        <v>0</v>
      </c>
      <c r="AC157" s="17">
        <v>0</v>
      </c>
      <c r="AD157" s="17">
        <v>0</v>
      </c>
      <c r="AE157" s="17">
        <v>0</v>
      </c>
      <c r="AF157" s="17">
        <v>0</v>
      </c>
      <c r="AG157" s="17">
        <v>0</v>
      </c>
      <c r="AH157" s="17">
        <v>0</v>
      </c>
      <c r="AI157" s="17">
        <v>0</v>
      </c>
      <c r="AJ157" s="17">
        <v>0</v>
      </c>
      <c r="AK157" s="17">
        <v>0</v>
      </c>
      <c r="AL157" s="17">
        <v>0</v>
      </c>
      <c r="AM157" s="17">
        <v>0</v>
      </c>
      <c r="AN157" s="17">
        <v>0</v>
      </c>
      <c r="AO157" s="17">
        <v>0</v>
      </c>
      <c r="AP157" s="17">
        <v>0</v>
      </c>
      <c r="AQ157" s="17">
        <v>0</v>
      </c>
      <c r="AR157" s="17">
        <v>0</v>
      </c>
      <c r="AS157" s="16"/>
    </row>
    <row r="158" ht="17" customHeight="1" hidden="1">
      <c r="A158" s="20">
        <v>124248606</v>
      </c>
      <c r="B158" t="s" s="21">
        <v>247</v>
      </c>
      <c r="C158" t="s" s="21">
        <f>VLOOKUP(B1:B208,'Blad2'!A1:B120,2,FALSE)</f>
        <v>50</v>
      </c>
      <c r="D158" t="s" s="21">
        <v>51</v>
      </c>
      <c r="E158" t="s" s="21">
        <v>173</v>
      </c>
      <c r="F158" t="s" s="21">
        <v>348</v>
      </c>
      <c r="G158" t="s" s="21">
        <v>349</v>
      </c>
      <c r="H158" t="s" s="21">
        <v>350</v>
      </c>
      <c r="I158" s="20">
        <v>2</v>
      </c>
      <c r="J158" t="s" s="22">
        <v>353</v>
      </c>
      <c r="K158" t="s" s="21">
        <v>77</v>
      </c>
      <c r="L158" t="s" s="21">
        <v>58</v>
      </c>
      <c r="M158" t="s" s="21">
        <f>IF($L158="()","Nee","Ja")</f>
        <v>59</v>
      </c>
      <c r="N158" t="s" s="21">
        <v>59</v>
      </c>
      <c r="O158" t="s" s="21">
        <v>60</v>
      </c>
      <c r="P158" t="s" s="21">
        <v>61</v>
      </c>
      <c r="Q158" s="20">
        <v>1</v>
      </c>
      <c r="R158" s="20">
        <v>0</v>
      </c>
      <c r="S158" s="20">
        <v>2</v>
      </c>
      <c r="T158" s="20">
        <v>0</v>
      </c>
      <c r="U158" s="20">
        <v>0</v>
      </c>
      <c r="V158" s="20">
        <v>0</v>
      </c>
      <c r="W158" s="20">
        <v>0</v>
      </c>
      <c r="X158" s="20">
        <v>0</v>
      </c>
      <c r="Y158" s="20">
        <v>0</v>
      </c>
      <c r="Z158" s="20">
        <v>0</v>
      </c>
      <c r="AA158" s="20">
        <v>0</v>
      </c>
      <c r="AB158" s="20">
        <v>0</v>
      </c>
      <c r="AC158" s="20">
        <v>0</v>
      </c>
      <c r="AD158" s="20">
        <v>0</v>
      </c>
      <c r="AE158" s="20">
        <v>0</v>
      </c>
      <c r="AF158" s="20">
        <v>0</v>
      </c>
      <c r="AG158" s="20">
        <v>0</v>
      </c>
      <c r="AH158" s="20">
        <v>0</v>
      </c>
      <c r="AI158" s="20">
        <v>0</v>
      </c>
      <c r="AJ158" s="20">
        <v>0</v>
      </c>
      <c r="AK158" s="20">
        <v>0</v>
      </c>
      <c r="AL158" s="20">
        <v>0</v>
      </c>
      <c r="AM158" s="20">
        <v>0</v>
      </c>
      <c r="AN158" s="20">
        <v>0</v>
      </c>
      <c r="AO158" s="20">
        <v>0</v>
      </c>
      <c r="AP158" s="20">
        <v>0</v>
      </c>
      <c r="AQ158" s="20">
        <v>0</v>
      </c>
      <c r="AR158" s="20">
        <v>1</v>
      </c>
      <c r="AS158" s="16"/>
    </row>
    <row r="159" ht="34" customHeight="1">
      <c r="A159" s="17">
        <v>124248606</v>
      </c>
      <c r="B159" t="s" s="18">
        <v>247</v>
      </c>
      <c r="C159" t="s" s="18">
        <f>VLOOKUP(B1:B208,'Blad2'!A1:B120,2,FALSE)</f>
        <v>50</v>
      </c>
      <c r="D159" t="s" s="18">
        <v>51</v>
      </c>
      <c r="E159" t="s" s="18">
        <v>173</v>
      </c>
      <c r="F159" t="s" s="18">
        <v>348</v>
      </c>
      <c r="G159" t="s" s="18">
        <v>349</v>
      </c>
      <c r="H159" t="s" s="18">
        <v>350</v>
      </c>
      <c r="I159" s="17">
        <v>5</v>
      </c>
      <c r="J159" t="s" s="19">
        <v>354</v>
      </c>
      <c r="K159" t="s" s="18">
        <v>144</v>
      </c>
      <c r="L159" t="s" s="18">
        <v>58</v>
      </c>
      <c r="M159" t="s" s="18">
        <f>IF($L159="()","Nee","Ja")</f>
        <v>59</v>
      </c>
      <c r="N159" t="s" s="18">
        <v>59</v>
      </c>
      <c r="O159" t="s" s="18">
        <v>60</v>
      </c>
      <c r="P159" t="s" s="18">
        <v>75</v>
      </c>
      <c r="Q159" s="17">
        <v>2</v>
      </c>
      <c r="R159" s="17">
        <v>0</v>
      </c>
      <c r="S159" s="17">
        <v>0</v>
      </c>
      <c r="T159" s="17">
        <v>0</v>
      </c>
      <c r="U159" s="17">
        <v>0</v>
      </c>
      <c r="V159" s="17">
        <v>0</v>
      </c>
      <c r="W159" s="17">
        <v>0</v>
      </c>
      <c r="X159" s="17">
        <v>2</v>
      </c>
      <c r="Y159" s="17">
        <v>0</v>
      </c>
      <c r="Z159" s="17">
        <v>0</v>
      </c>
      <c r="AA159" s="17">
        <v>0</v>
      </c>
      <c r="AB159" s="17">
        <v>0</v>
      </c>
      <c r="AC159" s="17">
        <v>2</v>
      </c>
      <c r="AD159" s="17">
        <v>0</v>
      </c>
      <c r="AE159" s="17">
        <v>0</v>
      </c>
      <c r="AF159" s="17">
        <v>0</v>
      </c>
      <c r="AG159" s="17">
        <v>0</v>
      </c>
      <c r="AH159" s="17">
        <v>0</v>
      </c>
      <c r="AI159" s="17">
        <v>0</v>
      </c>
      <c r="AJ159" s="17">
        <v>0</v>
      </c>
      <c r="AK159" s="17">
        <v>0</v>
      </c>
      <c r="AL159" s="17">
        <v>0</v>
      </c>
      <c r="AM159" s="17">
        <v>0</v>
      </c>
      <c r="AN159" s="17">
        <v>0</v>
      </c>
      <c r="AO159" s="17">
        <v>0</v>
      </c>
      <c r="AP159" s="17">
        <v>0</v>
      </c>
      <c r="AQ159" s="17">
        <v>0</v>
      </c>
      <c r="AR159" s="17">
        <v>0</v>
      </c>
      <c r="AS159" s="16"/>
    </row>
    <row r="160" ht="17" customHeight="1">
      <c r="A160" s="20">
        <v>124248606</v>
      </c>
      <c r="B160" t="s" s="21">
        <v>247</v>
      </c>
      <c r="C160" t="s" s="21">
        <f>VLOOKUP(B1:B208,'Blad2'!A1:B120,2,FALSE)</f>
        <v>50</v>
      </c>
      <c r="D160" t="s" s="21">
        <v>51</v>
      </c>
      <c r="E160" t="s" s="21">
        <v>173</v>
      </c>
      <c r="F160" t="s" s="21">
        <v>348</v>
      </c>
      <c r="G160" t="s" s="21">
        <v>349</v>
      </c>
      <c r="H160" t="s" s="21">
        <v>350</v>
      </c>
      <c r="I160" s="20">
        <v>4</v>
      </c>
      <c r="J160" t="s" s="22">
        <v>355</v>
      </c>
      <c r="K160" t="s" s="21">
        <v>146</v>
      </c>
      <c r="L160" t="s" s="21">
        <v>58</v>
      </c>
      <c r="M160" t="s" s="21">
        <f>IF($L160="()","Nee","Ja")</f>
        <v>59</v>
      </c>
      <c r="N160" t="s" s="21">
        <v>59</v>
      </c>
      <c r="O160" t="s" s="21">
        <v>60</v>
      </c>
      <c r="P160" t="s" s="21">
        <v>75</v>
      </c>
      <c r="Q160" s="20">
        <v>0</v>
      </c>
      <c r="R160" s="20">
        <v>0</v>
      </c>
      <c r="S160" s="20">
        <v>0</v>
      </c>
      <c r="T160" s="20">
        <v>0</v>
      </c>
      <c r="U160" s="20">
        <v>0</v>
      </c>
      <c r="V160" s="20">
        <v>0</v>
      </c>
      <c r="W160" s="20">
        <v>0</v>
      </c>
      <c r="X160" s="20">
        <v>0</v>
      </c>
      <c r="Y160" s="20">
        <v>0</v>
      </c>
      <c r="Z160" s="20">
        <v>0</v>
      </c>
      <c r="AA160" s="20">
        <v>0</v>
      </c>
      <c r="AB160" s="20">
        <v>0</v>
      </c>
      <c r="AC160" s="20">
        <v>2</v>
      </c>
      <c r="AD160" s="20">
        <v>2</v>
      </c>
      <c r="AE160" s="20">
        <v>0</v>
      </c>
      <c r="AF160" s="20">
        <v>0</v>
      </c>
      <c r="AG160" s="20">
        <v>0</v>
      </c>
      <c r="AH160" s="20">
        <v>0</v>
      </c>
      <c r="AI160" s="20">
        <v>0</v>
      </c>
      <c r="AJ160" s="20">
        <v>0</v>
      </c>
      <c r="AK160" s="20">
        <v>0</v>
      </c>
      <c r="AL160" s="20">
        <v>0</v>
      </c>
      <c r="AM160" s="20">
        <v>0</v>
      </c>
      <c r="AN160" s="20">
        <v>2</v>
      </c>
      <c r="AO160" s="20">
        <v>0</v>
      </c>
      <c r="AP160" s="20">
        <v>0</v>
      </c>
      <c r="AQ160" s="20">
        <v>2</v>
      </c>
      <c r="AR160" s="20">
        <v>0</v>
      </c>
      <c r="AS160" s="16"/>
    </row>
    <row r="161" ht="17" customHeight="1">
      <c r="A161" s="17">
        <v>124248606</v>
      </c>
      <c r="B161" t="s" s="18">
        <v>247</v>
      </c>
      <c r="C161" t="s" s="18">
        <f>VLOOKUP(B1:B208,'Blad2'!A1:B120,2,FALSE)</f>
        <v>50</v>
      </c>
      <c r="D161" t="s" s="18">
        <v>51</v>
      </c>
      <c r="E161" t="s" s="18">
        <v>173</v>
      </c>
      <c r="F161" t="s" s="18">
        <v>348</v>
      </c>
      <c r="G161" t="s" s="18">
        <v>349</v>
      </c>
      <c r="H161" t="s" s="18">
        <v>350</v>
      </c>
      <c r="I161" s="17">
        <v>4</v>
      </c>
      <c r="J161" t="s" s="19">
        <v>356</v>
      </c>
      <c r="K161" t="s" s="18">
        <v>57</v>
      </c>
      <c r="L161" t="s" s="18">
        <v>58</v>
      </c>
      <c r="M161" t="s" s="18">
        <f>IF($L161="()","Nee","Ja")</f>
        <v>59</v>
      </c>
      <c r="N161" t="s" s="18">
        <v>59</v>
      </c>
      <c r="O161" t="s" s="18">
        <v>60</v>
      </c>
      <c r="P161" t="s" s="18">
        <v>75</v>
      </c>
      <c r="Q161" s="17">
        <v>0</v>
      </c>
      <c r="R161" s="17">
        <v>0</v>
      </c>
      <c r="S161" s="17">
        <v>0</v>
      </c>
      <c r="T161" s="17">
        <v>0</v>
      </c>
      <c r="U161" s="17">
        <v>0</v>
      </c>
      <c r="V161" s="17">
        <v>0</v>
      </c>
      <c r="W161" s="17">
        <v>0</v>
      </c>
      <c r="X161" s="17">
        <v>0</v>
      </c>
      <c r="Y161" s="17">
        <v>0</v>
      </c>
      <c r="Z161" s="17">
        <v>0</v>
      </c>
      <c r="AA161" s="17">
        <v>0</v>
      </c>
      <c r="AB161" s="17">
        <v>0</v>
      </c>
      <c r="AC161" s="17">
        <v>2</v>
      </c>
      <c r="AD161" s="17">
        <v>0</v>
      </c>
      <c r="AE161" s="17">
        <v>0</v>
      </c>
      <c r="AF161" s="17">
        <v>0</v>
      </c>
      <c r="AG161" s="17">
        <v>0</v>
      </c>
      <c r="AH161" s="17">
        <v>0</v>
      </c>
      <c r="AI161" s="17">
        <v>0</v>
      </c>
      <c r="AJ161" s="17">
        <v>0</v>
      </c>
      <c r="AK161" s="17">
        <v>0</v>
      </c>
      <c r="AL161" s="17">
        <v>0</v>
      </c>
      <c r="AM161" s="17">
        <v>0</v>
      </c>
      <c r="AN161" s="17">
        <v>0</v>
      </c>
      <c r="AO161" s="17">
        <v>0</v>
      </c>
      <c r="AP161" s="17">
        <v>0</v>
      </c>
      <c r="AQ161" s="17">
        <v>0</v>
      </c>
      <c r="AR161" s="17">
        <v>0</v>
      </c>
      <c r="AS161" s="16"/>
    </row>
    <row r="162" ht="17" customHeight="1">
      <c r="A162" s="20">
        <v>130914154</v>
      </c>
      <c r="B162" t="s" s="21">
        <v>357</v>
      </c>
      <c r="C162" t="s" s="21">
        <f>VLOOKUP(B1:B208,'Blad2'!A1:B120,2,FALSE)</f>
        <v>105</v>
      </c>
      <c r="D162" t="s" s="21">
        <v>51</v>
      </c>
      <c r="E162" t="s" s="21">
        <v>173</v>
      </c>
      <c r="F162" t="s" s="21">
        <v>358</v>
      </c>
      <c r="G162" t="s" s="21">
        <v>107</v>
      </c>
      <c r="H162" t="s" s="21">
        <v>108</v>
      </c>
      <c r="I162" s="20">
        <v>5</v>
      </c>
      <c r="J162" t="s" s="22">
        <v>359</v>
      </c>
      <c r="K162" t="s" s="21">
        <v>360</v>
      </c>
      <c r="L162" t="s" s="21">
        <v>58</v>
      </c>
      <c r="M162" t="s" s="21">
        <f>IF($L162="()","Nee","Ja")</f>
        <v>59</v>
      </c>
      <c r="N162" t="s" s="21">
        <v>59</v>
      </c>
      <c r="O162" t="s" s="21">
        <v>60</v>
      </c>
      <c r="P162" t="s" s="21">
        <v>75</v>
      </c>
      <c r="Q162" s="20">
        <v>2</v>
      </c>
      <c r="R162" s="20">
        <v>0</v>
      </c>
      <c r="S162" s="20">
        <v>0</v>
      </c>
      <c r="T162" s="20">
        <v>0</v>
      </c>
      <c r="U162" s="20">
        <v>0</v>
      </c>
      <c r="V162" s="20">
        <v>0</v>
      </c>
      <c r="W162" s="20">
        <v>0</v>
      </c>
      <c r="X162" s="20">
        <v>0</v>
      </c>
      <c r="Y162" s="20">
        <v>0</v>
      </c>
      <c r="Z162" s="20">
        <v>2</v>
      </c>
      <c r="AA162" s="20">
        <v>0</v>
      </c>
      <c r="AB162" s="20">
        <v>0</v>
      </c>
      <c r="AC162" s="20">
        <v>0</v>
      </c>
      <c r="AD162" s="20">
        <v>0</v>
      </c>
      <c r="AE162" s="20">
        <v>0</v>
      </c>
      <c r="AF162" s="20">
        <v>2</v>
      </c>
      <c r="AG162" s="20">
        <v>0</v>
      </c>
      <c r="AH162" s="20">
        <v>0</v>
      </c>
      <c r="AI162" s="20">
        <v>0</v>
      </c>
      <c r="AJ162" s="20">
        <v>0</v>
      </c>
      <c r="AK162" s="20">
        <v>0</v>
      </c>
      <c r="AL162" s="20">
        <v>0</v>
      </c>
      <c r="AM162" s="20">
        <v>0</v>
      </c>
      <c r="AN162" s="20">
        <v>0</v>
      </c>
      <c r="AO162" s="20">
        <v>0</v>
      </c>
      <c r="AP162" s="20">
        <v>0</v>
      </c>
      <c r="AQ162" s="20">
        <v>0</v>
      </c>
      <c r="AR162" s="20">
        <v>0</v>
      </c>
      <c r="AS162" s="16"/>
    </row>
    <row r="163" ht="17" customHeight="1">
      <c r="A163" s="17">
        <v>130914154</v>
      </c>
      <c r="B163" t="s" s="18">
        <v>357</v>
      </c>
      <c r="C163" t="s" s="18">
        <f>VLOOKUP(B1:B208,'Blad2'!A1:B120,2,FALSE)</f>
        <v>105</v>
      </c>
      <c r="D163" t="s" s="18">
        <v>51</v>
      </c>
      <c r="E163" t="s" s="18">
        <v>173</v>
      </c>
      <c r="F163" t="s" s="18">
        <v>358</v>
      </c>
      <c r="G163" t="s" s="18">
        <v>107</v>
      </c>
      <c r="H163" t="s" s="18">
        <v>108</v>
      </c>
      <c r="I163" s="17">
        <v>5</v>
      </c>
      <c r="J163" t="s" s="19">
        <v>361</v>
      </c>
      <c r="K163" t="s" s="18">
        <v>144</v>
      </c>
      <c r="L163" t="s" s="18">
        <v>58</v>
      </c>
      <c r="M163" t="s" s="18">
        <f>IF($L163="()","Nee","Ja")</f>
        <v>59</v>
      </c>
      <c r="N163" t="s" s="18">
        <v>59</v>
      </c>
      <c r="O163" t="s" s="18">
        <v>60</v>
      </c>
      <c r="P163" t="s" s="18">
        <v>75</v>
      </c>
      <c r="Q163" s="17">
        <v>2</v>
      </c>
      <c r="R163" s="17">
        <v>0</v>
      </c>
      <c r="S163" s="17">
        <v>0</v>
      </c>
      <c r="T163" s="17">
        <v>0</v>
      </c>
      <c r="U163" s="17">
        <v>0</v>
      </c>
      <c r="V163" s="17">
        <v>0</v>
      </c>
      <c r="W163" s="17">
        <v>0</v>
      </c>
      <c r="X163" s="17">
        <v>0</v>
      </c>
      <c r="Y163" s="17">
        <v>0</v>
      </c>
      <c r="Z163" s="17">
        <v>0</v>
      </c>
      <c r="AA163" s="17">
        <v>0</v>
      </c>
      <c r="AB163" s="17">
        <v>0</v>
      </c>
      <c r="AC163" s="17">
        <v>0</v>
      </c>
      <c r="AD163" s="17">
        <v>0</v>
      </c>
      <c r="AE163" s="17">
        <v>2</v>
      </c>
      <c r="AF163" s="17">
        <v>0</v>
      </c>
      <c r="AG163" s="17">
        <v>0</v>
      </c>
      <c r="AH163" s="17">
        <v>0</v>
      </c>
      <c r="AI163" s="17">
        <v>0</v>
      </c>
      <c r="AJ163" s="17">
        <v>0</v>
      </c>
      <c r="AK163" s="17">
        <v>0</v>
      </c>
      <c r="AL163" s="17">
        <v>0</v>
      </c>
      <c r="AM163" s="17">
        <v>0</v>
      </c>
      <c r="AN163" s="17">
        <v>0</v>
      </c>
      <c r="AO163" s="17">
        <v>0</v>
      </c>
      <c r="AP163" s="17">
        <v>0</v>
      </c>
      <c r="AQ163" s="17">
        <v>2</v>
      </c>
      <c r="AR163" s="17">
        <v>0</v>
      </c>
      <c r="AS163" s="16"/>
    </row>
    <row r="164" ht="17" customHeight="1">
      <c r="A164" s="20">
        <v>130914154</v>
      </c>
      <c r="B164" t="s" s="21">
        <v>357</v>
      </c>
      <c r="C164" t="s" s="21">
        <f>VLOOKUP(B1:B208,'Blad2'!A1:B120,2,FALSE)</f>
        <v>105</v>
      </c>
      <c r="D164" t="s" s="21">
        <v>51</v>
      </c>
      <c r="E164" t="s" s="21">
        <v>173</v>
      </c>
      <c r="F164" t="s" s="21">
        <v>358</v>
      </c>
      <c r="G164" t="s" s="21">
        <v>107</v>
      </c>
      <c r="H164" t="s" s="21">
        <v>108</v>
      </c>
      <c r="I164" s="20">
        <v>2</v>
      </c>
      <c r="J164" t="s" s="22">
        <v>362</v>
      </c>
      <c r="K164" t="s" s="21">
        <v>144</v>
      </c>
      <c r="L164" t="s" s="21">
        <v>363</v>
      </c>
      <c r="M164" t="s" s="21">
        <f>IF($L164="()","Nee","Ja")</f>
        <v>66</v>
      </c>
      <c r="N164" t="s" s="21">
        <v>59</v>
      </c>
      <c r="O164" t="s" s="21">
        <v>60</v>
      </c>
      <c r="P164" t="s" s="21">
        <v>61</v>
      </c>
      <c r="Q164" s="20">
        <v>0</v>
      </c>
      <c r="R164" s="20">
        <v>0</v>
      </c>
      <c r="S164" s="20">
        <v>0</v>
      </c>
      <c r="T164" s="20">
        <v>0</v>
      </c>
      <c r="U164" s="20">
        <v>0</v>
      </c>
      <c r="V164" s="20">
        <v>1</v>
      </c>
      <c r="W164" s="20">
        <v>0</v>
      </c>
      <c r="X164" s="20">
        <v>0</v>
      </c>
      <c r="Y164" s="20">
        <v>0</v>
      </c>
      <c r="Z164" s="20">
        <v>2</v>
      </c>
      <c r="AA164" s="20">
        <v>0</v>
      </c>
      <c r="AB164" s="20">
        <v>0</v>
      </c>
      <c r="AC164" s="20">
        <v>2</v>
      </c>
      <c r="AD164" s="20">
        <v>0</v>
      </c>
      <c r="AE164" s="20">
        <v>0</v>
      </c>
      <c r="AF164" s="20">
        <v>0</v>
      </c>
      <c r="AG164" s="20">
        <v>0</v>
      </c>
      <c r="AH164" s="20">
        <v>0</v>
      </c>
      <c r="AI164" s="20">
        <v>0</v>
      </c>
      <c r="AJ164" s="20">
        <v>0</v>
      </c>
      <c r="AK164" s="20">
        <v>0</v>
      </c>
      <c r="AL164" s="20">
        <v>0</v>
      </c>
      <c r="AM164" s="20">
        <v>0</v>
      </c>
      <c r="AN164" s="20">
        <v>0</v>
      </c>
      <c r="AO164" s="20">
        <v>0</v>
      </c>
      <c r="AP164" s="20">
        <v>0</v>
      </c>
      <c r="AQ164" s="20">
        <v>0</v>
      </c>
      <c r="AR164" s="20">
        <v>0</v>
      </c>
      <c r="AS164" s="16"/>
    </row>
    <row r="165" ht="17" customHeight="1">
      <c r="A165" s="17">
        <v>130914154</v>
      </c>
      <c r="B165" t="s" s="18">
        <v>357</v>
      </c>
      <c r="C165" t="s" s="18">
        <f>VLOOKUP(B1:B208,'Blad2'!A1:B120,2,FALSE)</f>
        <v>105</v>
      </c>
      <c r="D165" t="s" s="18">
        <v>51</v>
      </c>
      <c r="E165" t="s" s="18">
        <v>173</v>
      </c>
      <c r="F165" t="s" s="18">
        <v>358</v>
      </c>
      <c r="G165" t="s" s="18">
        <v>107</v>
      </c>
      <c r="H165" t="s" s="18">
        <v>108</v>
      </c>
      <c r="I165" s="17">
        <v>5</v>
      </c>
      <c r="J165" t="s" s="19">
        <v>364</v>
      </c>
      <c r="K165" t="s" s="18">
        <v>144</v>
      </c>
      <c r="L165" t="s" s="18">
        <v>58</v>
      </c>
      <c r="M165" t="s" s="18">
        <f>IF($L165="()","Nee","Ja")</f>
        <v>59</v>
      </c>
      <c r="N165" t="s" s="18">
        <v>59</v>
      </c>
      <c r="O165" t="s" s="18">
        <v>60</v>
      </c>
      <c r="P165" t="s" s="18">
        <v>75</v>
      </c>
      <c r="Q165" s="17">
        <v>0</v>
      </c>
      <c r="R165" s="17">
        <v>0</v>
      </c>
      <c r="S165" s="17">
        <v>0</v>
      </c>
      <c r="T165" s="17">
        <v>0</v>
      </c>
      <c r="U165" s="17">
        <v>0</v>
      </c>
      <c r="V165" s="17">
        <v>0</v>
      </c>
      <c r="W165" s="17">
        <v>0</v>
      </c>
      <c r="X165" s="17">
        <v>0</v>
      </c>
      <c r="Y165" s="17">
        <v>0</v>
      </c>
      <c r="Z165" s="17">
        <v>2</v>
      </c>
      <c r="AA165" s="17">
        <v>0</v>
      </c>
      <c r="AB165" s="17">
        <v>0</v>
      </c>
      <c r="AC165" s="17">
        <v>2</v>
      </c>
      <c r="AD165" s="17">
        <v>2</v>
      </c>
      <c r="AE165" s="17">
        <v>2</v>
      </c>
      <c r="AF165" s="17">
        <v>0</v>
      </c>
      <c r="AG165" s="17">
        <v>0</v>
      </c>
      <c r="AH165" s="17">
        <v>0</v>
      </c>
      <c r="AI165" s="17">
        <v>0</v>
      </c>
      <c r="AJ165" s="17">
        <v>0</v>
      </c>
      <c r="AK165" s="17">
        <v>0</v>
      </c>
      <c r="AL165" s="17">
        <v>0</v>
      </c>
      <c r="AM165" s="17">
        <v>0</v>
      </c>
      <c r="AN165" s="17">
        <v>0</v>
      </c>
      <c r="AO165" s="17">
        <v>2</v>
      </c>
      <c r="AP165" s="17">
        <v>0</v>
      </c>
      <c r="AQ165" s="17">
        <v>0</v>
      </c>
      <c r="AR165" s="17">
        <v>0</v>
      </c>
      <c r="AS165" s="16"/>
    </row>
    <row r="166" ht="17" customHeight="1">
      <c r="A166" s="20">
        <v>124248571</v>
      </c>
      <c r="B166" t="s" s="21">
        <v>247</v>
      </c>
      <c r="C166" t="s" s="21">
        <f>VLOOKUP(B1:B208,'Blad2'!A1:B120,2,FALSE)</f>
        <v>50</v>
      </c>
      <c r="D166" t="s" s="21">
        <v>51</v>
      </c>
      <c r="E166" t="s" s="21">
        <v>173</v>
      </c>
      <c r="F166" t="s" s="21">
        <v>365</v>
      </c>
      <c r="G166" t="s" s="21">
        <v>71</v>
      </c>
      <c r="H166" t="s" s="21">
        <v>72</v>
      </c>
      <c r="I166" s="20">
        <v>3</v>
      </c>
      <c r="J166" t="s" s="22">
        <v>366</v>
      </c>
      <c r="K166" t="s" s="21">
        <v>144</v>
      </c>
      <c r="L166" t="s" s="21">
        <v>58</v>
      </c>
      <c r="M166" t="s" s="21">
        <f>IF($L166="()","Nee","Ja")</f>
        <v>59</v>
      </c>
      <c r="N166" t="s" s="21">
        <v>59</v>
      </c>
      <c r="O166" t="s" s="21">
        <v>60</v>
      </c>
      <c r="P166" t="s" s="21">
        <v>61</v>
      </c>
      <c r="Q166" s="20">
        <v>0</v>
      </c>
      <c r="R166" s="20">
        <v>0</v>
      </c>
      <c r="S166" s="20">
        <v>1</v>
      </c>
      <c r="T166" s="20">
        <v>0</v>
      </c>
      <c r="U166" s="20">
        <v>0</v>
      </c>
      <c r="V166" s="20">
        <v>0</v>
      </c>
      <c r="W166" s="20">
        <v>0</v>
      </c>
      <c r="X166" s="20">
        <v>0</v>
      </c>
      <c r="Y166" s="20">
        <v>0</v>
      </c>
      <c r="Z166" s="20">
        <v>0</v>
      </c>
      <c r="AA166" s="20">
        <v>0</v>
      </c>
      <c r="AB166" s="20">
        <v>0</v>
      </c>
      <c r="AC166" s="20">
        <v>2</v>
      </c>
      <c r="AD166" s="20">
        <v>0</v>
      </c>
      <c r="AE166" s="20">
        <v>1</v>
      </c>
      <c r="AF166" s="20">
        <v>0</v>
      </c>
      <c r="AG166" s="20">
        <v>0</v>
      </c>
      <c r="AH166" s="20">
        <v>0</v>
      </c>
      <c r="AI166" s="20">
        <v>0</v>
      </c>
      <c r="AJ166" s="20">
        <v>0</v>
      </c>
      <c r="AK166" s="20">
        <v>0</v>
      </c>
      <c r="AL166" s="20">
        <v>0</v>
      </c>
      <c r="AM166" s="20">
        <v>1</v>
      </c>
      <c r="AN166" s="23"/>
      <c r="AO166" s="20">
        <v>0</v>
      </c>
      <c r="AP166" s="20">
        <v>0</v>
      </c>
      <c r="AQ166" s="20">
        <v>0</v>
      </c>
      <c r="AR166" s="20">
        <v>0</v>
      </c>
      <c r="AS166" s="16"/>
    </row>
    <row r="167" ht="17" customHeight="1">
      <c r="A167" s="17">
        <v>124248571</v>
      </c>
      <c r="B167" t="s" s="18">
        <v>247</v>
      </c>
      <c r="C167" t="s" s="18">
        <f>VLOOKUP(B1:B208,'Blad2'!A1:B120,2,FALSE)</f>
        <v>50</v>
      </c>
      <c r="D167" t="s" s="18">
        <v>51</v>
      </c>
      <c r="E167" t="s" s="18">
        <v>173</v>
      </c>
      <c r="F167" t="s" s="18">
        <v>365</v>
      </c>
      <c r="G167" t="s" s="18">
        <v>71</v>
      </c>
      <c r="H167" t="s" s="18">
        <v>72</v>
      </c>
      <c r="I167" s="17">
        <v>1</v>
      </c>
      <c r="J167" t="s" s="19">
        <v>367</v>
      </c>
      <c r="K167" t="s" s="18">
        <v>130</v>
      </c>
      <c r="L167" t="s" s="18">
        <v>58</v>
      </c>
      <c r="M167" t="s" s="18">
        <f>IF($L167="()","Nee","Ja")</f>
        <v>59</v>
      </c>
      <c r="N167" t="s" s="18">
        <v>66</v>
      </c>
      <c r="O167" t="s" s="18">
        <v>60</v>
      </c>
      <c r="P167" t="s" s="18">
        <v>61</v>
      </c>
      <c r="Q167" s="17">
        <v>0</v>
      </c>
      <c r="R167" s="17">
        <v>0</v>
      </c>
      <c r="S167" s="17">
        <v>1</v>
      </c>
      <c r="T167" s="17">
        <v>0</v>
      </c>
      <c r="U167" s="17">
        <v>0</v>
      </c>
      <c r="V167" s="17">
        <v>0</v>
      </c>
      <c r="W167" s="17">
        <v>0</v>
      </c>
      <c r="X167" s="17">
        <v>0</v>
      </c>
      <c r="Y167" s="17">
        <v>0</v>
      </c>
      <c r="Z167" s="17">
        <v>0</v>
      </c>
      <c r="AA167" s="17">
        <v>0</v>
      </c>
      <c r="AB167" s="17">
        <v>0</v>
      </c>
      <c r="AC167" s="17">
        <v>1</v>
      </c>
      <c r="AD167" s="17">
        <v>1</v>
      </c>
      <c r="AE167" s="17">
        <v>0</v>
      </c>
      <c r="AF167" s="17">
        <v>0</v>
      </c>
      <c r="AG167" s="17">
        <v>0</v>
      </c>
      <c r="AH167" s="17">
        <v>0</v>
      </c>
      <c r="AI167" s="17">
        <v>0</v>
      </c>
      <c r="AJ167" s="17">
        <v>0</v>
      </c>
      <c r="AK167" s="17">
        <v>0</v>
      </c>
      <c r="AL167" s="17">
        <v>0</v>
      </c>
      <c r="AM167" s="17">
        <v>0</v>
      </c>
      <c r="AN167" s="17">
        <v>0</v>
      </c>
      <c r="AO167" s="17">
        <v>0</v>
      </c>
      <c r="AP167" s="17">
        <v>0</v>
      </c>
      <c r="AQ167" s="17">
        <v>0</v>
      </c>
      <c r="AR167" s="17">
        <v>0</v>
      </c>
      <c r="AS167" s="16"/>
    </row>
    <row r="168" ht="17" customHeight="1">
      <c r="A168" s="20">
        <v>124248571</v>
      </c>
      <c r="B168" t="s" s="21">
        <v>247</v>
      </c>
      <c r="C168" t="s" s="21">
        <f>VLOOKUP(B1:B208,'Blad2'!A1:B120,2,FALSE)</f>
        <v>50</v>
      </c>
      <c r="D168" t="s" s="21">
        <v>51</v>
      </c>
      <c r="E168" t="s" s="21">
        <v>173</v>
      </c>
      <c r="F168" t="s" s="21">
        <v>365</v>
      </c>
      <c r="G168" t="s" s="21">
        <v>71</v>
      </c>
      <c r="H168" t="s" s="21">
        <v>72</v>
      </c>
      <c r="I168" s="20">
        <v>3</v>
      </c>
      <c r="J168" t="s" s="22">
        <v>368</v>
      </c>
      <c r="K168" t="s" s="21">
        <v>93</v>
      </c>
      <c r="L168" t="s" s="21">
        <v>58</v>
      </c>
      <c r="M168" t="s" s="21">
        <f>IF($L168="()","Nee","Ja")</f>
        <v>59</v>
      </c>
      <c r="N168" t="s" s="21">
        <v>59</v>
      </c>
      <c r="O168" t="s" s="21">
        <v>60</v>
      </c>
      <c r="P168" t="s" s="21">
        <v>61</v>
      </c>
      <c r="Q168" s="20">
        <v>0</v>
      </c>
      <c r="R168" s="20">
        <v>0</v>
      </c>
      <c r="S168" s="20">
        <v>0</v>
      </c>
      <c r="T168" s="20">
        <v>0</v>
      </c>
      <c r="U168" s="20">
        <v>0</v>
      </c>
      <c r="V168" s="20">
        <v>0</v>
      </c>
      <c r="W168" s="20">
        <v>0</v>
      </c>
      <c r="X168" s="20">
        <v>0</v>
      </c>
      <c r="Y168" s="20">
        <v>1</v>
      </c>
      <c r="Z168" s="20">
        <v>0</v>
      </c>
      <c r="AA168" s="20">
        <v>0</v>
      </c>
      <c r="AB168" s="20">
        <v>0</v>
      </c>
      <c r="AC168" s="20">
        <v>2</v>
      </c>
      <c r="AD168" s="20">
        <v>0</v>
      </c>
      <c r="AE168" s="20">
        <v>0</v>
      </c>
      <c r="AF168" s="20">
        <v>0</v>
      </c>
      <c r="AG168" s="20">
        <v>0</v>
      </c>
      <c r="AH168" s="20">
        <v>0</v>
      </c>
      <c r="AI168" s="20">
        <v>0</v>
      </c>
      <c r="AJ168" s="20">
        <v>0</v>
      </c>
      <c r="AK168" s="20">
        <v>0</v>
      </c>
      <c r="AL168" s="20">
        <v>0</v>
      </c>
      <c r="AM168" s="20">
        <v>0</v>
      </c>
      <c r="AN168" s="20">
        <v>0</v>
      </c>
      <c r="AO168" s="20">
        <v>0</v>
      </c>
      <c r="AP168" s="20">
        <v>1</v>
      </c>
      <c r="AQ168" s="20">
        <v>0</v>
      </c>
      <c r="AR168" s="20">
        <v>0</v>
      </c>
      <c r="AS168" s="16"/>
    </row>
    <row r="169" ht="34" customHeight="1">
      <c r="A169" s="17">
        <v>124248570</v>
      </c>
      <c r="B169" t="s" s="18">
        <v>241</v>
      </c>
      <c r="C169" t="s" s="18">
        <f>VLOOKUP(B1:B208,'Blad2'!A1:B120,2,FALSE)</f>
        <v>105</v>
      </c>
      <c r="D169" t="s" s="18">
        <v>51</v>
      </c>
      <c r="E169" t="s" s="18">
        <v>173</v>
      </c>
      <c r="F169" t="s" s="18">
        <v>369</v>
      </c>
      <c r="G169" t="s" s="18">
        <v>370</v>
      </c>
      <c r="H169" t="s" s="18">
        <v>371</v>
      </c>
      <c r="I169" s="17">
        <v>5</v>
      </c>
      <c r="J169" t="s" s="19">
        <v>372</v>
      </c>
      <c r="K169" t="s" s="18">
        <v>144</v>
      </c>
      <c r="L169" t="s" s="18">
        <v>58</v>
      </c>
      <c r="M169" t="s" s="18">
        <f>IF($L169="()","Nee","Ja")</f>
        <v>59</v>
      </c>
      <c r="N169" t="s" s="18">
        <v>59</v>
      </c>
      <c r="O169" t="s" s="18">
        <v>60</v>
      </c>
      <c r="P169" t="s" s="18">
        <v>61</v>
      </c>
      <c r="Q169" s="17">
        <v>0</v>
      </c>
      <c r="R169" s="17">
        <v>0</v>
      </c>
      <c r="S169" s="17">
        <v>1</v>
      </c>
      <c r="T169" s="17">
        <v>0</v>
      </c>
      <c r="U169" s="17">
        <v>0</v>
      </c>
      <c r="V169" s="17">
        <v>0</v>
      </c>
      <c r="W169" s="17">
        <v>0</v>
      </c>
      <c r="X169" s="17">
        <v>1</v>
      </c>
      <c r="Y169" s="17">
        <v>0</v>
      </c>
      <c r="Z169" s="17">
        <v>0</v>
      </c>
      <c r="AA169" s="17">
        <v>0</v>
      </c>
      <c r="AB169" s="17">
        <v>0</v>
      </c>
      <c r="AC169" s="17">
        <v>0</v>
      </c>
      <c r="AD169" s="17">
        <v>0</v>
      </c>
      <c r="AE169" s="17">
        <v>0</v>
      </c>
      <c r="AF169" s="17">
        <v>0</v>
      </c>
      <c r="AG169" s="17">
        <v>0</v>
      </c>
      <c r="AH169" s="17">
        <v>0</v>
      </c>
      <c r="AI169" s="17">
        <v>0</v>
      </c>
      <c r="AJ169" s="17">
        <v>0</v>
      </c>
      <c r="AK169" s="17">
        <v>1</v>
      </c>
      <c r="AL169" s="17">
        <v>0</v>
      </c>
      <c r="AM169" s="17">
        <v>0</v>
      </c>
      <c r="AN169" s="17">
        <v>0</v>
      </c>
      <c r="AO169" s="17">
        <v>0</v>
      </c>
      <c r="AP169" s="17">
        <v>1</v>
      </c>
      <c r="AQ169" s="17">
        <v>0</v>
      </c>
      <c r="AR169" s="17">
        <v>0</v>
      </c>
      <c r="AS169" s="16"/>
    </row>
    <row r="170" ht="51" customHeight="1">
      <c r="A170" s="20">
        <v>124248570</v>
      </c>
      <c r="B170" t="s" s="21">
        <v>241</v>
      </c>
      <c r="C170" t="s" s="21">
        <f>VLOOKUP(B1:B208,'Blad2'!A1:B120,2,FALSE)</f>
        <v>105</v>
      </c>
      <c r="D170" t="s" s="21">
        <v>51</v>
      </c>
      <c r="E170" t="s" s="21">
        <v>173</v>
      </c>
      <c r="F170" t="s" s="21">
        <v>369</v>
      </c>
      <c r="G170" t="s" s="21">
        <v>370</v>
      </c>
      <c r="H170" t="s" s="21">
        <v>371</v>
      </c>
      <c r="I170" s="20">
        <v>5</v>
      </c>
      <c r="J170" t="s" s="22">
        <v>373</v>
      </c>
      <c r="K170" t="s" s="21">
        <v>130</v>
      </c>
      <c r="L170" t="s" s="21">
        <v>58</v>
      </c>
      <c r="M170" t="s" s="21">
        <f>IF($L170="()","Nee","Ja")</f>
        <v>59</v>
      </c>
      <c r="N170" t="s" s="21">
        <v>59</v>
      </c>
      <c r="O170" t="s" s="21">
        <v>60</v>
      </c>
      <c r="P170" t="s" s="21">
        <v>75</v>
      </c>
      <c r="Q170" s="20">
        <v>0</v>
      </c>
      <c r="R170" s="20">
        <v>0</v>
      </c>
      <c r="S170" s="20">
        <v>1</v>
      </c>
      <c r="T170" s="20">
        <v>0</v>
      </c>
      <c r="U170" s="20">
        <v>0</v>
      </c>
      <c r="V170" s="20">
        <v>0</v>
      </c>
      <c r="W170" s="20">
        <v>0</v>
      </c>
      <c r="X170" s="20">
        <v>0</v>
      </c>
      <c r="Y170" s="20">
        <v>0</v>
      </c>
      <c r="Z170" s="20">
        <v>0</v>
      </c>
      <c r="AA170" s="20">
        <v>0</v>
      </c>
      <c r="AB170" s="20">
        <v>0</v>
      </c>
      <c r="AC170" s="20">
        <v>2</v>
      </c>
      <c r="AD170" s="20">
        <v>0</v>
      </c>
      <c r="AE170" s="20">
        <v>0</v>
      </c>
      <c r="AF170" s="20">
        <v>0</v>
      </c>
      <c r="AG170" s="20">
        <v>0</v>
      </c>
      <c r="AH170" s="20">
        <v>0</v>
      </c>
      <c r="AI170" s="20">
        <v>0</v>
      </c>
      <c r="AJ170" s="20">
        <v>0</v>
      </c>
      <c r="AK170" s="20">
        <v>0</v>
      </c>
      <c r="AL170" s="20">
        <v>0</v>
      </c>
      <c r="AM170" s="20">
        <v>0</v>
      </c>
      <c r="AN170" s="20">
        <v>0</v>
      </c>
      <c r="AO170" s="20">
        <v>0</v>
      </c>
      <c r="AP170" s="20">
        <v>0</v>
      </c>
      <c r="AQ170" s="20">
        <v>0</v>
      </c>
      <c r="AR170" s="20">
        <v>0</v>
      </c>
      <c r="AS170" s="16"/>
    </row>
    <row r="171" ht="34" customHeight="1">
      <c r="A171" s="17">
        <v>124248570</v>
      </c>
      <c r="B171" t="s" s="18">
        <v>241</v>
      </c>
      <c r="C171" t="s" s="18">
        <f>VLOOKUP(B1:B208,'Blad2'!A1:B120,2,FALSE)</f>
        <v>105</v>
      </c>
      <c r="D171" t="s" s="18">
        <v>51</v>
      </c>
      <c r="E171" t="s" s="18">
        <v>173</v>
      </c>
      <c r="F171" t="s" s="18">
        <v>369</v>
      </c>
      <c r="G171" t="s" s="18">
        <v>370</v>
      </c>
      <c r="H171" t="s" s="18">
        <v>371</v>
      </c>
      <c r="I171" s="17">
        <v>1</v>
      </c>
      <c r="J171" t="s" s="19">
        <v>374</v>
      </c>
      <c r="K171" t="s" s="18">
        <v>93</v>
      </c>
      <c r="L171" t="s" s="18">
        <v>58</v>
      </c>
      <c r="M171" t="s" s="18">
        <f>IF($L171="()","Nee","Ja")</f>
        <v>59</v>
      </c>
      <c r="N171" t="s" s="18">
        <v>59</v>
      </c>
      <c r="O171" t="s" s="18">
        <v>60</v>
      </c>
      <c r="P171" t="s" s="18">
        <v>61</v>
      </c>
      <c r="Q171" s="17">
        <v>0</v>
      </c>
      <c r="R171" s="17">
        <v>0</v>
      </c>
      <c r="S171" s="17">
        <v>0</v>
      </c>
      <c r="T171" s="17">
        <v>0</v>
      </c>
      <c r="U171" s="17">
        <v>0</v>
      </c>
      <c r="V171" s="17">
        <v>0</v>
      </c>
      <c r="W171" s="17">
        <v>0</v>
      </c>
      <c r="X171" s="17">
        <v>0</v>
      </c>
      <c r="Y171" s="17">
        <v>0</v>
      </c>
      <c r="Z171" s="17">
        <v>0</v>
      </c>
      <c r="AA171" s="17">
        <v>0</v>
      </c>
      <c r="AB171" s="17">
        <v>0</v>
      </c>
      <c r="AC171" s="17">
        <v>0</v>
      </c>
      <c r="AD171" s="17">
        <v>0</v>
      </c>
      <c r="AE171" s="17">
        <v>1</v>
      </c>
      <c r="AF171" s="17">
        <v>0</v>
      </c>
      <c r="AG171" s="17">
        <v>0</v>
      </c>
      <c r="AH171" s="17">
        <v>0</v>
      </c>
      <c r="AI171" s="17">
        <v>0</v>
      </c>
      <c r="AJ171" s="17">
        <v>0</v>
      </c>
      <c r="AK171" s="17">
        <v>0</v>
      </c>
      <c r="AL171" s="17">
        <v>0</v>
      </c>
      <c r="AM171" s="17">
        <v>1</v>
      </c>
      <c r="AN171" s="24"/>
      <c r="AO171" s="17">
        <v>0</v>
      </c>
      <c r="AP171" s="17">
        <v>1</v>
      </c>
      <c r="AQ171" s="17">
        <v>0</v>
      </c>
      <c r="AR171" s="17">
        <v>0</v>
      </c>
      <c r="AS171" s="16"/>
    </row>
    <row r="172" ht="17" customHeight="1">
      <c r="A172" s="20">
        <v>124248568</v>
      </c>
      <c r="B172" t="s" s="21">
        <v>113</v>
      </c>
      <c r="C172" t="s" s="21">
        <f>VLOOKUP(B1:B208,'Blad2'!A1:B120,2,FALSE)</f>
        <v>105</v>
      </c>
      <c r="D172" t="s" s="21">
        <v>51</v>
      </c>
      <c r="E172" t="s" s="21">
        <v>173</v>
      </c>
      <c r="F172" t="s" s="21">
        <v>375</v>
      </c>
      <c r="G172" t="s" s="21">
        <v>376</v>
      </c>
      <c r="H172" t="s" s="21">
        <v>377</v>
      </c>
      <c r="I172" s="20">
        <v>5</v>
      </c>
      <c r="J172" t="s" s="22">
        <v>378</v>
      </c>
      <c r="K172" t="s" s="21">
        <v>79</v>
      </c>
      <c r="L172" t="s" s="21">
        <v>58</v>
      </c>
      <c r="M172" t="s" s="21">
        <f>IF($L172="()","Nee","Ja")</f>
        <v>59</v>
      </c>
      <c r="N172" t="s" s="21">
        <v>59</v>
      </c>
      <c r="O172" t="s" s="21">
        <v>60</v>
      </c>
      <c r="P172" t="s" s="21">
        <v>75</v>
      </c>
      <c r="Q172" s="20">
        <v>0</v>
      </c>
      <c r="R172" s="20">
        <v>0</v>
      </c>
      <c r="S172" s="20">
        <v>0</v>
      </c>
      <c r="T172" s="20">
        <v>0</v>
      </c>
      <c r="U172" s="20">
        <v>0</v>
      </c>
      <c r="V172" s="20">
        <v>0</v>
      </c>
      <c r="W172" s="20">
        <v>0</v>
      </c>
      <c r="X172" s="20">
        <v>0</v>
      </c>
      <c r="Y172" s="20">
        <v>0</v>
      </c>
      <c r="Z172" s="20">
        <v>0</v>
      </c>
      <c r="AA172" s="20">
        <v>0</v>
      </c>
      <c r="AB172" s="20">
        <v>0</v>
      </c>
      <c r="AC172" s="20">
        <v>2</v>
      </c>
      <c r="AD172" s="20">
        <v>2</v>
      </c>
      <c r="AE172" s="20">
        <v>0</v>
      </c>
      <c r="AF172" s="20">
        <v>0</v>
      </c>
      <c r="AG172" s="20">
        <v>0</v>
      </c>
      <c r="AH172" s="20">
        <v>0</v>
      </c>
      <c r="AI172" s="20">
        <v>0</v>
      </c>
      <c r="AJ172" s="20">
        <v>0</v>
      </c>
      <c r="AK172" s="20">
        <v>0</v>
      </c>
      <c r="AL172" s="20">
        <v>0</v>
      </c>
      <c r="AM172" s="20">
        <v>0</v>
      </c>
      <c r="AN172" s="20">
        <v>0</v>
      </c>
      <c r="AO172" s="20">
        <v>2</v>
      </c>
      <c r="AP172" s="20">
        <v>0</v>
      </c>
      <c r="AQ172" s="20">
        <v>0</v>
      </c>
      <c r="AR172" s="20">
        <v>0</v>
      </c>
      <c r="AS172" s="16"/>
    </row>
    <row r="173" ht="51" customHeight="1" hidden="1">
      <c r="A173" s="17">
        <v>124248568</v>
      </c>
      <c r="B173" t="s" s="18">
        <v>113</v>
      </c>
      <c r="C173" t="s" s="18">
        <f>VLOOKUP(B1:B208,'Blad2'!A1:B120,2,FALSE)</f>
        <v>105</v>
      </c>
      <c r="D173" t="s" s="18">
        <v>51</v>
      </c>
      <c r="E173" t="s" s="18">
        <v>173</v>
      </c>
      <c r="F173" t="s" s="18">
        <v>375</v>
      </c>
      <c r="G173" t="s" s="18">
        <v>376</v>
      </c>
      <c r="H173" t="s" s="18">
        <v>377</v>
      </c>
      <c r="I173" s="17">
        <v>3</v>
      </c>
      <c r="J173" t="s" s="19">
        <v>379</v>
      </c>
      <c r="K173" t="s" s="18">
        <v>146</v>
      </c>
      <c r="L173" t="s" s="18">
        <v>58</v>
      </c>
      <c r="M173" t="s" s="18">
        <f>IF($L173="()","Nee","Ja")</f>
        <v>59</v>
      </c>
      <c r="N173" t="s" s="18">
        <v>59</v>
      </c>
      <c r="O173" t="s" s="18">
        <v>60</v>
      </c>
      <c r="P173" t="s" s="18">
        <v>61</v>
      </c>
      <c r="Q173" s="17">
        <v>1</v>
      </c>
      <c r="R173" s="17">
        <v>0</v>
      </c>
      <c r="S173" s="17">
        <v>2</v>
      </c>
      <c r="T173" s="17">
        <v>0</v>
      </c>
      <c r="U173" s="17">
        <v>0</v>
      </c>
      <c r="V173" s="17">
        <v>0</v>
      </c>
      <c r="W173" s="17">
        <v>0</v>
      </c>
      <c r="X173" s="17">
        <v>0</v>
      </c>
      <c r="Y173" s="17">
        <v>0</v>
      </c>
      <c r="Z173" s="17">
        <v>0</v>
      </c>
      <c r="AA173" s="17">
        <v>0</v>
      </c>
      <c r="AB173" s="17">
        <v>0</v>
      </c>
      <c r="AC173" s="17">
        <v>0</v>
      </c>
      <c r="AD173" s="17">
        <v>0</v>
      </c>
      <c r="AE173" s="17">
        <v>0</v>
      </c>
      <c r="AF173" s="17">
        <v>0</v>
      </c>
      <c r="AG173" s="17">
        <v>0</v>
      </c>
      <c r="AH173" s="17">
        <v>0</v>
      </c>
      <c r="AI173" s="17">
        <v>0</v>
      </c>
      <c r="AJ173" s="17">
        <v>0</v>
      </c>
      <c r="AK173" s="17">
        <v>0</v>
      </c>
      <c r="AL173" s="17">
        <v>0</v>
      </c>
      <c r="AM173" s="17">
        <v>0</v>
      </c>
      <c r="AN173" s="17">
        <v>0</v>
      </c>
      <c r="AO173" s="17">
        <v>0</v>
      </c>
      <c r="AP173" s="17">
        <v>0</v>
      </c>
      <c r="AQ173" s="17">
        <v>0</v>
      </c>
      <c r="AR173" s="17">
        <v>1</v>
      </c>
      <c r="AS173" s="16"/>
    </row>
    <row r="174" ht="34" customHeight="1">
      <c r="A174" s="20">
        <v>124248568</v>
      </c>
      <c r="B174" t="s" s="21">
        <v>113</v>
      </c>
      <c r="C174" t="s" s="21">
        <f>VLOOKUP(B1:B208,'Blad2'!A1:B120,2,FALSE)</f>
        <v>105</v>
      </c>
      <c r="D174" t="s" s="21">
        <v>51</v>
      </c>
      <c r="E174" t="s" s="21">
        <v>173</v>
      </c>
      <c r="F174" t="s" s="21">
        <v>375</v>
      </c>
      <c r="G174" t="s" s="21">
        <v>376</v>
      </c>
      <c r="H174" t="s" s="21">
        <v>377</v>
      </c>
      <c r="I174" s="20">
        <v>3</v>
      </c>
      <c r="J174" t="s" s="22">
        <v>380</v>
      </c>
      <c r="K174" t="s" s="21">
        <v>93</v>
      </c>
      <c r="L174" t="s" s="21">
        <v>58</v>
      </c>
      <c r="M174" t="s" s="21">
        <f>IF($L174="()","Nee","Ja")</f>
        <v>59</v>
      </c>
      <c r="N174" t="s" s="21">
        <v>66</v>
      </c>
      <c r="O174" t="s" s="21">
        <v>60</v>
      </c>
      <c r="P174" t="s" s="21">
        <v>61</v>
      </c>
      <c r="Q174" s="20">
        <v>1</v>
      </c>
      <c r="R174" s="20">
        <v>0</v>
      </c>
      <c r="S174" s="20">
        <v>0</v>
      </c>
      <c r="T174" s="20">
        <v>0</v>
      </c>
      <c r="U174" s="20">
        <v>0</v>
      </c>
      <c r="V174" s="20">
        <v>0</v>
      </c>
      <c r="W174" s="20">
        <v>0</v>
      </c>
      <c r="X174" s="20">
        <v>0</v>
      </c>
      <c r="Y174" s="20">
        <v>0</v>
      </c>
      <c r="Z174" s="20">
        <v>0</v>
      </c>
      <c r="AA174" s="20">
        <v>0</v>
      </c>
      <c r="AB174" s="20">
        <v>0</v>
      </c>
      <c r="AC174" s="20">
        <v>2</v>
      </c>
      <c r="AD174" s="20">
        <v>1</v>
      </c>
      <c r="AE174" s="20">
        <v>0</v>
      </c>
      <c r="AF174" s="20">
        <v>0</v>
      </c>
      <c r="AG174" s="20">
        <v>0</v>
      </c>
      <c r="AH174" s="20">
        <v>0</v>
      </c>
      <c r="AI174" s="20">
        <v>0</v>
      </c>
      <c r="AJ174" s="20">
        <v>0</v>
      </c>
      <c r="AK174" s="20">
        <v>0</v>
      </c>
      <c r="AL174" s="20">
        <v>0</v>
      </c>
      <c r="AM174" s="20">
        <v>0</v>
      </c>
      <c r="AN174" s="20">
        <v>0</v>
      </c>
      <c r="AO174" s="20">
        <v>0</v>
      </c>
      <c r="AP174" s="20">
        <v>0</v>
      </c>
      <c r="AQ174" s="20">
        <v>0</v>
      </c>
      <c r="AR174" s="20">
        <v>0</v>
      </c>
      <c r="AS174" s="16"/>
    </row>
    <row r="175" ht="17" customHeight="1">
      <c r="A175" s="17">
        <v>124248566</v>
      </c>
      <c r="B175" t="s" s="18">
        <v>113</v>
      </c>
      <c r="C175" t="s" s="18">
        <f>VLOOKUP(B1:B208,'Blad2'!A1:B120,2,FALSE)</f>
        <v>105</v>
      </c>
      <c r="D175" t="s" s="18">
        <v>51</v>
      </c>
      <c r="E175" t="s" s="18">
        <v>173</v>
      </c>
      <c r="F175" t="s" s="18">
        <v>381</v>
      </c>
      <c r="G175" t="s" s="18">
        <v>216</v>
      </c>
      <c r="H175" t="s" s="18">
        <v>217</v>
      </c>
      <c r="I175" s="17">
        <v>1</v>
      </c>
      <c r="J175" t="s" s="19">
        <v>382</v>
      </c>
      <c r="K175" t="s" s="18">
        <v>87</v>
      </c>
      <c r="L175" t="s" s="18">
        <v>58</v>
      </c>
      <c r="M175" t="s" s="18">
        <f>IF($L175="()","Nee","Ja")</f>
        <v>59</v>
      </c>
      <c r="N175" t="s" s="18">
        <v>59</v>
      </c>
      <c r="O175" t="s" s="18">
        <v>60</v>
      </c>
      <c r="P175" t="s" s="18">
        <v>61</v>
      </c>
      <c r="Q175" s="17">
        <v>0</v>
      </c>
      <c r="R175" s="17">
        <v>0</v>
      </c>
      <c r="S175" s="17">
        <v>0</v>
      </c>
      <c r="T175" s="17">
        <v>1</v>
      </c>
      <c r="U175" s="17">
        <v>0</v>
      </c>
      <c r="V175" s="17">
        <v>0</v>
      </c>
      <c r="W175" s="17">
        <v>0</v>
      </c>
      <c r="X175" s="17">
        <v>0</v>
      </c>
      <c r="Y175" s="17">
        <v>0</v>
      </c>
      <c r="Z175" s="17">
        <v>0</v>
      </c>
      <c r="AA175" s="17">
        <v>0</v>
      </c>
      <c r="AB175" s="17">
        <v>0</v>
      </c>
      <c r="AC175" s="17">
        <v>0</v>
      </c>
      <c r="AD175" s="17">
        <v>0</v>
      </c>
      <c r="AE175" s="17">
        <v>0</v>
      </c>
      <c r="AF175" s="17">
        <v>0</v>
      </c>
      <c r="AG175" s="17">
        <v>0</v>
      </c>
      <c r="AH175" s="17">
        <v>0</v>
      </c>
      <c r="AI175" s="17">
        <v>0</v>
      </c>
      <c r="AJ175" s="17">
        <v>0</v>
      </c>
      <c r="AK175" s="17">
        <v>0</v>
      </c>
      <c r="AL175" s="17">
        <v>0</v>
      </c>
      <c r="AM175" s="17">
        <v>0</v>
      </c>
      <c r="AN175" s="17">
        <v>0</v>
      </c>
      <c r="AO175" s="17">
        <v>0</v>
      </c>
      <c r="AP175" s="17">
        <v>0</v>
      </c>
      <c r="AQ175" s="17">
        <v>0</v>
      </c>
      <c r="AR175" s="17">
        <v>0</v>
      </c>
      <c r="AS175" s="16"/>
    </row>
    <row r="176" ht="17" customHeight="1">
      <c r="A176" s="20">
        <v>124248566</v>
      </c>
      <c r="B176" t="s" s="21">
        <v>113</v>
      </c>
      <c r="C176" t="s" s="21">
        <f>VLOOKUP(B1:B208,'Blad2'!A1:B120,2,FALSE)</f>
        <v>105</v>
      </c>
      <c r="D176" t="s" s="21">
        <v>51</v>
      </c>
      <c r="E176" t="s" s="21">
        <v>173</v>
      </c>
      <c r="F176" t="s" s="21">
        <v>381</v>
      </c>
      <c r="G176" t="s" s="21">
        <v>216</v>
      </c>
      <c r="H176" t="s" s="21">
        <v>217</v>
      </c>
      <c r="I176" s="20">
        <v>4</v>
      </c>
      <c r="J176" t="s" s="22">
        <v>383</v>
      </c>
      <c r="K176" t="s" s="21">
        <v>144</v>
      </c>
      <c r="L176" t="s" s="21">
        <v>58</v>
      </c>
      <c r="M176" t="s" s="21">
        <f>IF($L176="()","Nee","Ja")</f>
        <v>59</v>
      </c>
      <c r="N176" t="s" s="21">
        <v>59</v>
      </c>
      <c r="O176" t="s" s="21">
        <v>60</v>
      </c>
      <c r="P176" t="s" s="21">
        <v>75</v>
      </c>
      <c r="Q176" s="20">
        <v>2</v>
      </c>
      <c r="R176" s="20">
        <v>0</v>
      </c>
      <c r="S176" s="20">
        <v>2</v>
      </c>
      <c r="T176" s="20">
        <v>0</v>
      </c>
      <c r="U176" s="20">
        <v>0</v>
      </c>
      <c r="V176" s="20">
        <v>0</v>
      </c>
      <c r="W176" s="20">
        <v>0</v>
      </c>
      <c r="X176" s="20">
        <v>0</v>
      </c>
      <c r="Y176" s="20">
        <v>0</v>
      </c>
      <c r="Z176" s="20">
        <v>0</v>
      </c>
      <c r="AA176" s="20">
        <v>0</v>
      </c>
      <c r="AB176" s="20">
        <v>0</v>
      </c>
      <c r="AC176" s="20">
        <v>0</v>
      </c>
      <c r="AD176" s="20">
        <v>0</v>
      </c>
      <c r="AE176" s="20">
        <v>0</v>
      </c>
      <c r="AF176" s="20">
        <v>2</v>
      </c>
      <c r="AG176" s="20">
        <v>0</v>
      </c>
      <c r="AH176" s="20">
        <v>0</v>
      </c>
      <c r="AI176" s="20">
        <v>0</v>
      </c>
      <c r="AJ176" s="20">
        <v>0</v>
      </c>
      <c r="AK176" s="20">
        <v>0</v>
      </c>
      <c r="AL176" s="20">
        <v>0</v>
      </c>
      <c r="AM176" s="20">
        <v>0</v>
      </c>
      <c r="AN176" s="20">
        <v>0</v>
      </c>
      <c r="AO176" s="20">
        <v>0</v>
      </c>
      <c r="AP176" s="20">
        <v>0</v>
      </c>
      <c r="AQ176" s="20">
        <v>0</v>
      </c>
      <c r="AR176" s="20">
        <v>0</v>
      </c>
      <c r="AS176" s="16"/>
    </row>
    <row r="177" ht="17" customHeight="1">
      <c r="A177" s="17">
        <v>124248566</v>
      </c>
      <c r="B177" t="s" s="18">
        <v>113</v>
      </c>
      <c r="C177" t="s" s="18">
        <f>VLOOKUP(B1:B208,'Blad2'!A1:B120,2,FALSE)</f>
        <v>105</v>
      </c>
      <c r="D177" t="s" s="18">
        <v>51</v>
      </c>
      <c r="E177" t="s" s="18">
        <v>173</v>
      </c>
      <c r="F177" t="s" s="18">
        <v>381</v>
      </c>
      <c r="G177" t="s" s="18">
        <v>216</v>
      </c>
      <c r="H177" t="s" s="18">
        <v>217</v>
      </c>
      <c r="I177" s="17">
        <v>5</v>
      </c>
      <c r="J177" t="s" s="19">
        <v>384</v>
      </c>
      <c r="K177" t="s" s="18">
        <v>93</v>
      </c>
      <c r="L177" t="s" s="18">
        <v>58</v>
      </c>
      <c r="M177" t="s" s="18">
        <f>IF($L177="()","Nee","Ja")</f>
        <v>59</v>
      </c>
      <c r="N177" t="s" s="18">
        <v>59</v>
      </c>
      <c r="O177" t="s" s="18">
        <v>60</v>
      </c>
      <c r="P177" t="s" s="18">
        <v>61</v>
      </c>
      <c r="Q177" s="17">
        <v>2</v>
      </c>
      <c r="R177" s="17">
        <v>0</v>
      </c>
      <c r="S177" s="17">
        <v>0</v>
      </c>
      <c r="T177" s="17">
        <v>0</v>
      </c>
      <c r="U177" s="17">
        <v>0</v>
      </c>
      <c r="V177" s="17">
        <v>0</v>
      </c>
      <c r="W177" s="17">
        <v>0</v>
      </c>
      <c r="X177" s="17">
        <v>2</v>
      </c>
      <c r="Y177" s="17">
        <v>0</v>
      </c>
      <c r="Z177" s="17">
        <v>0</v>
      </c>
      <c r="AA177" s="17">
        <v>0</v>
      </c>
      <c r="AB177" s="17">
        <v>0</v>
      </c>
      <c r="AC177" s="17">
        <v>0</v>
      </c>
      <c r="AD177" s="17">
        <v>0</v>
      </c>
      <c r="AE177" s="17">
        <v>0</v>
      </c>
      <c r="AF177" s="17">
        <v>0</v>
      </c>
      <c r="AG177" s="17">
        <v>0</v>
      </c>
      <c r="AH177" s="17">
        <v>0</v>
      </c>
      <c r="AI177" s="17">
        <v>0</v>
      </c>
      <c r="AJ177" s="17">
        <v>0</v>
      </c>
      <c r="AK177" s="17">
        <v>0</v>
      </c>
      <c r="AL177" s="17">
        <v>0</v>
      </c>
      <c r="AM177" s="17">
        <v>0</v>
      </c>
      <c r="AN177" s="17">
        <v>0</v>
      </c>
      <c r="AO177" s="17">
        <v>2</v>
      </c>
      <c r="AP177" s="17">
        <v>0</v>
      </c>
      <c r="AQ177" s="17">
        <v>0</v>
      </c>
      <c r="AR177" s="17">
        <v>0</v>
      </c>
      <c r="AS177" s="16"/>
    </row>
    <row r="178" ht="17" customHeight="1">
      <c r="A178" s="20">
        <v>124248567</v>
      </c>
      <c r="B178" t="s" s="21">
        <v>185</v>
      </c>
      <c r="C178" t="s" s="21">
        <f>VLOOKUP(B1:B208,'Blad2'!A1:B120,2,FALSE)</f>
        <v>50</v>
      </c>
      <c r="D178" t="s" s="21">
        <v>51</v>
      </c>
      <c r="E178" t="s" s="21">
        <v>173</v>
      </c>
      <c r="F178" t="s" s="21">
        <v>385</v>
      </c>
      <c r="G178" t="s" s="21">
        <v>71</v>
      </c>
      <c r="H178" t="s" s="21">
        <v>72</v>
      </c>
      <c r="I178" s="20">
        <v>3</v>
      </c>
      <c r="J178" t="s" s="22">
        <v>386</v>
      </c>
      <c r="K178" t="s" s="21">
        <v>144</v>
      </c>
      <c r="L178" t="s" s="21">
        <v>58</v>
      </c>
      <c r="M178" t="s" s="21">
        <f>IF($L178="()","Nee","Ja")</f>
        <v>59</v>
      </c>
      <c r="N178" t="s" s="21">
        <v>59</v>
      </c>
      <c r="O178" t="s" s="21">
        <v>60</v>
      </c>
      <c r="P178" t="s" s="21">
        <v>75</v>
      </c>
      <c r="Q178" s="20">
        <v>1</v>
      </c>
      <c r="R178" s="20">
        <v>0</v>
      </c>
      <c r="S178" s="20">
        <v>2</v>
      </c>
      <c r="T178" s="20">
        <v>0</v>
      </c>
      <c r="U178" s="20">
        <v>0</v>
      </c>
      <c r="V178" s="20">
        <v>0</v>
      </c>
      <c r="W178" s="20">
        <v>0</v>
      </c>
      <c r="X178" s="20">
        <v>0</v>
      </c>
      <c r="Y178" s="20">
        <v>0</v>
      </c>
      <c r="Z178" s="20">
        <v>0</v>
      </c>
      <c r="AA178" s="20">
        <v>0</v>
      </c>
      <c r="AB178" s="20">
        <v>0</v>
      </c>
      <c r="AC178" s="20">
        <v>0</v>
      </c>
      <c r="AD178" s="20">
        <v>0</v>
      </c>
      <c r="AE178" s="20">
        <v>0</v>
      </c>
      <c r="AF178" s="20">
        <v>0</v>
      </c>
      <c r="AG178" s="20">
        <v>0</v>
      </c>
      <c r="AH178" s="20">
        <v>0</v>
      </c>
      <c r="AI178" s="20">
        <v>0</v>
      </c>
      <c r="AJ178" s="20">
        <v>0</v>
      </c>
      <c r="AK178" s="20">
        <v>0</v>
      </c>
      <c r="AL178" s="20">
        <v>0</v>
      </c>
      <c r="AM178" s="20">
        <v>0</v>
      </c>
      <c r="AN178" s="20">
        <v>0</v>
      </c>
      <c r="AO178" s="20">
        <v>0</v>
      </c>
      <c r="AP178" s="20">
        <v>0</v>
      </c>
      <c r="AQ178" s="20">
        <v>0</v>
      </c>
      <c r="AR178" s="20">
        <v>0</v>
      </c>
      <c r="AS178" s="16"/>
    </row>
    <row r="179" ht="17" customHeight="1">
      <c r="A179" s="17">
        <v>124248567</v>
      </c>
      <c r="B179" t="s" s="18">
        <v>185</v>
      </c>
      <c r="C179" t="s" s="18">
        <f>VLOOKUP(B1:B208,'Blad2'!A1:B120,2,FALSE)</f>
        <v>50</v>
      </c>
      <c r="D179" t="s" s="18">
        <v>51</v>
      </c>
      <c r="E179" t="s" s="18">
        <v>173</v>
      </c>
      <c r="F179" t="s" s="18">
        <v>385</v>
      </c>
      <c r="G179" t="s" s="18">
        <v>71</v>
      </c>
      <c r="H179" t="s" s="18">
        <v>72</v>
      </c>
      <c r="I179" s="17">
        <v>2</v>
      </c>
      <c r="J179" t="s" s="19">
        <v>387</v>
      </c>
      <c r="K179" t="s" s="18">
        <v>130</v>
      </c>
      <c r="L179" t="s" s="18">
        <v>58</v>
      </c>
      <c r="M179" t="s" s="18">
        <f>IF($L179="()","Nee","Ja")</f>
        <v>59</v>
      </c>
      <c r="N179" t="s" s="18">
        <v>59</v>
      </c>
      <c r="O179" t="s" s="18">
        <v>60</v>
      </c>
      <c r="P179" t="s" s="18">
        <v>61</v>
      </c>
      <c r="Q179" s="17">
        <v>0</v>
      </c>
      <c r="R179" s="17">
        <v>0</v>
      </c>
      <c r="S179" s="17">
        <v>1</v>
      </c>
      <c r="T179" s="17">
        <v>0</v>
      </c>
      <c r="U179" s="17">
        <v>0</v>
      </c>
      <c r="V179" s="17">
        <v>0</v>
      </c>
      <c r="W179" s="17">
        <v>0</v>
      </c>
      <c r="X179" s="17">
        <v>0</v>
      </c>
      <c r="Y179" s="17">
        <v>0</v>
      </c>
      <c r="Z179" s="17">
        <v>0</v>
      </c>
      <c r="AA179" s="17">
        <v>0</v>
      </c>
      <c r="AB179" s="17">
        <v>0</v>
      </c>
      <c r="AC179" s="17">
        <v>0</v>
      </c>
      <c r="AD179" s="17">
        <v>0</v>
      </c>
      <c r="AE179" s="17">
        <v>0</v>
      </c>
      <c r="AF179" s="17">
        <v>0</v>
      </c>
      <c r="AG179" s="17">
        <v>0</v>
      </c>
      <c r="AH179" s="17">
        <v>0</v>
      </c>
      <c r="AI179" s="17">
        <v>0</v>
      </c>
      <c r="AJ179" s="17">
        <v>0</v>
      </c>
      <c r="AK179" s="17">
        <v>0</v>
      </c>
      <c r="AL179" s="17">
        <v>1</v>
      </c>
      <c r="AM179" s="17">
        <v>0</v>
      </c>
      <c r="AN179" s="17">
        <v>0</v>
      </c>
      <c r="AO179" s="17">
        <v>0</v>
      </c>
      <c r="AP179" s="17">
        <v>0</v>
      </c>
      <c r="AQ179" s="17">
        <v>0</v>
      </c>
      <c r="AR179" s="17">
        <v>0</v>
      </c>
      <c r="AS179" s="16"/>
    </row>
    <row r="180" ht="17" customHeight="1">
      <c r="A180" s="20">
        <v>124248567</v>
      </c>
      <c r="B180" t="s" s="21">
        <v>185</v>
      </c>
      <c r="C180" t="s" s="21">
        <f>VLOOKUP(B1:B208,'Blad2'!A1:B120,2,FALSE)</f>
        <v>50</v>
      </c>
      <c r="D180" t="s" s="21">
        <v>51</v>
      </c>
      <c r="E180" t="s" s="21">
        <v>173</v>
      </c>
      <c r="F180" t="s" s="21">
        <v>385</v>
      </c>
      <c r="G180" t="s" s="21">
        <v>71</v>
      </c>
      <c r="H180" t="s" s="21">
        <v>72</v>
      </c>
      <c r="I180" s="20">
        <v>2</v>
      </c>
      <c r="J180" t="s" s="22">
        <v>388</v>
      </c>
      <c r="K180" t="s" s="21">
        <v>130</v>
      </c>
      <c r="L180" t="s" s="21">
        <v>58</v>
      </c>
      <c r="M180" t="s" s="21">
        <f>IF($L180="()","Nee","Ja")</f>
        <v>59</v>
      </c>
      <c r="N180" t="s" s="21">
        <v>66</v>
      </c>
      <c r="O180" t="s" s="21">
        <v>60</v>
      </c>
      <c r="P180" t="s" s="21">
        <v>75</v>
      </c>
      <c r="Q180" s="20">
        <v>2</v>
      </c>
      <c r="R180" s="20">
        <v>0</v>
      </c>
      <c r="S180" s="20">
        <v>1</v>
      </c>
      <c r="T180" s="20">
        <v>0</v>
      </c>
      <c r="U180" s="20">
        <v>0</v>
      </c>
      <c r="V180" s="20">
        <v>0</v>
      </c>
      <c r="W180" s="20">
        <v>0</v>
      </c>
      <c r="X180" s="20">
        <v>0</v>
      </c>
      <c r="Y180" s="20">
        <v>0</v>
      </c>
      <c r="Z180" s="20">
        <v>0</v>
      </c>
      <c r="AA180" s="20">
        <v>0</v>
      </c>
      <c r="AB180" s="20">
        <v>0</v>
      </c>
      <c r="AC180" s="20">
        <v>0</v>
      </c>
      <c r="AD180" s="20">
        <v>0</v>
      </c>
      <c r="AE180" s="20">
        <v>0</v>
      </c>
      <c r="AF180" s="20">
        <v>2</v>
      </c>
      <c r="AG180" s="20">
        <v>0</v>
      </c>
      <c r="AH180" s="20">
        <v>0</v>
      </c>
      <c r="AI180" s="20">
        <v>0</v>
      </c>
      <c r="AJ180" s="20">
        <v>0</v>
      </c>
      <c r="AK180" s="20">
        <v>0</v>
      </c>
      <c r="AL180" s="20">
        <v>0</v>
      </c>
      <c r="AM180" s="20">
        <v>0</v>
      </c>
      <c r="AN180" s="20">
        <v>0</v>
      </c>
      <c r="AO180" s="20">
        <v>0</v>
      </c>
      <c r="AP180" s="20">
        <v>1</v>
      </c>
      <c r="AQ180" s="20">
        <v>0</v>
      </c>
      <c r="AR180" s="20">
        <v>0</v>
      </c>
      <c r="AS180" s="16"/>
    </row>
    <row r="181" ht="34" customHeight="1">
      <c r="A181" s="17">
        <v>124248567</v>
      </c>
      <c r="B181" t="s" s="18">
        <v>185</v>
      </c>
      <c r="C181" t="s" s="18">
        <f>VLOOKUP(B1:B208,'Blad2'!A1:B120,2,FALSE)</f>
        <v>50</v>
      </c>
      <c r="D181" t="s" s="18">
        <v>51</v>
      </c>
      <c r="E181" t="s" s="18">
        <v>173</v>
      </c>
      <c r="F181" t="s" s="18">
        <v>385</v>
      </c>
      <c r="G181" t="s" s="18">
        <v>71</v>
      </c>
      <c r="H181" t="s" s="18">
        <v>72</v>
      </c>
      <c r="I181" s="17">
        <v>4</v>
      </c>
      <c r="J181" t="s" s="19">
        <v>389</v>
      </c>
      <c r="K181" t="s" s="18">
        <v>57</v>
      </c>
      <c r="L181" t="s" s="18">
        <v>58</v>
      </c>
      <c r="M181" t="s" s="18">
        <f>IF($L181="()","Nee","Ja")</f>
        <v>59</v>
      </c>
      <c r="N181" t="s" s="18">
        <v>59</v>
      </c>
      <c r="O181" t="s" s="18">
        <v>60</v>
      </c>
      <c r="P181" t="s" s="18">
        <v>61</v>
      </c>
      <c r="Q181" s="17">
        <v>1</v>
      </c>
      <c r="R181" s="17">
        <v>0</v>
      </c>
      <c r="S181" s="17">
        <v>1</v>
      </c>
      <c r="T181" s="17">
        <v>0</v>
      </c>
      <c r="U181" s="17">
        <v>1</v>
      </c>
      <c r="V181" s="17">
        <v>0</v>
      </c>
      <c r="W181" s="17">
        <v>0</v>
      </c>
      <c r="X181" s="17">
        <v>2</v>
      </c>
      <c r="Y181" s="17">
        <v>0</v>
      </c>
      <c r="Z181" s="17">
        <v>0</v>
      </c>
      <c r="AA181" s="17">
        <v>0</v>
      </c>
      <c r="AB181" s="17">
        <v>0</v>
      </c>
      <c r="AC181" s="17">
        <v>0</v>
      </c>
      <c r="AD181" s="17">
        <v>0</v>
      </c>
      <c r="AE181" s="17">
        <v>0</v>
      </c>
      <c r="AF181" s="17">
        <v>0</v>
      </c>
      <c r="AG181" s="17">
        <v>0</v>
      </c>
      <c r="AH181" s="17">
        <v>0</v>
      </c>
      <c r="AI181" s="17">
        <v>0</v>
      </c>
      <c r="AJ181" s="17">
        <v>0</v>
      </c>
      <c r="AK181" s="17">
        <v>0</v>
      </c>
      <c r="AL181" s="17">
        <v>0</v>
      </c>
      <c r="AM181" s="17">
        <v>0</v>
      </c>
      <c r="AN181" s="17">
        <v>0</v>
      </c>
      <c r="AO181" s="17">
        <v>1</v>
      </c>
      <c r="AP181" s="17">
        <v>1</v>
      </c>
      <c r="AQ181" s="17">
        <v>0</v>
      </c>
      <c r="AR181" s="17">
        <v>0</v>
      </c>
      <c r="AS181" s="16"/>
    </row>
    <row r="182" ht="68" customHeight="1">
      <c r="A182" s="20">
        <v>132419159</v>
      </c>
      <c r="B182" t="s" s="21">
        <v>67</v>
      </c>
      <c r="C182" t="s" s="21">
        <f>VLOOKUP(B1:B208,'Blad2'!A1:B120,2,FALSE)</f>
        <v>68</v>
      </c>
      <c r="D182" t="s" s="21">
        <v>51</v>
      </c>
      <c r="E182" t="s" s="21">
        <v>173</v>
      </c>
      <c r="F182" t="s" s="21">
        <v>390</v>
      </c>
      <c r="G182" t="s" s="21">
        <v>391</v>
      </c>
      <c r="H182" t="s" s="21">
        <v>392</v>
      </c>
      <c r="I182" s="20">
        <v>3</v>
      </c>
      <c r="J182" t="s" s="22">
        <v>393</v>
      </c>
      <c r="K182" t="s" s="21">
        <v>74</v>
      </c>
      <c r="L182" t="s" s="21">
        <v>394</v>
      </c>
      <c r="M182" t="s" s="21">
        <f>IF($L182="()","Nee","Ja")</f>
        <v>66</v>
      </c>
      <c r="N182" t="s" s="21">
        <v>59</v>
      </c>
      <c r="O182" t="s" s="21">
        <v>60</v>
      </c>
      <c r="P182" t="s" s="21">
        <v>61</v>
      </c>
      <c r="Q182" s="20">
        <v>2</v>
      </c>
      <c r="R182" s="20">
        <v>1</v>
      </c>
      <c r="S182" s="20">
        <v>1</v>
      </c>
      <c r="T182" s="20">
        <v>0</v>
      </c>
      <c r="U182" s="20">
        <v>2</v>
      </c>
      <c r="V182" s="20">
        <v>0</v>
      </c>
      <c r="W182" s="20">
        <v>0</v>
      </c>
      <c r="X182" s="20">
        <v>0</v>
      </c>
      <c r="Y182" s="20">
        <v>0</v>
      </c>
      <c r="Z182" s="20">
        <v>1</v>
      </c>
      <c r="AA182" s="20">
        <v>0</v>
      </c>
      <c r="AB182" s="20">
        <v>0</v>
      </c>
      <c r="AC182" s="20">
        <v>0</v>
      </c>
      <c r="AD182" s="20">
        <v>0</v>
      </c>
      <c r="AE182" s="20">
        <v>0</v>
      </c>
      <c r="AF182" s="20">
        <v>1</v>
      </c>
      <c r="AG182" s="20">
        <v>0</v>
      </c>
      <c r="AH182" s="20">
        <v>0</v>
      </c>
      <c r="AI182" s="20">
        <v>0</v>
      </c>
      <c r="AJ182" s="20">
        <v>0</v>
      </c>
      <c r="AK182" s="20">
        <v>0</v>
      </c>
      <c r="AL182" s="20">
        <v>0</v>
      </c>
      <c r="AM182" s="20">
        <v>0</v>
      </c>
      <c r="AN182" s="20">
        <v>0</v>
      </c>
      <c r="AO182" s="20">
        <v>0</v>
      </c>
      <c r="AP182" s="20">
        <v>0</v>
      </c>
      <c r="AQ182" s="20">
        <v>0</v>
      </c>
      <c r="AR182" s="20">
        <v>0</v>
      </c>
      <c r="AS182" s="16"/>
    </row>
    <row r="183" ht="17" customHeight="1">
      <c r="A183" s="17">
        <v>132419159</v>
      </c>
      <c r="B183" t="s" s="18">
        <v>67</v>
      </c>
      <c r="C183" t="s" s="18">
        <f>VLOOKUP(B1:B208,'Blad2'!A1:B120,2,FALSE)</f>
        <v>68</v>
      </c>
      <c r="D183" t="s" s="18">
        <v>51</v>
      </c>
      <c r="E183" t="s" s="18">
        <v>173</v>
      </c>
      <c r="F183" t="s" s="18">
        <v>390</v>
      </c>
      <c r="G183" t="s" s="18">
        <v>391</v>
      </c>
      <c r="H183" t="s" s="18">
        <v>392</v>
      </c>
      <c r="I183" s="17">
        <v>1</v>
      </c>
      <c r="J183" t="s" s="19">
        <v>395</v>
      </c>
      <c r="K183" t="s" s="18">
        <v>77</v>
      </c>
      <c r="L183" t="s" s="18">
        <v>58</v>
      </c>
      <c r="M183" t="s" s="18">
        <f>IF($L183="()","Nee","Ja")</f>
        <v>59</v>
      </c>
      <c r="N183" t="s" s="18">
        <v>59</v>
      </c>
      <c r="O183" t="s" s="18">
        <v>60</v>
      </c>
      <c r="P183" t="s" s="18">
        <v>61</v>
      </c>
      <c r="Q183" s="17">
        <v>1</v>
      </c>
      <c r="R183" s="17">
        <v>0</v>
      </c>
      <c r="S183" s="17">
        <v>0</v>
      </c>
      <c r="T183" s="17">
        <v>0</v>
      </c>
      <c r="U183" s="17">
        <v>0</v>
      </c>
      <c r="V183" s="17">
        <v>0</v>
      </c>
      <c r="W183" s="17">
        <v>0</v>
      </c>
      <c r="X183" s="17">
        <v>0</v>
      </c>
      <c r="Y183" s="17">
        <v>0</v>
      </c>
      <c r="Z183" s="17">
        <v>0</v>
      </c>
      <c r="AA183" s="17">
        <v>0</v>
      </c>
      <c r="AB183" s="17">
        <v>0</v>
      </c>
      <c r="AC183" s="17">
        <v>1</v>
      </c>
      <c r="AD183" s="17">
        <v>1</v>
      </c>
      <c r="AE183" s="17">
        <v>0</v>
      </c>
      <c r="AF183" s="17">
        <v>0</v>
      </c>
      <c r="AG183" s="17">
        <v>0</v>
      </c>
      <c r="AH183" s="17">
        <v>0</v>
      </c>
      <c r="AI183" s="17">
        <v>0</v>
      </c>
      <c r="AJ183" s="17">
        <v>0</v>
      </c>
      <c r="AK183" s="17">
        <v>0</v>
      </c>
      <c r="AL183" s="17">
        <v>0</v>
      </c>
      <c r="AM183" s="17">
        <v>0</v>
      </c>
      <c r="AN183" s="17">
        <v>0</v>
      </c>
      <c r="AO183" s="17">
        <v>0</v>
      </c>
      <c r="AP183" s="17">
        <v>0</v>
      </c>
      <c r="AQ183" s="17">
        <v>0</v>
      </c>
      <c r="AR183" s="17">
        <v>0</v>
      </c>
      <c r="AS183" s="16"/>
    </row>
    <row r="184" ht="51" customHeight="1">
      <c r="A184" s="20">
        <v>132419166</v>
      </c>
      <c r="B184" t="s" s="21">
        <v>67</v>
      </c>
      <c r="C184" t="s" s="21">
        <f>VLOOKUP(B1:B208,'Blad2'!A1:B120,2,FALSE)</f>
        <v>68</v>
      </c>
      <c r="D184" t="s" s="21">
        <v>51</v>
      </c>
      <c r="E184" t="s" s="21">
        <v>173</v>
      </c>
      <c r="F184" t="s" s="21">
        <v>396</v>
      </c>
      <c r="G184" t="s" s="21">
        <v>314</v>
      </c>
      <c r="H184" t="s" s="21">
        <v>315</v>
      </c>
      <c r="I184" s="20">
        <v>3</v>
      </c>
      <c r="J184" t="s" s="22">
        <v>397</v>
      </c>
      <c r="K184" t="s" s="21">
        <v>74</v>
      </c>
      <c r="L184" t="s" s="21">
        <v>398</v>
      </c>
      <c r="M184" t="s" s="21">
        <f>IF($L184="()","Nee","Ja")</f>
        <v>66</v>
      </c>
      <c r="N184" t="s" s="21">
        <v>59</v>
      </c>
      <c r="O184" t="s" s="21">
        <v>60</v>
      </c>
      <c r="P184" t="s" s="21">
        <v>61</v>
      </c>
      <c r="Q184" s="20">
        <v>1</v>
      </c>
      <c r="R184" s="20">
        <v>0</v>
      </c>
      <c r="S184" s="20">
        <v>0</v>
      </c>
      <c r="T184" s="20">
        <v>0</v>
      </c>
      <c r="U184" s="20">
        <v>0</v>
      </c>
      <c r="V184" s="20">
        <v>0</v>
      </c>
      <c r="W184" s="20">
        <v>0</v>
      </c>
      <c r="X184" s="20">
        <v>1</v>
      </c>
      <c r="Y184" s="20">
        <v>1</v>
      </c>
      <c r="Z184" s="20">
        <v>1</v>
      </c>
      <c r="AA184" s="20">
        <v>0</v>
      </c>
      <c r="AB184" s="20">
        <v>0</v>
      </c>
      <c r="AC184" s="20">
        <v>0</v>
      </c>
      <c r="AD184" s="20">
        <v>0</v>
      </c>
      <c r="AE184" s="20">
        <v>0</v>
      </c>
      <c r="AF184" s="20">
        <v>0</v>
      </c>
      <c r="AG184" s="20">
        <v>0</v>
      </c>
      <c r="AH184" s="20">
        <v>0</v>
      </c>
      <c r="AI184" s="20">
        <v>0</v>
      </c>
      <c r="AJ184" s="20">
        <v>0</v>
      </c>
      <c r="AK184" s="20">
        <v>0</v>
      </c>
      <c r="AL184" s="20">
        <v>0</v>
      </c>
      <c r="AM184" s="20">
        <v>0</v>
      </c>
      <c r="AN184" s="20">
        <v>1</v>
      </c>
      <c r="AO184" s="20">
        <v>0</v>
      </c>
      <c r="AP184" s="20">
        <v>1</v>
      </c>
      <c r="AQ184" s="20">
        <v>1</v>
      </c>
      <c r="AR184" s="20">
        <v>0</v>
      </c>
      <c r="AS184" s="16"/>
    </row>
    <row r="185" ht="17" customHeight="1">
      <c r="A185" s="17">
        <v>132419166</v>
      </c>
      <c r="B185" t="s" s="18">
        <v>67</v>
      </c>
      <c r="C185" t="s" s="18">
        <f>VLOOKUP(B1:B208,'Blad2'!A1:B120,2,FALSE)</f>
        <v>68</v>
      </c>
      <c r="D185" t="s" s="18">
        <v>51</v>
      </c>
      <c r="E185" t="s" s="18">
        <v>173</v>
      </c>
      <c r="F185" t="s" s="18">
        <v>396</v>
      </c>
      <c r="G185" t="s" s="18">
        <v>314</v>
      </c>
      <c r="H185" t="s" s="18">
        <v>315</v>
      </c>
      <c r="I185" s="17">
        <v>1</v>
      </c>
      <c r="J185" t="s" s="19">
        <v>399</v>
      </c>
      <c r="K185" t="s" s="18">
        <v>79</v>
      </c>
      <c r="L185" t="s" s="18">
        <v>58</v>
      </c>
      <c r="M185" t="s" s="18">
        <f>IF($L185="()","Nee","Ja")</f>
        <v>59</v>
      </c>
      <c r="N185" t="s" s="18">
        <v>59</v>
      </c>
      <c r="O185" t="s" s="18">
        <v>60</v>
      </c>
      <c r="P185" t="s" s="18">
        <v>61</v>
      </c>
      <c r="Q185" s="17">
        <v>1</v>
      </c>
      <c r="R185" s="17">
        <v>0</v>
      </c>
      <c r="S185" s="17">
        <v>0</v>
      </c>
      <c r="T185" s="17">
        <v>0</v>
      </c>
      <c r="U185" s="17">
        <v>0</v>
      </c>
      <c r="V185" s="17">
        <v>0</v>
      </c>
      <c r="W185" s="17">
        <v>0</v>
      </c>
      <c r="X185" s="17">
        <v>0</v>
      </c>
      <c r="Y185" s="17">
        <v>0</v>
      </c>
      <c r="Z185" s="17">
        <v>0</v>
      </c>
      <c r="AA185" s="17">
        <v>0</v>
      </c>
      <c r="AB185" s="17">
        <v>0</v>
      </c>
      <c r="AC185" s="17">
        <v>0</v>
      </c>
      <c r="AD185" s="17">
        <v>0</v>
      </c>
      <c r="AE185" s="17">
        <v>0</v>
      </c>
      <c r="AF185" s="17">
        <v>0</v>
      </c>
      <c r="AG185" s="17">
        <v>0</v>
      </c>
      <c r="AH185" s="17">
        <v>0</v>
      </c>
      <c r="AI185" s="17">
        <v>0</v>
      </c>
      <c r="AJ185" s="17">
        <v>0</v>
      </c>
      <c r="AK185" s="17">
        <v>0</v>
      </c>
      <c r="AL185" s="17">
        <v>0</v>
      </c>
      <c r="AM185" s="17">
        <v>0</v>
      </c>
      <c r="AN185" s="17">
        <v>0</v>
      </c>
      <c r="AO185" s="17">
        <v>0</v>
      </c>
      <c r="AP185" s="17">
        <v>0</v>
      </c>
      <c r="AQ185" s="17">
        <v>0</v>
      </c>
      <c r="AR185" s="17">
        <v>0</v>
      </c>
      <c r="AS185" s="16"/>
    </row>
    <row r="186" ht="17" customHeight="1" hidden="1">
      <c r="A186" s="20">
        <v>132419166</v>
      </c>
      <c r="B186" t="s" s="21">
        <v>67</v>
      </c>
      <c r="C186" t="s" s="21">
        <f>VLOOKUP(B1:B208,'Blad2'!A1:B120,2,FALSE)</f>
        <v>68</v>
      </c>
      <c r="D186" t="s" s="21">
        <v>51</v>
      </c>
      <c r="E186" t="s" s="21">
        <v>173</v>
      </c>
      <c r="F186" t="s" s="21">
        <v>396</v>
      </c>
      <c r="G186" t="s" s="21">
        <v>314</v>
      </c>
      <c r="H186" t="s" s="21">
        <v>315</v>
      </c>
      <c r="I186" s="20">
        <v>1</v>
      </c>
      <c r="J186" t="s" s="22">
        <v>400</v>
      </c>
      <c r="K186" t="s" s="21">
        <v>79</v>
      </c>
      <c r="L186" t="s" s="21">
        <v>58</v>
      </c>
      <c r="M186" t="s" s="21">
        <f>IF($L186="()","Nee","Ja")</f>
        <v>59</v>
      </c>
      <c r="N186" t="s" s="21">
        <v>59</v>
      </c>
      <c r="O186" t="s" s="21">
        <v>60</v>
      </c>
      <c r="P186" t="s" s="21">
        <v>61</v>
      </c>
      <c r="Q186" s="20">
        <v>1</v>
      </c>
      <c r="R186" s="20">
        <v>0</v>
      </c>
      <c r="S186" s="20">
        <v>0</v>
      </c>
      <c r="T186" s="20">
        <v>0</v>
      </c>
      <c r="U186" s="20">
        <v>0</v>
      </c>
      <c r="V186" s="20">
        <v>0</v>
      </c>
      <c r="W186" s="20">
        <v>0</v>
      </c>
      <c r="X186" s="20">
        <v>0</v>
      </c>
      <c r="Y186" s="20">
        <v>0</v>
      </c>
      <c r="Z186" s="20">
        <v>0</v>
      </c>
      <c r="AA186" s="20">
        <v>0</v>
      </c>
      <c r="AB186" s="20">
        <v>0</v>
      </c>
      <c r="AC186" s="20">
        <v>0</v>
      </c>
      <c r="AD186" s="20">
        <v>0</v>
      </c>
      <c r="AE186" s="20">
        <v>0</v>
      </c>
      <c r="AF186" s="20">
        <v>0</v>
      </c>
      <c r="AG186" s="20">
        <v>0</v>
      </c>
      <c r="AH186" s="20">
        <v>0</v>
      </c>
      <c r="AI186" s="20">
        <v>0</v>
      </c>
      <c r="AJ186" s="20">
        <v>0</v>
      </c>
      <c r="AK186" s="20">
        <v>1</v>
      </c>
      <c r="AL186" s="20">
        <v>0</v>
      </c>
      <c r="AM186" s="20">
        <v>0</v>
      </c>
      <c r="AN186" s="20">
        <v>0</v>
      </c>
      <c r="AO186" s="20">
        <v>0</v>
      </c>
      <c r="AP186" s="20">
        <v>0</v>
      </c>
      <c r="AQ186" s="20">
        <v>0</v>
      </c>
      <c r="AR186" s="20">
        <v>1</v>
      </c>
      <c r="AS186" s="16"/>
    </row>
    <row r="187" ht="34" customHeight="1" hidden="1">
      <c r="A187" s="17">
        <v>132419166</v>
      </c>
      <c r="B187" t="s" s="18">
        <v>67</v>
      </c>
      <c r="C187" t="s" s="18">
        <f>VLOOKUP(B1:B208,'Blad2'!A1:B120,2,FALSE)</f>
        <v>68</v>
      </c>
      <c r="D187" t="s" s="18">
        <v>51</v>
      </c>
      <c r="E187" t="s" s="18">
        <v>173</v>
      </c>
      <c r="F187" t="s" s="18">
        <v>396</v>
      </c>
      <c r="G187" t="s" s="18">
        <v>314</v>
      </c>
      <c r="H187" t="s" s="18">
        <v>315</v>
      </c>
      <c r="I187" s="17">
        <v>5</v>
      </c>
      <c r="J187" t="s" s="19">
        <v>401</v>
      </c>
      <c r="K187" t="s" s="18">
        <v>79</v>
      </c>
      <c r="L187" t="s" s="18">
        <v>58</v>
      </c>
      <c r="M187" t="s" s="18">
        <f>IF($L187="()","Nee","Ja")</f>
        <v>59</v>
      </c>
      <c r="N187" t="s" s="18">
        <v>59</v>
      </c>
      <c r="O187" t="s" s="18">
        <v>60</v>
      </c>
      <c r="P187" t="s" s="18">
        <v>75</v>
      </c>
      <c r="Q187" s="17">
        <v>2</v>
      </c>
      <c r="R187" s="17">
        <v>0</v>
      </c>
      <c r="S187" s="17">
        <v>0</v>
      </c>
      <c r="T187" s="17">
        <v>0</v>
      </c>
      <c r="U187" s="17">
        <v>0</v>
      </c>
      <c r="V187" s="17">
        <v>0</v>
      </c>
      <c r="W187" s="17">
        <v>0</v>
      </c>
      <c r="X187" s="17">
        <v>0</v>
      </c>
      <c r="Y187" s="17">
        <v>1</v>
      </c>
      <c r="Z187" s="17">
        <v>0</v>
      </c>
      <c r="AA187" s="17">
        <v>0</v>
      </c>
      <c r="AB187" s="17">
        <v>0</v>
      </c>
      <c r="AC187" s="17">
        <v>2</v>
      </c>
      <c r="AD187" s="17">
        <v>0</v>
      </c>
      <c r="AE187" s="17">
        <v>0</v>
      </c>
      <c r="AF187" s="17">
        <v>0</v>
      </c>
      <c r="AG187" s="17">
        <v>0</v>
      </c>
      <c r="AH187" s="17">
        <v>0</v>
      </c>
      <c r="AI187" s="17">
        <v>0</v>
      </c>
      <c r="AJ187" s="17">
        <v>0</v>
      </c>
      <c r="AK187" s="17">
        <v>0</v>
      </c>
      <c r="AL187" s="17">
        <v>0</v>
      </c>
      <c r="AM187" s="17">
        <v>0</v>
      </c>
      <c r="AN187" s="17">
        <v>0</v>
      </c>
      <c r="AO187" s="17">
        <v>0</v>
      </c>
      <c r="AP187" s="17">
        <v>0</v>
      </c>
      <c r="AQ187" s="17">
        <v>2</v>
      </c>
      <c r="AR187" s="17">
        <v>1</v>
      </c>
      <c r="AS187" s="16"/>
    </row>
    <row r="188" ht="34" customHeight="1">
      <c r="A188" s="20">
        <v>132419166</v>
      </c>
      <c r="B188" t="s" s="21">
        <v>67</v>
      </c>
      <c r="C188" t="s" s="21">
        <f>VLOOKUP(B1:B208,'Blad2'!A1:B120,2,FALSE)</f>
        <v>68</v>
      </c>
      <c r="D188" t="s" s="21">
        <v>51</v>
      </c>
      <c r="E188" t="s" s="21">
        <v>173</v>
      </c>
      <c r="F188" t="s" s="21">
        <v>396</v>
      </c>
      <c r="G188" t="s" s="21">
        <v>314</v>
      </c>
      <c r="H188" t="s" s="21">
        <v>315</v>
      </c>
      <c r="I188" s="20">
        <v>5</v>
      </c>
      <c r="J188" t="s" s="22">
        <v>402</v>
      </c>
      <c r="K188" t="s" s="21">
        <v>87</v>
      </c>
      <c r="L188" t="s" s="21">
        <v>58</v>
      </c>
      <c r="M188" t="s" s="21">
        <f>IF($L188="()","Nee","Ja")</f>
        <v>59</v>
      </c>
      <c r="N188" t="s" s="21">
        <v>59</v>
      </c>
      <c r="O188" t="s" s="21">
        <v>60</v>
      </c>
      <c r="P188" t="s" s="21">
        <v>75</v>
      </c>
      <c r="Q188" s="20">
        <v>2</v>
      </c>
      <c r="R188" s="20">
        <v>0</v>
      </c>
      <c r="S188" s="20">
        <v>0</v>
      </c>
      <c r="T188" s="20">
        <v>0</v>
      </c>
      <c r="U188" s="20">
        <v>2</v>
      </c>
      <c r="V188" s="20">
        <v>0</v>
      </c>
      <c r="W188" s="20">
        <v>0</v>
      </c>
      <c r="X188" s="20">
        <v>0</v>
      </c>
      <c r="Y188" s="20">
        <v>0</v>
      </c>
      <c r="Z188" s="20">
        <v>0</v>
      </c>
      <c r="AA188" s="20">
        <v>0</v>
      </c>
      <c r="AB188" s="20">
        <v>0</v>
      </c>
      <c r="AC188" s="20">
        <v>0</v>
      </c>
      <c r="AD188" s="20">
        <v>2</v>
      </c>
      <c r="AE188" s="20">
        <v>0</v>
      </c>
      <c r="AF188" s="20">
        <v>0</v>
      </c>
      <c r="AG188" s="20">
        <v>0</v>
      </c>
      <c r="AH188" s="20">
        <v>0</v>
      </c>
      <c r="AI188" s="20">
        <v>0</v>
      </c>
      <c r="AJ188" s="20">
        <v>0</v>
      </c>
      <c r="AK188" s="20">
        <v>0</v>
      </c>
      <c r="AL188" s="20">
        <v>0</v>
      </c>
      <c r="AM188" s="20">
        <v>0</v>
      </c>
      <c r="AN188" s="20">
        <v>0</v>
      </c>
      <c r="AO188" s="20">
        <v>0</v>
      </c>
      <c r="AP188" s="20">
        <v>0</v>
      </c>
      <c r="AQ188" s="20">
        <v>0</v>
      </c>
      <c r="AR188" s="20">
        <v>0</v>
      </c>
      <c r="AS188" s="16"/>
    </row>
    <row r="189" ht="34" customHeight="1" hidden="1">
      <c r="A189" s="17">
        <v>117817422</v>
      </c>
      <c r="B189" t="s" s="18">
        <v>49</v>
      </c>
      <c r="C189" t="s" s="18">
        <f>VLOOKUP(B1:B208,'Blad2'!A1:B120,2,FALSE)</f>
        <v>50</v>
      </c>
      <c r="D189" t="s" s="18">
        <v>51</v>
      </c>
      <c r="E189" t="s" s="18">
        <v>173</v>
      </c>
      <c r="F189" t="s" s="18">
        <v>403</v>
      </c>
      <c r="G189" t="s" s="18">
        <v>404</v>
      </c>
      <c r="H189" t="s" s="18">
        <v>405</v>
      </c>
      <c r="I189" s="17">
        <v>3</v>
      </c>
      <c r="J189" t="s" s="19">
        <v>406</v>
      </c>
      <c r="K189" t="s" s="18">
        <v>87</v>
      </c>
      <c r="L189" t="s" s="18">
        <v>58</v>
      </c>
      <c r="M189" t="s" s="18">
        <f>IF($L189="()","Nee","Ja")</f>
        <v>59</v>
      </c>
      <c r="N189" t="s" s="18">
        <v>66</v>
      </c>
      <c r="O189" t="s" s="18">
        <v>60</v>
      </c>
      <c r="P189" t="s" s="18">
        <v>75</v>
      </c>
      <c r="Q189" s="17">
        <v>1</v>
      </c>
      <c r="R189" s="17">
        <v>0</v>
      </c>
      <c r="S189" s="17">
        <v>0</v>
      </c>
      <c r="T189" s="17">
        <v>0</v>
      </c>
      <c r="U189" s="17">
        <v>2</v>
      </c>
      <c r="V189" s="17">
        <v>0</v>
      </c>
      <c r="W189" s="17">
        <v>0</v>
      </c>
      <c r="X189" s="17">
        <v>0</v>
      </c>
      <c r="Y189" s="17">
        <v>0</v>
      </c>
      <c r="Z189" s="17">
        <v>0</v>
      </c>
      <c r="AA189" s="17">
        <v>0</v>
      </c>
      <c r="AB189" s="17">
        <v>0</v>
      </c>
      <c r="AC189" s="17">
        <v>0</v>
      </c>
      <c r="AD189" s="17">
        <v>0</v>
      </c>
      <c r="AE189" s="17">
        <v>0</v>
      </c>
      <c r="AF189" s="17">
        <v>0</v>
      </c>
      <c r="AG189" s="17">
        <v>0</v>
      </c>
      <c r="AH189" s="17">
        <v>0</v>
      </c>
      <c r="AI189" s="17">
        <v>0</v>
      </c>
      <c r="AJ189" s="17">
        <v>0</v>
      </c>
      <c r="AK189" s="17">
        <v>1</v>
      </c>
      <c r="AL189" s="17">
        <v>0</v>
      </c>
      <c r="AM189" s="17">
        <v>1</v>
      </c>
      <c r="AN189" s="17">
        <v>1</v>
      </c>
      <c r="AO189" s="17">
        <v>0</v>
      </c>
      <c r="AP189" s="17">
        <v>0</v>
      </c>
      <c r="AQ189" s="17">
        <v>0</v>
      </c>
      <c r="AR189" s="17">
        <v>0</v>
      </c>
      <c r="AS189" s="16"/>
    </row>
    <row r="190" ht="34" customHeight="1">
      <c r="A190" s="20">
        <v>117817422</v>
      </c>
      <c r="B190" t="s" s="21">
        <v>49</v>
      </c>
      <c r="C190" t="s" s="21">
        <f>VLOOKUP(B1:B208,'Blad2'!A1:B120,2,FALSE)</f>
        <v>50</v>
      </c>
      <c r="D190" t="s" s="21">
        <v>51</v>
      </c>
      <c r="E190" t="s" s="21">
        <v>173</v>
      </c>
      <c r="F190" t="s" s="21">
        <v>403</v>
      </c>
      <c r="G190" t="s" s="21">
        <v>404</v>
      </c>
      <c r="H190" t="s" s="21">
        <v>405</v>
      </c>
      <c r="I190" s="20">
        <v>5</v>
      </c>
      <c r="J190" t="s" s="22">
        <v>407</v>
      </c>
      <c r="K190" t="s" s="21">
        <v>144</v>
      </c>
      <c r="L190" t="s" s="21">
        <v>58</v>
      </c>
      <c r="M190" t="s" s="21">
        <f>IF($L190="()","Nee","Ja")</f>
        <v>59</v>
      </c>
      <c r="N190" t="s" s="21">
        <v>66</v>
      </c>
      <c r="O190" t="s" s="21">
        <v>60</v>
      </c>
      <c r="P190" t="s" s="21">
        <v>75</v>
      </c>
      <c r="Q190" s="20">
        <v>0</v>
      </c>
      <c r="R190" s="20">
        <v>0</v>
      </c>
      <c r="S190" s="20">
        <v>0</v>
      </c>
      <c r="T190" s="20">
        <v>0</v>
      </c>
      <c r="U190" s="20">
        <v>0</v>
      </c>
      <c r="V190" s="20">
        <v>0</v>
      </c>
      <c r="W190" s="20">
        <v>0</v>
      </c>
      <c r="X190" s="20">
        <v>0</v>
      </c>
      <c r="Y190" s="20">
        <v>2</v>
      </c>
      <c r="Z190" s="20">
        <v>0</v>
      </c>
      <c r="AA190" s="20">
        <v>0</v>
      </c>
      <c r="AB190" s="20">
        <v>0</v>
      </c>
      <c r="AC190" s="20">
        <v>0</v>
      </c>
      <c r="AD190" s="20">
        <v>0</v>
      </c>
      <c r="AE190" s="20">
        <v>2</v>
      </c>
      <c r="AF190" s="20">
        <v>0</v>
      </c>
      <c r="AG190" s="20">
        <v>0</v>
      </c>
      <c r="AH190" s="20">
        <v>0</v>
      </c>
      <c r="AI190" s="20">
        <v>0</v>
      </c>
      <c r="AJ190" s="20">
        <v>0</v>
      </c>
      <c r="AK190" s="20">
        <v>0</v>
      </c>
      <c r="AL190" s="20">
        <v>0</v>
      </c>
      <c r="AM190" s="20">
        <v>0</v>
      </c>
      <c r="AN190" s="20">
        <v>0</v>
      </c>
      <c r="AO190" s="20">
        <v>0</v>
      </c>
      <c r="AP190" s="20">
        <v>0</v>
      </c>
      <c r="AQ190" s="20">
        <v>0</v>
      </c>
      <c r="AR190" s="20">
        <v>0</v>
      </c>
      <c r="AS190" s="16"/>
    </row>
    <row r="191" ht="34" customHeight="1">
      <c r="A191" s="17">
        <v>117817422</v>
      </c>
      <c r="B191" t="s" s="18">
        <v>49</v>
      </c>
      <c r="C191" t="s" s="18">
        <f>VLOOKUP(B1:B208,'Blad2'!A1:B120,2,FALSE)</f>
        <v>50</v>
      </c>
      <c r="D191" t="s" s="18">
        <v>51</v>
      </c>
      <c r="E191" t="s" s="18">
        <v>173</v>
      </c>
      <c r="F191" t="s" s="18">
        <v>403</v>
      </c>
      <c r="G191" t="s" s="18">
        <v>404</v>
      </c>
      <c r="H191" t="s" s="18">
        <v>405</v>
      </c>
      <c r="I191" s="17">
        <v>5</v>
      </c>
      <c r="J191" t="s" s="19">
        <v>408</v>
      </c>
      <c r="K191" t="s" s="18">
        <v>57</v>
      </c>
      <c r="L191" t="s" s="18">
        <v>58</v>
      </c>
      <c r="M191" t="s" s="18">
        <f>IF($L191="()","Nee","Ja")</f>
        <v>59</v>
      </c>
      <c r="N191" t="s" s="18">
        <v>59</v>
      </c>
      <c r="O191" t="s" s="18">
        <v>60</v>
      </c>
      <c r="P191" t="s" s="18">
        <v>75</v>
      </c>
      <c r="Q191" s="17">
        <v>2</v>
      </c>
      <c r="R191" s="17">
        <v>0</v>
      </c>
      <c r="S191" s="17">
        <v>2</v>
      </c>
      <c r="T191" s="17">
        <v>0</v>
      </c>
      <c r="U191" s="17">
        <v>2</v>
      </c>
      <c r="V191" s="17">
        <v>0</v>
      </c>
      <c r="W191" s="17">
        <v>0</v>
      </c>
      <c r="X191" s="17">
        <v>0</v>
      </c>
      <c r="Y191" s="17">
        <v>0</v>
      </c>
      <c r="Z191" s="17">
        <v>2</v>
      </c>
      <c r="AA191" s="17">
        <v>0</v>
      </c>
      <c r="AB191" s="17">
        <v>0</v>
      </c>
      <c r="AC191" s="17">
        <v>0</v>
      </c>
      <c r="AD191" s="17">
        <v>0</v>
      </c>
      <c r="AE191" s="17">
        <v>2</v>
      </c>
      <c r="AF191" s="17">
        <v>0</v>
      </c>
      <c r="AG191" s="17">
        <v>0</v>
      </c>
      <c r="AH191" s="17">
        <v>0</v>
      </c>
      <c r="AI191" s="17">
        <v>0</v>
      </c>
      <c r="AJ191" s="17">
        <v>0</v>
      </c>
      <c r="AK191" s="17">
        <v>0</v>
      </c>
      <c r="AL191" s="17">
        <v>0</v>
      </c>
      <c r="AM191" s="17">
        <v>0</v>
      </c>
      <c r="AN191" s="17">
        <v>0</v>
      </c>
      <c r="AO191" s="17">
        <v>0</v>
      </c>
      <c r="AP191" s="17">
        <v>0</v>
      </c>
      <c r="AQ191" s="17">
        <v>2</v>
      </c>
      <c r="AR191" s="17">
        <v>0</v>
      </c>
      <c r="AS191" s="16"/>
    </row>
    <row r="192" ht="17" customHeight="1">
      <c r="A192" s="20">
        <v>124248578</v>
      </c>
      <c r="B192" t="s" s="21">
        <v>67</v>
      </c>
      <c r="C192" t="s" s="21">
        <f>VLOOKUP(B1:B208,'Blad2'!A1:B120,2,FALSE)</f>
        <v>68</v>
      </c>
      <c r="D192" t="s" s="21">
        <v>51</v>
      </c>
      <c r="E192" t="s" s="21">
        <v>173</v>
      </c>
      <c r="F192" t="s" s="21">
        <v>409</v>
      </c>
      <c r="G192" t="s" s="21">
        <v>410</v>
      </c>
      <c r="H192" t="s" s="21">
        <v>411</v>
      </c>
      <c r="I192" s="20">
        <v>5</v>
      </c>
      <c r="J192" t="s" s="22">
        <v>412</v>
      </c>
      <c r="K192" t="s" s="21">
        <v>360</v>
      </c>
      <c r="L192" t="s" s="21">
        <v>58</v>
      </c>
      <c r="M192" t="s" s="21">
        <f>IF($L192="()","Nee","Ja")</f>
        <v>59</v>
      </c>
      <c r="N192" t="s" s="21">
        <v>59</v>
      </c>
      <c r="O192" t="s" s="21">
        <v>60</v>
      </c>
      <c r="P192" t="s" s="21">
        <v>75</v>
      </c>
      <c r="Q192" s="20">
        <v>2</v>
      </c>
      <c r="R192" s="20">
        <v>0</v>
      </c>
      <c r="S192" s="20">
        <v>0</v>
      </c>
      <c r="T192" s="20">
        <v>0</v>
      </c>
      <c r="U192" s="20">
        <v>0</v>
      </c>
      <c r="V192" s="20">
        <v>0</v>
      </c>
      <c r="W192" s="20">
        <v>0</v>
      </c>
      <c r="X192" s="20">
        <v>2</v>
      </c>
      <c r="Y192" s="20">
        <v>0</v>
      </c>
      <c r="Z192" s="20">
        <v>0</v>
      </c>
      <c r="AA192" s="20">
        <v>0</v>
      </c>
      <c r="AB192" s="20">
        <v>0</v>
      </c>
      <c r="AC192" s="20">
        <v>0</v>
      </c>
      <c r="AD192" s="20">
        <v>0</v>
      </c>
      <c r="AE192" s="20">
        <v>0</v>
      </c>
      <c r="AF192" s="20">
        <v>0</v>
      </c>
      <c r="AG192" s="20">
        <v>0</v>
      </c>
      <c r="AH192" s="20">
        <v>0</v>
      </c>
      <c r="AI192" s="20">
        <v>0</v>
      </c>
      <c r="AJ192" s="20">
        <v>0</v>
      </c>
      <c r="AK192" s="20">
        <v>0</v>
      </c>
      <c r="AL192" s="20">
        <v>0</v>
      </c>
      <c r="AM192" s="20">
        <v>0</v>
      </c>
      <c r="AN192" s="20">
        <v>0</v>
      </c>
      <c r="AO192" s="20">
        <v>0</v>
      </c>
      <c r="AP192" s="20">
        <v>0</v>
      </c>
      <c r="AQ192" s="20">
        <v>0</v>
      </c>
      <c r="AR192" s="20">
        <v>0</v>
      </c>
      <c r="AS192" s="16"/>
    </row>
    <row r="193" ht="34" customHeight="1">
      <c r="A193" s="17">
        <v>124248578</v>
      </c>
      <c r="B193" t="s" s="18">
        <v>67</v>
      </c>
      <c r="C193" t="s" s="18">
        <f>VLOOKUP(B1:B208,'Blad2'!A1:B120,2,FALSE)</f>
        <v>68</v>
      </c>
      <c r="D193" t="s" s="18">
        <v>51</v>
      </c>
      <c r="E193" t="s" s="18">
        <v>173</v>
      </c>
      <c r="F193" t="s" s="18">
        <v>409</v>
      </c>
      <c r="G193" t="s" s="18">
        <v>410</v>
      </c>
      <c r="H193" t="s" s="18">
        <v>411</v>
      </c>
      <c r="I193" s="17">
        <v>5</v>
      </c>
      <c r="J193" t="s" s="19">
        <v>413</v>
      </c>
      <c r="K193" t="s" s="18">
        <v>144</v>
      </c>
      <c r="L193" t="s" s="18">
        <v>58</v>
      </c>
      <c r="M193" t="s" s="18">
        <f>IF($L193="()","Nee","Ja")</f>
        <v>59</v>
      </c>
      <c r="N193" t="s" s="18">
        <v>59</v>
      </c>
      <c r="O193" t="s" s="18">
        <v>60</v>
      </c>
      <c r="P193" t="s" s="18">
        <v>75</v>
      </c>
      <c r="Q193" s="17">
        <v>2</v>
      </c>
      <c r="R193" s="17">
        <v>0</v>
      </c>
      <c r="S193" s="17">
        <v>0</v>
      </c>
      <c r="T193" s="17">
        <v>0</v>
      </c>
      <c r="U193" s="17">
        <v>0</v>
      </c>
      <c r="V193" s="17">
        <v>0</v>
      </c>
      <c r="W193" s="17">
        <v>0</v>
      </c>
      <c r="X193" s="17">
        <v>2</v>
      </c>
      <c r="Y193" s="17">
        <v>1</v>
      </c>
      <c r="Z193" s="17">
        <v>2</v>
      </c>
      <c r="AA193" s="17">
        <v>0</v>
      </c>
      <c r="AB193" s="17">
        <v>0</v>
      </c>
      <c r="AC193" s="17">
        <v>2</v>
      </c>
      <c r="AD193" s="17">
        <v>0</v>
      </c>
      <c r="AE193" s="17">
        <v>0</v>
      </c>
      <c r="AF193" s="17">
        <v>0</v>
      </c>
      <c r="AG193" s="17">
        <v>0</v>
      </c>
      <c r="AH193" s="17">
        <v>0</v>
      </c>
      <c r="AI193" s="17">
        <v>0</v>
      </c>
      <c r="AJ193" s="17">
        <v>0</v>
      </c>
      <c r="AK193" s="17">
        <v>0</v>
      </c>
      <c r="AL193" s="17">
        <v>0</v>
      </c>
      <c r="AM193" s="17">
        <v>0</v>
      </c>
      <c r="AN193" s="17">
        <v>0</v>
      </c>
      <c r="AO193" s="17">
        <v>0</v>
      </c>
      <c r="AP193" s="17">
        <v>0</v>
      </c>
      <c r="AQ193" s="17">
        <v>0</v>
      </c>
      <c r="AR193" s="17">
        <v>0</v>
      </c>
      <c r="AS193" s="16"/>
    </row>
    <row r="194" ht="17" customHeight="1">
      <c r="A194" s="20">
        <v>124248578</v>
      </c>
      <c r="B194" t="s" s="21">
        <v>67</v>
      </c>
      <c r="C194" t="s" s="21">
        <f>VLOOKUP(B1:B208,'Blad2'!A1:B120,2,FALSE)</f>
        <v>68</v>
      </c>
      <c r="D194" t="s" s="21">
        <v>51</v>
      </c>
      <c r="E194" t="s" s="21">
        <v>173</v>
      </c>
      <c r="F194" t="s" s="21">
        <v>409</v>
      </c>
      <c r="G194" t="s" s="21">
        <v>410</v>
      </c>
      <c r="H194" t="s" s="21">
        <v>411</v>
      </c>
      <c r="I194" s="20">
        <v>1</v>
      </c>
      <c r="J194" t="s" s="22">
        <v>414</v>
      </c>
      <c r="K194" t="s" s="21">
        <v>93</v>
      </c>
      <c r="L194" t="s" s="21">
        <v>58</v>
      </c>
      <c r="M194" t="s" s="21">
        <f>IF($L194="()","Nee","Ja")</f>
        <v>59</v>
      </c>
      <c r="N194" t="s" s="21">
        <v>59</v>
      </c>
      <c r="O194" t="s" s="21">
        <v>60</v>
      </c>
      <c r="P194" t="s" s="21">
        <v>61</v>
      </c>
      <c r="Q194" s="20">
        <v>3</v>
      </c>
      <c r="R194" s="20">
        <v>0</v>
      </c>
      <c r="S194" s="20">
        <v>1</v>
      </c>
      <c r="T194" s="20">
        <v>0</v>
      </c>
      <c r="U194" s="20">
        <v>0</v>
      </c>
      <c r="V194" s="20">
        <v>0</v>
      </c>
      <c r="W194" s="20">
        <v>0</v>
      </c>
      <c r="X194" s="20">
        <v>0</v>
      </c>
      <c r="Y194" s="20">
        <v>0</v>
      </c>
      <c r="Z194" s="20">
        <v>0</v>
      </c>
      <c r="AA194" s="20">
        <v>0</v>
      </c>
      <c r="AB194" s="20">
        <v>0</v>
      </c>
      <c r="AC194" s="20">
        <v>0</v>
      </c>
      <c r="AD194" s="20">
        <v>0</v>
      </c>
      <c r="AE194" s="20">
        <v>0</v>
      </c>
      <c r="AF194" s="20">
        <v>1</v>
      </c>
      <c r="AG194" s="20">
        <v>0</v>
      </c>
      <c r="AH194" s="20">
        <v>0</v>
      </c>
      <c r="AI194" s="20">
        <v>0</v>
      </c>
      <c r="AJ194" s="20">
        <v>0</v>
      </c>
      <c r="AK194" s="20">
        <v>0</v>
      </c>
      <c r="AL194" s="20">
        <v>0</v>
      </c>
      <c r="AM194" s="20">
        <v>0</v>
      </c>
      <c r="AN194" s="20">
        <v>1</v>
      </c>
      <c r="AO194" s="20">
        <v>0</v>
      </c>
      <c r="AP194" s="20">
        <v>0</v>
      </c>
      <c r="AQ194" s="20">
        <v>0</v>
      </c>
      <c r="AR194" s="20">
        <v>0</v>
      </c>
      <c r="AS194" s="16"/>
    </row>
    <row r="195" ht="17" customHeight="1">
      <c r="A195" s="17">
        <v>124248578</v>
      </c>
      <c r="B195" t="s" s="18">
        <v>67</v>
      </c>
      <c r="C195" t="s" s="18">
        <f>VLOOKUP(B1:B208,'Blad2'!A1:B120,2,FALSE)</f>
        <v>68</v>
      </c>
      <c r="D195" t="s" s="18">
        <v>51</v>
      </c>
      <c r="E195" t="s" s="18">
        <v>173</v>
      </c>
      <c r="F195" t="s" s="18">
        <v>409</v>
      </c>
      <c r="G195" t="s" s="18">
        <v>410</v>
      </c>
      <c r="H195" t="s" s="18">
        <v>411</v>
      </c>
      <c r="I195" s="17">
        <v>5</v>
      </c>
      <c r="J195" t="s" s="19">
        <v>415</v>
      </c>
      <c r="K195" t="s" s="18">
        <v>93</v>
      </c>
      <c r="L195" t="s" s="18">
        <v>58</v>
      </c>
      <c r="M195" t="s" s="18">
        <f>IF($L195="()","Nee","Ja")</f>
        <v>59</v>
      </c>
      <c r="N195" t="s" s="18">
        <v>59</v>
      </c>
      <c r="O195" t="s" s="18">
        <v>60</v>
      </c>
      <c r="P195" t="s" s="18">
        <v>75</v>
      </c>
      <c r="Q195" s="17">
        <v>1</v>
      </c>
      <c r="R195" s="17">
        <v>0</v>
      </c>
      <c r="S195" s="17">
        <v>0</v>
      </c>
      <c r="T195" s="17">
        <v>0</v>
      </c>
      <c r="U195" s="17">
        <v>0</v>
      </c>
      <c r="V195" s="17">
        <v>0</v>
      </c>
      <c r="W195" s="17">
        <v>0</v>
      </c>
      <c r="X195" s="17">
        <v>2</v>
      </c>
      <c r="Y195" s="17">
        <v>1</v>
      </c>
      <c r="Z195" s="17">
        <v>0</v>
      </c>
      <c r="AA195" s="17">
        <v>0</v>
      </c>
      <c r="AB195" s="17">
        <v>0</v>
      </c>
      <c r="AC195" s="17">
        <v>2</v>
      </c>
      <c r="AD195" s="17">
        <v>0</v>
      </c>
      <c r="AE195" s="17">
        <v>0</v>
      </c>
      <c r="AF195" s="17">
        <v>0</v>
      </c>
      <c r="AG195" s="17">
        <v>0</v>
      </c>
      <c r="AH195" s="17">
        <v>0</v>
      </c>
      <c r="AI195" s="17">
        <v>0</v>
      </c>
      <c r="AJ195" s="17">
        <v>0</v>
      </c>
      <c r="AK195" s="17">
        <v>0</v>
      </c>
      <c r="AL195" s="17">
        <v>0</v>
      </c>
      <c r="AM195" s="17">
        <v>0</v>
      </c>
      <c r="AN195" s="17">
        <v>2</v>
      </c>
      <c r="AO195" s="17">
        <v>0</v>
      </c>
      <c r="AP195" s="17">
        <v>0</v>
      </c>
      <c r="AQ195" s="17">
        <v>0</v>
      </c>
      <c r="AR195" s="17">
        <v>0</v>
      </c>
      <c r="AS195" s="16"/>
    </row>
    <row r="196" ht="34" customHeight="1" hidden="1">
      <c r="A196" s="20">
        <v>124248578</v>
      </c>
      <c r="B196" t="s" s="21">
        <v>67</v>
      </c>
      <c r="C196" t="s" s="21">
        <f>VLOOKUP(B1:B208,'Blad2'!A1:B120,2,FALSE)</f>
        <v>68</v>
      </c>
      <c r="D196" t="s" s="21">
        <v>51</v>
      </c>
      <c r="E196" t="s" s="21">
        <v>173</v>
      </c>
      <c r="F196" t="s" s="21">
        <v>409</v>
      </c>
      <c r="G196" t="s" s="21">
        <v>410</v>
      </c>
      <c r="H196" t="s" s="21">
        <v>411</v>
      </c>
      <c r="I196" s="20">
        <v>1</v>
      </c>
      <c r="J196" t="s" s="22">
        <v>416</v>
      </c>
      <c r="K196" t="s" s="21">
        <v>118</v>
      </c>
      <c r="L196" t="s" s="21">
        <v>58</v>
      </c>
      <c r="M196" t="s" s="21">
        <f>IF($L196="()","Nee","Ja")</f>
        <v>59</v>
      </c>
      <c r="N196" t="s" s="21">
        <v>59</v>
      </c>
      <c r="O196" t="s" s="21">
        <v>60</v>
      </c>
      <c r="P196" t="s" s="21">
        <v>61</v>
      </c>
      <c r="Q196" s="20">
        <v>1</v>
      </c>
      <c r="R196" s="20">
        <v>0</v>
      </c>
      <c r="S196" s="20">
        <v>1</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v>0</v>
      </c>
      <c r="AM196" s="20">
        <v>0</v>
      </c>
      <c r="AN196" s="20">
        <v>1</v>
      </c>
      <c r="AO196" s="20">
        <v>0</v>
      </c>
      <c r="AP196" s="20">
        <v>0</v>
      </c>
      <c r="AQ196" s="20">
        <v>0</v>
      </c>
      <c r="AR196" s="20">
        <v>1</v>
      </c>
      <c r="AS196" s="16"/>
    </row>
    <row r="197" ht="17" customHeight="1" hidden="1">
      <c r="A197" s="17">
        <v>124248578</v>
      </c>
      <c r="B197" t="s" s="18">
        <v>67</v>
      </c>
      <c r="C197" t="s" s="18">
        <f>VLOOKUP(B1:B208,'Blad2'!A1:B120,2,FALSE)</f>
        <v>68</v>
      </c>
      <c r="D197" t="s" s="18">
        <v>51</v>
      </c>
      <c r="E197" t="s" s="18">
        <v>173</v>
      </c>
      <c r="F197" t="s" s="18">
        <v>409</v>
      </c>
      <c r="G197" t="s" s="18">
        <v>410</v>
      </c>
      <c r="H197" t="s" s="18">
        <v>411</v>
      </c>
      <c r="I197" s="17">
        <v>5</v>
      </c>
      <c r="J197" t="s" s="19">
        <v>417</v>
      </c>
      <c r="K197" t="s" s="18">
        <v>57</v>
      </c>
      <c r="L197" t="s" s="18">
        <v>418</v>
      </c>
      <c r="M197" t="s" s="18">
        <f>IF($L197="()","Nee","Ja")</f>
        <v>66</v>
      </c>
      <c r="N197" t="s" s="18">
        <v>59</v>
      </c>
      <c r="O197" t="s" s="18">
        <v>60</v>
      </c>
      <c r="P197" t="s" s="18">
        <v>75</v>
      </c>
      <c r="Q197" s="17">
        <v>2</v>
      </c>
      <c r="R197" s="17">
        <v>0</v>
      </c>
      <c r="S197" s="17">
        <v>0</v>
      </c>
      <c r="T197" s="17">
        <v>0</v>
      </c>
      <c r="U197" s="17">
        <v>0</v>
      </c>
      <c r="V197" s="17">
        <v>0</v>
      </c>
      <c r="W197" s="17">
        <v>0</v>
      </c>
      <c r="X197" s="17">
        <v>2</v>
      </c>
      <c r="Y197" s="17">
        <v>0</v>
      </c>
      <c r="Z197" s="17">
        <v>0</v>
      </c>
      <c r="AA197" s="17">
        <v>0</v>
      </c>
      <c r="AB197" s="17">
        <v>0</v>
      </c>
      <c r="AC197" s="17">
        <v>0</v>
      </c>
      <c r="AD197" s="17">
        <v>0</v>
      </c>
      <c r="AE197" s="17">
        <v>0</v>
      </c>
      <c r="AF197" s="17">
        <v>0</v>
      </c>
      <c r="AG197" s="17">
        <v>0</v>
      </c>
      <c r="AH197" s="17">
        <v>0</v>
      </c>
      <c r="AI197" s="17">
        <v>0</v>
      </c>
      <c r="AJ197" s="17">
        <v>0</v>
      </c>
      <c r="AK197" s="17">
        <v>0</v>
      </c>
      <c r="AL197" s="17">
        <v>0</v>
      </c>
      <c r="AM197" s="17">
        <v>0</v>
      </c>
      <c r="AN197" s="17">
        <v>0</v>
      </c>
      <c r="AO197" s="17">
        <v>0</v>
      </c>
      <c r="AP197" s="17">
        <v>0</v>
      </c>
      <c r="AQ197" s="17">
        <v>0</v>
      </c>
      <c r="AR197" s="17">
        <v>2</v>
      </c>
      <c r="AS197" s="16"/>
    </row>
    <row r="198" ht="34" customHeight="1">
      <c r="A198" s="20">
        <v>124248578</v>
      </c>
      <c r="B198" t="s" s="21">
        <v>67</v>
      </c>
      <c r="C198" t="s" s="21">
        <f>VLOOKUP(B1:B208,'Blad2'!A1:B120,2,FALSE)</f>
        <v>68</v>
      </c>
      <c r="D198" t="s" s="21">
        <v>51</v>
      </c>
      <c r="E198" t="s" s="21">
        <v>173</v>
      </c>
      <c r="F198" t="s" s="21">
        <v>409</v>
      </c>
      <c r="G198" t="s" s="21">
        <v>410</v>
      </c>
      <c r="H198" t="s" s="21">
        <v>411</v>
      </c>
      <c r="I198" s="20">
        <v>1</v>
      </c>
      <c r="J198" t="s" s="22">
        <v>419</v>
      </c>
      <c r="K198" t="s" s="21">
        <v>57</v>
      </c>
      <c r="L198" t="s" s="21">
        <v>58</v>
      </c>
      <c r="M198" t="s" s="21">
        <f>IF($L198="()","Nee","Ja")</f>
        <v>59</v>
      </c>
      <c r="N198" t="s" s="21">
        <v>59</v>
      </c>
      <c r="O198" t="s" s="21">
        <v>60</v>
      </c>
      <c r="P198" t="s" s="21">
        <v>61</v>
      </c>
      <c r="Q198" s="20">
        <v>0</v>
      </c>
      <c r="R198" s="20">
        <v>0</v>
      </c>
      <c r="S198" s="20">
        <v>0</v>
      </c>
      <c r="T198" s="20">
        <v>0</v>
      </c>
      <c r="U198" s="20">
        <v>1</v>
      </c>
      <c r="V198" s="20">
        <v>0</v>
      </c>
      <c r="W198" s="20">
        <v>0</v>
      </c>
      <c r="X198" s="20">
        <v>0</v>
      </c>
      <c r="Y198" s="20">
        <v>0</v>
      </c>
      <c r="Z198" s="20">
        <v>0</v>
      </c>
      <c r="AA198" s="20">
        <v>0</v>
      </c>
      <c r="AB198" s="20">
        <v>0</v>
      </c>
      <c r="AC198" s="20">
        <v>0</v>
      </c>
      <c r="AD198" s="20">
        <v>0</v>
      </c>
      <c r="AE198" s="20">
        <v>0</v>
      </c>
      <c r="AF198" s="20">
        <v>0</v>
      </c>
      <c r="AG198" s="20">
        <v>0</v>
      </c>
      <c r="AH198" s="20">
        <v>0</v>
      </c>
      <c r="AI198" s="20">
        <v>0</v>
      </c>
      <c r="AJ198" s="20">
        <v>0</v>
      </c>
      <c r="AK198" s="20">
        <v>1</v>
      </c>
      <c r="AL198" s="20">
        <v>0</v>
      </c>
      <c r="AM198" s="20">
        <v>0</v>
      </c>
      <c r="AN198" s="20">
        <v>0</v>
      </c>
      <c r="AO198" s="20">
        <v>0</v>
      </c>
      <c r="AP198" s="20">
        <v>0</v>
      </c>
      <c r="AQ198" s="20">
        <v>0</v>
      </c>
      <c r="AR198" s="20">
        <v>0</v>
      </c>
      <c r="AS198" s="16"/>
    </row>
    <row r="199" ht="34" customHeight="1">
      <c r="A199" s="17">
        <v>124248578</v>
      </c>
      <c r="B199" t="s" s="18">
        <v>67</v>
      </c>
      <c r="C199" t="s" s="18">
        <f>VLOOKUP(B1:B208,'Blad2'!A1:B120,2,FALSE)</f>
        <v>68</v>
      </c>
      <c r="D199" t="s" s="18">
        <v>51</v>
      </c>
      <c r="E199" t="s" s="18">
        <v>173</v>
      </c>
      <c r="F199" t="s" s="18">
        <v>409</v>
      </c>
      <c r="G199" t="s" s="18">
        <v>410</v>
      </c>
      <c r="H199" t="s" s="18">
        <v>411</v>
      </c>
      <c r="I199" s="17">
        <v>5</v>
      </c>
      <c r="J199" t="s" s="19">
        <v>420</v>
      </c>
      <c r="K199" t="s" s="18">
        <v>57</v>
      </c>
      <c r="L199" t="s" s="18">
        <v>58</v>
      </c>
      <c r="M199" t="s" s="18">
        <f>IF($L199="()","Nee","Ja")</f>
        <v>59</v>
      </c>
      <c r="N199" t="s" s="18">
        <v>59</v>
      </c>
      <c r="O199" t="s" s="18">
        <v>60</v>
      </c>
      <c r="P199" t="s" s="18">
        <v>75</v>
      </c>
      <c r="Q199" s="17">
        <v>0</v>
      </c>
      <c r="R199" s="17">
        <v>0</v>
      </c>
      <c r="S199" s="17">
        <v>0</v>
      </c>
      <c r="T199" s="17">
        <v>0</v>
      </c>
      <c r="U199" s="17">
        <v>0</v>
      </c>
      <c r="V199" s="17">
        <v>0</v>
      </c>
      <c r="W199" s="17">
        <v>0</v>
      </c>
      <c r="X199" s="17">
        <v>0</v>
      </c>
      <c r="Y199" s="17">
        <v>0</v>
      </c>
      <c r="Z199" s="17">
        <v>0</v>
      </c>
      <c r="AA199" s="17">
        <v>0</v>
      </c>
      <c r="AB199" s="17">
        <v>0</v>
      </c>
      <c r="AC199" s="17">
        <v>2</v>
      </c>
      <c r="AD199" s="17">
        <v>2</v>
      </c>
      <c r="AE199" s="17">
        <v>0</v>
      </c>
      <c r="AF199" s="17">
        <v>0</v>
      </c>
      <c r="AG199" s="17">
        <v>0</v>
      </c>
      <c r="AH199" s="17">
        <v>0</v>
      </c>
      <c r="AI199" s="17">
        <v>0</v>
      </c>
      <c r="AJ199" s="17">
        <v>0</v>
      </c>
      <c r="AK199" s="17">
        <v>0</v>
      </c>
      <c r="AL199" s="17">
        <v>0</v>
      </c>
      <c r="AM199" s="17">
        <v>0</v>
      </c>
      <c r="AN199" s="17">
        <v>0</v>
      </c>
      <c r="AO199" s="17">
        <v>0</v>
      </c>
      <c r="AP199" s="17">
        <v>0</v>
      </c>
      <c r="AQ199" s="17">
        <v>2</v>
      </c>
      <c r="AR199" s="17">
        <v>0</v>
      </c>
      <c r="AS199" s="16"/>
    </row>
    <row r="200" ht="34" customHeight="1" hidden="1">
      <c r="A200" s="20">
        <v>124248578</v>
      </c>
      <c r="B200" t="s" s="21">
        <v>67</v>
      </c>
      <c r="C200" t="s" s="21">
        <f>VLOOKUP(B1:B208,'Blad2'!A1:B120,2,FALSE)</f>
        <v>68</v>
      </c>
      <c r="D200" t="s" s="21">
        <v>51</v>
      </c>
      <c r="E200" t="s" s="21">
        <v>173</v>
      </c>
      <c r="F200" t="s" s="21">
        <v>409</v>
      </c>
      <c r="G200" t="s" s="21">
        <v>410</v>
      </c>
      <c r="H200" t="s" s="21">
        <v>411</v>
      </c>
      <c r="I200" s="20">
        <v>3</v>
      </c>
      <c r="J200" t="s" s="22">
        <v>421</v>
      </c>
      <c r="K200" t="s" s="21">
        <v>57</v>
      </c>
      <c r="L200" t="s" s="21">
        <v>58</v>
      </c>
      <c r="M200" t="s" s="21">
        <f>IF($L200="()","Nee","Ja")</f>
        <v>59</v>
      </c>
      <c r="N200" t="s" s="21">
        <v>59</v>
      </c>
      <c r="O200" t="s" s="21">
        <v>60</v>
      </c>
      <c r="P200" t="s" s="21">
        <v>61</v>
      </c>
      <c r="Q200" s="20">
        <v>1</v>
      </c>
      <c r="R200" s="20">
        <v>0</v>
      </c>
      <c r="S200" s="20">
        <v>0</v>
      </c>
      <c r="T200" s="20">
        <v>0</v>
      </c>
      <c r="U200" s="20">
        <v>0</v>
      </c>
      <c r="V200" s="20">
        <v>0</v>
      </c>
      <c r="W200" s="20">
        <v>0</v>
      </c>
      <c r="X200" s="20">
        <v>0</v>
      </c>
      <c r="Y200" s="20">
        <v>0</v>
      </c>
      <c r="Z200" s="20">
        <v>0</v>
      </c>
      <c r="AA200" s="20">
        <v>0</v>
      </c>
      <c r="AB200" s="20">
        <v>0</v>
      </c>
      <c r="AC200" s="20">
        <v>0</v>
      </c>
      <c r="AD200" s="20">
        <v>0</v>
      </c>
      <c r="AE200" s="20">
        <v>0</v>
      </c>
      <c r="AF200" s="20">
        <v>0</v>
      </c>
      <c r="AG200" s="20">
        <v>0</v>
      </c>
      <c r="AH200" s="20">
        <v>0</v>
      </c>
      <c r="AI200" s="20">
        <v>0</v>
      </c>
      <c r="AJ200" s="20">
        <v>0</v>
      </c>
      <c r="AK200" s="20">
        <v>0</v>
      </c>
      <c r="AL200" s="20">
        <v>0</v>
      </c>
      <c r="AM200" s="20">
        <v>0</v>
      </c>
      <c r="AN200" s="20">
        <v>1</v>
      </c>
      <c r="AO200" s="20">
        <v>0</v>
      </c>
      <c r="AP200" s="20">
        <v>0</v>
      </c>
      <c r="AQ200" s="20">
        <v>0</v>
      </c>
      <c r="AR200" s="20">
        <v>1</v>
      </c>
      <c r="AS200" s="16"/>
    </row>
    <row r="201" ht="17" customHeight="1">
      <c r="A201" s="17">
        <v>124248578</v>
      </c>
      <c r="B201" t="s" s="18">
        <v>67</v>
      </c>
      <c r="C201" t="s" s="18">
        <f>VLOOKUP(B1:B208,'Blad2'!A1:B120,2,FALSE)</f>
        <v>68</v>
      </c>
      <c r="D201" t="s" s="18">
        <v>51</v>
      </c>
      <c r="E201" t="s" s="18">
        <v>173</v>
      </c>
      <c r="F201" t="s" s="18">
        <v>409</v>
      </c>
      <c r="G201" t="s" s="18">
        <v>410</v>
      </c>
      <c r="H201" t="s" s="18">
        <v>411</v>
      </c>
      <c r="I201" s="17">
        <v>1</v>
      </c>
      <c r="J201" t="s" s="19">
        <v>422</v>
      </c>
      <c r="K201" t="s" s="18">
        <v>57</v>
      </c>
      <c r="L201" t="s" s="18">
        <v>58</v>
      </c>
      <c r="M201" t="s" s="18">
        <f>IF($L201="()","Nee","Ja")</f>
        <v>59</v>
      </c>
      <c r="N201" t="s" s="18">
        <v>59</v>
      </c>
      <c r="O201" t="s" s="18">
        <v>60</v>
      </c>
      <c r="P201" t="s" s="18">
        <v>61</v>
      </c>
      <c r="Q201" s="17">
        <v>0</v>
      </c>
      <c r="R201" s="17">
        <v>0</v>
      </c>
      <c r="S201" s="17">
        <v>1</v>
      </c>
      <c r="T201" s="17">
        <v>0</v>
      </c>
      <c r="U201" s="17">
        <v>0</v>
      </c>
      <c r="V201" s="17">
        <v>0</v>
      </c>
      <c r="W201" s="17">
        <v>1</v>
      </c>
      <c r="X201" s="17">
        <v>0</v>
      </c>
      <c r="Y201" s="17">
        <v>0</v>
      </c>
      <c r="Z201" s="17">
        <v>0</v>
      </c>
      <c r="AA201" s="17">
        <v>0</v>
      </c>
      <c r="AB201" s="17">
        <v>0</v>
      </c>
      <c r="AC201" s="17">
        <v>0</v>
      </c>
      <c r="AD201" s="17">
        <v>0</v>
      </c>
      <c r="AE201" s="17">
        <v>0</v>
      </c>
      <c r="AF201" s="17">
        <v>0</v>
      </c>
      <c r="AG201" s="17">
        <v>0</v>
      </c>
      <c r="AH201" s="17">
        <v>0</v>
      </c>
      <c r="AI201" s="17">
        <v>0</v>
      </c>
      <c r="AJ201" s="17">
        <v>0</v>
      </c>
      <c r="AK201" s="17">
        <v>1</v>
      </c>
      <c r="AL201" s="17">
        <v>0</v>
      </c>
      <c r="AM201" s="17">
        <v>0</v>
      </c>
      <c r="AN201" s="17">
        <v>0</v>
      </c>
      <c r="AO201" s="17">
        <v>0</v>
      </c>
      <c r="AP201" s="17">
        <v>0</v>
      </c>
      <c r="AQ201" s="17">
        <v>0</v>
      </c>
      <c r="AR201" s="17">
        <v>0</v>
      </c>
      <c r="AS201" s="16"/>
    </row>
    <row r="202" ht="17" customHeight="1">
      <c r="A202" s="25"/>
      <c r="B202" s="26"/>
      <c r="C202" s="25"/>
      <c r="D202" s="26"/>
      <c r="E202" s="26"/>
      <c r="F202" s="26"/>
      <c r="G202" s="27"/>
      <c r="H202" s="28"/>
      <c r="I202" s="25"/>
      <c r="J202" s="29"/>
      <c r="K202" s="25"/>
      <c r="L202" s="25"/>
      <c r="M202" s="25"/>
      <c r="N202" s="25"/>
      <c r="O202" s="25"/>
      <c r="P202" s="25"/>
      <c r="Q202" s="30">
        <f>COUNTIF(Q3:Q201,"&gt;0")</f>
        <v>137</v>
      </c>
      <c r="R202" s="30">
        <f>COUNTIF(R3:R201,"&gt;0")</f>
        <v>4</v>
      </c>
      <c r="S202" s="30">
        <f>COUNTIF(S3:S201,"&gt;0")</f>
        <v>53</v>
      </c>
      <c r="T202" s="30">
        <f>COUNTIF(T3:T201,"&gt;0")</f>
        <v>5</v>
      </c>
      <c r="U202" s="30">
        <f>COUNTIF(U3:U201,"&gt;0")</f>
        <v>16</v>
      </c>
      <c r="V202" s="30">
        <f>COUNTIF(V3:V201,"&gt;0")</f>
        <v>3</v>
      </c>
      <c r="W202" s="30">
        <f>COUNTIF(W3:W201,"&gt;0")</f>
        <v>5</v>
      </c>
      <c r="X202" s="30">
        <f>COUNTIF(X3:X201,"&gt;0")</f>
        <v>30</v>
      </c>
      <c r="Y202" s="30">
        <f>COUNTIF(Y3:Y201,"&gt;0")</f>
        <v>22</v>
      </c>
      <c r="Z202" s="30">
        <f>COUNTIF(Z3:Z201,"&gt;0")</f>
        <v>24</v>
      </c>
      <c r="AA202" s="30">
        <f>COUNTIF(AA3:AA201,"&gt;0")</f>
        <v>1</v>
      </c>
      <c r="AB202" s="30">
        <f>COUNTIF(AB3:AB201,"&gt;0")</f>
        <v>6</v>
      </c>
      <c r="AC202" s="30">
        <f>COUNTIF(AC3:AC201,"&gt;0")</f>
        <v>82</v>
      </c>
      <c r="AD202" s="30">
        <f>COUNTIF(AD3:AD201,"&gt;0")</f>
        <v>58</v>
      </c>
      <c r="AE202" s="30">
        <f>COUNTIF(AE3:AE201,"&gt;0")</f>
        <v>37</v>
      </c>
      <c r="AF202" s="30">
        <f>COUNTIF(AF3:AF201,"&gt;0")</f>
        <v>15</v>
      </c>
      <c r="AG202" s="30">
        <f>COUNTIF(AG3:AG201,"&gt;0")</f>
        <v>0</v>
      </c>
      <c r="AH202" s="30">
        <f>COUNTIF(AH3:AH201,"&gt;0")</f>
        <v>0</v>
      </c>
      <c r="AI202" s="30">
        <f>COUNTIF(AI3:AI201,"&gt;0")</f>
        <v>0</v>
      </c>
      <c r="AJ202" s="30">
        <f>COUNTIF(AJ3:AJ201,"&gt;0")</f>
        <v>1</v>
      </c>
      <c r="AK202" s="30">
        <f>COUNTIF(AK3:AK201,"&gt;0")</f>
        <v>26</v>
      </c>
      <c r="AL202" s="30">
        <f>COUNTIF(AL3:AL201,"&gt;0")</f>
        <v>2</v>
      </c>
      <c r="AM202" s="30">
        <f>COUNTIF(AM3:AM201,"&gt;0")</f>
        <v>19</v>
      </c>
      <c r="AN202" s="30">
        <f>COUNTIF(AN3:AN201,"&gt;0")</f>
        <v>27</v>
      </c>
      <c r="AO202" s="30">
        <f>COUNTIF(AO3:AO201,"&gt;0")</f>
        <v>23</v>
      </c>
      <c r="AP202" s="30">
        <f>COUNTIF(AP3:AP201,"&gt;0")</f>
        <v>16</v>
      </c>
      <c r="AQ202" s="30">
        <f>COUNTIF(AQ3:AQ201,"&gt;0")</f>
        <v>36</v>
      </c>
      <c r="AR202" s="30">
        <f>COUNTIF(AR3:AR201,"&gt;0")</f>
        <v>51</v>
      </c>
      <c r="AS202" s="16"/>
    </row>
    <row r="203" ht="17" customHeight="1">
      <c r="A203" s="31"/>
      <c r="B203" s="31"/>
      <c r="C203" s="31"/>
      <c r="D203" s="31"/>
      <c r="E203" s="31"/>
      <c r="F203" s="31"/>
      <c r="G203" s="31"/>
      <c r="H203" s="31"/>
      <c r="I203" s="31"/>
      <c r="J203" s="32"/>
      <c r="K203" s="31"/>
      <c r="L203" s="31"/>
      <c r="M203" s="31"/>
      <c r="N203" s="31"/>
      <c r="O203" s="31"/>
      <c r="P203" s="31"/>
      <c r="Q203" s="33">
        <f>Q202:Q202/200</f>
        <v>0.6850000000000001</v>
      </c>
      <c r="R203" s="33">
        <f>R202:R202/200</f>
        <v>0.02</v>
      </c>
      <c r="S203" s="33">
        <f>S202:S202/200</f>
        <v>0.265</v>
      </c>
      <c r="T203" s="33">
        <f>T202:T202/200</f>
        <v>0.025</v>
      </c>
      <c r="U203" s="33">
        <f>U202:U202/200</f>
        <v>0.08</v>
      </c>
      <c r="V203" s="33">
        <f>V202:V202/200</f>
        <v>0.015</v>
      </c>
      <c r="W203" s="33">
        <f>W202:W202/200</f>
        <v>0.025</v>
      </c>
      <c r="X203" s="33">
        <f>X202:X202/200</f>
        <v>0.15</v>
      </c>
      <c r="Y203" s="33">
        <f>Y202:Y202/200</f>
        <v>0.11</v>
      </c>
      <c r="Z203" s="33">
        <f>Z202:Z202/200</f>
        <v>0.12</v>
      </c>
      <c r="AA203" s="33">
        <f>AA202:AA202/200</f>
        <v>0.005</v>
      </c>
      <c r="AB203" s="33">
        <f>AB202:AB202/200</f>
        <v>0.03</v>
      </c>
      <c r="AC203" s="33">
        <f>AC202:AC202/200</f>
        <v>0.41</v>
      </c>
      <c r="AD203" s="33">
        <f>AD202:AD202/200</f>
        <v>0.29</v>
      </c>
      <c r="AE203" s="33">
        <f>AE202:AE202/200</f>
        <v>0.185</v>
      </c>
      <c r="AF203" s="33">
        <f>AF202:AF202/200</f>
        <v>0.075</v>
      </c>
      <c r="AG203" s="33">
        <f>AG202:AG202/200</f>
        <v>0</v>
      </c>
      <c r="AH203" s="33">
        <f>AH202:AH202/200</f>
        <v>0</v>
      </c>
      <c r="AI203" s="33">
        <f>AI202:AI202/200</f>
        <v>0</v>
      </c>
      <c r="AJ203" s="33">
        <f>AJ202:AJ202/200</f>
        <v>0.005</v>
      </c>
      <c r="AK203" s="33">
        <f>AK202:AK202/200</f>
        <v>0.13</v>
      </c>
      <c r="AL203" s="33">
        <f>AL202:AL202/200</f>
        <v>0.01</v>
      </c>
      <c r="AM203" s="33">
        <f>AM202:AM202/200</f>
        <v>0.095</v>
      </c>
      <c r="AN203" s="33">
        <f>AN202:AN202/200</f>
        <v>0.135</v>
      </c>
      <c r="AO203" s="33">
        <f>AO202:AO202/200</f>
        <v>0.115</v>
      </c>
      <c r="AP203" s="33">
        <f>AP202:AP202/200</f>
        <v>0.08</v>
      </c>
      <c r="AQ203" s="33">
        <f>AQ202:AQ202/200</f>
        <v>0.18</v>
      </c>
      <c r="AR203" s="33">
        <f>AR202:AR202/200</f>
        <v>0.255</v>
      </c>
      <c r="AS203" s="34"/>
    </row>
    <row r="204" ht="17" customHeight="1">
      <c r="A204" s="34"/>
      <c r="B204" s="34"/>
      <c r="C204" s="34"/>
      <c r="D204" s="34"/>
      <c r="E204" s="34"/>
      <c r="F204" s="34"/>
      <c r="G204" s="34"/>
      <c r="H204" s="34"/>
      <c r="I204" s="34"/>
      <c r="J204" s="35"/>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row>
    <row r="205" ht="17" customHeight="1">
      <c r="A205" s="34"/>
      <c r="B205" s="34"/>
      <c r="C205" s="34"/>
      <c r="D205" s="34"/>
      <c r="E205" s="34"/>
      <c r="F205" s="34"/>
      <c r="G205" s="34"/>
      <c r="H205" s="34"/>
      <c r="I205" s="34"/>
      <c r="J205" s="35"/>
      <c r="K205" s="34"/>
      <c r="L205" s="34"/>
      <c r="M205" s="34"/>
      <c r="N205" s="34"/>
      <c r="O205" s="34"/>
      <c r="P205" t="s" s="36">
        <v>423</v>
      </c>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row>
    <row r="206" ht="17" customHeight="1">
      <c r="A206" s="34"/>
      <c r="B206" s="34"/>
      <c r="C206" s="34"/>
      <c r="D206" s="34"/>
      <c r="E206" s="34"/>
      <c r="F206" s="34"/>
      <c r="G206" s="34"/>
      <c r="H206" s="34"/>
      <c r="I206" s="34"/>
      <c r="J206" s="35"/>
      <c r="K206" s="34"/>
      <c r="L206" s="34"/>
      <c r="M206" s="34"/>
      <c r="N206" s="34"/>
      <c r="O206" s="34"/>
      <c r="P206" t="s" s="36">
        <v>424</v>
      </c>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row>
    <row r="207" ht="17" customHeight="1">
      <c r="A207" s="34"/>
      <c r="B207" s="34"/>
      <c r="C207" s="34"/>
      <c r="D207" s="34"/>
      <c r="E207" s="34"/>
      <c r="F207" s="34"/>
      <c r="G207" s="34"/>
      <c r="H207" s="34"/>
      <c r="I207" s="34"/>
      <c r="J207" s="35"/>
      <c r="K207" s="34"/>
      <c r="L207" s="34"/>
      <c r="M207" s="34"/>
      <c r="N207" s="34"/>
      <c r="O207" s="34"/>
      <c r="P207" t="s" s="36">
        <v>425</v>
      </c>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row>
    <row r="208" ht="17" customHeight="1">
      <c r="A208" s="34"/>
      <c r="B208" s="34"/>
      <c r="C208" s="34"/>
      <c r="D208" s="34"/>
      <c r="E208" s="34"/>
      <c r="F208" s="34"/>
      <c r="G208" s="34"/>
      <c r="H208" s="34"/>
      <c r="I208" s="34"/>
      <c r="J208" s="35"/>
      <c r="K208" s="34"/>
      <c r="L208" s="34"/>
      <c r="M208" s="34"/>
      <c r="N208" s="34"/>
      <c r="O208" s="34"/>
      <c r="P208" t="s" s="36">
        <v>426</v>
      </c>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row>
  </sheetData>
  <mergeCells count="5">
    <mergeCell ref="AG1:AJ1"/>
    <mergeCell ref="Q1:V1"/>
    <mergeCell ref="W1:AA1"/>
    <mergeCell ref="AB1:AF1"/>
    <mergeCell ref="AK1:AR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20"/>
  <sheetViews>
    <sheetView workbookViewId="0" showGridLines="0" defaultGridColor="1"/>
  </sheetViews>
  <sheetFormatPr defaultColWidth="10.8333" defaultRowHeight="16" customHeight="1" outlineLevelRow="0" outlineLevelCol="0"/>
  <cols>
    <col min="1" max="1" width="16.5" style="37" customWidth="1"/>
    <col min="2" max="2" width="18" style="37" customWidth="1"/>
    <col min="3" max="5" width="10.8516" style="37" customWidth="1"/>
    <col min="6" max="16384" width="10.8516" style="37" customWidth="1"/>
  </cols>
  <sheetData>
    <row r="1" ht="17" customHeight="1">
      <c r="A1" t="s" s="38">
        <v>427</v>
      </c>
      <c r="B1" t="s" s="38">
        <v>7</v>
      </c>
      <c r="C1" s="34"/>
      <c r="D1" s="34"/>
      <c r="E1" s="34"/>
    </row>
    <row r="2" ht="17" customHeight="1">
      <c r="A2" t="s" s="39">
        <v>428</v>
      </c>
      <c r="B2" t="s" s="36">
        <v>105</v>
      </c>
      <c r="C2" s="34"/>
      <c r="D2" s="34"/>
      <c r="E2" s="34"/>
    </row>
    <row r="3" ht="17" customHeight="1">
      <c r="A3" t="s" s="39">
        <v>429</v>
      </c>
      <c r="B3" t="s" s="36">
        <v>105</v>
      </c>
      <c r="C3" s="34"/>
      <c r="D3" s="34"/>
      <c r="E3" s="34"/>
    </row>
    <row r="4" ht="17" customHeight="1">
      <c r="A4" t="s" s="39">
        <v>430</v>
      </c>
      <c r="B4" t="s" s="36">
        <v>105</v>
      </c>
      <c r="C4" s="34"/>
      <c r="D4" s="34"/>
      <c r="E4" s="34"/>
    </row>
    <row r="5" ht="17" customHeight="1">
      <c r="A5" t="s" s="39">
        <v>431</v>
      </c>
      <c r="B5" t="s" s="36">
        <v>105</v>
      </c>
      <c r="C5" s="34"/>
      <c r="D5" s="34"/>
      <c r="E5" s="34"/>
    </row>
    <row r="6" ht="17" customHeight="1">
      <c r="A6" t="s" s="39">
        <v>432</v>
      </c>
      <c r="B6" t="s" s="36">
        <v>105</v>
      </c>
      <c r="C6" s="34"/>
      <c r="D6" s="34"/>
      <c r="E6" s="34"/>
    </row>
    <row r="7" ht="17" customHeight="1">
      <c r="A7" t="s" s="39">
        <v>223</v>
      </c>
      <c r="B7" t="s" s="36">
        <v>105</v>
      </c>
      <c r="C7" s="34"/>
      <c r="D7" s="34"/>
      <c r="E7" s="34"/>
    </row>
    <row r="8" ht="17" customHeight="1">
      <c r="A8" t="s" s="39">
        <v>433</v>
      </c>
      <c r="B8" t="s" s="36">
        <v>105</v>
      </c>
      <c r="C8" s="34"/>
      <c r="D8" s="34"/>
      <c r="E8" s="34"/>
    </row>
    <row r="9" ht="17" customHeight="1">
      <c r="A9" t="s" s="39">
        <v>434</v>
      </c>
      <c r="B9" t="s" s="36">
        <v>105</v>
      </c>
      <c r="C9" s="34"/>
      <c r="D9" s="34"/>
      <c r="E9" s="34"/>
    </row>
    <row r="10" ht="17" customHeight="1">
      <c r="A10" t="s" s="39">
        <v>435</v>
      </c>
      <c r="B10" t="s" s="36">
        <v>105</v>
      </c>
      <c r="C10" s="34"/>
      <c r="D10" s="34"/>
      <c r="E10" s="34"/>
    </row>
    <row r="11" ht="17" customHeight="1">
      <c r="A11" t="s" s="39">
        <v>436</v>
      </c>
      <c r="B11" t="s" s="36">
        <v>105</v>
      </c>
      <c r="C11" s="34"/>
      <c r="D11" s="34"/>
      <c r="E11" s="34"/>
    </row>
    <row r="12" ht="17" customHeight="1">
      <c r="A12" t="s" s="39">
        <v>437</v>
      </c>
      <c r="B12" t="s" s="36">
        <v>105</v>
      </c>
      <c r="C12" s="34"/>
      <c r="D12" s="34"/>
      <c r="E12" s="34"/>
    </row>
    <row r="13" ht="17" customHeight="1">
      <c r="A13" t="s" s="39">
        <v>438</v>
      </c>
      <c r="B13" t="s" s="36">
        <v>105</v>
      </c>
      <c r="C13" s="34"/>
      <c r="D13" s="34"/>
      <c r="E13" s="34"/>
    </row>
    <row r="14" ht="17" customHeight="1">
      <c r="A14" t="s" s="39">
        <v>439</v>
      </c>
      <c r="B14" t="s" s="36">
        <v>105</v>
      </c>
      <c r="C14" s="34"/>
      <c r="D14" s="34"/>
      <c r="E14" s="34"/>
    </row>
    <row r="15" ht="17" customHeight="1">
      <c r="A15" t="s" s="39">
        <v>440</v>
      </c>
      <c r="B15" t="s" s="36">
        <v>105</v>
      </c>
      <c r="C15" s="34"/>
      <c r="D15" s="34"/>
      <c r="E15" s="34"/>
    </row>
    <row r="16" ht="17" customHeight="1">
      <c r="A16" t="s" s="39">
        <v>441</v>
      </c>
      <c r="B16" t="s" s="36">
        <v>105</v>
      </c>
      <c r="C16" s="34"/>
      <c r="D16" s="34"/>
      <c r="E16" s="34"/>
    </row>
    <row r="17" ht="17" customHeight="1">
      <c r="A17" t="s" s="39">
        <v>104</v>
      </c>
      <c r="B17" t="s" s="36">
        <v>105</v>
      </c>
      <c r="C17" s="34"/>
      <c r="D17" s="34"/>
      <c r="E17" s="34"/>
    </row>
    <row r="18" ht="17" customHeight="1">
      <c r="A18" t="s" s="39">
        <v>442</v>
      </c>
      <c r="B18" t="s" s="36">
        <v>105</v>
      </c>
      <c r="C18" s="34"/>
      <c r="D18" s="34"/>
      <c r="E18" s="34"/>
    </row>
    <row r="19" ht="17" customHeight="1">
      <c r="A19" t="s" s="39">
        <v>443</v>
      </c>
      <c r="B19" t="s" s="36">
        <v>105</v>
      </c>
      <c r="C19" s="34"/>
      <c r="D19" s="34"/>
      <c r="E19" s="34"/>
    </row>
    <row r="20" ht="17" customHeight="1">
      <c r="A20" t="s" s="39">
        <v>444</v>
      </c>
      <c r="B20" t="s" s="36">
        <v>105</v>
      </c>
      <c r="C20" s="34"/>
      <c r="D20" s="34"/>
      <c r="E20" s="34"/>
    </row>
    <row r="21" ht="17" customHeight="1">
      <c r="A21" t="s" s="39">
        <v>445</v>
      </c>
      <c r="B21" t="s" s="36">
        <v>105</v>
      </c>
      <c r="C21" s="34"/>
      <c r="D21" s="34"/>
      <c r="E21" s="34"/>
    </row>
    <row r="22" ht="17" customHeight="1">
      <c r="A22" t="s" s="39">
        <v>446</v>
      </c>
      <c r="B22" t="s" s="36">
        <v>105</v>
      </c>
      <c r="C22" s="34"/>
      <c r="D22" s="34"/>
      <c r="E22" s="34"/>
    </row>
    <row r="23" ht="17" customHeight="1">
      <c r="A23" t="s" s="39">
        <v>447</v>
      </c>
      <c r="B23" t="s" s="36">
        <v>105</v>
      </c>
      <c r="C23" s="34"/>
      <c r="D23" s="34"/>
      <c r="E23" s="34"/>
    </row>
    <row r="24" ht="17" customHeight="1">
      <c r="A24" t="s" s="39">
        <v>448</v>
      </c>
      <c r="B24" t="s" s="36">
        <v>105</v>
      </c>
      <c r="C24" s="34"/>
      <c r="D24" s="34"/>
      <c r="E24" s="34"/>
    </row>
    <row r="25" ht="17" customHeight="1">
      <c r="A25" t="s" s="39">
        <v>113</v>
      </c>
      <c r="B25" t="s" s="36">
        <v>105</v>
      </c>
      <c r="C25" s="34"/>
      <c r="D25" s="34"/>
      <c r="E25" s="34"/>
    </row>
    <row r="26" ht="17" customHeight="1">
      <c r="A26" t="s" s="39">
        <v>449</v>
      </c>
      <c r="B26" t="s" s="36">
        <v>105</v>
      </c>
      <c r="C26" s="34"/>
      <c r="D26" s="34"/>
      <c r="E26" s="34"/>
    </row>
    <row r="27" ht="17" customHeight="1">
      <c r="A27" t="s" s="39">
        <v>450</v>
      </c>
      <c r="B27" t="s" s="36">
        <v>105</v>
      </c>
      <c r="C27" s="34"/>
      <c r="D27" s="34"/>
      <c r="E27" s="34"/>
    </row>
    <row r="28" ht="17" customHeight="1">
      <c r="A28" t="s" s="39">
        <v>357</v>
      </c>
      <c r="B28" t="s" s="36">
        <v>105</v>
      </c>
      <c r="C28" s="34"/>
      <c r="D28" s="34"/>
      <c r="E28" s="34"/>
    </row>
    <row r="29" ht="17" customHeight="1">
      <c r="A29" t="s" s="39">
        <v>451</v>
      </c>
      <c r="B29" t="s" s="36">
        <v>105</v>
      </c>
      <c r="C29" s="34"/>
      <c r="D29" s="34"/>
      <c r="E29" s="34"/>
    </row>
    <row r="30" ht="17" customHeight="1">
      <c r="A30" t="s" s="39">
        <v>452</v>
      </c>
      <c r="B30" t="s" s="36">
        <v>105</v>
      </c>
      <c r="C30" s="34"/>
      <c r="D30" s="34"/>
      <c r="E30" s="34"/>
    </row>
    <row r="31" ht="17" customHeight="1">
      <c r="A31" t="s" s="39">
        <v>453</v>
      </c>
      <c r="B31" t="s" s="36">
        <v>105</v>
      </c>
      <c r="C31" s="34"/>
      <c r="D31" s="34"/>
      <c r="E31" s="34"/>
    </row>
    <row r="32" ht="17" customHeight="1">
      <c r="A32" t="s" s="40">
        <v>454</v>
      </c>
      <c r="B32" t="s" s="36">
        <v>50</v>
      </c>
      <c r="C32" s="34"/>
      <c r="D32" s="34"/>
      <c r="E32" s="34"/>
    </row>
    <row r="33" ht="17" customHeight="1">
      <c r="A33" t="s" s="40">
        <v>455</v>
      </c>
      <c r="B33" t="s" s="36">
        <v>50</v>
      </c>
      <c r="C33" s="34"/>
      <c r="D33" s="34"/>
      <c r="E33" s="34"/>
    </row>
    <row r="34" ht="17" customHeight="1">
      <c r="A34" t="s" s="40">
        <v>456</v>
      </c>
      <c r="B34" t="s" s="36">
        <v>50</v>
      </c>
      <c r="C34" s="34"/>
      <c r="D34" s="34"/>
      <c r="E34" s="34"/>
    </row>
    <row r="35" ht="17" customHeight="1">
      <c r="A35" t="s" s="40">
        <v>325</v>
      </c>
      <c r="B35" t="s" s="36">
        <v>50</v>
      </c>
      <c r="C35" s="34"/>
      <c r="D35" s="34"/>
      <c r="E35" s="34"/>
    </row>
    <row r="36" ht="17" customHeight="1">
      <c r="A36" t="s" s="40">
        <v>457</v>
      </c>
      <c r="B36" t="s" s="36">
        <v>50</v>
      </c>
      <c r="C36" s="34"/>
      <c r="D36" s="34"/>
      <c r="E36" s="34"/>
    </row>
    <row r="37" ht="17" customHeight="1">
      <c r="A37" t="s" s="40">
        <v>458</v>
      </c>
      <c r="B37" t="s" s="36">
        <v>50</v>
      </c>
      <c r="C37" s="34"/>
      <c r="D37" s="34"/>
      <c r="E37" s="34"/>
    </row>
    <row r="38" ht="17" customHeight="1">
      <c r="A38" t="s" s="40">
        <v>459</v>
      </c>
      <c r="B38" t="s" s="36">
        <v>50</v>
      </c>
      <c r="C38" s="34"/>
      <c r="D38" s="34"/>
      <c r="E38" s="34"/>
    </row>
    <row r="39" ht="17" customHeight="1">
      <c r="A39" t="s" s="40">
        <v>460</v>
      </c>
      <c r="B39" t="s" s="36">
        <v>50</v>
      </c>
      <c r="C39" s="34"/>
      <c r="D39" s="34"/>
      <c r="E39" s="34"/>
    </row>
    <row r="40" ht="17" customHeight="1">
      <c r="A40" t="s" s="40">
        <v>185</v>
      </c>
      <c r="B40" t="s" s="36">
        <v>50</v>
      </c>
      <c r="C40" s="34"/>
      <c r="D40" s="34"/>
      <c r="E40" s="34"/>
    </row>
    <row r="41" ht="17" customHeight="1">
      <c r="A41" t="s" s="40">
        <v>461</v>
      </c>
      <c r="B41" t="s" s="36">
        <v>50</v>
      </c>
      <c r="C41" s="34"/>
      <c r="D41" s="34"/>
      <c r="E41" s="34"/>
    </row>
    <row r="42" ht="17" customHeight="1">
      <c r="A42" t="s" s="40">
        <v>247</v>
      </c>
      <c r="B42" t="s" s="36">
        <v>50</v>
      </c>
      <c r="C42" s="34"/>
      <c r="D42" s="34"/>
      <c r="E42" s="34"/>
    </row>
    <row r="43" ht="17" customHeight="1">
      <c r="A43" t="s" s="40">
        <v>462</v>
      </c>
      <c r="B43" t="s" s="36">
        <v>50</v>
      </c>
      <c r="C43" s="34"/>
      <c r="D43" s="34"/>
      <c r="E43" s="34"/>
    </row>
    <row r="44" ht="17" customHeight="1">
      <c r="A44" t="s" s="40">
        <v>463</v>
      </c>
      <c r="B44" t="s" s="36">
        <v>50</v>
      </c>
      <c r="C44" s="34"/>
      <c r="D44" s="34"/>
      <c r="E44" s="34"/>
    </row>
    <row r="45" ht="17" customHeight="1">
      <c r="A45" t="s" s="41">
        <v>464</v>
      </c>
      <c r="B45" t="s" s="36">
        <v>68</v>
      </c>
      <c r="C45" s="34"/>
      <c r="D45" s="34"/>
      <c r="E45" s="34"/>
    </row>
    <row r="46" ht="17" customHeight="1">
      <c r="A46" t="s" s="41">
        <v>335</v>
      </c>
      <c r="B46" t="s" s="36">
        <v>68</v>
      </c>
      <c r="C46" s="34"/>
      <c r="D46" s="34"/>
      <c r="E46" s="34"/>
    </row>
    <row r="47" ht="17" customHeight="1">
      <c r="A47" t="s" s="41">
        <v>67</v>
      </c>
      <c r="B47" t="s" s="36">
        <v>68</v>
      </c>
      <c r="C47" s="34"/>
      <c r="D47" s="34"/>
      <c r="E47" s="34"/>
    </row>
    <row r="48" ht="17" customHeight="1">
      <c r="A48" t="s" s="41">
        <v>465</v>
      </c>
      <c r="B48" t="s" s="36">
        <v>68</v>
      </c>
      <c r="C48" s="34"/>
      <c r="D48" s="34"/>
      <c r="E48" s="34"/>
    </row>
    <row r="49" ht="17" customHeight="1">
      <c r="A49" t="s" s="41">
        <v>466</v>
      </c>
      <c r="B49" t="s" s="36">
        <v>68</v>
      </c>
      <c r="C49" s="34"/>
      <c r="D49" s="34"/>
      <c r="E49" s="34"/>
    </row>
    <row r="50" ht="17" customHeight="1">
      <c r="A50" t="s" s="41">
        <v>467</v>
      </c>
      <c r="B50" t="s" s="36">
        <v>68</v>
      </c>
      <c r="C50" s="34"/>
      <c r="D50" s="34"/>
      <c r="E50" s="34"/>
    </row>
    <row r="51" ht="17" customHeight="1">
      <c r="A51" t="s" s="41">
        <v>468</v>
      </c>
      <c r="B51" t="s" s="36">
        <v>68</v>
      </c>
      <c r="C51" s="34"/>
      <c r="D51" s="34"/>
      <c r="E51" s="34"/>
    </row>
    <row r="52" ht="17" customHeight="1">
      <c r="A52" t="s" s="41">
        <v>469</v>
      </c>
      <c r="B52" t="s" s="36">
        <v>68</v>
      </c>
      <c r="C52" s="34"/>
      <c r="D52" s="34"/>
      <c r="E52" s="34"/>
    </row>
    <row r="53" ht="17" customHeight="1">
      <c r="A53" t="s" s="41">
        <v>470</v>
      </c>
      <c r="B53" t="s" s="36">
        <v>68</v>
      </c>
      <c r="C53" s="34"/>
      <c r="D53" s="34"/>
      <c r="E53" s="34"/>
    </row>
    <row r="54" ht="17" customHeight="1">
      <c r="A54" t="s" s="41">
        <v>471</v>
      </c>
      <c r="B54" t="s" s="36">
        <v>68</v>
      </c>
      <c r="C54" s="34"/>
      <c r="D54" s="34"/>
      <c r="E54" s="34"/>
    </row>
    <row r="55" ht="17" customHeight="1">
      <c r="A55" t="s" s="41">
        <v>472</v>
      </c>
      <c r="B55" t="s" s="36">
        <v>68</v>
      </c>
      <c r="C55" s="34"/>
      <c r="D55" s="34"/>
      <c r="E55" s="34"/>
    </row>
    <row r="56" ht="17" customHeight="1">
      <c r="A56" t="s" s="41">
        <v>473</v>
      </c>
      <c r="B56" t="s" s="36">
        <v>172</v>
      </c>
      <c r="C56" s="34"/>
      <c r="D56" s="34"/>
      <c r="E56" s="34"/>
    </row>
    <row r="57" ht="17" customHeight="1">
      <c r="A57" t="s" s="41">
        <v>474</v>
      </c>
      <c r="B57" t="s" s="36">
        <v>172</v>
      </c>
      <c r="C57" s="34"/>
      <c r="D57" s="34"/>
      <c r="E57" s="34"/>
    </row>
    <row r="58" ht="17" customHeight="1">
      <c r="A58" t="s" s="41">
        <v>475</v>
      </c>
      <c r="B58" t="s" s="36">
        <v>172</v>
      </c>
      <c r="C58" s="34"/>
      <c r="D58" s="34"/>
      <c r="E58" s="34"/>
    </row>
    <row r="59" ht="17" customHeight="1">
      <c r="A59" t="s" s="41">
        <v>476</v>
      </c>
      <c r="B59" t="s" s="36">
        <v>172</v>
      </c>
      <c r="C59" s="34"/>
      <c r="D59" s="34"/>
      <c r="E59" s="34"/>
    </row>
    <row r="60" ht="17" customHeight="1">
      <c r="A60" t="s" s="41">
        <v>477</v>
      </c>
      <c r="B60" t="s" s="36">
        <v>172</v>
      </c>
      <c r="C60" s="34"/>
      <c r="D60" s="34"/>
      <c r="E60" s="34"/>
    </row>
    <row r="61" ht="17" customHeight="1">
      <c r="A61" t="s" s="41">
        <v>478</v>
      </c>
      <c r="B61" t="s" s="36">
        <v>172</v>
      </c>
      <c r="C61" s="34"/>
      <c r="D61" s="34"/>
      <c r="E61" s="34"/>
    </row>
    <row r="62" ht="17" customHeight="1">
      <c r="A62" t="s" s="41">
        <v>479</v>
      </c>
      <c r="B62" t="s" s="36">
        <v>172</v>
      </c>
      <c r="C62" s="34"/>
      <c r="D62" s="34"/>
      <c r="E62" s="34"/>
    </row>
    <row r="63" ht="17" customHeight="1">
      <c r="A63" t="s" s="41">
        <v>480</v>
      </c>
      <c r="B63" t="s" s="36">
        <v>172</v>
      </c>
      <c r="C63" s="34"/>
      <c r="D63" s="34"/>
      <c r="E63" s="34"/>
    </row>
    <row r="64" ht="17" customHeight="1">
      <c r="A64" t="s" s="41">
        <v>481</v>
      </c>
      <c r="B64" t="s" s="36">
        <v>172</v>
      </c>
      <c r="C64" s="34"/>
      <c r="D64" s="34"/>
      <c r="E64" s="34"/>
    </row>
    <row r="65" ht="17" customHeight="1">
      <c r="A65" t="s" s="41">
        <v>482</v>
      </c>
      <c r="B65" t="s" s="36">
        <v>172</v>
      </c>
      <c r="C65" s="34"/>
      <c r="D65" s="34"/>
      <c r="E65" s="34"/>
    </row>
    <row r="66" ht="17" customHeight="1">
      <c r="A66" t="s" s="41">
        <v>483</v>
      </c>
      <c r="B66" t="s" s="36">
        <v>172</v>
      </c>
      <c r="C66" s="34"/>
      <c r="D66" s="34"/>
      <c r="E66" s="34"/>
    </row>
    <row r="67" ht="17" customHeight="1">
      <c r="A67" t="s" s="41">
        <v>484</v>
      </c>
      <c r="B67" t="s" s="36">
        <v>172</v>
      </c>
      <c r="C67" s="34"/>
      <c r="D67" s="34"/>
      <c r="E67" s="34"/>
    </row>
    <row r="68" ht="17" customHeight="1">
      <c r="A68" t="s" s="41">
        <v>485</v>
      </c>
      <c r="B68" t="s" s="36">
        <v>172</v>
      </c>
      <c r="C68" s="34"/>
      <c r="D68" s="34"/>
      <c r="E68" s="34"/>
    </row>
    <row r="69" ht="17" customHeight="1">
      <c r="A69" t="s" s="41">
        <v>486</v>
      </c>
      <c r="B69" t="s" s="36">
        <v>172</v>
      </c>
      <c r="C69" s="34"/>
      <c r="D69" s="34"/>
      <c r="E69" s="34"/>
    </row>
    <row r="70" ht="17" customHeight="1">
      <c r="A70" t="s" s="41">
        <v>487</v>
      </c>
      <c r="B70" t="s" s="36">
        <v>172</v>
      </c>
      <c r="C70" s="34"/>
      <c r="D70" s="34"/>
      <c r="E70" s="34"/>
    </row>
    <row r="71" ht="17" customHeight="1">
      <c r="A71" t="s" s="41">
        <v>171</v>
      </c>
      <c r="B71" t="s" s="36">
        <v>172</v>
      </c>
      <c r="C71" s="34"/>
      <c r="D71" s="34"/>
      <c r="E71" s="34"/>
    </row>
    <row r="72" ht="17" customHeight="1">
      <c r="A72" t="s" s="41">
        <v>488</v>
      </c>
      <c r="B72" t="s" s="36">
        <v>172</v>
      </c>
      <c r="C72" s="34"/>
      <c r="D72" s="34"/>
      <c r="E72" s="34"/>
    </row>
    <row r="73" ht="17" customHeight="1">
      <c r="A73" t="s" s="41">
        <v>489</v>
      </c>
      <c r="B73" t="s" s="36">
        <v>172</v>
      </c>
      <c r="C73" s="34"/>
      <c r="D73" s="34"/>
      <c r="E73" s="34"/>
    </row>
    <row r="74" ht="17" customHeight="1">
      <c r="A74" t="s" s="41">
        <v>490</v>
      </c>
      <c r="B74" t="s" s="36">
        <v>491</v>
      </c>
      <c r="C74" s="34"/>
      <c r="D74" s="34"/>
      <c r="E74" s="34"/>
    </row>
    <row r="75" ht="17" customHeight="1">
      <c r="A75" t="s" s="41">
        <v>492</v>
      </c>
      <c r="B75" t="s" s="36">
        <v>491</v>
      </c>
      <c r="C75" s="34"/>
      <c r="D75" s="34"/>
      <c r="E75" s="34"/>
    </row>
    <row r="76" ht="17" customHeight="1">
      <c r="A76" t="s" s="41">
        <v>493</v>
      </c>
      <c r="B76" t="s" s="36">
        <v>491</v>
      </c>
      <c r="C76" s="34"/>
      <c r="D76" s="34"/>
      <c r="E76" s="34"/>
    </row>
    <row r="77" ht="17" customHeight="1">
      <c r="A77" t="s" s="41">
        <v>491</v>
      </c>
      <c r="B77" t="s" s="36">
        <v>491</v>
      </c>
      <c r="C77" s="34"/>
      <c r="D77" s="34"/>
      <c r="E77" s="34"/>
    </row>
    <row r="78" ht="17" customHeight="1">
      <c r="A78" t="s" s="41">
        <v>494</v>
      </c>
      <c r="B78" t="s" s="36">
        <v>491</v>
      </c>
      <c r="C78" s="34"/>
      <c r="D78" s="34"/>
      <c r="E78" s="34"/>
    </row>
    <row r="79" ht="17" customHeight="1">
      <c r="A79" t="s" s="41">
        <v>495</v>
      </c>
      <c r="B79" t="s" s="36">
        <v>491</v>
      </c>
      <c r="C79" s="34"/>
      <c r="D79" s="34"/>
      <c r="E79" s="34"/>
    </row>
    <row r="80" ht="17" customHeight="1">
      <c r="A80" t="s" s="41">
        <v>496</v>
      </c>
      <c r="B80" t="s" s="36">
        <v>491</v>
      </c>
      <c r="C80" s="34"/>
      <c r="D80" s="34"/>
      <c r="E80" s="34"/>
    </row>
    <row r="81" ht="17" customHeight="1">
      <c r="A81" t="s" s="41">
        <v>497</v>
      </c>
      <c r="B81" t="s" s="36">
        <v>491</v>
      </c>
      <c r="C81" s="34"/>
      <c r="D81" s="34"/>
      <c r="E81" s="34"/>
    </row>
    <row r="82" ht="17" customHeight="1">
      <c r="A82" t="s" s="41">
        <v>498</v>
      </c>
      <c r="B82" t="s" s="36">
        <v>499</v>
      </c>
      <c r="C82" s="34"/>
      <c r="D82" s="34"/>
      <c r="E82" s="34"/>
    </row>
    <row r="83" ht="17" customHeight="1">
      <c r="A83" t="s" s="41">
        <v>500</v>
      </c>
      <c r="B83" t="s" s="36">
        <v>499</v>
      </c>
      <c r="C83" s="34"/>
      <c r="D83" s="34"/>
      <c r="E83" s="34"/>
    </row>
    <row r="84" ht="17" customHeight="1">
      <c r="A84" t="s" s="41">
        <v>501</v>
      </c>
      <c r="B84" t="s" s="36">
        <v>499</v>
      </c>
      <c r="C84" s="34"/>
      <c r="D84" s="34"/>
      <c r="E84" s="34"/>
    </row>
    <row r="85" ht="17" customHeight="1">
      <c r="A85" t="s" s="41">
        <v>502</v>
      </c>
      <c r="B85" t="s" s="36">
        <v>499</v>
      </c>
      <c r="C85" s="34"/>
      <c r="D85" s="34"/>
      <c r="E85" s="34"/>
    </row>
    <row r="86" ht="17" customHeight="1">
      <c r="A86" t="s" s="41">
        <v>503</v>
      </c>
      <c r="B86" t="s" s="36">
        <v>499</v>
      </c>
      <c r="C86" s="34"/>
      <c r="D86" s="34"/>
      <c r="E86" s="34"/>
    </row>
    <row r="87" ht="17" customHeight="1">
      <c r="A87" t="s" s="41">
        <v>504</v>
      </c>
      <c r="B87" t="s" s="36">
        <v>499</v>
      </c>
      <c r="C87" s="34"/>
      <c r="D87" s="34"/>
      <c r="E87" s="34"/>
    </row>
    <row r="88" ht="17" customHeight="1">
      <c r="A88" t="s" s="41">
        <v>505</v>
      </c>
      <c r="B88" t="s" s="36">
        <v>499</v>
      </c>
      <c r="C88" s="34"/>
      <c r="D88" s="34"/>
      <c r="E88" s="34"/>
    </row>
    <row r="89" ht="17" customHeight="1">
      <c r="A89" t="s" s="41">
        <v>506</v>
      </c>
      <c r="B89" t="s" s="36">
        <v>499</v>
      </c>
      <c r="C89" s="34"/>
      <c r="D89" s="34"/>
      <c r="E89" s="34"/>
    </row>
    <row r="90" ht="17" customHeight="1">
      <c r="A90" t="s" s="41">
        <v>507</v>
      </c>
      <c r="B90" t="s" s="36">
        <v>499</v>
      </c>
      <c r="C90" s="34"/>
      <c r="D90" s="34"/>
      <c r="E90" s="34"/>
    </row>
    <row r="91" ht="17" customHeight="1">
      <c r="A91" t="s" s="41">
        <v>508</v>
      </c>
      <c r="B91" t="s" s="36">
        <v>499</v>
      </c>
      <c r="C91" s="34"/>
      <c r="D91" s="34"/>
      <c r="E91" s="34"/>
    </row>
    <row r="92" ht="17" customHeight="1">
      <c r="A92" t="s" s="41">
        <v>509</v>
      </c>
      <c r="B92" t="s" s="36">
        <v>499</v>
      </c>
      <c r="C92" s="34"/>
      <c r="D92" s="34"/>
      <c r="E92" s="34"/>
    </row>
    <row r="93" ht="17" customHeight="1">
      <c r="A93" t="s" s="41">
        <v>510</v>
      </c>
      <c r="B93" t="s" s="36">
        <v>499</v>
      </c>
      <c r="C93" s="34"/>
      <c r="D93" s="34"/>
      <c r="E93" s="34"/>
    </row>
    <row r="94" ht="17" customHeight="1">
      <c r="A94" t="s" s="41">
        <v>511</v>
      </c>
      <c r="B94" t="s" s="36">
        <v>499</v>
      </c>
      <c r="C94" s="34"/>
      <c r="D94" s="34"/>
      <c r="E94" s="34"/>
    </row>
    <row r="95" ht="17" customHeight="1">
      <c r="A95" t="s" s="41">
        <v>512</v>
      </c>
      <c r="B95" t="s" s="36">
        <v>499</v>
      </c>
      <c r="C95" s="34"/>
      <c r="D95" s="34"/>
      <c r="E95" s="34"/>
    </row>
    <row r="96" ht="17" customHeight="1">
      <c r="A96" t="s" s="41">
        <v>513</v>
      </c>
      <c r="B96" t="s" s="36">
        <v>499</v>
      </c>
      <c r="C96" s="34"/>
      <c r="D96" s="34"/>
      <c r="E96" s="34"/>
    </row>
    <row r="97" ht="17" customHeight="1">
      <c r="A97" t="s" s="41">
        <v>514</v>
      </c>
      <c r="B97" t="s" s="36">
        <v>499</v>
      </c>
      <c r="C97" s="34"/>
      <c r="D97" s="34"/>
      <c r="E97" s="34"/>
    </row>
    <row r="98" ht="17" customHeight="1">
      <c r="A98" t="s" s="41">
        <v>515</v>
      </c>
      <c r="B98" t="s" s="36">
        <v>499</v>
      </c>
      <c r="C98" s="34"/>
      <c r="D98" s="34"/>
      <c r="E98" s="34"/>
    </row>
    <row r="99" ht="17" customHeight="1">
      <c r="A99" t="s" s="41">
        <v>516</v>
      </c>
      <c r="B99" t="s" s="36">
        <v>499</v>
      </c>
      <c r="C99" s="34"/>
      <c r="D99" s="34"/>
      <c r="E99" s="34"/>
    </row>
    <row r="100" ht="17" customHeight="1">
      <c r="A100" t="s" s="41">
        <v>517</v>
      </c>
      <c r="B100" t="s" s="36">
        <v>499</v>
      </c>
      <c r="C100" s="34"/>
      <c r="D100" s="34"/>
      <c r="E100" s="34"/>
    </row>
    <row r="101" ht="17" customHeight="1">
      <c r="A101" t="s" s="41">
        <v>518</v>
      </c>
      <c r="B101" t="s" s="36">
        <v>499</v>
      </c>
      <c r="C101" s="34"/>
      <c r="D101" s="34"/>
      <c r="E101" s="34"/>
    </row>
    <row r="102" ht="17" customHeight="1">
      <c r="A102" t="s" s="41">
        <v>519</v>
      </c>
      <c r="B102" t="s" s="36">
        <v>499</v>
      </c>
      <c r="C102" s="34"/>
      <c r="D102" s="34"/>
      <c r="E102" s="34"/>
    </row>
    <row r="103" ht="17" customHeight="1">
      <c r="A103" t="s" s="41">
        <v>520</v>
      </c>
      <c r="B103" t="s" s="36">
        <v>499</v>
      </c>
      <c r="C103" s="34"/>
      <c r="D103" s="34"/>
      <c r="E103" s="34"/>
    </row>
    <row r="104" ht="17" customHeight="1">
      <c r="A104" t="s" s="41">
        <v>521</v>
      </c>
      <c r="B104" t="s" s="36">
        <v>522</v>
      </c>
      <c r="C104" s="34"/>
      <c r="D104" s="34"/>
      <c r="E104" s="34"/>
    </row>
    <row r="105" ht="17" customHeight="1">
      <c r="A105" t="s" s="41">
        <v>523</v>
      </c>
      <c r="B105" t="s" s="36">
        <v>522</v>
      </c>
      <c r="C105" s="34"/>
      <c r="D105" s="34"/>
      <c r="E105" s="34"/>
    </row>
    <row r="106" ht="17" customHeight="1">
      <c r="A106" t="s" s="41">
        <v>524</v>
      </c>
      <c r="B106" t="s" s="36">
        <v>522</v>
      </c>
      <c r="C106" s="34"/>
      <c r="D106" s="34"/>
      <c r="E106" s="34"/>
    </row>
    <row r="107" ht="17" customHeight="1">
      <c r="A107" t="s" s="41">
        <v>525</v>
      </c>
      <c r="B107" t="s" s="36">
        <v>522</v>
      </c>
      <c r="C107" s="34"/>
      <c r="D107" s="34"/>
      <c r="E107" s="34"/>
    </row>
    <row r="108" ht="17" customHeight="1">
      <c r="A108" t="s" s="41">
        <v>526</v>
      </c>
      <c r="B108" t="s" s="36">
        <v>522</v>
      </c>
      <c r="C108" s="34"/>
      <c r="D108" s="34"/>
      <c r="E108" s="34"/>
    </row>
    <row r="109" ht="17" customHeight="1">
      <c r="A109" t="s" s="41">
        <v>527</v>
      </c>
      <c r="B109" t="s" s="36">
        <v>522</v>
      </c>
      <c r="C109" s="34"/>
      <c r="D109" s="34"/>
      <c r="E109" s="34"/>
    </row>
    <row r="110" ht="17" customHeight="1">
      <c r="A110" t="s" s="41">
        <v>528</v>
      </c>
      <c r="B110" t="s" s="36">
        <v>522</v>
      </c>
      <c r="C110" s="34"/>
      <c r="D110" s="34"/>
      <c r="E110" s="34"/>
    </row>
    <row r="111" ht="17" customHeight="1">
      <c r="A111" t="s" s="41">
        <v>529</v>
      </c>
      <c r="B111" t="s" s="36">
        <v>522</v>
      </c>
      <c r="C111" s="34"/>
      <c r="D111" s="34"/>
      <c r="E111" s="34"/>
    </row>
    <row r="112" ht="17" customHeight="1">
      <c r="A112" t="s" s="41">
        <v>530</v>
      </c>
      <c r="B112" t="s" s="36">
        <v>522</v>
      </c>
      <c r="C112" s="34"/>
      <c r="D112" s="34"/>
      <c r="E112" s="34"/>
    </row>
    <row r="113" ht="17" customHeight="1">
      <c r="A113" t="s" s="41">
        <v>531</v>
      </c>
      <c r="B113" t="s" s="36">
        <v>522</v>
      </c>
      <c r="C113" s="34"/>
      <c r="D113" s="34"/>
      <c r="E113" s="34"/>
    </row>
    <row r="114" ht="17" customHeight="1">
      <c r="A114" t="s" s="41">
        <v>532</v>
      </c>
      <c r="B114" t="s" s="36">
        <v>522</v>
      </c>
      <c r="C114" s="34"/>
      <c r="D114" s="34"/>
      <c r="E114" s="34"/>
    </row>
    <row r="115" ht="17" customHeight="1">
      <c r="A115" t="s" s="41">
        <v>533</v>
      </c>
      <c r="B115" t="s" s="36">
        <v>522</v>
      </c>
      <c r="C115" s="34"/>
      <c r="D115" s="34"/>
      <c r="E115" s="34"/>
    </row>
    <row r="116" ht="17" customHeight="1">
      <c r="A116" t="s" s="41">
        <v>534</v>
      </c>
      <c r="B116" t="s" s="36">
        <v>522</v>
      </c>
      <c r="C116" s="34"/>
      <c r="D116" s="34"/>
      <c r="E116" s="34"/>
    </row>
    <row r="117" ht="17" customHeight="1">
      <c r="A117" t="s" s="41">
        <v>535</v>
      </c>
      <c r="B117" t="s" s="36">
        <v>522</v>
      </c>
      <c r="C117" s="34"/>
      <c r="D117" s="34"/>
      <c r="E117" s="34"/>
    </row>
    <row r="118" ht="17" customHeight="1">
      <c r="A118" t="s" s="41">
        <v>536</v>
      </c>
      <c r="B118" t="s" s="36">
        <v>522</v>
      </c>
      <c r="C118" s="34"/>
      <c r="D118" s="34"/>
      <c r="E118" s="34"/>
    </row>
    <row r="119" ht="17" customHeight="1">
      <c r="A119" t="s" s="41">
        <v>537</v>
      </c>
      <c r="B119" t="s" s="36">
        <v>522</v>
      </c>
      <c r="C119" s="34"/>
      <c r="D119" s="34"/>
      <c r="E119" s="34"/>
    </row>
    <row r="120" ht="17" customHeight="1">
      <c r="A120" t="s" s="41">
        <v>538</v>
      </c>
      <c r="B120" t="s" s="36">
        <v>522</v>
      </c>
      <c r="C120" s="34"/>
      <c r="D120" s="34"/>
      <c r="E120" s="3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