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0305261A-20C7-7F4B-841B-663ECE84FD76}" xr6:coauthVersionLast="47" xr6:coauthVersionMax="47" xr10:uidLastSave="{00000000-0000-0000-0000-000000000000}"/>
  <bookViews>
    <workbookView xWindow="-26200" yWindow="-21600" windowWidth="38400" windowHeight="21600" activeTab="11" xr2:uid="{00000000-000D-0000-FFFF-FFFF00000000}"/>
  </bookViews>
  <sheets>
    <sheet name="06-30-24" sheetId="1" r:id="rId1"/>
    <sheet name="07-02-24" sheetId="2" r:id="rId2"/>
    <sheet name="07-03-24" sheetId="3" r:id="rId3"/>
    <sheet name="07-04-24" sheetId="4" r:id="rId4"/>
    <sheet name="07-05-24" sheetId="5" r:id="rId5"/>
    <sheet name="07-06-24" sheetId="6" r:id="rId6"/>
    <sheet name="07-07-24" sheetId="7" r:id="rId7"/>
    <sheet name="07-08-24" sheetId="8" r:id="rId8"/>
    <sheet name="07-09-24" sheetId="9" r:id="rId9"/>
    <sheet name="07-10-24" sheetId="10" r:id="rId10"/>
    <sheet name="07-11-24" sheetId="11" r:id="rId11"/>
    <sheet name="07-12-24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2" l="1"/>
  <c r="I15" i="12"/>
  <c r="I16" i="12"/>
  <c r="I5" i="12"/>
  <c r="I6" i="12"/>
  <c r="I3" i="12"/>
  <c r="I2" i="12"/>
  <c r="G2" i="12"/>
  <c r="I8" i="11"/>
  <c r="I7" i="11"/>
  <c r="I6" i="11"/>
  <c r="I5" i="11"/>
  <c r="I4" i="11"/>
  <c r="G2" i="11"/>
  <c r="F2" i="11"/>
  <c r="H2" i="11" s="1"/>
  <c r="I15" i="10"/>
  <c r="I8" i="10"/>
  <c r="I4" i="10"/>
  <c r="I3" i="10"/>
  <c r="J2" i="10" s="1"/>
  <c r="I2" i="10"/>
  <c r="G2" i="10"/>
  <c r="F2" i="10"/>
  <c r="H2" i="10" s="1"/>
  <c r="I7" i="9"/>
  <c r="I6" i="9"/>
  <c r="I5" i="9"/>
  <c r="I4" i="9"/>
  <c r="J2" i="9" s="1"/>
  <c r="G2" i="9"/>
  <c r="F2" i="9"/>
  <c r="H2" i="9" s="1"/>
  <c r="I7" i="8"/>
  <c r="I4" i="8"/>
  <c r="I3" i="8"/>
  <c r="J2" i="8"/>
  <c r="I2" i="8"/>
  <c r="G2" i="8"/>
  <c r="F2" i="8"/>
  <c r="H2" i="8" s="1"/>
  <c r="I8" i="7"/>
  <c r="I7" i="7"/>
  <c r="I6" i="7"/>
  <c r="I4" i="7"/>
  <c r="I3" i="7"/>
  <c r="I2" i="7"/>
  <c r="J2" i="7" s="1"/>
  <c r="H2" i="7"/>
  <c r="G2" i="7"/>
  <c r="F2" i="7"/>
  <c r="I15" i="6"/>
  <c r="I8" i="6"/>
  <c r="I7" i="6"/>
  <c r="I6" i="6"/>
  <c r="I4" i="6"/>
  <c r="I3" i="6"/>
  <c r="I2" i="6"/>
  <c r="J2" i="6" s="1"/>
  <c r="G2" i="6"/>
  <c r="F2" i="6"/>
  <c r="H2" i="6" s="1"/>
  <c r="F2" i="5"/>
  <c r="E2" i="5"/>
  <c r="H2" i="5" s="1"/>
  <c r="F2" i="4"/>
  <c r="E2" i="4"/>
  <c r="H2" i="4" s="1"/>
  <c r="F2" i="3"/>
  <c r="E2" i="3"/>
  <c r="H2" i="3" s="1"/>
  <c r="F2" i="2"/>
  <c r="E2" i="2"/>
  <c r="H2" i="2" s="1"/>
  <c r="F2" i="1"/>
  <c r="H2" i="1" s="1"/>
  <c r="E2" i="1"/>
  <c r="H2" i="12" l="1"/>
  <c r="J2" i="12"/>
  <c r="J2" i="11"/>
</calcChain>
</file>

<file path=xl/sharedStrings.xml><?xml version="1.0" encoding="utf-8"?>
<sst xmlns="http://schemas.openxmlformats.org/spreadsheetml/2006/main" count="307" uniqueCount="84">
  <si>
    <t>Games</t>
  </si>
  <si>
    <t>Score</t>
  </si>
  <si>
    <t>NRFI</t>
  </si>
  <si>
    <t>Correct</t>
  </si>
  <si>
    <t>Total</t>
  </si>
  <si>
    <t>Percent</t>
  </si>
  <si>
    <t>('BOS', 'SD')</t>
  </si>
  <si>
    <t>N/A</t>
  </si>
  <si>
    <t>('CHC', 'MIL')</t>
  </si>
  <si>
    <t>('LAD', 'SF')</t>
  </si>
  <si>
    <t>('HOU', 'NYM')</t>
  </si>
  <si>
    <t>('ATL', 'PIT')</t>
  </si>
  <si>
    <t>('TB', 'WSH')</t>
  </si>
  <si>
    <t>('CIN', 'STL')</t>
  </si>
  <si>
    <t>('MIA', 'PHI')</t>
  </si>
  <si>
    <t>('BAL', 'TEX')</t>
  </si>
  <si>
    <t>('CLE', 'KC')</t>
  </si>
  <si>
    <t>('MIN', 'SEA')</t>
  </si>
  <si>
    <t>('NYY', 'TOR')</t>
  </si>
  <si>
    <t>('AZ', 'OAK')</t>
  </si>
  <si>
    <t>('DET', 'LAA')</t>
  </si>
  <si>
    <t>('COL', 'CWS')</t>
  </si>
  <si>
    <t>('NYM', 'WSH')</t>
  </si>
  <si>
    <t>('SD', 'TEX')</t>
  </si>
  <si>
    <t>('ATL', 'SF')</t>
  </si>
  <si>
    <t>('DET', 'MIN')</t>
  </si>
  <si>
    <t>('LAA', 'OAK')</t>
  </si>
  <si>
    <t>('PIT', 'STL')</t>
  </si>
  <si>
    <t>('CIN', 'NYY')</t>
  </si>
  <si>
    <t>('CLE', 'CWS')</t>
  </si>
  <si>
    <t>('KC', 'TB')</t>
  </si>
  <si>
    <t>('BAL', 'SEA')</t>
  </si>
  <si>
    <t>('HOU', 'TOR')</t>
  </si>
  <si>
    <t>('CHC', 'PHI')</t>
  </si>
  <si>
    <t>('BOS', 'MIA')</t>
  </si>
  <si>
    <t>('COL', 'MIL')</t>
  </si>
  <si>
    <t>('AZ', 'LAD')</t>
  </si>
  <si>
    <t>('LAD', 'MIL')</t>
  </si>
  <si>
    <t>('AZ', 'SD')</t>
  </si>
  <si>
    <t>('ATL', 'PHI')</t>
  </si>
  <si>
    <t>('STL', 'WSH')</t>
  </si>
  <si>
    <t>('TB', 'TEX')</t>
  </si>
  <si>
    <t>('HOU', 'MIN')</t>
  </si>
  <si>
    <t>('BAL', 'OAK')</t>
  </si>
  <si>
    <t>('BOS', 'NYY')</t>
  </si>
  <si>
    <t>('CWS', 'MIA')</t>
  </si>
  <si>
    <t>('CIN', 'DET')</t>
  </si>
  <si>
    <t>('SEA', 'TOR')</t>
  </si>
  <si>
    <t>('NYM', 'PIT')</t>
  </si>
  <si>
    <t>('COL', 'KC')</t>
  </si>
  <si>
    <t>('CLE', 'SF')</t>
  </si>
  <si>
    <t>('CHC', 'LAA')</t>
  </si>
  <si>
    <t>Odds</t>
  </si>
  <si>
    <t>Profit/Loss</t>
  </si>
  <si>
    <t>('CIN', 'COL')</t>
  </si>
  <si>
    <t>('LAA', 'TEX')</t>
  </si>
  <si>
    <t>('ATL', 'AZ')</t>
  </si>
  <si>
    <t>('CWS', 'MIN')</t>
  </si>
  <si>
    <t>('CLE', 'DET')</t>
  </si>
  <si>
    <t>('KC', 'STL')</t>
  </si>
  <si>
    <t>('MIL', 'PIT')</t>
  </si>
  <si>
    <t>('NYY', 'TB')</t>
  </si>
  <si>
    <t>('BAL', 'CHC')</t>
  </si>
  <si>
    <t>('SD', 'SEA')</t>
  </si>
  <si>
    <t>('HOU', 'MIA')</t>
  </si>
  <si>
    <t>('BOS', 'OAK')</t>
  </si>
  <si>
    <t>('LAD', 'PHI')</t>
  </si>
  <si>
    <t>('SF', 'TOR')</t>
  </si>
  <si>
    <t>x</t>
  </si>
  <si>
    <t>('LAA', 'SEA')</t>
  </si>
  <si>
    <t>('ATL', 'SD')</t>
  </si>
  <si>
    <t>('CHC', 'STL')</t>
  </si>
  <si>
    <t>('COL', 'NYM')</t>
  </si>
  <si>
    <t>('CLE', 'TB')</t>
  </si>
  <si>
    <t>('AZ', 'TOR')</t>
  </si>
  <si>
    <t>('OAK', 'PHI')</t>
  </si>
  <si>
    <t>('DET', 'LAD')</t>
  </si>
  <si>
    <t>('CWS', 'PIT')</t>
  </si>
  <si>
    <t>('BOS', 'KC')</t>
  </si>
  <si>
    <t>('HOU', 'TEX')</t>
  </si>
  <si>
    <t>('MIN', 'SF')</t>
  </si>
  <si>
    <t>('MIL', 'WSH')</t>
  </si>
  <si>
    <t>('BAL', 'NYY')</t>
  </si>
  <si>
    <t>('CIN', 'MIA')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</si>
</sst>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J29" sqref="J29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</v>
      </c>
      <c r="B2">
        <v>0.82499999999999996</v>
      </c>
      <c r="C2" t="s">
        <v>7</v>
      </c>
      <c r="E2">
        <f>COUNTIF(D:D, 1)</f>
        <v>4</v>
      </c>
      <c r="F2">
        <f>COUNTA(D2:D20)</f>
        <v>7</v>
      </c>
      <c r="H2">
        <f>E2/F2*100</f>
        <v>57.142857142857139</v>
      </c>
    </row>
    <row r="3" spans="1:8" x14ac:dyDescent="0.2">
      <c r="A3" t="s">
        <v>8</v>
      </c>
      <c r="B3">
        <v>0.81399999999999995</v>
      </c>
      <c r="C3">
        <v>0</v>
      </c>
      <c r="D3">
        <v>0</v>
      </c>
    </row>
    <row r="4" spans="1:8" x14ac:dyDescent="0.2">
      <c r="A4" t="s">
        <v>9</v>
      </c>
      <c r="B4">
        <v>0.79200000000000004</v>
      </c>
      <c r="C4" t="s">
        <v>7</v>
      </c>
    </row>
    <row r="5" spans="1:8" x14ac:dyDescent="0.2">
      <c r="A5" t="s">
        <v>10</v>
      </c>
      <c r="B5">
        <v>0.78500000000000003</v>
      </c>
      <c r="C5" t="s">
        <v>7</v>
      </c>
    </row>
    <row r="6" spans="1:8" x14ac:dyDescent="0.2">
      <c r="A6" t="s">
        <v>11</v>
      </c>
      <c r="B6">
        <v>0.77700000000000002</v>
      </c>
      <c r="C6">
        <v>1</v>
      </c>
      <c r="D6">
        <v>1</v>
      </c>
    </row>
    <row r="7" spans="1:8" x14ac:dyDescent="0.2">
      <c r="A7" t="s">
        <v>12</v>
      </c>
      <c r="B7">
        <v>0.76100000000000001</v>
      </c>
      <c r="C7">
        <v>1</v>
      </c>
      <c r="D7">
        <v>1</v>
      </c>
    </row>
    <row r="8" spans="1:8" x14ac:dyDescent="0.2">
      <c r="A8" t="s">
        <v>13</v>
      </c>
      <c r="B8">
        <v>0.69899999999999995</v>
      </c>
      <c r="C8">
        <v>1</v>
      </c>
      <c r="D8">
        <v>1</v>
      </c>
    </row>
    <row r="9" spans="1:8" x14ac:dyDescent="0.2">
      <c r="A9" t="s">
        <v>14</v>
      </c>
      <c r="B9">
        <v>0.69499999999999995</v>
      </c>
    </row>
    <row r="10" spans="1:8" x14ac:dyDescent="0.2">
      <c r="A10" t="s">
        <v>15</v>
      </c>
      <c r="B10">
        <v>0.59</v>
      </c>
    </row>
    <row r="11" spans="1:8" x14ac:dyDescent="0.2">
      <c r="A11" t="s">
        <v>16</v>
      </c>
      <c r="B11">
        <v>0.36499999999999999</v>
      </c>
    </row>
    <row r="12" spans="1:8" x14ac:dyDescent="0.2">
      <c r="A12" t="s">
        <v>17</v>
      </c>
      <c r="B12">
        <v>0.36399999999999999</v>
      </c>
    </row>
    <row r="13" spans="1:8" x14ac:dyDescent="0.2">
      <c r="A13" t="s">
        <v>18</v>
      </c>
      <c r="B13">
        <v>0.34899999999999998</v>
      </c>
    </row>
    <row r="14" spans="1:8" x14ac:dyDescent="0.2">
      <c r="A14" t="s">
        <v>19</v>
      </c>
      <c r="B14">
        <v>0.20799999999999999</v>
      </c>
      <c r="C14">
        <v>1</v>
      </c>
      <c r="D14">
        <v>0</v>
      </c>
    </row>
    <row r="15" spans="1:8" x14ac:dyDescent="0.2">
      <c r="A15" t="s">
        <v>20</v>
      </c>
      <c r="B15">
        <v>9.6000000000000002E-2</v>
      </c>
      <c r="C15">
        <v>0</v>
      </c>
      <c r="D15">
        <v>1</v>
      </c>
    </row>
    <row r="16" spans="1:8" x14ac:dyDescent="0.2">
      <c r="A16" t="s">
        <v>21</v>
      </c>
      <c r="B16">
        <v>9.0999999999999998E-2</v>
      </c>
      <c r="C16">
        <v>1</v>
      </c>
      <c r="D16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"/>
  <sheetViews>
    <sheetView workbookViewId="0">
      <selection activeCell="I2" sqref="I2:I15"/>
    </sheetView>
  </sheetViews>
  <sheetFormatPr baseColWidth="10" defaultColWidth="8.83203125" defaultRowHeight="15" x14ac:dyDescent="0.2"/>
  <sheetData>
    <row r="1" spans="1:10" x14ac:dyDescent="0.2">
      <c r="A1" s="10" t="s">
        <v>0</v>
      </c>
      <c r="B1" s="10" t="s">
        <v>1</v>
      </c>
      <c r="C1" t="s">
        <v>52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53</v>
      </c>
      <c r="J1" t="s">
        <v>4</v>
      </c>
    </row>
    <row r="2" spans="1:10" x14ac:dyDescent="0.2">
      <c r="A2" t="s">
        <v>66</v>
      </c>
      <c r="B2">
        <v>0.80900000000000005</v>
      </c>
      <c r="C2">
        <v>-110</v>
      </c>
      <c r="D2">
        <v>0</v>
      </c>
      <c r="E2">
        <v>0</v>
      </c>
      <c r="F2">
        <f>COUNTIF(E:E, 1)</f>
        <v>2</v>
      </c>
      <c r="G2">
        <f>COUNTA(E2:E20)</f>
        <v>5</v>
      </c>
      <c r="H2">
        <f>F2/G2*100</f>
        <v>40</v>
      </c>
      <c r="I2">
        <f>IF(E2=1, 1 * (100/ABS(C2)), IF(E2=0, -1, 0))</f>
        <v>-1</v>
      </c>
      <c r="J2">
        <f>ROUND(SUM(I2:I20), 2)</f>
        <v>-1.57</v>
      </c>
    </row>
    <row r="3" spans="1:10" x14ac:dyDescent="0.2">
      <c r="A3" t="s">
        <v>63</v>
      </c>
      <c r="B3">
        <v>0.80900000000000005</v>
      </c>
      <c r="C3">
        <v>-140</v>
      </c>
      <c r="D3">
        <v>1</v>
      </c>
      <c r="E3">
        <v>1</v>
      </c>
      <c r="I3">
        <f>IF(E3=1, 1 * (100/ABS(C3)), IF(E3=0, -1, 0))</f>
        <v>0.7142857142857143</v>
      </c>
    </row>
    <row r="4" spans="1:10" x14ac:dyDescent="0.2">
      <c r="A4" t="s">
        <v>22</v>
      </c>
      <c r="B4">
        <v>0.80500000000000005</v>
      </c>
      <c r="C4">
        <v>-105</v>
      </c>
      <c r="D4">
        <v>0</v>
      </c>
      <c r="E4">
        <v>0</v>
      </c>
      <c r="I4">
        <f>IF(E4=1, 1 * (100/ABS(C4)), IF(E4=0, -1, 0))</f>
        <v>-1</v>
      </c>
    </row>
    <row r="5" spans="1:10" x14ac:dyDescent="0.2">
      <c r="A5" t="s">
        <v>64</v>
      </c>
      <c r="B5">
        <v>0.75700000000000001</v>
      </c>
      <c r="D5" t="s">
        <v>7</v>
      </c>
    </row>
    <row r="6" spans="1:10" x14ac:dyDescent="0.2">
      <c r="A6" t="s">
        <v>59</v>
      </c>
      <c r="B6">
        <v>0.75600000000000001</v>
      </c>
      <c r="D6" t="s">
        <v>7</v>
      </c>
    </row>
    <row r="7" spans="1:10" x14ac:dyDescent="0.2">
      <c r="A7" t="s">
        <v>61</v>
      </c>
      <c r="B7">
        <v>0.74299999999999999</v>
      </c>
    </row>
    <row r="8" spans="1:10" x14ac:dyDescent="0.2">
      <c r="A8" t="s">
        <v>62</v>
      </c>
      <c r="B8">
        <v>0.73399999999999999</v>
      </c>
      <c r="C8">
        <v>-140</v>
      </c>
      <c r="D8">
        <v>1</v>
      </c>
      <c r="E8">
        <v>1</v>
      </c>
      <c r="I8">
        <f>IF(E8=1, 1 * (100/ABS(C8)), IF(E8=0, -1, 0))</f>
        <v>0.7142857142857143</v>
      </c>
    </row>
    <row r="9" spans="1:10" x14ac:dyDescent="0.2">
      <c r="A9" t="s">
        <v>65</v>
      </c>
      <c r="B9">
        <v>0.58599999999999997</v>
      </c>
    </row>
    <row r="10" spans="1:10" x14ac:dyDescent="0.2">
      <c r="A10" t="s">
        <v>67</v>
      </c>
      <c r="B10">
        <v>0.57599999999999996</v>
      </c>
    </row>
    <row r="11" spans="1:10" x14ac:dyDescent="0.2">
      <c r="A11" t="s">
        <v>58</v>
      </c>
      <c r="B11">
        <v>0.41699999999999998</v>
      </c>
    </row>
    <row r="12" spans="1:10" x14ac:dyDescent="0.2">
      <c r="A12" t="s">
        <v>56</v>
      </c>
      <c r="B12">
        <v>0.36399999999999999</v>
      </c>
    </row>
    <row r="13" spans="1:10" x14ac:dyDescent="0.2">
      <c r="A13" t="s">
        <v>60</v>
      </c>
      <c r="B13">
        <v>0.33</v>
      </c>
    </row>
    <row r="14" spans="1:10" x14ac:dyDescent="0.2">
      <c r="A14" t="s">
        <v>54</v>
      </c>
      <c r="B14">
        <v>0.3</v>
      </c>
    </row>
    <row r="15" spans="1:10" x14ac:dyDescent="0.2">
      <c r="A15" t="s">
        <v>55</v>
      </c>
      <c r="B15">
        <v>1.6E-2</v>
      </c>
      <c r="C15">
        <v>-120</v>
      </c>
      <c r="D15">
        <v>1</v>
      </c>
      <c r="E15">
        <v>0</v>
      </c>
      <c r="I15">
        <f>IF(E15=1, 1 * (100/ABS(C15)), IF(E15=0, -1, 0))</f>
        <v>-1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10" x14ac:dyDescent="0.2">
      <c r="A1" s="11" t="s">
        <v>0</v>
      </c>
      <c r="B1" s="11" t="s">
        <v>1</v>
      </c>
      <c r="C1" t="s">
        <v>52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53</v>
      </c>
      <c r="J1" t="s">
        <v>4</v>
      </c>
    </row>
    <row r="2" spans="1:10" x14ac:dyDescent="0.2">
      <c r="A2" t="s">
        <v>61</v>
      </c>
      <c r="B2">
        <v>0.81100000000000005</v>
      </c>
      <c r="D2" t="s">
        <v>7</v>
      </c>
      <c r="F2">
        <f>COUNTIF(E:E, 1)</f>
        <v>3</v>
      </c>
      <c r="G2">
        <f>COUNTA(E2:E20)</f>
        <v>7</v>
      </c>
      <c r="H2">
        <f>F2/G2*100</f>
        <v>42.857142857142854</v>
      </c>
      <c r="J2">
        <f>ROUND(SUM(I2:I20), 2)</f>
        <v>-1.33</v>
      </c>
    </row>
    <row r="3" spans="1:10" x14ac:dyDescent="0.2">
      <c r="A3" t="s">
        <v>58</v>
      </c>
      <c r="B3">
        <v>0.80300000000000005</v>
      </c>
      <c r="D3" t="s">
        <v>7</v>
      </c>
    </row>
    <row r="4" spans="1:10" x14ac:dyDescent="0.2">
      <c r="A4" t="s">
        <v>67</v>
      </c>
      <c r="B4">
        <v>0.80200000000000005</v>
      </c>
      <c r="C4">
        <v>-150</v>
      </c>
      <c r="D4">
        <v>0</v>
      </c>
      <c r="E4">
        <v>0</v>
      </c>
      <c r="I4">
        <f>IF(E4=1, 1 * (100/ABS(C4)), IF(E4=0, -1, 0))</f>
        <v>-1</v>
      </c>
    </row>
    <row r="5" spans="1:10" x14ac:dyDescent="0.2">
      <c r="A5" t="s">
        <v>56</v>
      </c>
      <c r="B5">
        <v>0.79900000000000004</v>
      </c>
      <c r="C5">
        <v>-120</v>
      </c>
      <c r="D5">
        <v>1</v>
      </c>
      <c r="E5">
        <v>1</v>
      </c>
      <c r="I5">
        <f>IF(E5=1, 1 * (100/ABS(C5)), IF(E5=0, -1, 0))</f>
        <v>0.83333333333333337</v>
      </c>
    </row>
    <row r="6" spans="1:10" x14ac:dyDescent="0.2">
      <c r="A6" t="s">
        <v>65</v>
      </c>
      <c r="B6">
        <v>0.79900000000000004</v>
      </c>
      <c r="C6">
        <v>105</v>
      </c>
      <c r="D6">
        <v>0</v>
      </c>
      <c r="E6">
        <v>0</v>
      </c>
      <c r="I6">
        <f>IF(E6=1, 1 * (100/ABS(C6)), IF(E6=0, -1, 0))</f>
        <v>-1</v>
      </c>
    </row>
    <row r="7" spans="1:10" x14ac:dyDescent="0.2">
      <c r="A7" t="s">
        <v>62</v>
      </c>
      <c r="B7">
        <v>0.79800000000000004</v>
      </c>
      <c r="C7">
        <v>-120</v>
      </c>
      <c r="D7">
        <v>1</v>
      </c>
      <c r="E7">
        <v>1</v>
      </c>
      <c r="I7">
        <f>IF(E7=1, 1 * (100/ABS(C7)), IF(E7=0, -1, 0))</f>
        <v>0.83333333333333337</v>
      </c>
    </row>
    <row r="8" spans="1:10" x14ac:dyDescent="0.2">
      <c r="A8" t="s">
        <v>66</v>
      </c>
      <c r="B8">
        <v>0.79600000000000004</v>
      </c>
      <c r="C8">
        <v>100</v>
      </c>
      <c r="D8">
        <v>0</v>
      </c>
      <c r="E8">
        <v>0</v>
      </c>
      <c r="I8">
        <f>IF(E8=1, 1 * (100/ABS(C8)), IF(E8=0, -1, 0))</f>
        <v>-1</v>
      </c>
    </row>
    <row r="9" spans="1:10" x14ac:dyDescent="0.2">
      <c r="A9" t="s">
        <v>22</v>
      </c>
      <c r="B9">
        <v>0.79</v>
      </c>
      <c r="D9">
        <v>1</v>
      </c>
      <c r="E9">
        <v>1</v>
      </c>
    </row>
    <row r="10" spans="1:10" x14ac:dyDescent="0.2">
      <c r="A10" t="s">
        <v>64</v>
      </c>
      <c r="B10">
        <v>0.60099999999999998</v>
      </c>
    </row>
    <row r="11" spans="1:10" x14ac:dyDescent="0.2">
      <c r="A11" t="s">
        <v>60</v>
      </c>
      <c r="B11">
        <v>0.51500000000000001</v>
      </c>
    </row>
    <row r="12" spans="1:10" x14ac:dyDescent="0.2">
      <c r="A12" t="s">
        <v>69</v>
      </c>
      <c r="B12">
        <v>0.44400000000000001</v>
      </c>
    </row>
    <row r="13" spans="1:10" x14ac:dyDescent="0.2">
      <c r="A13" t="s">
        <v>54</v>
      </c>
      <c r="B13">
        <v>0.19400000000000001</v>
      </c>
      <c r="D13">
        <v>1</v>
      </c>
      <c r="E13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tabSelected="1" workbookViewId="0">
      <selection activeCell="E5" sqref="E5"/>
    </sheetView>
  </sheetViews>
  <sheetFormatPr baseColWidth="10" defaultColWidth="8.83203125" defaultRowHeight="15" x14ac:dyDescent="0.2"/>
  <sheetData>
    <row r="1" spans="1:10" x14ac:dyDescent="0.2">
      <c r="A1" s="12" t="s">
        <v>0</v>
      </c>
      <c r="B1" s="12" t="s">
        <v>1</v>
      </c>
      <c r="C1" t="s">
        <v>52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53</v>
      </c>
      <c r="J1" t="s">
        <v>4</v>
      </c>
    </row>
    <row r="2" spans="1:10" x14ac:dyDescent="0.2">
      <c r="A2" t="s">
        <v>70</v>
      </c>
      <c r="B2">
        <v>0.82299999999999995</v>
      </c>
      <c r="C2">
        <v>-120</v>
      </c>
      <c r="E2" t="s">
        <v>68</v>
      </c>
      <c r="F2">
        <f>COUNTIF(E:E, 1)</f>
        <v>0</v>
      </c>
      <c r="G2">
        <f>COUNTA(E2:E20)</f>
        <v>6</v>
      </c>
      <c r="H2">
        <f>F2/G2*100</f>
        <v>0</v>
      </c>
      <c r="I2">
        <f>IF(E2=1, 1 * (100/ABS(C2)), IF(E2=0, -1, 0))</f>
        <v>0</v>
      </c>
      <c r="J2">
        <f>ROUND(SUM(I2:I20), 2)</f>
        <v>0</v>
      </c>
    </row>
    <row r="3" spans="1:10" x14ac:dyDescent="0.2">
      <c r="A3" t="s">
        <v>71</v>
      </c>
      <c r="B3">
        <v>0.80900000000000005</v>
      </c>
      <c r="C3">
        <v>-135</v>
      </c>
      <c r="E3" t="s">
        <v>68</v>
      </c>
      <c r="I3">
        <f>IF(E3=1, 1 * (100/ABS(C3)), IF(E3=0, -1, 0))</f>
        <v>0</v>
      </c>
    </row>
    <row r="4" spans="1:10" x14ac:dyDescent="0.2">
      <c r="A4" t="s">
        <v>72</v>
      </c>
      <c r="B4">
        <v>0.80300000000000005</v>
      </c>
      <c r="D4" t="s">
        <v>7</v>
      </c>
    </row>
    <row r="5" spans="1:10" x14ac:dyDescent="0.2">
      <c r="A5" t="s">
        <v>73</v>
      </c>
      <c r="B5">
        <v>0.77400000000000002</v>
      </c>
      <c r="C5">
        <v>-130</v>
      </c>
      <c r="E5" t="s">
        <v>68</v>
      </c>
      <c r="I5">
        <f t="shared" ref="I5:I16" si="0">IF(E5=1, 1 * (100/ABS(C5)), IF(E5=0, -1, 0))</f>
        <v>0</v>
      </c>
    </row>
    <row r="6" spans="1:10" x14ac:dyDescent="0.2">
      <c r="A6" t="s">
        <v>69</v>
      </c>
      <c r="B6">
        <v>0.746</v>
      </c>
      <c r="C6">
        <v>-145</v>
      </c>
      <c r="E6" t="s">
        <v>68</v>
      </c>
      <c r="I6">
        <f t="shared" si="0"/>
        <v>0</v>
      </c>
    </row>
    <row r="7" spans="1:10" x14ac:dyDescent="0.2">
      <c r="A7" t="s">
        <v>74</v>
      </c>
      <c r="B7">
        <v>0.73899999999999999</v>
      </c>
    </row>
    <row r="8" spans="1:10" x14ac:dyDescent="0.2">
      <c r="A8" t="s">
        <v>75</v>
      </c>
      <c r="B8">
        <v>0.68700000000000006</v>
      </c>
    </row>
    <row r="9" spans="1:10" x14ac:dyDescent="0.2">
      <c r="A9" t="s">
        <v>76</v>
      </c>
      <c r="B9">
        <v>0.68</v>
      </c>
    </row>
    <row r="10" spans="1:10" x14ac:dyDescent="0.2">
      <c r="A10" t="s">
        <v>77</v>
      </c>
      <c r="B10">
        <v>0.66900000000000004</v>
      </c>
    </row>
    <row r="11" spans="1:10" x14ac:dyDescent="0.2">
      <c r="A11" t="s">
        <v>78</v>
      </c>
      <c r="B11">
        <v>0.63800000000000001</v>
      </c>
    </row>
    <row r="12" spans="1:10" x14ac:dyDescent="0.2">
      <c r="A12" t="s">
        <v>79</v>
      </c>
      <c r="B12">
        <v>0.49</v>
      </c>
    </row>
    <row r="13" spans="1:10" x14ac:dyDescent="0.2">
      <c r="A13" t="s">
        <v>80</v>
      </c>
      <c r="B13">
        <v>0.32300000000000001</v>
      </c>
    </row>
    <row r="14" spans="1:10" x14ac:dyDescent="0.2">
      <c r="A14" t="s">
        <v>81</v>
      </c>
      <c r="B14">
        <v>0.188</v>
      </c>
      <c r="D14" t="s">
        <v>7</v>
      </c>
    </row>
    <row r="15" spans="1:10" x14ac:dyDescent="0.2">
      <c r="A15" t="s">
        <v>82</v>
      </c>
      <c r="B15">
        <v>9.8000000000000004E-2</v>
      </c>
      <c r="C15">
        <v>-135</v>
      </c>
      <c r="E15" t="s">
        <v>68</v>
      </c>
      <c r="I15">
        <f t="shared" si="0"/>
        <v>0</v>
      </c>
    </row>
    <row r="16" spans="1:10" x14ac:dyDescent="0.2">
      <c r="A16" t="s">
        <v>83</v>
      </c>
      <c r="B16">
        <v>-0.03</v>
      </c>
      <c r="C16" s="13">
        <v>-135</v>
      </c>
      <c r="E16" t="s">
        <v>68</v>
      </c>
      <c r="I16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26" sqref="H26"/>
    </sheetView>
  </sheetViews>
  <sheetFormatPr baseColWidth="10" defaultColWidth="8.83203125" defaultRowHeight="15" x14ac:dyDescent="0.2"/>
  <sheetData>
    <row r="1" spans="1:8" x14ac:dyDescent="0.2">
      <c r="A1" s="2" t="s">
        <v>0</v>
      </c>
      <c r="B1" s="2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22</v>
      </c>
      <c r="B2">
        <v>0.80700000000000005</v>
      </c>
      <c r="C2">
        <v>1</v>
      </c>
      <c r="D2">
        <v>1</v>
      </c>
      <c r="E2">
        <f>COUNTIF(D:D, 1)</f>
        <v>5</v>
      </c>
      <c r="F2">
        <f>COUNTA(D2:D20)</f>
        <v>6</v>
      </c>
      <c r="H2">
        <f>E2/F2*100</f>
        <v>83.333333333333343</v>
      </c>
    </row>
    <row r="3" spans="1:8" x14ac:dyDescent="0.2">
      <c r="A3" t="s">
        <v>23</v>
      </c>
      <c r="B3">
        <v>0.80300000000000005</v>
      </c>
      <c r="C3">
        <v>0</v>
      </c>
      <c r="D3">
        <v>0</v>
      </c>
    </row>
    <row r="4" spans="1:8" x14ac:dyDescent="0.2">
      <c r="A4" t="s">
        <v>24</v>
      </c>
      <c r="B4">
        <v>0.79800000000000004</v>
      </c>
      <c r="C4" t="s">
        <v>7</v>
      </c>
    </row>
    <row r="5" spans="1:8" x14ac:dyDescent="0.2">
      <c r="A5" t="s">
        <v>25</v>
      </c>
      <c r="B5">
        <v>0.79400000000000004</v>
      </c>
      <c r="C5">
        <v>1</v>
      </c>
      <c r="D5">
        <v>1</v>
      </c>
    </row>
    <row r="6" spans="1:8" x14ac:dyDescent="0.2">
      <c r="A6" t="s">
        <v>26</v>
      </c>
      <c r="B6">
        <v>0.77500000000000002</v>
      </c>
      <c r="C6">
        <v>1</v>
      </c>
      <c r="D6">
        <v>1</v>
      </c>
    </row>
    <row r="7" spans="1:8" x14ac:dyDescent="0.2">
      <c r="A7" t="s">
        <v>27</v>
      </c>
      <c r="B7">
        <v>0.76600000000000001</v>
      </c>
      <c r="C7">
        <v>1</v>
      </c>
      <c r="D7">
        <v>1</v>
      </c>
    </row>
    <row r="8" spans="1:8" x14ac:dyDescent="0.2">
      <c r="A8" t="s">
        <v>28</v>
      </c>
      <c r="B8">
        <v>0.76300000000000001</v>
      </c>
      <c r="C8">
        <v>1</v>
      </c>
      <c r="D8">
        <v>1</v>
      </c>
    </row>
    <row r="9" spans="1:8" x14ac:dyDescent="0.2">
      <c r="A9" t="s">
        <v>29</v>
      </c>
      <c r="B9">
        <v>0.71599999999999997</v>
      </c>
    </row>
    <row r="10" spans="1:8" x14ac:dyDescent="0.2">
      <c r="A10" t="s">
        <v>30</v>
      </c>
      <c r="B10">
        <v>0.68899999999999995</v>
      </c>
    </row>
    <row r="11" spans="1:8" x14ac:dyDescent="0.2">
      <c r="A11" t="s">
        <v>31</v>
      </c>
      <c r="B11">
        <v>0.67500000000000004</v>
      </c>
    </row>
    <row r="12" spans="1:8" x14ac:dyDescent="0.2">
      <c r="A12" t="s">
        <v>32</v>
      </c>
      <c r="B12">
        <v>0.59899999999999998</v>
      </c>
    </row>
    <row r="13" spans="1:8" x14ac:dyDescent="0.2">
      <c r="A13" t="s">
        <v>33</v>
      </c>
      <c r="B13">
        <v>0.57599999999999996</v>
      </c>
    </row>
    <row r="14" spans="1:8" x14ac:dyDescent="0.2">
      <c r="A14" t="s">
        <v>34</v>
      </c>
      <c r="B14">
        <v>0.44800000000000001</v>
      </c>
    </row>
    <row r="15" spans="1:8" x14ac:dyDescent="0.2">
      <c r="A15" t="s">
        <v>35</v>
      </c>
      <c r="B15">
        <v>0.39300000000000002</v>
      </c>
    </row>
    <row r="16" spans="1:8" x14ac:dyDescent="0.2">
      <c r="A16" t="s">
        <v>36</v>
      </c>
      <c r="B16">
        <v>0.311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J26" sqref="J26"/>
    </sheetView>
  </sheetViews>
  <sheetFormatPr baseColWidth="10" defaultColWidth="8.83203125" defaultRowHeight="15" x14ac:dyDescent="0.2"/>
  <sheetData>
    <row r="1" spans="1:8" x14ac:dyDescent="0.2">
      <c r="A1" s="3" t="s">
        <v>0</v>
      </c>
      <c r="B1" s="3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32</v>
      </c>
      <c r="B2">
        <v>0.81699999999999995</v>
      </c>
      <c r="C2">
        <v>0</v>
      </c>
      <c r="D2">
        <v>0</v>
      </c>
      <c r="E2">
        <f>COUNTIF(D:D, 1)</f>
        <v>3</v>
      </c>
      <c r="F2">
        <f>COUNTA(D2:D20)</f>
        <v>5</v>
      </c>
      <c r="H2">
        <f>E2/F2*100</f>
        <v>60</v>
      </c>
    </row>
    <row r="3" spans="1:8" x14ac:dyDescent="0.2">
      <c r="A3" t="s">
        <v>31</v>
      </c>
      <c r="B3">
        <v>0.81</v>
      </c>
      <c r="C3">
        <v>1</v>
      </c>
      <c r="D3">
        <v>1</v>
      </c>
    </row>
    <row r="4" spans="1:8" x14ac:dyDescent="0.2">
      <c r="A4" t="s">
        <v>25</v>
      </c>
      <c r="B4">
        <v>0.80900000000000005</v>
      </c>
      <c r="C4" t="s">
        <v>7</v>
      </c>
    </row>
    <row r="5" spans="1:8" x14ac:dyDescent="0.2">
      <c r="A5" t="s">
        <v>35</v>
      </c>
      <c r="B5">
        <v>0.80900000000000005</v>
      </c>
      <c r="C5">
        <v>0</v>
      </c>
      <c r="D5">
        <v>0</v>
      </c>
    </row>
    <row r="6" spans="1:8" x14ac:dyDescent="0.2">
      <c r="A6" t="s">
        <v>33</v>
      </c>
      <c r="B6">
        <v>0.79900000000000004</v>
      </c>
      <c r="C6">
        <v>1</v>
      </c>
      <c r="D6">
        <v>1</v>
      </c>
    </row>
    <row r="7" spans="1:8" x14ac:dyDescent="0.2">
      <c r="A7" t="s">
        <v>36</v>
      </c>
      <c r="B7">
        <v>0.78100000000000003</v>
      </c>
      <c r="C7" t="s">
        <v>7</v>
      </c>
    </row>
    <row r="8" spans="1:8" x14ac:dyDescent="0.2">
      <c r="A8" t="s">
        <v>22</v>
      </c>
      <c r="B8">
        <v>0.75900000000000001</v>
      </c>
      <c r="C8">
        <v>1</v>
      </c>
      <c r="D8">
        <v>1</v>
      </c>
    </row>
    <row r="9" spans="1:8" x14ac:dyDescent="0.2">
      <c r="A9" t="s">
        <v>30</v>
      </c>
      <c r="B9">
        <v>0.73199999999999998</v>
      </c>
    </row>
    <row r="10" spans="1:8" x14ac:dyDescent="0.2">
      <c r="A10" t="s">
        <v>23</v>
      </c>
      <c r="B10">
        <v>0.7</v>
      </c>
    </row>
    <row r="11" spans="1:8" x14ac:dyDescent="0.2">
      <c r="A11" t="s">
        <v>28</v>
      </c>
      <c r="B11">
        <v>0.63500000000000001</v>
      </c>
    </row>
    <row r="12" spans="1:8" x14ac:dyDescent="0.2">
      <c r="A12" t="s">
        <v>29</v>
      </c>
      <c r="B12">
        <v>0.57999999999999996</v>
      </c>
    </row>
    <row r="13" spans="1:8" x14ac:dyDescent="0.2">
      <c r="A13" t="s">
        <v>26</v>
      </c>
      <c r="B13">
        <v>0.57899999999999996</v>
      </c>
    </row>
    <row r="14" spans="1:8" x14ac:dyDescent="0.2">
      <c r="A14" t="s">
        <v>24</v>
      </c>
      <c r="B14">
        <v>0.34100000000000003</v>
      </c>
    </row>
    <row r="15" spans="1:8" x14ac:dyDescent="0.2">
      <c r="A15" t="s">
        <v>27</v>
      </c>
      <c r="B15">
        <v>0.32800000000000001</v>
      </c>
    </row>
    <row r="16" spans="1:8" x14ac:dyDescent="0.2">
      <c r="A16" t="s">
        <v>34</v>
      </c>
      <c r="B16">
        <v>0.27600000000000002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H27" sqref="H27"/>
    </sheetView>
  </sheetViews>
  <sheetFormatPr baseColWidth="10" defaultColWidth="8.83203125" defaultRowHeight="15" x14ac:dyDescent="0.2"/>
  <sheetData>
    <row r="1" spans="1:8" x14ac:dyDescent="0.2">
      <c r="A1" s="4" t="s">
        <v>0</v>
      </c>
      <c r="B1" s="4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23</v>
      </c>
      <c r="B2">
        <v>0.88500000000000001</v>
      </c>
      <c r="C2" t="s">
        <v>7</v>
      </c>
      <c r="E2">
        <f>COUNTIF(D:D, 1)</f>
        <v>4</v>
      </c>
      <c r="F2">
        <f>COUNTA(D2:D20)</f>
        <v>8</v>
      </c>
      <c r="H2">
        <f>E2/F2*100</f>
        <v>50</v>
      </c>
    </row>
    <row r="3" spans="1:8" x14ac:dyDescent="0.2">
      <c r="A3" t="s">
        <v>33</v>
      </c>
      <c r="B3">
        <v>0.80700000000000005</v>
      </c>
      <c r="C3">
        <v>0</v>
      </c>
      <c r="D3">
        <v>0</v>
      </c>
    </row>
    <row r="4" spans="1:8" x14ac:dyDescent="0.2">
      <c r="A4" t="s">
        <v>35</v>
      </c>
      <c r="B4">
        <v>0.80200000000000005</v>
      </c>
      <c r="C4">
        <v>0</v>
      </c>
      <c r="D4">
        <v>0</v>
      </c>
    </row>
    <row r="5" spans="1:8" x14ac:dyDescent="0.2">
      <c r="A5" t="s">
        <v>31</v>
      </c>
      <c r="B5">
        <v>0.8</v>
      </c>
      <c r="C5">
        <v>1</v>
      </c>
      <c r="D5">
        <v>1</v>
      </c>
    </row>
    <row r="6" spans="1:8" x14ac:dyDescent="0.2">
      <c r="A6" t="s">
        <v>26</v>
      </c>
      <c r="B6">
        <v>0.8</v>
      </c>
      <c r="C6" t="s">
        <v>7</v>
      </c>
    </row>
    <row r="7" spans="1:8" x14ac:dyDescent="0.2">
      <c r="A7" t="s">
        <v>36</v>
      </c>
      <c r="B7">
        <v>0.79600000000000004</v>
      </c>
      <c r="C7">
        <v>0</v>
      </c>
      <c r="D7">
        <v>0</v>
      </c>
    </row>
    <row r="8" spans="1:8" x14ac:dyDescent="0.2">
      <c r="A8" t="s">
        <v>27</v>
      </c>
      <c r="B8">
        <v>0.79</v>
      </c>
      <c r="C8">
        <v>1</v>
      </c>
      <c r="D8">
        <v>1</v>
      </c>
    </row>
    <row r="9" spans="1:8" x14ac:dyDescent="0.2">
      <c r="A9" t="s">
        <v>29</v>
      </c>
      <c r="B9">
        <v>0.78600000000000003</v>
      </c>
      <c r="C9" t="s">
        <v>7</v>
      </c>
    </row>
    <row r="10" spans="1:8" x14ac:dyDescent="0.2">
      <c r="A10" t="s">
        <v>28</v>
      </c>
      <c r="B10">
        <v>0.78500000000000003</v>
      </c>
      <c r="C10">
        <v>1</v>
      </c>
      <c r="D10">
        <v>1</v>
      </c>
    </row>
    <row r="11" spans="1:8" x14ac:dyDescent="0.2">
      <c r="A11" t="s">
        <v>34</v>
      </c>
      <c r="B11">
        <v>0.76300000000000001</v>
      </c>
      <c r="C11" t="s">
        <v>7</v>
      </c>
    </row>
    <row r="12" spans="1:8" x14ac:dyDescent="0.2">
      <c r="A12" t="s">
        <v>32</v>
      </c>
      <c r="B12">
        <v>0.752</v>
      </c>
      <c r="C12">
        <v>0</v>
      </c>
      <c r="D12">
        <v>0</v>
      </c>
    </row>
    <row r="13" spans="1:8" x14ac:dyDescent="0.2">
      <c r="A13" t="s">
        <v>30</v>
      </c>
      <c r="B13">
        <v>0.58499999999999996</v>
      </c>
    </row>
    <row r="14" spans="1:8" x14ac:dyDescent="0.2">
      <c r="A14" t="s">
        <v>22</v>
      </c>
      <c r="B14">
        <v>0.45400000000000001</v>
      </c>
    </row>
    <row r="15" spans="1:8" x14ac:dyDescent="0.2">
      <c r="A15" t="s">
        <v>25</v>
      </c>
      <c r="B15">
        <v>0.41599999999999998</v>
      </c>
    </row>
    <row r="16" spans="1:8" x14ac:dyDescent="0.2">
      <c r="A16" t="s">
        <v>24</v>
      </c>
      <c r="B16">
        <v>9.2999999999999999E-2</v>
      </c>
      <c r="C16">
        <v>0</v>
      </c>
      <c r="D16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G25" sqref="G25"/>
    </sheetView>
  </sheetViews>
  <sheetFormatPr baseColWidth="10" defaultColWidth="8.83203125" defaultRowHeight="15" x14ac:dyDescent="0.2"/>
  <sheetData>
    <row r="1" spans="1:8" x14ac:dyDescent="0.2">
      <c r="A1" s="5" t="s">
        <v>0</v>
      </c>
      <c r="B1" s="5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37</v>
      </c>
      <c r="B2">
        <v>0.89600000000000002</v>
      </c>
      <c r="C2" t="s">
        <v>7</v>
      </c>
      <c r="E2">
        <f>COUNTIF(D:D, 1)</f>
        <v>4</v>
      </c>
      <c r="F2">
        <f>COUNTA(D2:D20)</f>
        <v>7</v>
      </c>
      <c r="H2">
        <f>E2/F2*100</f>
        <v>57.142857142857139</v>
      </c>
    </row>
    <row r="3" spans="1:8" x14ac:dyDescent="0.2">
      <c r="A3" t="s">
        <v>38</v>
      </c>
      <c r="B3">
        <v>0.82199999999999995</v>
      </c>
      <c r="C3">
        <v>0</v>
      </c>
      <c r="D3">
        <v>0</v>
      </c>
    </row>
    <row r="4" spans="1:8" x14ac:dyDescent="0.2">
      <c r="A4" t="s">
        <v>39</v>
      </c>
      <c r="B4">
        <v>0.80600000000000005</v>
      </c>
      <c r="C4">
        <v>1</v>
      </c>
      <c r="D4">
        <v>1</v>
      </c>
    </row>
    <row r="5" spans="1:8" x14ac:dyDescent="0.2">
      <c r="A5" t="s">
        <v>40</v>
      </c>
      <c r="B5">
        <v>0.79500000000000004</v>
      </c>
      <c r="C5">
        <v>0</v>
      </c>
      <c r="D5">
        <v>0</v>
      </c>
    </row>
    <row r="6" spans="1:8" x14ac:dyDescent="0.2">
      <c r="A6" t="s">
        <v>41</v>
      </c>
      <c r="B6">
        <v>0.79500000000000004</v>
      </c>
      <c r="C6" t="s">
        <v>7</v>
      </c>
    </row>
    <row r="7" spans="1:8" x14ac:dyDescent="0.2">
      <c r="A7" t="s">
        <v>42</v>
      </c>
      <c r="B7">
        <v>0.79300000000000004</v>
      </c>
      <c r="C7" t="s">
        <v>7</v>
      </c>
    </row>
    <row r="8" spans="1:8" x14ac:dyDescent="0.2">
      <c r="A8" t="s">
        <v>43</v>
      </c>
      <c r="B8">
        <v>0.78800000000000003</v>
      </c>
      <c r="C8">
        <v>0</v>
      </c>
      <c r="D8">
        <v>0</v>
      </c>
    </row>
    <row r="9" spans="1:8" x14ac:dyDescent="0.2">
      <c r="A9" t="s">
        <v>44</v>
      </c>
      <c r="B9">
        <v>0.78300000000000003</v>
      </c>
      <c r="C9">
        <v>1</v>
      </c>
      <c r="D9">
        <v>1</v>
      </c>
    </row>
    <row r="10" spans="1:8" x14ac:dyDescent="0.2">
      <c r="A10" t="s">
        <v>45</v>
      </c>
      <c r="B10">
        <v>0.74</v>
      </c>
    </row>
    <row r="11" spans="1:8" x14ac:dyDescent="0.2">
      <c r="A11" t="s">
        <v>46</v>
      </c>
      <c r="B11">
        <v>0.72099999999999997</v>
      </c>
    </row>
    <row r="12" spans="1:8" x14ac:dyDescent="0.2">
      <c r="A12" t="s">
        <v>47</v>
      </c>
      <c r="B12">
        <v>0.54300000000000004</v>
      </c>
    </row>
    <row r="13" spans="1:8" x14ac:dyDescent="0.2">
      <c r="A13" t="s">
        <v>48</v>
      </c>
      <c r="B13">
        <v>0.39200000000000002</v>
      </c>
    </row>
    <row r="14" spans="1:8" x14ac:dyDescent="0.2">
      <c r="A14" t="s">
        <v>49</v>
      </c>
      <c r="B14">
        <v>0.26700000000000002</v>
      </c>
    </row>
    <row r="15" spans="1:8" x14ac:dyDescent="0.2">
      <c r="A15" t="s">
        <v>50</v>
      </c>
      <c r="B15">
        <v>0.23100000000000001</v>
      </c>
      <c r="C15">
        <v>0</v>
      </c>
      <c r="D15">
        <v>1</v>
      </c>
    </row>
    <row r="16" spans="1:8" x14ac:dyDescent="0.2">
      <c r="A16" t="s">
        <v>51</v>
      </c>
      <c r="B16">
        <v>-4.3999999999999997E-2</v>
      </c>
      <c r="C16">
        <v>0</v>
      </c>
      <c r="D16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>
      <selection activeCell="H22" sqref="H22"/>
    </sheetView>
  </sheetViews>
  <sheetFormatPr baseColWidth="10" defaultColWidth="8.83203125" defaultRowHeight="15" x14ac:dyDescent="0.2"/>
  <sheetData>
    <row r="1" spans="1:10" x14ac:dyDescent="0.2">
      <c r="A1" s="6" t="s">
        <v>0</v>
      </c>
      <c r="B1" s="6" t="s">
        <v>1</v>
      </c>
      <c r="C1" t="s">
        <v>52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53</v>
      </c>
      <c r="J1" t="s">
        <v>4</v>
      </c>
    </row>
    <row r="2" spans="1:10" x14ac:dyDescent="0.2">
      <c r="A2" t="s">
        <v>48</v>
      </c>
      <c r="B2">
        <v>0.81299999999999994</v>
      </c>
      <c r="C2">
        <v>-105</v>
      </c>
      <c r="E2">
        <v>1</v>
      </c>
      <c r="F2">
        <f>COUNTIF(E:E, 1)</f>
        <v>3</v>
      </c>
      <c r="G2">
        <f>COUNTA(E2:E20)</f>
        <v>8</v>
      </c>
      <c r="H2">
        <f>F2/G2*100</f>
        <v>37.5</v>
      </c>
      <c r="I2">
        <f>IF(E2=1, 1 * (100/ABS(C2)), IF(E2=0, -1, 0))</f>
        <v>0.95238095238095233</v>
      </c>
      <c r="J2">
        <f>ROUND(SUM(I2:I20), 2)</f>
        <v>-1.31</v>
      </c>
    </row>
    <row r="3" spans="1:10" x14ac:dyDescent="0.2">
      <c r="A3" t="s">
        <v>38</v>
      </c>
      <c r="B3">
        <v>0.80700000000000005</v>
      </c>
      <c r="C3">
        <v>-125</v>
      </c>
      <c r="E3">
        <v>0</v>
      </c>
      <c r="I3">
        <f>IF(E3=1, 1 * (100/ABS(C3)), IF(E3=0, -1, 0))</f>
        <v>-1</v>
      </c>
    </row>
    <row r="4" spans="1:10" x14ac:dyDescent="0.2">
      <c r="A4" t="s">
        <v>40</v>
      </c>
      <c r="B4">
        <v>0.80200000000000005</v>
      </c>
      <c r="C4">
        <v>-115</v>
      </c>
      <c r="E4">
        <v>0</v>
      </c>
      <c r="I4">
        <f>IF(E4=1, 1 * (100/ABS(C4)), IF(E4=0, -1, 0))</f>
        <v>-1</v>
      </c>
    </row>
    <row r="5" spans="1:10" x14ac:dyDescent="0.2">
      <c r="A5" t="s">
        <v>42</v>
      </c>
      <c r="B5">
        <v>0.79900000000000004</v>
      </c>
      <c r="E5">
        <v>0</v>
      </c>
    </row>
    <row r="6" spans="1:10" x14ac:dyDescent="0.2">
      <c r="A6" t="s">
        <v>51</v>
      </c>
      <c r="B6">
        <v>0.79200000000000004</v>
      </c>
      <c r="C6">
        <v>-120</v>
      </c>
      <c r="E6">
        <v>0</v>
      </c>
      <c r="I6">
        <f>IF(E6=1, 1 * (100/ABS(C6)), IF(E6=0, -1, 0))</f>
        <v>-1</v>
      </c>
    </row>
    <row r="7" spans="1:10" x14ac:dyDescent="0.2">
      <c r="A7" t="s">
        <v>47</v>
      </c>
      <c r="B7">
        <v>0.78600000000000003</v>
      </c>
      <c r="C7">
        <v>-115</v>
      </c>
      <c r="E7">
        <v>1</v>
      </c>
      <c r="I7">
        <f>IF(E7=1, 1 * (100/ABS(C7)), IF(E7=0, -1, 0))</f>
        <v>0.86956521739130432</v>
      </c>
    </row>
    <row r="8" spans="1:10" x14ac:dyDescent="0.2">
      <c r="A8" t="s">
        <v>41</v>
      </c>
      <c r="B8">
        <v>0.76400000000000001</v>
      </c>
      <c r="C8">
        <v>-115</v>
      </c>
      <c r="E8">
        <v>1</v>
      </c>
      <c r="I8">
        <f>IF(E8=1, 1 * (100/ABS(C8)), IF(E8=0, -1, 0))</f>
        <v>0.86956521739130432</v>
      </c>
    </row>
    <row r="9" spans="1:10" x14ac:dyDescent="0.2">
      <c r="A9" t="s">
        <v>46</v>
      </c>
      <c r="B9">
        <v>0.74199999999999999</v>
      </c>
    </row>
    <row r="10" spans="1:10" x14ac:dyDescent="0.2">
      <c r="A10" t="s">
        <v>39</v>
      </c>
      <c r="B10">
        <v>0.71799999999999997</v>
      </c>
    </row>
    <row r="11" spans="1:10" x14ac:dyDescent="0.2">
      <c r="A11" t="s">
        <v>37</v>
      </c>
      <c r="B11">
        <v>0.67800000000000005</v>
      </c>
    </row>
    <row r="12" spans="1:10" x14ac:dyDescent="0.2">
      <c r="A12" t="s">
        <v>44</v>
      </c>
      <c r="B12">
        <v>0.51800000000000002</v>
      </c>
    </row>
    <row r="13" spans="1:10" x14ac:dyDescent="0.2">
      <c r="A13" t="s">
        <v>50</v>
      </c>
      <c r="B13">
        <v>0.34</v>
      </c>
    </row>
    <row r="14" spans="1:10" x14ac:dyDescent="0.2">
      <c r="A14" t="s">
        <v>43</v>
      </c>
      <c r="B14">
        <v>0.30499999999999999</v>
      </c>
    </row>
    <row r="15" spans="1:10" x14ac:dyDescent="0.2">
      <c r="A15" t="s">
        <v>49</v>
      </c>
      <c r="B15">
        <v>0.14899999999999999</v>
      </c>
      <c r="C15">
        <v>-135</v>
      </c>
      <c r="E15">
        <v>0</v>
      </c>
      <c r="I15">
        <f>IF(E15=1, 1 * (100/ABS(C15)), IF(E15=0, -1, 0))</f>
        <v>-1</v>
      </c>
    </row>
    <row r="16" spans="1:10" x14ac:dyDescent="0.2">
      <c r="A16" t="s">
        <v>45</v>
      </c>
      <c r="B16">
        <v>8.5999999999999993E-2</v>
      </c>
      <c r="D16" t="s">
        <v>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10" x14ac:dyDescent="0.2">
      <c r="A1" s="7" t="s">
        <v>0</v>
      </c>
      <c r="B1" s="7" t="s">
        <v>1</v>
      </c>
      <c r="C1" t="s">
        <v>52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53</v>
      </c>
      <c r="J1" t="s">
        <v>4</v>
      </c>
    </row>
    <row r="2" spans="1:10" x14ac:dyDescent="0.2">
      <c r="A2" t="s">
        <v>48</v>
      </c>
      <c r="B2">
        <v>0.90900000000000003</v>
      </c>
      <c r="D2" t="s">
        <v>7</v>
      </c>
      <c r="F2">
        <f>COUNTIF(E:E, 1)</f>
        <v>5</v>
      </c>
      <c r="G2">
        <f>COUNTA(E2:E20)</f>
        <v>8</v>
      </c>
      <c r="H2">
        <f>F2/G2*100</f>
        <v>62.5</v>
      </c>
      <c r="I2">
        <f>IF(E2=1, 1 * (100/ABS(C2)), IF(E2=0, -1, 0))</f>
        <v>-1</v>
      </c>
      <c r="J2" t="e">
        <f>ROUND(SUM(I2:I20), 2)</f>
        <v>#DIV/0!</v>
      </c>
    </row>
    <row r="3" spans="1:10" x14ac:dyDescent="0.2">
      <c r="A3" t="s">
        <v>37</v>
      </c>
      <c r="B3">
        <v>0.89900000000000002</v>
      </c>
      <c r="D3" t="s">
        <v>7</v>
      </c>
      <c r="I3">
        <f>IF(E3=1, 1 * (100/ABS(C3)), IF(E3=0, -1, 0))</f>
        <v>-1</v>
      </c>
    </row>
    <row r="4" spans="1:10" x14ac:dyDescent="0.2">
      <c r="A4" t="s">
        <v>45</v>
      </c>
      <c r="B4">
        <v>0.81799999999999995</v>
      </c>
      <c r="E4">
        <v>1</v>
      </c>
      <c r="I4" t="e">
        <f>IF(E4=1, 1 * (100/ABS(C4)), IF(E4=0, -1, 0))</f>
        <v>#DIV/0!</v>
      </c>
    </row>
    <row r="5" spans="1:10" x14ac:dyDescent="0.2">
      <c r="A5" t="s">
        <v>41</v>
      </c>
      <c r="B5">
        <v>0.80600000000000005</v>
      </c>
      <c r="E5">
        <v>0</v>
      </c>
    </row>
    <row r="6" spans="1:10" x14ac:dyDescent="0.2">
      <c r="A6" t="s">
        <v>46</v>
      </c>
      <c r="B6">
        <v>0.80200000000000005</v>
      </c>
      <c r="E6">
        <v>1</v>
      </c>
      <c r="I6" t="e">
        <f>IF(E6=1, 1 * (100/ABS(C6)), IF(E6=0, -1, 0))</f>
        <v>#DIV/0!</v>
      </c>
    </row>
    <row r="7" spans="1:10" x14ac:dyDescent="0.2">
      <c r="A7" t="s">
        <v>50</v>
      </c>
      <c r="B7">
        <v>0.79800000000000004</v>
      </c>
      <c r="D7" t="s">
        <v>7</v>
      </c>
      <c r="I7">
        <f>IF(E7=1, 1 * (100/ABS(C7)), IF(E7=0, -1, 0))</f>
        <v>-1</v>
      </c>
    </row>
    <row r="8" spans="1:10" x14ac:dyDescent="0.2">
      <c r="A8" t="s">
        <v>39</v>
      </c>
      <c r="B8">
        <v>0.79500000000000004</v>
      </c>
      <c r="D8" t="s">
        <v>7</v>
      </c>
      <c r="I8">
        <f>IF(E8=1, 1 * (100/ABS(C8)), IF(E8=0, -1, 0))</f>
        <v>-1</v>
      </c>
    </row>
    <row r="9" spans="1:10" x14ac:dyDescent="0.2">
      <c r="A9" t="s">
        <v>49</v>
      </c>
      <c r="B9">
        <v>0.79100000000000004</v>
      </c>
      <c r="D9" t="s">
        <v>7</v>
      </c>
    </row>
    <row r="10" spans="1:10" x14ac:dyDescent="0.2">
      <c r="A10" t="s">
        <v>47</v>
      </c>
      <c r="B10">
        <v>0.79</v>
      </c>
      <c r="E10">
        <v>1</v>
      </c>
    </row>
    <row r="11" spans="1:10" x14ac:dyDescent="0.2">
      <c r="A11" t="s">
        <v>43</v>
      </c>
      <c r="B11">
        <v>0.78</v>
      </c>
      <c r="E11">
        <v>0</v>
      </c>
    </row>
    <row r="12" spans="1:10" x14ac:dyDescent="0.2">
      <c r="A12" t="s">
        <v>44</v>
      </c>
      <c r="B12">
        <v>0.78</v>
      </c>
      <c r="E12">
        <v>1</v>
      </c>
    </row>
    <row r="13" spans="1:10" x14ac:dyDescent="0.2">
      <c r="A13" t="s">
        <v>40</v>
      </c>
      <c r="B13">
        <v>0.77800000000000002</v>
      </c>
      <c r="E13">
        <v>1</v>
      </c>
    </row>
    <row r="14" spans="1:10" x14ac:dyDescent="0.2">
      <c r="A14" t="s">
        <v>38</v>
      </c>
      <c r="B14">
        <v>0.77200000000000002</v>
      </c>
      <c r="E14">
        <v>0</v>
      </c>
    </row>
    <row r="15" spans="1:10" x14ac:dyDescent="0.2">
      <c r="A15" t="s">
        <v>51</v>
      </c>
      <c r="B15">
        <v>0.71399999999999997</v>
      </c>
    </row>
    <row r="16" spans="1:10" x14ac:dyDescent="0.2">
      <c r="A16" t="s">
        <v>42</v>
      </c>
      <c r="B16">
        <v>0.59299999999999997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10" x14ac:dyDescent="0.2">
      <c r="A1" s="8" t="s">
        <v>0</v>
      </c>
      <c r="B1" s="8" t="s">
        <v>1</v>
      </c>
      <c r="C1" t="s">
        <v>52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53</v>
      </c>
      <c r="J1" t="s">
        <v>4</v>
      </c>
    </row>
    <row r="2" spans="1:10" x14ac:dyDescent="0.2">
      <c r="A2" t="s">
        <v>40</v>
      </c>
      <c r="B2">
        <v>0.80600000000000005</v>
      </c>
      <c r="C2">
        <v>-105</v>
      </c>
      <c r="D2">
        <v>1</v>
      </c>
      <c r="E2">
        <v>1</v>
      </c>
      <c r="F2">
        <f>COUNTIF(E:E, 1)</f>
        <v>4</v>
      </c>
      <c r="G2">
        <f>COUNTA(E2:E20)</f>
        <v>4</v>
      </c>
      <c r="H2">
        <f>F2/G2*100</f>
        <v>100</v>
      </c>
      <c r="I2">
        <f>IF(E2=1, 1 * (100/ABS(C2)), IF(E2=0, -1, 0))</f>
        <v>0.95238095238095233</v>
      </c>
      <c r="J2">
        <f>ROUND(SUM(I2:I20), 2)</f>
        <v>3.43</v>
      </c>
    </row>
    <row r="3" spans="1:10" x14ac:dyDescent="0.2">
      <c r="A3" t="s">
        <v>48</v>
      </c>
      <c r="B3">
        <v>0.80100000000000005</v>
      </c>
      <c r="C3">
        <v>-120</v>
      </c>
      <c r="D3">
        <v>1</v>
      </c>
      <c r="E3">
        <v>1</v>
      </c>
      <c r="I3">
        <f>IF(E3=1, 1 * (100/ABS(C3)), IF(E3=0, -1, 0))</f>
        <v>0.83333333333333337</v>
      </c>
    </row>
    <row r="4" spans="1:10" x14ac:dyDescent="0.2">
      <c r="A4" t="s">
        <v>54</v>
      </c>
      <c r="B4">
        <v>0.76600000000000001</v>
      </c>
      <c r="C4">
        <v>-105</v>
      </c>
      <c r="D4">
        <v>1</v>
      </c>
      <c r="E4">
        <v>1</v>
      </c>
      <c r="I4">
        <f>IF(E4=1, 1 * (100/ABS(C4)), IF(E4=0, -1, 0))</f>
        <v>0.95238095238095233</v>
      </c>
    </row>
    <row r="5" spans="1:10" x14ac:dyDescent="0.2">
      <c r="A5" t="s">
        <v>55</v>
      </c>
      <c r="B5">
        <v>0.74399999999999999</v>
      </c>
    </row>
    <row r="6" spans="1:10" x14ac:dyDescent="0.2">
      <c r="A6" t="s">
        <v>56</v>
      </c>
      <c r="B6">
        <v>0.7</v>
      </c>
    </row>
    <row r="7" spans="1:10" x14ac:dyDescent="0.2">
      <c r="A7" t="s">
        <v>57</v>
      </c>
      <c r="B7">
        <v>0.14699999999999999</v>
      </c>
      <c r="C7">
        <v>-145</v>
      </c>
      <c r="D7">
        <v>0</v>
      </c>
      <c r="E7">
        <v>1</v>
      </c>
      <c r="I7">
        <f>IF(E7=1, 1 * (100/ABS(C7)), IF(E7=0, -1, 0))</f>
        <v>0.68965517241379315</v>
      </c>
    </row>
    <row r="8" spans="1:10" x14ac:dyDescent="0.2">
      <c r="A8" t="s">
        <v>58</v>
      </c>
      <c r="B8">
        <v>-9.1999999999999998E-2</v>
      </c>
      <c r="D8" t="s">
        <v>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J26" sqref="J26"/>
    </sheetView>
  </sheetViews>
  <sheetFormatPr baseColWidth="10" defaultColWidth="8.83203125" defaultRowHeight="15" x14ac:dyDescent="0.2"/>
  <sheetData>
    <row r="1" spans="1:10" x14ac:dyDescent="0.2">
      <c r="A1" s="9" t="s">
        <v>0</v>
      </c>
      <c r="B1" s="9" t="s">
        <v>1</v>
      </c>
      <c r="C1" t="s">
        <v>52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53</v>
      </c>
      <c r="J1" t="s">
        <v>4</v>
      </c>
    </row>
    <row r="2" spans="1:10" x14ac:dyDescent="0.2">
      <c r="A2" t="s">
        <v>55</v>
      </c>
      <c r="B2">
        <v>0.80500000000000005</v>
      </c>
      <c r="D2" t="s">
        <v>7</v>
      </c>
      <c r="F2">
        <f>COUNTIF(E:E, 1)</f>
        <v>2</v>
      </c>
      <c r="G2">
        <f>COUNTA(E2:E20)</f>
        <v>4</v>
      </c>
      <c r="H2">
        <f>F2/G2*100</f>
        <v>50</v>
      </c>
      <c r="J2">
        <f>ROUND(SUM(I2:I20), 2)</f>
        <v>-0.26</v>
      </c>
    </row>
    <row r="3" spans="1:10" x14ac:dyDescent="0.2">
      <c r="A3" t="s">
        <v>59</v>
      </c>
      <c r="B3">
        <v>0.80200000000000005</v>
      </c>
      <c r="C3">
        <v>-150</v>
      </c>
      <c r="D3" t="s">
        <v>7</v>
      </c>
    </row>
    <row r="4" spans="1:10" x14ac:dyDescent="0.2">
      <c r="A4" t="s">
        <v>54</v>
      </c>
      <c r="B4">
        <v>0.80100000000000005</v>
      </c>
      <c r="C4">
        <v>-115</v>
      </c>
      <c r="D4">
        <v>1</v>
      </c>
      <c r="E4">
        <v>1</v>
      </c>
      <c r="I4">
        <f>IF(E4=1, 1 * (100/ABS(C4)), IF(E4=0, -1, 0))</f>
        <v>0.86956521739130432</v>
      </c>
    </row>
    <row r="5" spans="1:10" x14ac:dyDescent="0.2">
      <c r="A5" t="s">
        <v>60</v>
      </c>
      <c r="B5">
        <v>0.79600000000000004</v>
      </c>
      <c r="C5">
        <v>-115</v>
      </c>
      <c r="D5">
        <v>1</v>
      </c>
      <c r="E5">
        <v>1</v>
      </c>
      <c r="I5">
        <f>IF(E5=1, 1 * (100/ABS(C5)), IF(E5=0, -1, 0))</f>
        <v>0.86956521739130432</v>
      </c>
    </row>
    <row r="6" spans="1:10" x14ac:dyDescent="0.2">
      <c r="A6" t="s">
        <v>61</v>
      </c>
      <c r="B6">
        <v>0.78600000000000003</v>
      </c>
      <c r="C6">
        <v>-120</v>
      </c>
      <c r="D6">
        <v>0</v>
      </c>
      <c r="E6">
        <v>0</v>
      </c>
      <c r="I6">
        <f>IF(E6=1, 1 * (100/ABS(C6)), IF(E6=0, -1, 0))</f>
        <v>-1</v>
      </c>
    </row>
    <row r="7" spans="1:10" x14ac:dyDescent="0.2">
      <c r="A7" t="s">
        <v>62</v>
      </c>
      <c r="B7">
        <v>0.77</v>
      </c>
      <c r="C7">
        <v>-115</v>
      </c>
      <c r="D7">
        <v>0</v>
      </c>
      <c r="E7">
        <v>0</v>
      </c>
      <c r="I7">
        <f>IF(E7=1, 1 * (100/ABS(C7)), IF(E7=0, -1, 0))</f>
        <v>-1</v>
      </c>
    </row>
    <row r="8" spans="1:10" x14ac:dyDescent="0.2">
      <c r="A8" t="s">
        <v>63</v>
      </c>
      <c r="B8">
        <v>0.745</v>
      </c>
    </row>
    <row r="9" spans="1:10" x14ac:dyDescent="0.2">
      <c r="A9" t="s">
        <v>22</v>
      </c>
      <c r="B9">
        <v>0.73899999999999999</v>
      </c>
    </row>
    <row r="10" spans="1:10" x14ac:dyDescent="0.2">
      <c r="A10" t="s">
        <v>64</v>
      </c>
      <c r="B10">
        <v>0.65500000000000003</v>
      </c>
    </row>
    <row r="11" spans="1:10" x14ac:dyDescent="0.2">
      <c r="A11" t="s">
        <v>58</v>
      </c>
      <c r="B11">
        <v>0.65100000000000002</v>
      </c>
    </row>
    <row r="12" spans="1:10" x14ac:dyDescent="0.2">
      <c r="A12" t="s">
        <v>65</v>
      </c>
      <c r="B12">
        <v>0.61899999999999999</v>
      </c>
    </row>
    <row r="13" spans="1:10" x14ac:dyDescent="0.2">
      <c r="A13" t="s">
        <v>56</v>
      </c>
      <c r="B13">
        <v>0.60199999999999998</v>
      </c>
    </row>
    <row r="14" spans="1:10" x14ac:dyDescent="0.2">
      <c r="A14" t="s">
        <v>66</v>
      </c>
      <c r="B14">
        <v>0.317</v>
      </c>
    </row>
    <row r="15" spans="1:10" x14ac:dyDescent="0.2">
      <c r="A15" t="s">
        <v>67</v>
      </c>
      <c r="B15">
        <v>0.28799999999999998</v>
      </c>
    </row>
    <row r="16" spans="1:10" x14ac:dyDescent="0.2">
      <c r="A16" t="s">
        <v>57</v>
      </c>
      <c r="B16">
        <v>0.255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06-30-24</vt:lpstr>
      <vt:lpstr>07-02-24</vt:lpstr>
      <vt:lpstr>07-03-24</vt:lpstr>
      <vt:lpstr>07-04-24</vt:lpstr>
      <vt:lpstr>07-05-24</vt:lpstr>
      <vt:lpstr>07-06-24</vt:lpstr>
      <vt:lpstr>07-07-24</vt:lpstr>
      <vt:lpstr>07-08-24</vt:lpstr>
      <vt:lpstr>07-09-24</vt:lpstr>
      <vt:lpstr>07-10-24</vt:lpstr>
      <vt:lpstr>07-11-24</vt:lpstr>
      <vt:lpstr>07-12-24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Kaplinger, Cameron Baxter</cp:lastModifiedBy>
  <dcterms:created xsi:type="dcterms:W3CDTF">2024-06-08T16:49:48Z</dcterms:created>
  <dcterms:modified xsi:type="dcterms:W3CDTF">2024-07-12T17:31:12Z</dcterms:modified>
</cp:coreProperties>
</file>