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carlosSnow\Google Drive\Hulk\DESARROLLO\FUENTES\Excel\Histórico\"/>
    </mc:Choice>
  </mc:AlternateContent>
  <bookViews>
    <workbookView xWindow="0" yWindow="0" windowWidth="20490" windowHeight="7755"/>
  </bookViews>
  <sheets>
    <sheet name="Base 2" sheetId="1" r:id="rId1"/>
    <sheet name="Hoja1" sheetId="2" r:id="rId2"/>
  </sheets>
  <definedNames>
    <definedName name="_xlnm._FilterDatabase" localSheetId="0" hidden="1">'Base 2'!$A$1:$V$866</definedName>
  </definedNames>
  <calcPr calcId="152511"/>
</workbook>
</file>

<file path=xl/calcChain.xml><?xml version="1.0" encoding="utf-8"?>
<calcChain xmlns="http://schemas.openxmlformats.org/spreadsheetml/2006/main">
  <c r="H441" i="2" l="1"/>
  <c r="N847" i="1" l="1"/>
  <c r="L846" i="1"/>
  <c r="L845" i="1"/>
  <c r="N844" i="1"/>
  <c r="N843" i="1"/>
  <c r="K635" i="1"/>
  <c r="K634" i="1"/>
  <c r="K633" i="1"/>
  <c r="J632" i="1"/>
  <c r="K631" i="1"/>
  <c r="J630" i="1"/>
  <c r="K21" i="1"/>
  <c r="K20" i="1"/>
  <c r="K19" i="1"/>
  <c r="J19" i="1"/>
</calcChain>
</file>

<file path=xl/comments1.xml><?xml version="1.0" encoding="utf-8"?>
<comments xmlns="http://schemas.openxmlformats.org/spreadsheetml/2006/main">
  <authors>
    <author>Geraldine Bahamonde</author>
  </authors>
  <commentList>
    <comment ref="F483" authorId="0" shapeId="0">
      <text>
        <r>
          <rPr>
            <sz val="11"/>
            <color indexed="8"/>
            <rFont val="Helvetica"/>
          </rPr>
          <t>Geraldine Bahamonde:
no lo indica el cuadro pero asumo que son USUALES</t>
        </r>
      </text>
    </comment>
    <comment ref="F484" authorId="0" shapeId="0">
      <text>
        <r>
          <rPr>
            <sz val="11"/>
            <color indexed="8"/>
            <rFont val="Helvetica"/>
          </rPr>
          <t>Geraldine Bahamonde:
no lo indica el cuadro pero asumo que son USUALES</t>
        </r>
      </text>
    </comment>
    <comment ref="F485" authorId="0" shapeId="0">
      <text>
        <r>
          <rPr>
            <sz val="11"/>
            <color indexed="8"/>
            <rFont val="Helvetica"/>
          </rPr>
          <t>Geraldine Bahamonde:
no lo indica el cuadro pero asumo que son USUALES</t>
        </r>
      </text>
    </comment>
    <comment ref="F593" authorId="0" shapeId="0">
      <text>
        <r>
          <rPr>
            <sz val="11"/>
            <color indexed="8"/>
            <rFont val="Helvetica"/>
          </rPr>
          <t xml:space="preserve">Geraldine Bahamonde:
EMISIÓN ES LO MISMO QUE PRORROGA???? </t>
        </r>
      </text>
    </comment>
    <comment ref="F599" authorId="0" shapeId="0">
      <text>
        <r>
          <rPr>
            <sz val="11"/>
            <color indexed="8"/>
            <rFont val="Helvetica"/>
          </rPr>
          <t xml:space="preserve">Geraldine Bahamonde:
EMISIÓN ES LO MISMO QUE PRORROGA???? </t>
        </r>
      </text>
    </comment>
    <comment ref="F630" authorId="0" shapeId="0">
      <text>
        <r>
          <rPr>
            <sz val="11"/>
            <color indexed="8"/>
            <rFont val="Helvetica"/>
          </rPr>
          <t xml:space="preserve">Geraldine Bahamonde:
EMISIÓN ES LO MISMO QUE PRORROGA???? </t>
        </r>
      </text>
    </comment>
  </commentList>
</comments>
</file>

<file path=xl/sharedStrings.xml><?xml version="1.0" encoding="utf-8"?>
<sst xmlns="http://schemas.openxmlformats.org/spreadsheetml/2006/main" count="10394" uniqueCount="1386">
  <si>
    <t>No.</t>
  </si>
  <si>
    <t>ID</t>
  </si>
  <si>
    <t>Banco</t>
  </si>
  <si>
    <t>Producto</t>
  </si>
  <si>
    <t>Concepto</t>
  </si>
  <si>
    <t>Tipo de comisión (usual (U) o eventual E)</t>
  </si>
  <si>
    <t>Min</t>
  </si>
  <si>
    <t>Max</t>
  </si>
  <si>
    <t>ME-Tasa Max.</t>
  </si>
  <si>
    <t>ME-Tasa Min.</t>
  </si>
  <si>
    <t>ME-Min</t>
  </si>
  <si>
    <t>ME-Max</t>
  </si>
  <si>
    <t>Etapa</t>
  </si>
  <si>
    <t>Tipo</t>
  </si>
  <si>
    <t>Casos especiales</t>
  </si>
  <si>
    <t>Observaciones</t>
  </si>
  <si>
    <t>Web Banco</t>
  </si>
  <si>
    <t>Web Tarifario</t>
  </si>
  <si>
    <t>Contacto</t>
  </si>
  <si>
    <t>Bancomercio</t>
  </si>
  <si>
    <t>Banco de Comercio</t>
  </si>
  <si>
    <t>1.1 Transferencias recibidas</t>
  </si>
  <si>
    <t>a. Comisión por emisión y/o recepción</t>
  </si>
  <si>
    <t>U</t>
  </si>
  <si>
    <t>Inicio</t>
  </si>
  <si>
    <t>- No</t>
  </si>
  <si>
    <t>Hasta $ 15,000: 0% min $ 17.50 / De $ 15,000.01 a $ 50,000: 0.125% / De $ 50,000.01 a $ 500,000: 0.0625% min $ 62.50 max $ 150 / De $ 500,000 a más: 0.03125% max $ 300</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</si>
  <si>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</si>
  <si>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</si>
  <si>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b. Swift</t>
  </si>
  <si>
    <t>-</t>
  </si>
  <si>
    <t>http://www.bancomercio.com.pe/</t>
  </si>
  <si>
    <t>c. Devolución</t>
  </si>
  <si>
    <t>E</t>
  </si>
  <si>
    <t>** No usa, Anulación o Descargo</t>
  </si>
  <si>
    <t>BCP</t>
  </si>
  <si>
    <t>Banco de Crédito del Perú</t>
  </si>
  <si>
    <t>a. Con Abono en Cuenta</t>
  </si>
  <si>
    <t>Por operación. Del BCI Chile $ 11 / De otros bancos $20. En caso de Pago en Billetes M.E., la tasa es 0.5% min $20 y max $ 100</t>
  </si>
  <si>
    <t>https://www.viabcp.com/wps/portal/viabcpp/empresas</t>
  </si>
  <si>
    <t>https://ww3.viabcp.com/connect/Nuestrobanco/pdf2006/Transferencias_ok.PDF</t>
  </si>
  <si>
    <t>Financiero</t>
  </si>
  <si>
    <t>Banco Financiero</t>
  </si>
  <si>
    <t>a. Comisión por operación</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</si>
  <si>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</si>
  <si>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</si>
  <si>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</si>
  <si>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</si>
  <si>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</si>
  <si>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</si>
  <si>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b. Comisión por devolución</t>
  </si>
  <si>
    <t>$20.00 eq. S/. 60.00</t>
  </si>
  <si>
    <t>http://www.bancognb.com.pe/main/download?file=peru%2Fbanca_empresa%2Fservicios_cash_management%2Ftransferencias_exterior%2Ftarifario_transferencias_con_el_exterior_agencia_02_06_14.pdf</t>
  </si>
  <si>
    <t>c. Comisión por investigación</t>
  </si>
  <si>
    <t>(+) Seguimiento</t>
  </si>
  <si>
    <t>BanBif</t>
  </si>
  <si>
    <t>Banco Interamericano de Finanzas</t>
  </si>
  <si>
    <t>a. Comisión por trasferencia del exterior</t>
  </si>
  <si>
    <t>Se cobra a la recepción de los fondos</t>
  </si>
  <si>
    <t>http://www.banbif.com.pe/tarifario_general/documentos/ni_trans_giros.swf</t>
  </si>
  <si>
    <t>b. Investigaciones a solicitud del banco del ordenante</t>
  </si>
  <si>
    <t>(+) Garantía</t>
  </si>
  <si>
    <t>Se cobra culminando el trámite</t>
  </si>
  <si>
    <t>http://www.banbif.com.pe/</t>
  </si>
  <si>
    <t>c. Reparación de transferencia</t>
  </si>
  <si>
    <t>Se cobra al abonar en cuenta</t>
  </si>
  <si>
    <t>Santander</t>
  </si>
  <si>
    <t>Banco Santander</t>
  </si>
  <si>
    <t>a. Comisión de registro abono en cuenta (cliente)</t>
  </si>
  <si>
    <t>http://www.santander.com.pe/</t>
  </si>
  <si>
    <t>https://www.santander.com.pe/BSP/estatico/popup.html</t>
  </si>
  <si>
    <t>b. Comisión de investigación + gastos del corresponsal</t>
  </si>
  <si>
    <t>BBVA</t>
  </si>
  <si>
    <t>BBVA Banco Continental</t>
  </si>
  <si>
    <t>a. Por Ordenes de Pago Recibidas del Exterior (promedio)</t>
  </si>
  <si>
    <t>Pago con abono en Cuenta Corriente o Ahorros min $ 22 / Pago a través de ventanilla o Transferencia a bancos locales 1% (min $ 22 - max $ 500) + Tarifa de Bancos Corresponsales</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</si>
  <si>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</si>
  <si>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</si>
  <si>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</si>
  <si>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</si>
  <si>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a.1. Comisión por procesamiento</t>
  </si>
  <si>
    <t xml:space="preserve">Cliente (abono en cuenta) </t>
  </si>
  <si>
    <t>http://www.interbank.com.pe/</t>
  </si>
  <si>
    <t>http://www.interbank.com.pe/documents/10180/1606978/Giros_y_Transferencias_internacionales+PN_19082014.pdf/f19224ec-9301-4588-8f47-2991641afe43</t>
  </si>
  <si>
    <t>b. Comisión por investigaciones (Comisión cobrada por el banco al realizar investigaciones)</t>
  </si>
  <si>
    <t>A la recepción de la solicitud de investigación.</t>
  </si>
  <si>
    <t>http://www.interbank.com.pe/documents/10180/1606978/Giros_y_Transferencias_internacionales+PN_19082014.pdf/f19224ec-9301-4588-8f47-2991641afe44</t>
  </si>
  <si>
    <t>c. Gasto por investigaciones (Gasto del banco corresponsal por investigaciones)</t>
  </si>
  <si>
    <t>Al Finalizar la solicitud de investigación.</t>
  </si>
  <si>
    <t>http://www.interbank.com.pe/documents/10180/1606978/Giros_y_Transferencias_internacionales+PN_19082014.pdf/f19224ec-9301-4588-8f47-2991641afe45</t>
  </si>
  <si>
    <t>Scotiabank</t>
  </si>
  <si>
    <t>a. Comisión para clientes y no clientes</t>
  </si>
  <si>
    <t>Min Equiv S/. 48 - Max Equiv S/.270 por trámite. Se aplica sobre el monto de la Transferencia. TC. 2.70</t>
  </si>
  <si>
    <t>http://cdn.agilitycms.com/scotiabank-peru/PDFs/empresas/cash-management/110.pdf</t>
  </si>
  <si>
    <t>a.1 Comisión Portes (Envío de Documentación al cliente)</t>
  </si>
  <si>
    <t>Equiv S/. 6.50 por trámite. Se aplica con la Comisión de Transferencia. TC. 2.70</t>
  </si>
  <si>
    <t>b. Gasto del Banco Corresponsal (OUR)</t>
  </si>
  <si>
    <t>* Gastos OUR</t>
  </si>
  <si>
    <t>Equiv S/. 60. TC. 2.70</t>
  </si>
  <si>
    <t>1.2 Cobranza Simple de Exportación</t>
  </si>
  <si>
    <t>a. Por Registro de Cobranza Simple - Cheques al Cobro</t>
  </si>
  <si>
    <t>Cheques sobre USA $65 y otras plazas $50 - Por cheque</t>
  </si>
  <si>
    <t>https://ww3.viabcp.com/connect/Nuestrobanco/pdf2006/ComercioExterior.pdf</t>
  </si>
  <si>
    <t>b. Mensaje telex/Llamada telefónica (a solicitud del beneficiario del Cheque)</t>
  </si>
  <si>
    <t>Por llamada</t>
  </si>
  <si>
    <t>c. Mensaje swift</t>
  </si>
  <si>
    <t xml:space="preserve">Por mensaje </t>
  </si>
  <si>
    <t>d. Portes</t>
  </si>
  <si>
    <t>Por operación de pago</t>
  </si>
  <si>
    <t>a.1. Comisión de cobranza</t>
  </si>
  <si>
    <t>http://www.financiero.com.pe/Docs//TARIFARIOGENERAL_250315.pdf</t>
  </si>
  <si>
    <t>a.2. Comisión por envío de información periódica</t>
  </si>
  <si>
    <t>Fabrizio Vásquez y/o Sergio Urquiaga - Funcionario | fvasquez@financiero.com.pe / surquiaga@financiero.com.pe | (511) 612-2000 Ext. 3629/3795 | Av. Jorge Basadre 310 Piso 3 - San Isidro, Lima 27</t>
  </si>
  <si>
    <t>a. Gestión de Cobranzas (Por adelantado)</t>
  </si>
  <si>
    <t>b. Transferencia Recibida</t>
  </si>
  <si>
    <t>Pago</t>
  </si>
  <si>
    <t>c. Emisión de mensajes por seguimiento (Swift)</t>
  </si>
  <si>
    <t>d. Devolución y/o Descargo</t>
  </si>
  <si>
    <t>En caso de descargo</t>
  </si>
  <si>
    <t>e. Swift</t>
  </si>
  <si>
    <t>f. Portes</t>
  </si>
  <si>
    <t>g. Courier</t>
  </si>
  <si>
    <t>Trámite directo $ 12 + Courier (USA $ 60 / América - Europa $ 60 / Asia - Oceanía - África $ 70</t>
  </si>
  <si>
    <t>a. Gestión cheques enviados al cobro al Exterior</t>
  </si>
  <si>
    <t>https://www.bbvacontinental.pe/fbin/mult/comex_cobranzas_exportacion_tcm1105-430202.pdf</t>
  </si>
  <si>
    <t>b. Emisión de Tracers</t>
  </si>
  <si>
    <t>a. Comisión de gestión de courier</t>
  </si>
  <si>
    <t>USA y Latinoamérica $ 35.40 / Europa $ 47.20 / Asia y Oceanía $ 60.18</t>
  </si>
  <si>
    <t>http://www.interbank.com.pe/documents/10180/1606978/Cobranzas+Exportaci%C3%B3n+y+Remesa+PJ.pdf/09083e3c-1e5c-4599-b085-fcad3cd6b7c4</t>
  </si>
  <si>
    <t>b.1. Comisión de gestión de cobranza</t>
  </si>
  <si>
    <t>Promedio. Hasta $ 10,000: 0.50% min $ 10 / De $ 10,000 a $ 100,000: 0.25% min $ 20 / Más de $ 100,000: 0.125% max $ 200</t>
  </si>
  <si>
    <t>b.2. Comisión de gestión de portes</t>
  </si>
  <si>
    <t>c.1. Comisión por devolución de cheques por falta de fondos en el exterior</t>
  </si>
  <si>
    <t>Vencimiento</t>
  </si>
  <si>
    <t>c.2. Comisión de gestión de portes</t>
  </si>
  <si>
    <t>c.3. Comisión de gestión de swift</t>
  </si>
  <si>
    <t>1.3 Cobranza Documentaria de Exportación</t>
  </si>
  <si>
    <t>a.1. Cobranzas a la vista - Comisión de cobranza total o parcial</t>
  </si>
  <si>
    <t>Por documento mas (Portes $ 0.75 + Swift $ 20 + Fax $ 20 + Fotocopia S/0.50 por hoja)</t>
  </si>
  <si>
    <t>a.2. Cobranza a la vista - Cobrar Portes, Swift, Fax, Fotocopia</t>
  </si>
  <si>
    <t>Por documento se cobra swift $20 + portes $0.75 + fax $20 (+ Fotocopia S/0.50 por hoja en caso corresponda)</t>
  </si>
  <si>
    <t>a.3 Cobranzas a la vista - Comisión de Aval</t>
  </si>
  <si>
    <t>Tasa Anual 3% mas (Portes $ 0.75 + Swift $ 20 + Fax $ 20 + Fotocopia S/0.50 por hoja)</t>
  </si>
  <si>
    <t>a.4. Cobranzas a la vista - Gastos por Courier</t>
  </si>
  <si>
    <t>mas Portes $ 0.75 + Swift $ 20 + Fax $ 20 + Fotocopia S/0.50 por hoja</t>
  </si>
  <si>
    <t>b.1. Cobranzas de Aceptación o Pago Diferido - Comisión de cobranza total o parcial</t>
  </si>
  <si>
    <t>- A plazo</t>
  </si>
  <si>
    <t>Por documento mas ( Portes $ 0.75 + Swift $ 20 + Fax $ 20 + Fotocopia S/0.50 por hoja)</t>
  </si>
  <si>
    <t>b.2. Comisión de Aceptación o pago diferido</t>
  </si>
  <si>
    <t>Por trimestre o fracción mas ( Portes $ 0.75 + Swift $ 20 + Fax $ 20 + Fotocopia S/0.50 por hoja)</t>
  </si>
  <si>
    <t>b.3. Cobranza de Aceptación o Pago Diferido - Cobrar Portes, Swift, Fax, Fotocopia</t>
  </si>
  <si>
    <t>b.4.Cobranza de Aceptación o Pago Diferido - Gastos por Courier</t>
  </si>
  <si>
    <t>f. Comisión de Protesto</t>
  </si>
  <si>
    <t>Durante</t>
  </si>
  <si>
    <t>* Protesto</t>
  </si>
  <si>
    <t>g. Cobranzas Impagas</t>
  </si>
  <si>
    <t>h. Convenio BCR – ALADI</t>
  </si>
  <si>
    <t>(+) Convenio ALADI</t>
  </si>
  <si>
    <t>a.1 Envío de documentos de embarque vía Courier internacional. Según tarifario de Courier por destino. </t>
  </si>
  <si>
    <t>Según tarifario de Courier por destino</t>
  </si>
  <si>
    <t>a.2 Por Cobranza/ingreso</t>
  </si>
  <si>
    <t>Por operación</t>
  </si>
  <si>
    <t>a.3. Mensaje telex/Llamada telefónica (a solicitud del ordenante)</t>
  </si>
  <si>
    <t>Por Mensaje</t>
  </si>
  <si>
    <t>b.2. Al momento del pago - Por distribución de fondos</t>
  </si>
  <si>
    <t>Por pago recibido</t>
  </si>
  <si>
    <t>a.4 Mensaje Swift</t>
  </si>
  <si>
    <t>a.5 Portes</t>
  </si>
  <si>
    <t>Por Operación</t>
  </si>
  <si>
    <t>c. Por mensajes de seguimiento de pago automático</t>
  </si>
  <si>
    <t>d. Mensaje de seguimiento de pago a solicitud del exportador (no automático)</t>
  </si>
  <si>
    <t>e.1. Por Amortización o Pago a Cuenta </t>
  </si>
  <si>
    <t>Por Amortización</t>
  </si>
  <si>
    <t>e.2. Mensaje telex/Llamada telefónica (a solicitud del ordenante)</t>
  </si>
  <si>
    <t>e.3. Mensaje Swift</t>
  </si>
  <si>
    <t>e.4. Portes</t>
  </si>
  <si>
    <t>f.1. Por Modificación / Enmienda</t>
  </si>
  <si>
    <t>* Con Modificaciones</t>
  </si>
  <si>
    <t>Por Modificación</t>
  </si>
  <si>
    <t>f.2. Mensaje telex/Llamada telefónica (a solicitud del ordenante)</t>
  </si>
  <si>
    <t>f.3. Mensaje Swift</t>
  </si>
  <si>
    <t>f.4. Portes</t>
  </si>
  <si>
    <t>g.1. Devolución de Documentos</t>
  </si>
  <si>
    <t>g.2. Mensaje telex/Llamada telefónica (a solicitud del ordenante)</t>
  </si>
  <si>
    <t>g.3. Mensaje Swift</t>
  </si>
  <si>
    <t>g.4. Portes</t>
  </si>
  <si>
    <t>h. Por emisión de Cartas Compromiso</t>
  </si>
  <si>
    <t>Por Carta</t>
  </si>
  <si>
    <t>i.1. Transferencia de fondos o emisión de giros</t>
  </si>
  <si>
    <t>i.2. Mensaje telex/Llamada telefónica (a solicitud del ordenante)</t>
  </si>
  <si>
    <t>i.3. Mensaje Swift</t>
  </si>
  <si>
    <t>i.4. Portes</t>
  </si>
  <si>
    <t>j.1. Cobranza directa </t>
  </si>
  <si>
    <t>(+) Directa</t>
  </si>
  <si>
    <t>j.2. Mensaje telex/Llamada telefónica (a solicitud del ordenante)</t>
  </si>
  <si>
    <t>j.3. Mensaje Swift</t>
  </si>
  <si>
    <t>k.1. Remesa Complementaria</t>
  </si>
  <si>
    <t>(+) Remesa</t>
  </si>
  <si>
    <t>Por Envio</t>
  </si>
  <si>
    <t>k.2. Mensaje telex/Llamada telefónica (a solicitud del ordenante)</t>
  </si>
  <si>
    <t>k.3. Mensaje Swift</t>
  </si>
  <si>
    <t>k.4. Portes</t>
  </si>
  <si>
    <t>l. Por Liberación de warrant contra carta compromiso recibida</t>
  </si>
  <si>
    <t>Por Registro</t>
  </si>
  <si>
    <t>m. Gastos BCR / Reembolso ALADI</t>
  </si>
  <si>
    <t>Por Reembolso</t>
  </si>
  <si>
    <t>a.1. Comisión Cobranzas Documentaria</t>
  </si>
  <si>
    <t>Al incio</t>
  </si>
  <si>
    <t>b.2. Comisión por Servicio de mensajes -  SWIFT</t>
  </si>
  <si>
    <t>a.3. Comisión por envío de información periódica</t>
  </si>
  <si>
    <t>b.1. Amortización de cobranzas</t>
  </si>
  <si>
    <t>b.3. Comisión por envío de información periódica</t>
  </si>
  <si>
    <t>c. Comisión no canalización de fondos</t>
  </si>
  <si>
    <t>Después del vencimeinto</t>
  </si>
  <si>
    <t>d. Comisión por envío y seguimiento de la correspondencia documentaria (Dependiendo del país de destino)</t>
  </si>
  <si>
    <t>$ 30 USA y Latam / $ 45 Europa / $ 60 Asia y Oceanía</t>
  </si>
  <si>
    <t>e. Comisión por Mantenimiento</t>
  </si>
  <si>
    <t>Cada 60 Días si es Vista y Cada 30 días si es Diferido</t>
  </si>
  <si>
    <t>g. Comisión de Enmienda</t>
  </si>
  <si>
    <t>A la enmienda</t>
  </si>
  <si>
    <t>h. Comisión de Remsesa complementaria</t>
  </si>
  <si>
    <t>Al remesar documentos</t>
  </si>
  <si>
    <t>i. Reembolso ALADI</t>
  </si>
  <si>
    <t>Al pago y solo si es bajo convenio  ALADI</t>
  </si>
  <si>
    <t>j. Comisión de Gestión ante el BCR</t>
  </si>
  <si>
    <t>a.1 Comisión por gestión de cobranza</t>
  </si>
  <si>
    <t>Al registro  y sobre el importe de la cobranza.</t>
  </si>
  <si>
    <t>a.2. Mensaje Swift</t>
  </si>
  <si>
    <t>Generación y envío de información por cualquier medio</t>
  </si>
  <si>
    <t>http://www.bancognb.com.pe/</t>
  </si>
  <si>
    <t>http://www.bancognb.com.pe/main/download?file=peru%2Fbanca_empresa%2Fcomercio_exterior%2Fcobranza_exportacion%2Fce_tarifario_cobranzas_documentaria_exportacion_26092013.pdf</t>
  </si>
  <si>
    <t>a.3. Portes</t>
  </si>
  <si>
    <t>b. Gasto por Courier, si aplica</t>
  </si>
  <si>
    <t>Se traslada costo de Courier</t>
  </si>
  <si>
    <t>c.1. Comisión por pago (*)</t>
  </si>
  <si>
    <t>(*) Aplicable Swift $ 20 + Portes $ 5</t>
  </si>
  <si>
    <t>c.2. Mensaje Swift</t>
  </si>
  <si>
    <t>c.3. Portes</t>
  </si>
  <si>
    <t>d. Comisión por emisión de mensajes por seguimiento (Swift) (*)</t>
  </si>
  <si>
    <t>Por mensaje enviado, a cobrarse en el momento que se efectúe la operación .</t>
  </si>
  <si>
    <t>e.1. Comisión por modificación (*)</t>
  </si>
  <si>
    <t>e.2. Mensaje Swift</t>
  </si>
  <si>
    <t>e.3. Portes</t>
  </si>
  <si>
    <t>f.1. Comisión por amortización (*)</t>
  </si>
  <si>
    <t>f.2. Mensaje Swift</t>
  </si>
  <si>
    <t>f.3. Portes</t>
  </si>
  <si>
    <t>g.1. Comisión por devolución y/o descargo (*)</t>
  </si>
  <si>
    <t>g.2. Mensaje Swift</t>
  </si>
  <si>
    <t>g.3. Portes</t>
  </si>
  <si>
    <t>h.1. Comisión por emisión de Carta Compromiso (*)</t>
  </si>
  <si>
    <t>h.2. Mensaje Swift</t>
  </si>
  <si>
    <t>h.3. Portes</t>
  </si>
  <si>
    <t>i.1. Comisión por transferencia de fondos (*)</t>
  </si>
  <si>
    <t>i.2. Mensaje Swift</t>
  </si>
  <si>
    <t>i.3. Portes</t>
  </si>
  <si>
    <t>j.1 Cobranza Directa (enviada con carta remesa de GNB (*)</t>
  </si>
  <si>
    <t>j.2. Mensaje Swift</t>
  </si>
  <si>
    <t>j.3. Portes</t>
  </si>
  <si>
    <t>k.1. Cobranza de Registro (*)</t>
  </si>
  <si>
    <t>(+) Registro</t>
  </si>
  <si>
    <t>k.2. Mensaje Swift</t>
  </si>
  <si>
    <t>k.3. Portes</t>
  </si>
  <si>
    <t>l.1. Comisión por remesa complementaria (*)</t>
  </si>
  <si>
    <t>(*) Aplicable Swift $ 20 + Portes $ 5 + Courier</t>
  </si>
  <si>
    <t>l.2. Mensaje Swift</t>
  </si>
  <si>
    <t>l.3. Portes</t>
  </si>
  <si>
    <t>m.1 Comisión por no canalización de fondos (*)</t>
  </si>
  <si>
    <t xml:space="preserve">(*) Mensaje Swift $ 20 + Portes $ 5. Incumplimiento de canalización de fondos (para pre y post embarque. </t>
  </si>
  <si>
    <t>m.2. Mensaje Swift</t>
  </si>
  <si>
    <t>m.3. Portes</t>
  </si>
  <si>
    <t>n. Comisión por trámites diversos</t>
  </si>
  <si>
    <t>Fotocopias</t>
  </si>
  <si>
    <t>b. Ingreso</t>
  </si>
  <si>
    <t>c. Transferencia Recibida</t>
  </si>
  <si>
    <t>d. Transferencia Recibida vía (trámite) ALADI</t>
  </si>
  <si>
    <t>Registro $ 40 + Trámite ALADI $ 60</t>
  </si>
  <si>
    <t>e. Emisión de mensajes por seguimiento (Swift)</t>
  </si>
  <si>
    <t>f. Enmiendas</t>
  </si>
  <si>
    <t>g.1. Amortización (Por adelantado)</t>
  </si>
  <si>
    <t>g.2. Transferencia recibida y Portes</t>
  </si>
  <si>
    <t>Transferencia recibida $ 20 + Portes $ 11</t>
  </si>
  <si>
    <t>h. Devolución y/o Descargo + Portes</t>
  </si>
  <si>
    <t>Devolución y/o Descargo $ 60 + Portes $ 11</t>
  </si>
  <si>
    <t>i. Penalidad por no aplicar al pago del crédito los fondos que debieron provenir  de una Cobranza de Exportación</t>
  </si>
  <si>
    <t>A la verificación del pago de la cobranza por otra vía o a la no aplicación de los fondos cobrados al pago del crédito</t>
  </si>
  <si>
    <t>j. Emisión de Carta Compromiso</t>
  </si>
  <si>
    <t>Al momento de la emisión de la carta compromiso</t>
  </si>
  <si>
    <t>k. Transferencia de Fondos (Por adelantado)</t>
  </si>
  <si>
    <t>* Transferencia de fondos</t>
  </si>
  <si>
    <t>l. Emisión de Giros (por adelantado)</t>
  </si>
  <si>
    <t>* Emisión de Giros</t>
  </si>
  <si>
    <t>m. Cobranza Directa (Por adelantado)</t>
  </si>
  <si>
    <t>(+) Adelanto</t>
  </si>
  <si>
    <t>n. Cobranza de Registro</t>
  </si>
  <si>
    <t>ñ. Remesa Complementaria</t>
  </si>
  <si>
    <t>o. Mantenimiento de cartera de cobranza vencida (Mensual)</t>
  </si>
  <si>
    <t>** Vencimiento</t>
  </si>
  <si>
    <t>p. Swift</t>
  </si>
  <si>
    <t>q. Portes</t>
  </si>
  <si>
    <t>r. Courier</t>
  </si>
  <si>
    <t>a. Comisión cobranza</t>
  </si>
  <si>
    <t>b. Comisión cobranza impagas</t>
  </si>
  <si>
    <t>c. Comisión Cheque Adicional (por cada uno)</t>
  </si>
  <si>
    <t>(+) Instrumento adicional</t>
  </si>
  <si>
    <t>d. Comisión por mantenimiento</t>
  </si>
  <si>
    <t>e. Comisión por aceptación</t>
  </si>
  <si>
    <t>No indica Tarifa</t>
  </si>
  <si>
    <t>f. Comisión por modificación</t>
  </si>
  <si>
    <t>a.1 Gestión</t>
  </si>
  <si>
    <t>a.2 Gestión - Portes</t>
  </si>
  <si>
    <t>$7 portes + envío de documentos al exterior</t>
  </si>
  <si>
    <t>b. Modificación</t>
  </si>
  <si>
    <t>c. Por Abonos del Exterior</t>
  </si>
  <si>
    <t>d. Emisión de Tracers</t>
  </si>
  <si>
    <t>e. Mantenimiento</t>
  </si>
  <si>
    <t>Por cada período de 180 días y/o fracción. En caso de Cobranza Vista, se cobra si el pago se produce después de los 60 días de ingreso de la Cobranza. En caso Cobranza a Plazo, se cobra si el pago se produce después de 30 días del vencimiento del plazo original previsto por el exportador.</t>
  </si>
  <si>
    <t>f. Emisión de Cartas Compromiso</t>
  </si>
  <si>
    <t>g. Amortización o Pago a Cuenta</t>
  </si>
  <si>
    <t>h. Trámite BCR (sólo convenio ALADI)</t>
  </si>
  <si>
    <t>Se cobra al registro de una Cobranza con reembolso ALADI.</t>
  </si>
  <si>
    <t>i. Pago BCR ALADI (sólo Convenio ALADI)</t>
  </si>
  <si>
    <t>Cobro del BCR por Reembolso de las Cobranzas Documentarias por Convenio ALADI.</t>
  </si>
  <si>
    <t>a. Comisión de gestión de Courier</t>
  </si>
  <si>
    <t>$ 35,40 a USA y Latam / $ 47,20 Europa / $ 60,18 Asia y Oceanía. Al ingreso</t>
  </si>
  <si>
    <t>b Comisión de gestión de cobranza</t>
  </si>
  <si>
    <t>Al ingreso</t>
  </si>
  <si>
    <t>b.1 Comisión de gestión de Swift</t>
  </si>
  <si>
    <t>b.2 Comisión por gestión de portes</t>
  </si>
  <si>
    <t>c. Comisión por enmienda</t>
  </si>
  <si>
    <t>A la recepción de la enmienda.</t>
  </si>
  <si>
    <t>c.1 Comisión de gestión de Swift</t>
  </si>
  <si>
    <t>c.2 Comisión por gestión de portes</t>
  </si>
  <si>
    <t>d Comisión de amortización</t>
  </si>
  <si>
    <t>A la amortización</t>
  </si>
  <si>
    <t>d.1 Comisión de gestión de Swift</t>
  </si>
  <si>
    <t>d.2 Comisión por gestión de portes</t>
  </si>
  <si>
    <t>e. Comisión de emisión de cheque o giro</t>
  </si>
  <si>
    <t>A la cancelación.</t>
  </si>
  <si>
    <t>f. Comisión por devolución o descargo</t>
  </si>
  <si>
    <t>Al descargo</t>
  </si>
  <si>
    <t>f.1 Comisión de gestión de Swift</t>
  </si>
  <si>
    <t>f.2 Comisión por gestión de portes</t>
  </si>
  <si>
    <t>g. Comisión emisión de carta compromiso</t>
  </si>
  <si>
    <t>Al momento de la transacción.</t>
  </si>
  <si>
    <t>a. Por gestión de cobranza</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</si>
  <si>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</si>
  <si>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</si>
  <si>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b. Por pago</t>
  </si>
  <si>
    <t xml:space="preserve">Adicionalmente se cobrará Portes US$ 11.00 eq. (S/. 29.70 ) </t>
  </si>
  <si>
    <t>c. Por emisión de mensajes por seguimiento</t>
  </si>
  <si>
    <t xml:space="preserve">US$ 22.00 eq. (S/. 59.40 ) - Adicionalmente se cobrará Portes US$ 11.00 eq. (S/. 29.70 ) </t>
  </si>
  <si>
    <t>d. Por Modificación</t>
  </si>
  <si>
    <t xml:space="preserve">US$ 35.00 eq. (S/. 94.50 ) - Adicionalmente se cobrará + Portes US$ 11.00 eq. (S/. 29.70 ) + Swift US$ 22.00 eq. (S/. 59.40 ) </t>
  </si>
  <si>
    <t>e. Por Amortización</t>
  </si>
  <si>
    <t xml:space="preserve">Flat por operación. El porcentaje se aplica sobre el monto de la cancelación o amortización. Min. US$ 35.00 eq. (S/. 94.50 ) - Adicionalmente se cobrará + Portes US$ 11.00 eq. (S/. 29.70 ) + Swift US$ 22.00 eq. (S/. 59.40 ) </t>
  </si>
  <si>
    <t>f. Por Devolución y/o Descargo</t>
  </si>
  <si>
    <t xml:space="preserve">Flat - El porcentaje se aplica sobre el valor de la Cobranza. Min. US$ 35.00 eq. (S/. 94.50 ) - Adicionalmente se cobrará + Portes US$ 11.00 eq. (S/. 29.70 ) + Swift US$ 22.00 eq. (S/. 59.40 ) </t>
  </si>
  <si>
    <t>g. Por emisión de Carta Compromiso / Cesión de Fondos</t>
  </si>
  <si>
    <t xml:space="preserve">US$ 35.00 eq. (S/. 94.50 ) - Adicionalmente se cobrará Swift US$ 22.00 eq. (S/. 59.40 ) </t>
  </si>
  <si>
    <t>h. Por transferencia de fondos ó emisión de giros ó de cheques</t>
  </si>
  <si>
    <t xml:space="preserve">Por trámite.  Aplica sobre el monto a emitir. Adicionalmente se cobrará + Portes US$ 11.00 eq. (S/. 29.70 ) + Swift US$ 22.00 eq. (S/. 59.40 ) </t>
  </si>
  <si>
    <t>i. Por Cobranza Directa</t>
  </si>
  <si>
    <t>Flat - Enviada con Carta remesa al Comprador. US$ 35.00 eq. (S/. 94.50 )- Adicionalmente se cobrará Comisión por Gestión de Courier, si aplica</t>
  </si>
  <si>
    <t>j. Por compromiso de pago recibido</t>
  </si>
  <si>
    <t>Flat - Emitido por bancos locales. US$ 35.00 eq. (S/. 94.50 )- Adicionalmente se cobrará Comisión por Gestión de Courier, si aplica</t>
  </si>
  <si>
    <t>k. Por Cobranza de Registro</t>
  </si>
  <si>
    <t>Flat -  US$ 35.00 eq. (S/. 94.50 )</t>
  </si>
  <si>
    <t>l. Por Remesa Complementaria</t>
  </si>
  <si>
    <t xml:space="preserve">Por documentos adicionales enviados por instrucciones del exportador -  US$ 11.00 eq. (S/. 29.70). Adicionalmente se cobrará + Portes US$ 11.00 eq. (S/. 29.70 ) + Swift US$ 22.00 eq. (S/. 59.40 ) </t>
  </si>
  <si>
    <t>m. Por gestión ante el BCRP</t>
  </si>
  <si>
    <t xml:space="preserve">US$ 10.00 eq. (S/. 27.00 ). Por trámite, al reembolso o pago. Trámite documentario ante BCRP </t>
  </si>
  <si>
    <t>o. Por Gestión de Swift</t>
  </si>
  <si>
    <t xml:space="preserve">Preparación y envío de mensajes cifrados - US$ 22.00 eq. (S/. 59.40 ) </t>
  </si>
  <si>
    <t>p. Por Gestión de Portes</t>
  </si>
  <si>
    <t xml:space="preserve">Generación y envío de información - US$ 11.00 eq. (S/. 29.70 ) </t>
  </si>
  <si>
    <t>q. Por Courier, si aplica</t>
  </si>
  <si>
    <t>Se cobrará si se eligiera enviar por correo certificado</t>
  </si>
  <si>
    <t>1.4 Carta de Crédito de Exportación</t>
  </si>
  <si>
    <t>a.1. Comisión por Aviso</t>
  </si>
  <si>
    <t>- Avisada</t>
  </si>
  <si>
    <t>Por operación mas (Portes $ 0.75 + Swift $ 20 + Fax $ 20 + Fotocopia S/0.50 por hoja)</t>
  </si>
  <si>
    <t>g.2. Cobro Portes, Swift, Fax, Fotocopia</t>
  </si>
  <si>
    <t>b. Comisión por Confirmación</t>
  </si>
  <si>
    <t>- Confirmada</t>
  </si>
  <si>
    <t>Por trimestre mas (Portes $ 0.75 + Swift $ 20 + Fax $ 20 + Fotocopia S/0.50 por hoja)</t>
  </si>
  <si>
    <t>c. Comisión por confirmación por prórroga</t>
  </si>
  <si>
    <t>* Prórroga</t>
  </si>
  <si>
    <t>d. Comisión por aumento de valor</t>
  </si>
  <si>
    <t>e.1. Comisión por modificación</t>
  </si>
  <si>
    <t>Por modificación mas (Portes $ 0.75 + Swift $ 20 + Fax $ 20 + Fotocopia S/0.50 por hoja)</t>
  </si>
  <si>
    <t>f. Comisión por CD transferido</t>
  </si>
  <si>
    <t>- Transfer</t>
  </si>
  <si>
    <t>g.1 Comisión de Negociación</t>
  </si>
  <si>
    <t>más Portes $ 0.75 + Fotocopia S/0.50 por hoja</t>
  </si>
  <si>
    <t>h. Gastos Courier</t>
  </si>
  <si>
    <t>América $ 50 / Europa y Asia $ 60 mas (Portes $ 0.75 + Fotocopia S/0.50 por hoja)</t>
  </si>
  <si>
    <t>i. Comisión por Aceptación o pago diferido</t>
  </si>
  <si>
    <t>Mensual o fracción mas (Portes $ 0.75 + Fax $ 20 + Fotocopia S/0.50 por hoja)</t>
  </si>
  <si>
    <t>j. Comisión por Créditos Documentarios No utilizados</t>
  </si>
  <si>
    <t>k. Comisión por Discrepancia por operación</t>
  </si>
  <si>
    <t>* Con discrepancias</t>
  </si>
  <si>
    <t>l. Convenio BCR – ALADI</t>
  </si>
  <si>
    <t>a.1 De uso Frecuente - Por aviso</t>
  </si>
  <si>
    <t>Por Aviso</t>
  </si>
  <si>
    <t>a.2 Mensaje Swift</t>
  </si>
  <si>
    <t>a.3 Portes</t>
  </si>
  <si>
    <t>b. Por Confirmación / Nominación</t>
  </si>
  <si>
    <t xml:space="preserve">Por trimestre o fracción  </t>
  </si>
  <si>
    <t>c.1. Por Negociación / Utilización / Pago de carta de crédito</t>
  </si>
  <si>
    <t xml:space="preserve">Por pago o negociación </t>
  </si>
  <si>
    <t>c.2. Mensaje telex/Llamada telefónica (a solicitud del ordenante)</t>
  </si>
  <si>
    <t>c.3. Mensaje Swift</t>
  </si>
  <si>
    <t>c.4. Portes</t>
  </si>
  <si>
    <t>d.2. Mensaje telex/Llamada telefónica (a solicitud del ordenante)</t>
  </si>
  <si>
    <t>d.3. Mensaje Swift</t>
  </si>
  <si>
    <t>d.4. Portes</t>
  </si>
  <si>
    <t>h.1 Aumento o prórroga (fuera del periodo inicial de la apertura) Si es carta de crédito confirmada</t>
  </si>
  <si>
    <t>Por trimestre o fracción</t>
  </si>
  <si>
    <t>h.2.Mensaje telex/Llamada telefónica (a solicitud del ordenante)</t>
  </si>
  <si>
    <t>h.3. Mensaje Swift</t>
  </si>
  <si>
    <t>h.4. Portes</t>
  </si>
  <si>
    <t>i.1 Aumento o prórroga (fuera del periodo inicial de la apertura) Si es carta de crédito SIN confirmar</t>
  </si>
  <si>
    <t>0.2% si es Confirmada mínimo $70 / 0% si es NO confirmada mínimo $ 50</t>
  </si>
  <si>
    <t>j.1. Transferencia de Carta de Crédito </t>
  </si>
  <si>
    <t>j.4. Portes</t>
  </si>
  <si>
    <t>k.1. Constitución de Warrant </t>
  </si>
  <si>
    <t>** Warrant</t>
  </si>
  <si>
    <t>Por Tramite</t>
  </si>
  <si>
    <t>l.1. Emisión de Cartas Compromiso </t>
  </si>
  <si>
    <t>l.2. Mensaje telex/Llamada telefónica (a solicitud del ordenante)</t>
  </si>
  <si>
    <t>l.3. Mensaje Swift</t>
  </si>
  <si>
    <t>l.4. Portes</t>
  </si>
  <si>
    <t>m.1. Transferencia de fondos o emisión de giros </t>
  </si>
  <si>
    <t>m.2. Mensaje telex/Llamada telefónica (a solicitud del ordenante)</t>
  </si>
  <si>
    <t>m.3. Mensaje Swift</t>
  </si>
  <si>
    <t>n. Por registro de la Carta de Crédito (Traída por cliente) </t>
  </si>
  <si>
    <t>o. Por trámite de Reembolso ante el BCR </t>
  </si>
  <si>
    <t>p. Gastos de Reembolso Aladi </t>
  </si>
  <si>
    <t>q.1. Gestión administrativa de compra de documentos</t>
  </si>
  <si>
    <t>(+) Compra documentos</t>
  </si>
  <si>
    <t>Gestión administrativa $ 100 + Portes $ 12</t>
  </si>
  <si>
    <t>q.2. Portes</t>
  </si>
  <si>
    <t>r. Envío de documentos de embarque vía Courier internacional </t>
  </si>
  <si>
    <t>Según tarifario de Courier por destino.</t>
  </si>
  <si>
    <t>r.1. Remesa Complementaria </t>
  </si>
  <si>
    <t>$ 35 + Mensaje Swift $ 22 + Portes $ 12 (por envío, por mensaje , por operación)</t>
  </si>
  <si>
    <t>r.2. Mensaje telex/Llamada telefónica (a solicitud del ordenante)</t>
  </si>
  <si>
    <t>r.3. Mensaje Swift</t>
  </si>
  <si>
    <t>r.4. Portes</t>
  </si>
  <si>
    <t>s. Mensaje de seguimiento de pago automático</t>
  </si>
  <si>
    <t>Por tres mensajes</t>
  </si>
  <si>
    <t>t. Mensaje de seguimiento de pago a solicitud del exportador (no automático)</t>
  </si>
  <si>
    <t>Por mensaje</t>
  </si>
  <si>
    <t>u. Por discrepancias sobre documentos</t>
  </si>
  <si>
    <t>Por Remesa</t>
  </si>
  <si>
    <t>3.2 Stand By Recibidas</t>
  </si>
  <si>
    <t>a.1. Comisión de aviso o registro</t>
  </si>
  <si>
    <t>$60.00 eq. S/. 210.00</t>
  </si>
  <si>
    <t>a.2. Comisión por Servicio de mensajes -  SWIFT</t>
  </si>
  <si>
    <t>b. Comisión de negociación</t>
  </si>
  <si>
    <t>Min $70 - eq. S/. 245.00</t>
  </si>
  <si>
    <t>c. Comisión de confirmación (por trimestre o fracción)</t>
  </si>
  <si>
    <t>d. Comisión de aceptación o pago diferido (por parte del banco) Comisión anual</t>
  </si>
  <si>
    <t>e. Comisión de enmienda/modificación (que no aplique prorroga e incremento)</t>
  </si>
  <si>
    <t>$50.00 eq. S/. 175.00</t>
  </si>
  <si>
    <t>f. Comisión por envío de información periódica</t>
  </si>
  <si>
    <t>$11.00 eq. S/. 38.50</t>
  </si>
  <si>
    <t>g. Comisión por envío y seguimiento de información al exterior - Servicio Swift</t>
  </si>
  <si>
    <t>$25.00 eq. S/. 87.50</t>
  </si>
  <si>
    <t>h. Comisión por incremento o prórroga</t>
  </si>
  <si>
    <t>$70.00 eq. S/. 245.00 - por trimestre o fracción de la validez, se cobra solo si es confirmada</t>
  </si>
  <si>
    <t>i. Comisión por transferencia (para créditos transferibles)</t>
  </si>
  <si>
    <t>Transferible</t>
  </si>
  <si>
    <t>$40.00 eq. S/. 140.00</t>
  </si>
  <si>
    <t>j. Comisión por Discrepancia</t>
  </si>
  <si>
    <t>Min $60  eq. S/. 210.00</t>
  </si>
  <si>
    <t>k. Comisión de Cartas Compromiso</t>
  </si>
  <si>
    <t>l. Comisión por envío y seguimiento de la correspondencia documentaria (dependiendo del país de destino)</t>
  </si>
  <si>
    <t>$ 30 USA y LatAm / $ 45 Europa / $ 60 Asia y Oceanía</t>
  </si>
  <si>
    <t>m. Comisión por autenticación de Carta de Crédito</t>
  </si>
  <si>
    <t>Al recibir la instrucción</t>
  </si>
  <si>
    <t>n. Comisión por Remesa Complementaria</t>
  </si>
  <si>
    <t>o. Comisión tramite ALADI</t>
  </si>
  <si>
    <t>p. Comisión por no utilización</t>
  </si>
  <si>
    <t>a. Comisión por aviso (*)</t>
  </si>
  <si>
    <t>b. Comisión por negociación / utilización / Pago (*)</t>
  </si>
  <si>
    <t xml:space="preserve">(*) Aplicable Swift $ 20 + Portes $ 5.  Sobre el monto de documentos negociados.  </t>
  </si>
  <si>
    <t>c. Gasto por Courier, si aplica</t>
  </si>
  <si>
    <t>d. Comisión por Aceptación / Pago Diferido (*) - Tasa Anual: 1.5%</t>
  </si>
  <si>
    <t>(*) Aplicable Swift $ 20 + Portes $ 5 - Cobro anual por el plazo del pago</t>
  </si>
  <si>
    <t>e. Comisión por Confirmación / Nominación (*)</t>
  </si>
  <si>
    <t>(*) Aplicable Swift $ 20 + Portes $ 5 - Cobro por trimestre o fracción sobre el monto de la Carta de Crédito</t>
  </si>
  <si>
    <t>f. Comisión por incremento / aplicar tasa sobre exceso (*)</t>
  </si>
  <si>
    <t>(*) Aplicable Swift $ 20 + Portes $ 5 - Comisión por trimestre o fracción calculada sobre el monto del incremento</t>
  </si>
  <si>
    <t>g. Comisión por modificación  (*)</t>
  </si>
  <si>
    <t>(*) Aplicable Swift $ 20 + Portes $ 5 - Si es avisada, solo aplica comisión de aviso</t>
  </si>
  <si>
    <t>h. Comisión por prórroga / fuera del período inicial (*)</t>
  </si>
  <si>
    <t>(*) Aplicable Swift $ 20 + Portes $ 5 - Sobre el importe de la Carta de Crédito. Cobro trimestre o fracción por la extensión del plazo</t>
  </si>
  <si>
    <t>i2. Comisión modificación (*)</t>
  </si>
  <si>
    <t>i. Comisión por pre aviso,anulación, descargo o prórroga dentro del período de apertura inicial, autenticación de Carta  Crédito de Exportación, rene-gociación de documentos (*)</t>
  </si>
  <si>
    <t>(+) Pre aviso</t>
  </si>
  <si>
    <t>j. Comisión por transferencia de carta de crédito (*)</t>
  </si>
  <si>
    <t>Transferencia</t>
  </si>
  <si>
    <t>(*) Aplicable Swift $ 20 + Portes $ 5 - Sobre el monto de los documentos</t>
  </si>
  <si>
    <t>k. Comisión por discrepancias</t>
  </si>
  <si>
    <t>Por documentos presentados con discrepancias</t>
  </si>
  <si>
    <t>l. Comisión por emisión de Cartas Compromiso (*)</t>
  </si>
  <si>
    <t>m. Comisión transferencia de fondos/emisión cheques (*)</t>
  </si>
  <si>
    <t>n. Comisión Remesa Complementaria (*)</t>
  </si>
  <si>
    <t>(*) Aplicable Swift $ 20 + Portes $ 5 + Courier (Se traslada costo Courier)</t>
  </si>
  <si>
    <t>o. Comisión por revisión de documentos (*)</t>
  </si>
  <si>
    <t>(*) Aplicable Swift $ 20 + Portes $ 5 - Por utilizaciones fallidas y/o revisiones adicionales</t>
  </si>
  <si>
    <t>p. Comisión por trámites diversos</t>
  </si>
  <si>
    <t>Para registrar Cartas de Crédito recibidas directamente del Cliente, Fotocopias</t>
  </si>
  <si>
    <t>a.1. Aviso/Registro</t>
  </si>
  <si>
    <t>b. Negociaciones / Pago / Utilización (Por adelanto)</t>
  </si>
  <si>
    <t>c. Transferencia recibida</t>
  </si>
  <si>
    <t>d. Aceptación / Pago Diferido (al registro de la aceptación/ pago diferido)</t>
  </si>
  <si>
    <t>Tasa generalmente es nominal y se cobra anual</t>
  </si>
  <si>
    <t>e. Confirmación / Nominación -  Incluye tolerancia (Por trimestres)</t>
  </si>
  <si>
    <t>Por trimestre o Fracción</t>
  </si>
  <si>
    <t>f. Incremento - Carta de Crédito confirmada (Por Trimestre)</t>
  </si>
  <si>
    <t>Se aplica sobre el monto del incremento + $ 35 por modificación</t>
  </si>
  <si>
    <t>g. Prorroga - Carta de Crédito confirmada (Por trimestre)</t>
  </si>
  <si>
    <t>Por trimestre o Fracción + $ 35 por modificación</t>
  </si>
  <si>
    <t>h. No Utilización</t>
  </si>
  <si>
    <t>i. Autenticación de Carta de Crédito</t>
  </si>
  <si>
    <t>j. Transferencia de Carta de Crédito (Por adelanto)</t>
  </si>
  <si>
    <t>k. Discrepancia (por juego de documento de embarque) / Análisis Documentario</t>
  </si>
  <si>
    <t>l.1 Emisión de Cartas Compromiso</t>
  </si>
  <si>
    <t>l.2. Transferencia de fondos (Por adelantado)</t>
  </si>
  <si>
    <t>l.3. Emisión de cheques (Por adelantado)</t>
  </si>
  <si>
    <t>m.1 Tramite por encargo de pago adelantado (Constitución de garantía)</t>
  </si>
  <si>
    <t>m.2. Transferencia de fondos, si aplica (Por adelantado)</t>
  </si>
  <si>
    <t>n. Emisión de giros - si aplica (Por adelantado)</t>
  </si>
  <si>
    <t>p. ALADI</t>
  </si>
  <si>
    <t>q. Tramite</t>
  </si>
  <si>
    <t>r. Compra Documentos (Gestión de desembolso - Tasa de descuento a negociar)</t>
  </si>
  <si>
    <t>r. Por Gestión de Compra de Documentación de Embarque (Forfaiting) en Carta de Crédito de Exportación (compra de documentos)</t>
  </si>
  <si>
    <t>s. Remesa Complementaria</t>
  </si>
  <si>
    <t>t. Reingreso de Carta de Crédito + Swift + Portes</t>
  </si>
  <si>
    <t>(+) Reingreso</t>
  </si>
  <si>
    <t>$ 60 por Reingreso + $ 30 Swift + $ 11 Portes</t>
  </si>
  <si>
    <t>u. Courier</t>
  </si>
  <si>
    <t>Modificación no  implica prórroga ni incremento</t>
  </si>
  <si>
    <t>carta de crédito de exportación</t>
  </si>
  <si>
    <t>a.1. Por aviso</t>
  </si>
  <si>
    <t>a.2. Por Registro</t>
  </si>
  <si>
    <t>b. Comisión de confirmación (trimestre o fracción)</t>
  </si>
  <si>
    <t>c. Comisión de Negociación</t>
  </si>
  <si>
    <t>d. Por modificación simple</t>
  </si>
  <si>
    <t>e. Por aceptación</t>
  </si>
  <si>
    <t>f. Por transferencias (de beneficiario)</t>
  </si>
  <si>
    <t>g. Por discrepancias</t>
  </si>
  <si>
    <t>h. Por C/D no utilizada</t>
  </si>
  <si>
    <t>i. Por cartas compromiso emitidas (cada una)</t>
  </si>
  <si>
    <t>a. Aviso</t>
  </si>
  <si>
    <t>https://www.bbvacontinental.pe/fbin/mult/comex_carta_credito_exportacion_tcm1105-430201.pdf</t>
  </si>
  <si>
    <t>b. Tramite BCR (solo convenio ALADI)</t>
  </si>
  <si>
    <t>c.1. Confirmación</t>
  </si>
  <si>
    <t>Cobro por Trimestre o Fracción. Se cobra desde la fecha de confirmación hasta la fecha de vencimiento.</t>
  </si>
  <si>
    <t>c.2. Mensaje Swift + Portes</t>
  </si>
  <si>
    <t>d.1. Utilización</t>
  </si>
  <si>
    <t>d.2. Mensaje Swift + Portes</t>
  </si>
  <si>
    <t>e. Discrepancia</t>
  </si>
  <si>
    <t>f.1. Aceptación o pago diferido - Exportaciones</t>
  </si>
  <si>
    <t>f.2. Mensaje Swift + Portes</t>
  </si>
  <si>
    <t>g. Liquidación por abonos del exterior</t>
  </si>
  <si>
    <t>h. Modificación (se cobra la comisión de confirmación según sea por incremento o prórroga)</t>
  </si>
  <si>
    <t>i. Pre aviso de Apertura de Carta de Crédito</t>
  </si>
  <si>
    <t>j. Por Registro de Cartas de Crédito recibidas del Beneficiario</t>
  </si>
  <si>
    <t>k.1. Trasferencia de Carta de Crédito</t>
  </si>
  <si>
    <t>k.2. Mensaje Swift + Portes</t>
  </si>
  <si>
    <t>l. Emisión de Tracers</t>
  </si>
  <si>
    <t>m. Anulación - Exportaciones</t>
  </si>
  <si>
    <t>n. Descargo</t>
  </si>
  <si>
    <t>o. Emisión de Cartas Compromiso</t>
  </si>
  <si>
    <t>p. Servicio de envío de documentos al exterior</t>
  </si>
  <si>
    <t>Promedio (USA $ 35 / América Latina y Europa $ 45 / Asia $ 65)</t>
  </si>
  <si>
    <t>q. Pago BCR ALADI (Convenio ALADI)</t>
  </si>
  <si>
    <t>Cobro del BCR por Reembolso de las Cartas de Crédito por Convenio ALADI.</t>
  </si>
  <si>
    <t>a. Comisión de aviso</t>
  </si>
  <si>
    <t>a.1 Comisión de gestión de Swift</t>
  </si>
  <si>
    <t>a.2 Comisión de gestión de Portes</t>
  </si>
  <si>
    <t>b. Comisión de pago / negociación  / utilización</t>
  </si>
  <si>
    <t>A la negociación</t>
  </si>
  <si>
    <t>b.2 Comisión de gestión de Portes</t>
  </si>
  <si>
    <t>b.3 Comisión de gestión de Courier</t>
  </si>
  <si>
    <t>Promedio (USA y LatAm $ 35.40 / Europa $ 47.20 / Asia y Oceanía $ 60.18)</t>
  </si>
  <si>
    <t>b.4 Comisión de aceptación / pago diferido</t>
  </si>
  <si>
    <t>c. Comisión de confirmación (trimestre o fracción)</t>
  </si>
  <si>
    <t>d. Comisión por incremento (aplicar tasa sobre el exceso)</t>
  </si>
  <si>
    <t>A la llegada modificación</t>
  </si>
  <si>
    <t>d.2 Comisión de gestión de Portes</t>
  </si>
  <si>
    <t>e. Comisión de prórroga (fuera del período inicial)</t>
  </si>
  <si>
    <t>e.1 Comisión de gestión de Swift</t>
  </si>
  <si>
    <t>e.2 Comisión de gestión de Portes</t>
  </si>
  <si>
    <t>f. Comisión por pre - aviso</t>
  </si>
  <si>
    <t>A la llegada del pre - aviso del exterior.</t>
  </si>
  <si>
    <t>f.2 Comisión de gestión de Portes</t>
  </si>
  <si>
    <t>g. Comisión de anulación o descargo</t>
  </si>
  <si>
    <t>Al momento de la anulación o descargo.</t>
  </si>
  <si>
    <t>g.1 Comisión de gestión de Swift</t>
  </si>
  <si>
    <t>g.2 Comisión de gestión de Portes</t>
  </si>
  <si>
    <t>h. Otras modificaciones</t>
  </si>
  <si>
    <t>A la llegada de la modifica-ción o prórroga.</t>
  </si>
  <si>
    <t>h.1 Comisión de gestión de Swift</t>
  </si>
  <si>
    <t>h.2 Comisión de gestión de Portes</t>
  </si>
  <si>
    <t>i. Comisión de transferencia de carta de crédito</t>
  </si>
  <si>
    <t>j. Comisión de discrepancias</t>
  </si>
  <si>
    <t>k. Emisión de cartas compromiso o autenticación de carta de crédito</t>
  </si>
  <si>
    <t>A solicitud del cliente.</t>
  </si>
  <si>
    <t>k.1 Comisión de gestión de Swift</t>
  </si>
  <si>
    <t>k.2 Comisión de gestión de Portes</t>
  </si>
  <si>
    <t>m. Comisión trámite ALADI</t>
  </si>
  <si>
    <t>Flat - min. $60.00 + Portes US$ 11.00 + Swift US$ 22.00</t>
  </si>
  <si>
    <t>http://cdn.agilitycms.com/scotiabank-peru/PDFs/empresas/comercio-exterior/076.pdf</t>
  </si>
  <si>
    <t xml:space="preserve">b. Por cancelación o pago, y/o utilización </t>
  </si>
  <si>
    <t>Flat - min. $60.00 eq. S/. 162.00 + Portes US$ 11.00 eq. (S/. 29.70 ) + Swift US$ 22.00 eq. (S/. 59.40 ) + Comisión de Courier ( Si aplica)</t>
  </si>
  <si>
    <t>b1. Por Aceptación / Pago Diferido</t>
  </si>
  <si>
    <t>Por año - El porcentaje aplica sobre el monto máximo de la carta de crédito - Min US$ 60.00 (S/. 162.00 ) - Claculo x 90 días</t>
  </si>
  <si>
    <t>c. Por Confirmación / Nominación</t>
  </si>
  <si>
    <t xml:space="preserve">Trimestre o fracción- Si la carta de crédito es a plazo se cobrará por juego de documentos - min. $55.00 eq. S/. 148.50 </t>
  </si>
  <si>
    <t>d. Por incremento</t>
  </si>
  <si>
    <t xml:space="preserve">Trimestre o fracción- El porcentaje aplica sobre el incremento - min. $55.00 eq. S/. 148.50 + Portes US$ 11.00 eq. (S/. 29.70 ) + Swift US$ 22.00 eq. (S/. 59.40 ) </t>
  </si>
  <si>
    <t>e. Por prórroga / fuera del período inicial</t>
  </si>
  <si>
    <t>f. Por Pre aviso</t>
  </si>
  <si>
    <t>US$ 40.00 eq. (S/. 108.00 ) - Por trámite Dentro del período de apertura inicial</t>
  </si>
  <si>
    <t>f. Por Modificación</t>
  </si>
  <si>
    <t>US$ 40.00 eq. (S/. 108.00 ) - Por trámite Dentro del período de apertura inicial +  portes $11 + swift $22</t>
  </si>
  <si>
    <t>f. Por anulación, descargo, L/C sin utilizar</t>
  </si>
  <si>
    <t>f. Por autenticación de L/C</t>
  </si>
  <si>
    <t>US$ 40.00 eq. (S/. 108.00 ) + SWIFT $22 + PORTES $11 - Por trámite Dentro del período de apertura inicial</t>
  </si>
  <si>
    <t>g. Por Transferencia de Carta de crédito</t>
  </si>
  <si>
    <t>Flat Min US$ 55.00 eq. (S/. 148.50 ) + SWIFT $22 + PORTES $11- El porcentaje aplica sobre el monto transferible</t>
  </si>
  <si>
    <t>h. Por discrepancias</t>
  </si>
  <si>
    <t>Por Tramite - Min US$ 55.00 eq. (S/. 148.50 )</t>
  </si>
  <si>
    <t>i. Por emisión de Cartas Compromiso</t>
  </si>
  <si>
    <t xml:space="preserve">Por trámite - min. US$ 35.00 eq. (S/. 94.50 )  +  Swift US$ 22.00 eq. (S/. 59.40 ) </t>
  </si>
  <si>
    <t>j. Por transferencia de fondos ó emisión de giros o de cheques</t>
  </si>
  <si>
    <t>Por Tramite mas Portes US$ 11.00 eq. (S/. 29.70 ) + Swift US$ 22.00 eq. (S/. 59.40 )</t>
  </si>
  <si>
    <t>k. Por remesa complementaria</t>
  </si>
  <si>
    <t>Por Tramite min. US$ 11.00 (S/. 29.70 ) + Portes US$ 11.00 eq. (S/. 29.70 ) + Swift US$ 22.00 eq. (S/. 59.40 ) + Comisión de Courier ( Si aplica)</t>
  </si>
  <si>
    <t>l. Por revisión de documentos</t>
  </si>
  <si>
    <t>Por Tramite - US$ 55.00 eq (S/. 148.50 ) - Por  utilizaciones fallidas y/o revisiones adicionales y/o juegos múltiples</t>
  </si>
  <si>
    <t>Por Tramite al reembolso o pago - US$ 10.00 eq. (S/. 27.00 ) - Trámite documentario ante BCRP</t>
  </si>
  <si>
    <t>n. Por Gestión de Swift</t>
  </si>
  <si>
    <t>o. Por Gestión de Portes</t>
  </si>
  <si>
    <t>p. Por Modificación</t>
  </si>
  <si>
    <t>min. US$ 40.00 eq. (S/. 108.00 )</t>
  </si>
  <si>
    <t>Se traslada el costo del Courier</t>
  </si>
  <si>
    <t>r. Por Convenio Aladi</t>
  </si>
  <si>
    <t>Por trámite Se traslada costo del BCRP por convenio de la Asoc. Latinoamericana de Integración - Min US$ 1 eq. (S/. 2.70)</t>
  </si>
  <si>
    <t>Crédito vencido</t>
  </si>
  <si>
    <t>2.1 Financiamiento Pre Embarque</t>
  </si>
  <si>
    <t>en dólares</t>
  </si>
  <si>
    <t>http://www.banbif.com.pe/tarifario_general/documentos/ni_f_financiaciones.swf</t>
  </si>
  <si>
    <t xml:space="preserve">Tramite por crédito vencido </t>
  </si>
  <si>
    <t>a.1. Comisión de prórroga</t>
  </si>
  <si>
    <t>Tasa anual 3%. mas Portes $ 0.75 + Fotocopia US$ 1 por hoja</t>
  </si>
  <si>
    <t>a.2. Cobro Portes, Swift, Fax, Fotocopia</t>
  </si>
  <si>
    <t>Por documento se cobra swift $20 + portes $0.75 + fax $20 (+ Fotocopia US$ 1 por hoja en caso corresponda)</t>
  </si>
  <si>
    <t>b.1. Advance Account Recursos Externos</t>
  </si>
  <si>
    <t>Se cobra los Intereses cobrados por corresponsal</t>
  </si>
  <si>
    <t>b.2. Imouesto a la renta de los intereses del Advance Account Recursos Externos</t>
  </si>
  <si>
    <t>Se calcula sobre los intereses cobrados por el corresponsal</t>
  </si>
  <si>
    <t>b.3. Cobro Portes, Swift, Fax, Fotocopia</t>
  </si>
  <si>
    <t>c. Comisión origen de fondos</t>
  </si>
  <si>
    <t>Por operación (Con fondos de cuentas del Cliente 1% / Con fondos provenientes del exterior 0.5%)</t>
  </si>
  <si>
    <t>d. Comisión de aval</t>
  </si>
  <si>
    <t>Tasa anual entre 3% y 10%. Según evaluación. Cobro al vencimiento y/o pago. Adicionalmente de cobra portes $0.75 + swift $20 y  + fotocopias S/.0.5 por hoja + fax $20</t>
  </si>
  <si>
    <t>e.1. Sepymex - Prima</t>
  </si>
  <si>
    <t>(+) Sepymex</t>
  </si>
  <si>
    <t>+ Portes $ 1.25 + Gastos $ 0.75 + Fotocopia S/0.50 por hoja + Fax $ 5</t>
  </si>
  <si>
    <t>e.2. Sepymex - IGV</t>
  </si>
  <si>
    <t>f. Intereses Compesatorios Avances con Recursos Propios Pre-Embarque</t>
  </si>
  <si>
    <t>Tasa anual 21%</t>
  </si>
  <si>
    <t>a.1. Recursos Locales - Tasa fija</t>
  </si>
  <si>
    <t>Dólares 18.25% / Euros 21% / Yenes 16%</t>
  </si>
  <si>
    <t>https://ww3.viabcp.com/connect/Nuestrobanco/pdf2006/ActivaME_08.pdf</t>
  </si>
  <si>
    <t>a.2. Recursos del Exterior - Tasa Fija</t>
  </si>
  <si>
    <t>b. Comisión de Gestión Administrativa</t>
  </si>
  <si>
    <t>Se cobra al desembolso, amortización y/o cancelación</t>
  </si>
  <si>
    <t>2.2 Financiamiento Post Embarque</t>
  </si>
  <si>
    <t>a. Tasa de financiamiento - Pre Embarque</t>
  </si>
  <si>
    <t>b. Comisión por Financiamiento en Cuotas</t>
  </si>
  <si>
    <t>Al desembolso y vencimiento de la última cuota.</t>
  </si>
  <si>
    <t>c. Comisión por gestión administrativa</t>
  </si>
  <si>
    <t>Por trámite y evaluación de documentos sustentatorios de la operación.</t>
  </si>
  <si>
    <t>d. Comisión por no canalización de fondos</t>
  </si>
  <si>
    <t>Incumplimiento de canalización de fondos (para pre y post embarque por Cobranzas Directas).</t>
  </si>
  <si>
    <t>f. Comisión por estructuración</t>
  </si>
  <si>
    <t>g. Comisión por portes</t>
  </si>
  <si>
    <t>Envío de información por cualquier medio. Cobro por cada operación.</t>
  </si>
  <si>
    <t>j. Comisión por gestión de protesto</t>
  </si>
  <si>
    <t>Cobro por cada vez que se proteste el pagaré.</t>
  </si>
  <si>
    <t>k. Comisión por gestión de cobro</t>
  </si>
  <si>
    <t>a. Al inicio - Trámite Documentario</t>
  </si>
  <si>
    <t>b.1. Trámite SEPYMEX</t>
  </si>
  <si>
    <t>b.2. Prima SEPYMEX</t>
  </si>
  <si>
    <t>Trimestre o fracción</t>
  </si>
  <si>
    <t>b.3. IGV SEPYMEX</t>
  </si>
  <si>
    <t>b.4. Penalidad por incumplimiento de contrato</t>
  </si>
  <si>
    <t>c. Cancelación o Amortización - Trámite Documentario</t>
  </si>
  <si>
    <t>d. Prórroga</t>
  </si>
  <si>
    <t>Amortización fuera de reporte $ 120 + Trámite documentario $ 49</t>
  </si>
  <si>
    <t>e. Cambio de Pre a Post Embarque</t>
  </si>
  <si>
    <t>f. Extorno</t>
  </si>
  <si>
    <t>** Extorno</t>
  </si>
  <si>
    <t>g. Carta Compromiso - Pagos recibidos y Trámite documentario</t>
  </si>
  <si>
    <t>h.2. Trámite documentario</t>
  </si>
  <si>
    <t>i. Devolución de Documentos</t>
  </si>
  <si>
    <t>a. El margen financiero se coordinará con NNI y Tesorería </t>
  </si>
  <si>
    <t>b. Comisión de financiamiento </t>
  </si>
  <si>
    <t>c. Télex / Swift </t>
  </si>
  <si>
    <t>a. Interés</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</si>
  <si>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</si>
  <si>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</si>
  <si>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d.1. Verificación de Uso de los fondos para Exportación.</t>
  </si>
  <si>
    <t>Se cobra esta comisión únicamente cuando los fondos no provienen de una transferencia, carta de crédito o cobranza registrada en el sistema del Banco. Se calcula sobre el monto de cada cancelación /amortización.</t>
  </si>
  <si>
    <t>d.2. Portes</t>
  </si>
  <si>
    <t>e. Gestión de Protesto</t>
  </si>
  <si>
    <t>$ 30 + Portes $ 11 + Gasto Notarial $ 6,70</t>
  </si>
  <si>
    <t>f.1. Prima de seguro póliza Sepymex</t>
  </si>
  <si>
    <t>Aplica solo para financiamientos Pre embarque. Se carga a solicitud expresa del cliente sobre el monto del desembolso y por un plazo de 90 días o fracción.</t>
  </si>
  <si>
    <t>f.2. IGV de la prima de seguro Sepymex</t>
  </si>
  <si>
    <t>IGV (18%) de la prima de seguro SEPYMEX</t>
  </si>
  <si>
    <t>f.3. Sepymex Portes</t>
  </si>
  <si>
    <t>Aplica solo para financiamientos Pre embarque. Se carga a solicitud expresa del cliente sobre el monto del desembolso y por un plazo de 90 días o fracción. Más el IGV</t>
  </si>
  <si>
    <t>a. Tasa de interés</t>
  </si>
  <si>
    <t>a.1. Manejo documentario</t>
  </si>
  <si>
    <t>Al desembolso.</t>
  </si>
  <si>
    <t>b. Renovación o refinanciamiento y Manejo documentario</t>
  </si>
  <si>
    <t>(+) Refinanciamiento</t>
  </si>
  <si>
    <t>La tasa para una refinanciación se aplicará caso por caso. Incluye fotocopia, trámite BCR, télex.</t>
  </si>
  <si>
    <t>c. Cancelación o amortización y Manejo documentario</t>
  </si>
  <si>
    <t>Incluye fotocopia, trámite BCR, télex.</t>
  </si>
  <si>
    <t>f. Comisión de Gestión de protesto</t>
  </si>
  <si>
    <t>A partir del 9° día después del vencimiento - Después del vencimiento.</t>
  </si>
  <si>
    <t>g.1. Comisión por servicio de cobranza - Comisión fija</t>
  </si>
  <si>
    <t>Se cobra al 9° día después del vencimiento. Al demorarse en el pago.</t>
  </si>
  <si>
    <t>g.2. Comisión por servicio de cobranza - Comisión variable</t>
  </si>
  <si>
    <t>Hasta $ 3,000 - 7% / De $ 3,001 a $ 5,000 - 6% / De $ 5,001 a $ 10,000 - 5% / De $ 10,001 a $ 15,000 - 4% / De $ 15,001 a $ 20,000 - 3% / De $ 20,001 a mas - 2% - Al demorarse en el pago.</t>
  </si>
  <si>
    <t>a. Tasa TEA</t>
  </si>
  <si>
    <t>Tasas a negociar con el cliente caso por caso</t>
  </si>
  <si>
    <t>http://www.scotiabank.com.pe</t>
  </si>
  <si>
    <t>http://cdn.agilitycms.com/scotiabank-peru/PDFs/empresas/comercio-exterior/075.pdf</t>
  </si>
  <si>
    <t>a.2 Gestión administrativa</t>
  </si>
  <si>
    <t>Por operación se cobra $38 al desembolso y $38 a la cancelación o por amortización -  Eqv. S/. 102.60</t>
  </si>
  <si>
    <t>Tasa anual 3%. + Portes $ 0.75 + Swift $ 20 + Fax $ 20 + Fotocopia S/0.50 por hoja</t>
  </si>
  <si>
    <t>e. Intereses Compesatorios Avances con Recursos Propios Post-Embarque</t>
  </si>
  <si>
    <t>b.1. Recursos Locales - Tasa fija</t>
  </si>
  <si>
    <t>Dólares 16.25% / Euros 21% / Yenes 16%</t>
  </si>
  <si>
    <t>b.2. Recursos del Exterior - Tasa Fija</t>
  </si>
  <si>
    <t>a. Tasa de financiamiento - Post Embarque</t>
  </si>
  <si>
    <t>Cobro por cada vez que se proteste el pagaré. $40.00 eq. S/. 120.00</t>
  </si>
  <si>
    <t>$30.00 eq. S/. 90.00</t>
  </si>
  <si>
    <t>b. Cancelación o Amortización - Trámite Documentario</t>
  </si>
  <si>
    <t>c. Prórroga - Amortización fuera de reporte</t>
  </si>
  <si>
    <t>d. Extorno</t>
  </si>
  <si>
    <t>e. Carta Compromiso para Pagos recibidos - Trámite documentario</t>
  </si>
  <si>
    <t>Trámite documentario</t>
  </si>
  <si>
    <t>f.2. Trámite documentario</t>
  </si>
  <si>
    <t>g. Devolución de Documentos</t>
  </si>
  <si>
    <t>Se cobra para Financiamientos de Exportación Pre Embarque y Post Embarque, Forfaiting de Exportación y Cesión de Derechos de Cartas de Crédito de Exportación. La TEA es de 16%</t>
  </si>
  <si>
    <t>Portes</t>
  </si>
  <si>
    <t>Por operación se cobra $38 al desembolso y $38 a la cancelación o por amortización - $38  Eqv. S/. 102.60</t>
  </si>
  <si>
    <t>2.3 Factoring Internacional de Exportación</t>
  </si>
  <si>
    <t>a.1 Tasa fija</t>
  </si>
  <si>
    <t>Menos de $ 30,000 min $ 100 / Mayor o igual a $ 30,000 min $ 250. Tasa Fija Dólares 16% / Euros 21% / Yenes 16%</t>
  </si>
  <si>
    <t>a.2. Comisión de Negociación</t>
  </si>
  <si>
    <t>Por operación - min. $100.00 eq. S/. 282</t>
  </si>
  <si>
    <t>a.3. Comisión por sólo cobranza</t>
  </si>
  <si>
    <t>a. Tasa Descuento Efectiva Anual - Se cotizará caso por caso</t>
  </si>
  <si>
    <t>b.1. Comisión de Gestión de Cobranza</t>
  </si>
  <si>
    <t>FLAT. Posterior al desembolso - Adicionalmente se cobrará $11  de portes</t>
  </si>
  <si>
    <t>b.2 Portes</t>
  </si>
  <si>
    <t>c. Comisión de Aval - Factor Importador - Ser cotizará caso x caso</t>
  </si>
  <si>
    <t>Caso x caso. Posterior al desembolso</t>
  </si>
  <si>
    <t>a. Tasa de Interés al momento del desembolso</t>
  </si>
  <si>
    <t>Al momento del Desembolso - Tasa 14%</t>
  </si>
  <si>
    <t>c. Comisión por manejo de las operaciones (Al momento del desembolso)</t>
  </si>
  <si>
    <t>Min $100. eq. S/. 300.00. La Comisión del factor importador del exterior por manejo de las operaciones se traslada al exportador</t>
  </si>
  <si>
    <t>d. Portes por desembolso (al momento del desembolso)</t>
  </si>
  <si>
    <t>e. Portes por cobranza (momento del ingreso de la cobranza)</t>
  </si>
  <si>
    <t>a. Tasa de interés factoring internacional</t>
  </si>
  <si>
    <t>TEA. Mínimo $2,000 por cada factura de exportación. Tasa efectiva anual (TEA) (año base de 360 días). Al momento del desembolso. Calculo x 90 días. Tasa descuento 14%</t>
  </si>
  <si>
    <t>http://www.interbank.com.pe/documents/10180/1606978/Tarifario+Factoring+Exportaci%C3%B3n_02102014.pdf/2a0527fe-a271-4a72-a644-e2508d8742f3</t>
  </si>
  <si>
    <t>c. Comisión IBK por manejo de las operaciones</t>
  </si>
  <si>
    <t>Al momento del desembolso con cargo en cuenta. % del valor de cada factura negociada con el factor importador.</t>
  </si>
  <si>
    <t>d. Comisión factor importador del exterior por manejo de las operaciones</t>
  </si>
  <si>
    <t>Las comisiones varían de acuerdo a la evaluación crediticia del importador, efectuada por el factor importador.</t>
  </si>
  <si>
    <t>e. Portes por desembolso</t>
  </si>
  <si>
    <t>Al momento de desembolso con cargo en cuenta.</t>
  </si>
  <si>
    <t>f. Portes por cobranza</t>
  </si>
  <si>
    <t>Al ingresar la cobranza.</t>
  </si>
  <si>
    <t>a.1 Tasa descuento</t>
  </si>
  <si>
    <t>2.3 Factoring Internacional de exportación</t>
  </si>
  <si>
    <t>Tasas a negociar con el cliente caso por caso. Aplica mínimo  de $105 eqv. S/. 283.50</t>
  </si>
  <si>
    <t>a.2 Por negociación</t>
  </si>
  <si>
    <t>Sobre el importe en los documentos. Aplica mínimos. Adicionalmente, traslada gastos de Bancos del exterior. Eqv. S/. 405</t>
  </si>
  <si>
    <t>a.3 Por Gestión de Swift</t>
  </si>
  <si>
    <t>Preparación y envío de mensajes cifrados. Eqv. S/. 59.40</t>
  </si>
  <si>
    <t>a.4 Por Gestión de Portes</t>
  </si>
  <si>
    <t>Generación y Envío de Información. Eqv. S/. 29.70</t>
  </si>
  <si>
    <t>2.3. Factoring exterior</t>
  </si>
  <si>
    <t>a. El margen financiero se coordinará con NNI y Tesorería</t>
  </si>
  <si>
    <t>4.1 Factoring exterior</t>
  </si>
  <si>
    <t>se cotiza caso por caso</t>
  </si>
  <si>
    <t>b. Comisión de manejo</t>
  </si>
  <si>
    <t>c. Portes</t>
  </si>
  <si>
    <t>2.4 Compra de documentos - Forfaiting</t>
  </si>
  <si>
    <t>b. Comisión de Gestión de Forfaiting</t>
  </si>
  <si>
    <t>FLAT. Se cobra al desembolso, amortización y/o cancelación</t>
  </si>
  <si>
    <t>a.1. Tasa descuento</t>
  </si>
  <si>
    <t>Compra de Documentos -Gestión de desembolso. Tasa de descuento a negociar</t>
  </si>
  <si>
    <t>a.2. Gestión de Compra de documentos de Carta de Crédito</t>
  </si>
  <si>
    <t>Se cobra a la compra de documentos y es sólo para las compras que proviene de carta de crédito de exportación</t>
  </si>
  <si>
    <t>b. Comisión de financiamiento</t>
  </si>
  <si>
    <t>a.1. Gestión Forfaiting</t>
  </si>
  <si>
    <t>a.2. Portes por gestión</t>
  </si>
  <si>
    <t>b.1. Nominación</t>
  </si>
  <si>
    <t>b.2. Mensaje Swift + Portes</t>
  </si>
  <si>
    <t>b. Portes</t>
  </si>
  <si>
    <t>Al momento del desembolso.</t>
  </si>
  <si>
    <t>http://www.interbank.com.pe/documents/10180/27511/TARIFArio-0057.pdf/4fc0cd48-b7c5-4242-a3b2-14d6407191cd</t>
  </si>
  <si>
    <t>a. Tasa de descuento</t>
  </si>
  <si>
    <t>Al momento del desembolso.Calculo x 90 días - Tasa descuento 15%. Calculo x 90 días.</t>
  </si>
  <si>
    <t>a.3 Por compra de documentos - Forfaiting</t>
  </si>
  <si>
    <t>Adicionalmente, traslada gastos de Bancos del exterior. Eqv. S/. 175.50</t>
  </si>
  <si>
    <t>3.1 Cartas Fianza</t>
  </si>
  <si>
    <t>a.1. Comisión por Emisión, Renovación</t>
  </si>
  <si>
    <t>Base 360 días, períodos trimestrales Pago adelantado sobre el total - $100.00 o S/. 350.00 +  Portes $ 0.75 o S/. 4.5</t>
  </si>
  <si>
    <t>a.2. Cobro Portes</t>
  </si>
  <si>
    <t>Portes $0.75</t>
  </si>
  <si>
    <t>b Modificación del importe en Fianzas emitidas</t>
  </si>
  <si>
    <t>Base 360 días, períodos trimestrales Pago adelantado sobre el total - $50.00  o S/. 100.00 +  Portes  $ 0.75 o S/. 4.5</t>
  </si>
  <si>
    <t>c1. Comisión Requerimiento / Honramiento MN y ME</t>
  </si>
  <si>
    <t>Base 360 cobro mensual - $50.00  o S/. 100.00 +  Portes  $ 0.75 o S/. 4.5</t>
  </si>
  <si>
    <t>c2. Honramiento con fondos del Cliente MN y ME</t>
  </si>
  <si>
    <t>Flat - $50.00 +  Portes  $ 0.75 o S/. 4.5</t>
  </si>
  <si>
    <t>c3. Honramiento con fondos del Banco MN y ME</t>
  </si>
  <si>
    <t>c.4. Cobro Portes</t>
  </si>
  <si>
    <t>d.1. Comisión de Cartas Fianza contragarantizadas de Bancos del exterior</t>
  </si>
  <si>
    <t>Base 360 días.  Swift $25 +  Portes  $ 0.75 o S/. 4.5</t>
  </si>
  <si>
    <t>d.2. Cobro Portes</t>
  </si>
  <si>
    <t>f. Carta Fianza Sitio Propio</t>
  </si>
  <si>
    <t>b.2 Modificación de sólo texto</t>
  </si>
  <si>
    <t>Comisión FLAT</t>
  </si>
  <si>
    <t xml:space="preserve">a.1. Fianzas que Garantizan Pagos </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</si>
  <si>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</si>
  <si>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a.2. Portes</t>
  </si>
  <si>
    <t>$1.00 eq. S/. 2.82. Para Fianzas en Soles S/.3.5  por envío</t>
  </si>
  <si>
    <t>https://ww3.viabcp.com/connect/Nuestrobanco/pdf2006/Avales%20y%20Fianzas%20.pdf</t>
  </si>
  <si>
    <t>b.1. Por Ejecución y Pago de Fianzas con Fondos del Banco</t>
  </si>
  <si>
    <t>b.2. Portes</t>
  </si>
  <si>
    <t xml:space="preserve">b.2 Comisión de administración - Servicio Electrónico de Solicitud de Carta Fianza  </t>
  </si>
  <si>
    <t xml:space="preserve">Cargo fijo mensual </t>
  </si>
  <si>
    <t xml:space="preserve">a. Comisión por Emisión, Renovación, Prorroga o Incremento </t>
  </si>
  <si>
    <t>Comisión Adelantada o Vencimiento. El cobro es anual , puede ser trimestral , por días transcurridos o fracción  - $40.00 eq. S/. 140.00</t>
  </si>
  <si>
    <t>b. Requerimiento de Carta Fianza</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</si>
  <si>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</si>
  <si>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 Honramiento / Ejecuciòn de Carta Fianza</t>
  </si>
  <si>
    <t>Cada vez que se honre/ejecute la fianza (Flat)</t>
  </si>
  <si>
    <t>d. Modificaciòn de Cartas Fianza</t>
  </si>
  <si>
    <t>$30.00 eq. S/. 100.00</t>
  </si>
  <si>
    <t>e. Por revisiòn de Texto Especial de Cartas Fianza</t>
  </si>
  <si>
    <t>f. Gestiones por envio de Cartas Fianza.</t>
  </si>
  <si>
    <t>Cada vez que la renovación de la Carta Fianza sea remitida a través de terceros - $30.00 eq. S/. 100.00</t>
  </si>
  <si>
    <t>a1. Comisión por emisión/prórroga/ incremento fianzas - Tasa anual 5%</t>
  </si>
  <si>
    <t xml:space="preserve"> </t>
  </si>
  <si>
    <t>Cobro anual. El cobro puede ser por días transcurridos o trimestre o fracción adelantado. $35.00 eq. S/. 100.00</t>
  </si>
  <si>
    <t>a2. Comisión por ejecución y pago de fianzas (*)</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</si>
  <si>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</si>
  <si>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 Comisión por modificación (*)</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</si>
  <si>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</si>
  <si>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 Comisión por requerimiento  de pago (*)</t>
  </si>
  <si>
    <t>** Requerimiento</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</si>
  <si>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</si>
  <si>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b1. Comisión por mantenimiento de requerimiento de pago(*) - Tasa Anual: 5%</t>
  </si>
  <si>
    <t>Comisión anual. Cobro mensual por tiempo que la fianza se mantiene requerida/ejecutada.Adicionalmente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</si>
  <si>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 Comisión por anulación,  descargo (*)</t>
  </si>
  <si>
    <t>Por cada operación.Adicionalmente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</si>
  <si>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d. Comisión por revisión de texto especial</t>
  </si>
  <si>
    <t>Por revisión de texto diferente al modelo estándar que emite EL BANCO. $30.00 eq. S/. 100.00</t>
  </si>
  <si>
    <t>e. Comisión por emisión fianzas locales / con garantía de bancos del exterior (*) - Tasa Anual 3%</t>
  </si>
  <si>
    <t>Cobro anual adelantado.Adicionalmente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</si>
  <si>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f. Comisión por conformidad texto de carta fianza (*)</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</si>
  <si>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</si>
  <si>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a.1. Emisión o Renovación</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</si>
  <si>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</si>
  <si>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</si>
  <si>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</si>
  <si>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b. Requerimiento</t>
  </si>
  <si>
    <t>Cobro mensual al requerimiento de la carta fianza y hasta la devolución del original de la carta fianza requerida</t>
  </si>
  <si>
    <t>c. Por honramiento (pago de la carta fianza)</t>
  </si>
  <si>
    <t>Cobro al requerimiento de la carta fianza cuando sea honrada por el Banco ante el beneficiario.</t>
  </si>
  <si>
    <t>d. Modificación</t>
  </si>
  <si>
    <t>Cobro por cada operación</t>
  </si>
  <si>
    <t>e. Conformidad por texto</t>
  </si>
  <si>
    <t>Cobro por texto revisado</t>
  </si>
  <si>
    <t>a. Comisión por emisión</t>
  </si>
  <si>
    <t>No especifica si es por año o Flat . Min. Equiv. S/. 125</t>
  </si>
  <si>
    <t>c. Portes Por emisión.</t>
  </si>
  <si>
    <t>Min. Equiv. S/. 9</t>
  </si>
  <si>
    <t>d. Portes por requerimiento</t>
  </si>
  <si>
    <t>e. Comisión por modificación de texto </t>
  </si>
  <si>
    <t>Min. Equiv. S/. 125</t>
  </si>
  <si>
    <t>f. Comisión por extensión</t>
  </si>
  <si>
    <t>No especifica si es por año o Flat. Min. Equiv. S/. 125</t>
  </si>
  <si>
    <t>g. Comisión por requerimiento cada 30 días</t>
  </si>
  <si>
    <t>Emisión o Prórroga de cartas fianza por orden y cuenta de clientes</t>
  </si>
  <si>
    <t>Por Fianzas que garantizan pago de obligaciones, derechos de aduana, cumplimientos, adelantos y fianzas de Postores (Mínimo $35 + Extracto de movimientos $1). Comisión anual (por bimestre o fracción)</t>
  </si>
  <si>
    <t>https://www.bbvacontinental.pe/fbin/mult/cartas_fianza_pj_tcm1105-429404.pdf</t>
  </si>
  <si>
    <t>a. Comisión de emisión o renovación</t>
  </si>
  <si>
    <t>La tasa se aplica sobre el importe de la Carta Fianza. La comisión máxima se cobra de acuerdo a la aplicación de la tasa. Tasa Nominal anual. Según modalidad (adelantado/ vencimiento).</t>
  </si>
  <si>
    <t>http://www.interbank.com.pe/documents/10180/1606978/TAR_Carta+Fianza+PJ_15042014.pdf/41dd4994-b5a3-4820-b6a0-943fd3017a9f</t>
  </si>
  <si>
    <t>b. Comisión de modificación</t>
  </si>
  <si>
    <t>La comisión se cobra en la moneda de la Carta Fianza emitida. Si la moneda de la cuenta relacionada es distinta a la del importe de la Carta Fianza, se aplicará el tipo de cambio vigente. Cada vez que se solicite la modificación. Calculo x 90 días.</t>
  </si>
  <si>
    <t>c. Comisión por requerimiento</t>
  </si>
  <si>
    <t>Por periodo mensual adelantado. La tasa se aplica sobre el importe de la Carta Fianza. La comisión máxima se cobra de acuerdo a la aplicación de la tasa. Calculo x 90 días.</t>
  </si>
  <si>
    <t>d. Comisión de ejecución</t>
  </si>
  <si>
    <t>** Ejecución</t>
  </si>
  <si>
    <t>La tasa se aplica sobre el importe de la Carta Fianza. La comisión máxima se cobra de acuerdo a la aplicación de la tasa.Cada vez que honra/ejecuta la fianza. Flat.</t>
  </si>
  <si>
    <t>e. Comisión por descargo</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</si>
  <si>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 Calculo x 90 días.</t>
  </si>
  <si>
    <t>f. Comisión de ejecución con fondos del cliente</t>
  </si>
  <si>
    <t>La tasa se aplica sobre el importe de la Carta Fianza. La comisión máxima se cobra de acuerdo a la aplicación de la tasa. Cada vez que honra/ejecuta la fianza. Flat.</t>
  </si>
  <si>
    <t>g. Portes</t>
  </si>
  <si>
    <t>La comisión se cobra en la moneda de la Carta Fianza emitida. Si la moneda de la cuenta relacionada es distinta a la del importe de la Carta Fianza, se aplicará el tipo de cambio vigente.</t>
  </si>
  <si>
    <t>h. Comisión por gestiones notariales</t>
  </si>
  <si>
    <t>i. Gasto por télex</t>
  </si>
  <si>
    <t>Envío de mensajes al exterior</t>
  </si>
  <si>
    <t>a. Emisión, renovación o prórroga</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</si>
  <si>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</si>
  <si>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</si>
  <si>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b. Comisión por modificación</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</si>
  <si>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</si>
  <si>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</si>
  <si>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</si>
  <si>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e. Por Modelo Especial Legal</t>
  </si>
  <si>
    <t>Por modificación del texto. A cargo del Solicitante. S/. 100 eqv $37.04 - TC. 270</t>
  </si>
  <si>
    <t>f. Por ejecución de pago</t>
  </si>
  <si>
    <t>A cargo del Solicitante. S/. 100 eqv $37.04 - TC. 270</t>
  </si>
  <si>
    <t>a.1. Por Aviso</t>
  </si>
  <si>
    <t>Anual por adelantado - min. $100.00 eq. S/. 282</t>
  </si>
  <si>
    <t>b.1. Incremento</t>
  </si>
  <si>
    <t>b.2. Mensaje Swift</t>
  </si>
  <si>
    <t>b.3. Portes</t>
  </si>
  <si>
    <t>c.1. Modificación, Anulación o Descargo</t>
  </si>
  <si>
    <t>Por operación $60.00 eq. S/. 169.20</t>
  </si>
  <si>
    <t>e.1. Pago/Negociación/Utilización</t>
  </si>
  <si>
    <t>Por operación - min. $150.00 eq. S/. 423.00</t>
  </si>
  <si>
    <t>f.1. Prórroga</t>
  </si>
  <si>
    <t>g.1. Por reinstalación de Carta de Crédito Stand By</t>
  </si>
  <si>
    <t>Por operación - $60.00 eq. S/. 169.20</t>
  </si>
  <si>
    <t>a.1. Comisión Aviso</t>
  </si>
  <si>
    <t>a.2. Comisión por  servicio Swift</t>
  </si>
  <si>
    <t>b. Comisión de Confirmación</t>
  </si>
  <si>
    <t>$50.00 eq. S/. 175.00 - Anual</t>
  </si>
  <si>
    <t>c.1. Comisión Modificación</t>
  </si>
  <si>
    <t>c.2. Comisión por envío de información periódica</t>
  </si>
  <si>
    <t>c.3. Comisión por Envio y Seguimiento de información al exterior - Servicio Swift</t>
  </si>
  <si>
    <t>a.1. Comisión por aviso (*)</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</si>
  <si>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confirmación.Tasa 1.5% Anual</t>
  </si>
  <si>
    <t>http://www.bancognb.com.pe/main/download?file=peru%2Fbanca_empresa%2Fcomercio_exterior%2Fcarta_credito_standby_recibida%2Fccsr_tarifario_stand_by_recibida_26092013.pdf</t>
  </si>
  <si>
    <t>b.1. Comisión por confirmación (*)</t>
  </si>
  <si>
    <t>Cobro anual sobre el importe del SBLC por los días de vigencia, al momento de confirmación.</t>
  </si>
  <si>
    <t>c.1. Comisión por incremento / aplicar tasa sobre exceso (*)</t>
  </si>
  <si>
    <t>Cobro anual por el monto del incremento y por los días de vigencia de este incremento.</t>
  </si>
  <si>
    <t>d.1. Comisión por modificación  (*)</t>
  </si>
  <si>
    <t>Si es avisada, solo aplica comisión de aviso.</t>
  </si>
  <si>
    <t>d.2. Mensaje Swift</t>
  </si>
  <si>
    <t>d.3. Portes</t>
  </si>
  <si>
    <t>e.1 Comisión por prórroga / renovación (*)</t>
  </si>
  <si>
    <t>Cobro anual adelantado sobre el importe del SBLC desde el día de la prórroga hasta el vencimiento.</t>
  </si>
  <si>
    <t>f.1. Comisión por modificación (*)</t>
  </si>
  <si>
    <t>g.1. Comisión por modificación, anulación, descargo (*)</t>
  </si>
  <si>
    <t>h.1. Comisión por ejecución /pago (*)</t>
  </si>
  <si>
    <t>Al momento de la ejecución sobre el monto de la misma.</t>
  </si>
  <si>
    <t>b. Confirmación (Por adelantado)</t>
  </si>
  <si>
    <t>Como cobertura de Exportaciones (A favor de terceros)</t>
  </si>
  <si>
    <t>http://www.banbif.com.pe/tarifario_general/documentos/ni_export_cobranzas.swf</t>
  </si>
  <si>
    <t>c.1. Incremento - aplicar la tasa sobre el exceso (Por  adelantado)</t>
  </si>
  <si>
    <t xml:space="preserve">Como cobertura de Exportaciones (A favor de terceros) sólo al importe incrementado </t>
  </si>
  <si>
    <t>c.2. Modificación</t>
  </si>
  <si>
    <t>C.3 Portes</t>
  </si>
  <si>
    <t>C.4 Swift</t>
  </si>
  <si>
    <t>d.1. Prorroga / Renovación (por adelantado)</t>
  </si>
  <si>
    <t>d.2. Modificación</t>
  </si>
  <si>
    <t>d.3 Portes</t>
  </si>
  <si>
    <t>d.4 Swift</t>
  </si>
  <si>
    <t>e. Anulación / Descargo</t>
  </si>
  <si>
    <t>e.3 Portes</t>
  </si>
  <si>
    <t>e.4 Swift</t>
  </si>
  <si>
    <t>f. Ejecución / Pago (Por adelanto)</t>
  </si>
  <si>
    <t>f.3 Portes</t>
  </si>
  <si>
    <t>f.4 Swift</t>
  </si>
  <si>
    <t>a.1. Aviso</t>
  </si>
  <si>
    <t>a. Comisión de Aviso</t>
  </si>
  <si>
    <t>b. Comisión de Modificación</t>
  </si>
  <si>
    <t>https://www.bbvacontinental.pe/fbin/mult/comex_stand_by_recibidos_a_favor_clientes_tcm1105-430211.pdf</t>
  </si>
  <si>
    <t>b.1. Confirmación</t>
  </si>
  <si>
    <t>c.1. Utilización</t>
  </si>
  <si>
    <t>Se cobra sobre el monto ejecutado</t>
  </si>
  <si>
    <t>d. Discrepancia</t>
  </si>
  <si>
    <t>e. Por abonos del exterior</t>
  </si>
  <si>
    <t>f. Modificación</t>
  </si>
  <si>
    <t>g. Descargo</t>
  </si>
  <si>
    <t>h. Anulación - Exportaciones</t>
  </si>
  <si>
    <t>i. Servicio de envío de documentos al exterior</t>
  </si>
  <si>
    <t>Al ingreso.</t>
  </si>
  <si>
    <t>http://www.interbank.com.pe/documents/10180/1606978/Carta+de+Cr%C3%A9dito+Export+y+Stand+By+Recibidos+PJ.pdf/5e09a8a2-8922-4b60-b5df-e6ab997a9298</t>
  </si>
  <si>
    <t>b. Comisión de confirmación por trimestre o fracción</t>
  </si>
  <si>
    <t>Al ingreso. Se cobra sobre el monto de la operación</t>
  </si>
  <si>
    <t>c. Comisión por incremento (aplicar tasa sobre el exceso)</t>
  </si>
  <si>
    <t>c.2 Comisión de gestión de Portes</t>
  </si>
  <si>
    <t>d. Comisión de prórroga (fuera del período inicial)</t>
  </si>
  <si>
    <t>En el caso que la carta de crédito sea confirmada. Se cobra por trimestre o fracción.</t>
  </si>
  <si>
    <t xml:space="preserve">En el caso que la carta de crédito sea confirmada. </t>
  </si>
  <si>
    <t>e. Modificación</t>
  </si>
  <si>
    <t>A la llegada  de la  modificación.</t>
  </si>
  <si>
    <t>f. Comisión por anulación o descargo</t>
  </si>
  <si>
    <t>g. Comisión de ejecución o pago</t>
  </si>
  <si>
    <t>A la ejecución. Sobre el monto a ser ejecutado</t>
  </si>
  <si>
    <t>g.1 Comisión de gestión  de Swift</t>
  </si>
  <si>
    <t>A la ejecución.</t>
  </si>
  <si>
    <t>i. Ingreso de stand by del exterior (cuando el cliente la trae)</t>
  </si>
  <si>
    <t>Al ingreso. Cuando el cliente lo trae</t>
  </si>
  <si>
    <t>a. Aviso (Como Cobertura de Exportaciones)</t>
  </si>
  <si>
    <t xml:space="preserve">Por tramite - min. $65.00 eq. S/. 175.50 + Portes US$ 11.00 eq. (S/. 29.70 ) + Swift US$ 22.00 eq. (S/. 59.40 ) </t>
  </si>
  <si>
    <t>http://cdn.agilitycms.com/scotiabank-peru/PDFs/empresas/comercio-exterior/078.pdf</t>
  </si>
  <si>
    <t>a.1. Por Confirmación</t>
  </si>
  <si>
    <t xml:space="preserve">Por año. (Calculo x 90 días) - min. $105.00 eq. S/. 283.50 + Portes US$ 11.00 eq. (S/. 29.70 ) + Swift US$ 22.00 eq. (S/. 59.40 ) </t>
  </si>
  <si>
    <t>a.2. Por Incremento</t>
  </si>
  <si>
    <t xml:space="preserve">Por año. (Calculo x 90 días). Aplica sobre el monto incrementado - min. $105.00 eq. S/. 283.50 mas Comisión de Modificación $40.00 eq. S/. 135.00 + Portes US$ 11.00 eq. (S/. 29.70 ) + Swift US$ 22.00 eq. (S/. 59.40 )  - </t>
  </si>
  <si>
    <t xml:space="preserve">a.3. Por Prórroga/Renovación </t>
  </si>
  <si>
    <t xml:space="preserve">Por año. (Calculo x 90 días.) Aplica sobre el plazo prorrogado  - min. $105.00 eq. S/. 283.50 mas Comisión de Modificación $40.00 eq. S/. 135.00 + Portes US$ 11.00 eq. (S/. 29.70 ) + Swift US$ 22.00 eq. (S/. 59.40 )  </t>
  </si>
  <si>
    <t>a.4 Por Modificación, anulación o descargo</t>
  </si>
  <si>
    <t>min. $40.00 eq. S/. 108 mas  Portes US$ 11.00 eq. (S/. 29.70 ) + Swift US$ 22.00 eq. (S/. 59.40 )</t>
  </si>
  <si>
    <t>a.5. Ejecución / Pago</t>
  </si>
  <si>
    <t xml:space="preserve">Por monto a ejecutar - min. $105.00 eq. S/. 283.50 mas  Portes US$ 11.00 eq. (S/. 29.70 ) + Swift US$ 22.00 eq. (S/. 59.40 ) </t>
  </si>
  <si>
    <t>3.3 Stand By Emitidas</t>
  </si>
  <si>
    <t>a.1. Por Emisión</t>
  </si>
  <si>
    <t>3% Anual por adelantado - min. $150.00 eq. S/. 423</t>
  </si>
  <si>
    <t>b.1 Pago</t>
  </si>
  <si>
    <t>Por Pago - min. $150.00 eq. S/. 423</t>
  </si>
  <si>
    <t>c.1. Por Modificación / Anulación / Descargo</t>
  </si>
  <si>
    <t xml:space="preserve">Por operación $60.00 eq. S/. 169.20 </t>
  </si>
  <si>
    <t>d.1 Prórroga</t>
  </si>
  <si>
    <t>a.1. Comisión por Emisión</t>
  </si>
  <si>
    <t>Tasa Anual 4%</t>
  </si>
  <si>
    <t>a.2. Comisión por Envio y Seguimiento de información al exterior - Swift Largo</t>
  </si>
  <si>
    <t>a.3. Comisión por Envio de información periódica</t>
  </si>
  <si>
    <t>b.1. Ejecución</t>
  </si>
  <si>
    <t>A la ejecución - $11.00 eq. S/. 38.50</t>
  </si>
  <si>
    <t xml:space="preserve">b.2. Envio Swift </t>
  </si>
  <si>
    <t>b.3. Comisión por Envio de información periódica</t>
  </si>
  <si>
    <t>c.1. Comisión por Modificación</t>
  </si>
  <si>
    <t>$60.00 eq. S/. 210.00 - solo si implica texto</t>
  </si>
  <si>
    <t xml:space="preserve">c.2. Envio Swift </t>
  </si>
  <si>
    <t>c.3. Comisión por Envio de información periódica</t>
  </si>
  <si>
    <t>d. Comisión por Descargo</t>
  </si>
  <si>
    <t>$100.00 eq. S/. 350.00</t>
  </si>
  <si>
    <t>e.1. Comisión de Prórroga o incremento</t>
  </si>
  <si>
    <t>$130.00 eq. S/. 455.00  - Tasa  Anual 4%</t>
  </si>
  <si>
    <t>e.2. Comisión por Envio y Seguimiento de información al exterior - Servicio Swift</t>
  </si>
  <si>
    <t>e.3. Comisión por Envio de información periódica</t>
  </si>
  <si>
    <t>a.1. Comisión por emisión (*) Tasa: 3.5% Anual</t>
  </si>
  <si>
    <t>Comisión anual sobre el monto del SBLC y por los días de vigencia, a cobrarse al momento de la emisión.</t>
  </si>
  <si>
    <t>b.1. Comisión por incremento / aplicar tasa sobre exceso (*) - Tasa: 3.5% Anual</t>
  </si>
  <si>
    <t>La tasa aplica sobre el exceso y por los días de vigencia de este incremento.</t>
  </si>
  <si>
    <t>c.1. Comisión por prórroga / renovación (*) -  Tasa: 3.5% Anual</t>
  </si>
  <si>
    <t>d.1. Comisión por modificación, anulación, descargo (*)</t>
  </si>
  <si>
    <t>e.1. Comisión por ejecución / pago (*)</t>
  </si>
  <si>
    <t>Sobre monto ejecutado, a cobrarse al momento de la ejecución/pago.</t>
  </si>
  <si>
    <t>f. Comisión por trámites diversos</t>
  </si>
  <si>
    <t>a. Emisión</t>
  </si>
  <si>
    <t>Por adelantado</t>
  </si>
  <si>
    <t>http://www.banbif.com.pe/tarifario_general/documentos/ni_import_cobranzas.swf</t>
  </si>
  <si>
    <t>a.1 Swift</t>
  </si>
  <si>
    <t>b.1. Incremento - aplicar la tasa sobre el exceso (Por  adelantado)</t>
  </si>
  <si>
    <t>c. Prórroga / Renovación (Por adelantado)</t>
  </si>
  <si>
    <t>c.1 Portes</t>
  </si>
  <si>
    <t>c.2 Swift</t>
  </si>
  <si>
    <t>d.1 Portes</t>
  </si>
  <si>
    <t>d.2 Swift</t>
  </si>
  <si>
    <t>e.1 Portes</t>
  </si>
  <si>
    <t>e.2 Swift</t>
  </si>
  <si>
    <t>f. Ejecución / Pago</t>
  </si>
  <si>
    <t>f.1 Transferencia de fondos</t>
  </si>
  <si>
    <t>f.2 Portes</t>
  </si>
  <si>
    <t>f.3 Swift</t>
  </si>
  <si>
    <t>g. Por emisión de borrador</t>
  </si>
  <si>
    <t>Se cobra a la entrega del borrador al cliente</t>
  </si>
  <si>
    <t>Calculo x 90 días</t>
  </si>
  <si>
    <t>b. Comisión por descargo</t>
  </si>
  <si>
    <t>c. Comisión por modificación</t>
  </si>
  <si>
    <t>d. Comisión por incremento / extensión</t>
  </si>
  <si>
    <t>a.1. Emisión - Stand by</t>
  </si>
  <si>
    <t>Tasa de 4.5% anual. Cobro por trimestre o fracción</t>
  </si>
  <si>
    <t>https://www.bbvacontinental.pe/fbin/mult/comex_stand_by_emitidos_tcm1105-430210.pdf</t>
  </si>
  <si>
    <t>a.2. Mensaje Swift + Portes</t>
  </si>
  <si>
    <t>c. Incremento</t>
  </si>
  <si>
    <t>Cobro adelantado por Trimestre o Fracción. Se cobra por Modificación sobre el incremento.</t>
  </si>
  <si>
    <t>d.1. Ejecución de Stand by</t>
  </si>
  <si>
    <t>d.2. Portes por ejecución</t>
  </si>
  <si>
    <t>e. Anulación</t>
  </si>
  <si>
    <t>Se cobra sobre el monto del Stand By. A la emisión.</t>
  </si>
  <si>
    <t>http://www.interbank.com.pe/documents/10180/1606978/TAR+CC+Import+y+Stand+By+Emitidos+PJ_17102014.pdf/a60b827c-f52d-40d7-a470-86e31dae4b04</t>
  </si>
  <si>
    <t>a.1. Comisión de gestión de Swift</t>
  </si>
  <si>
    <t>A la emisión.</t>
  </si>
  <si>
    <t>b. Comisión de ejecución de stand by</t>
  </si>
  <si>
    <t>A la ejecución o pago.</t>
  </si>
  <si>
    <t>Se cobra sobre el monto a ser incrementado</t>
  </si>
  <si>
    <t>c.1. Comisión de gestión de Swift</t>
  </si>
  <si>
    <t>Cuando el cliente lo solicita.</t>
  </si>
  <si>
    <t>d. Comisión por prórroga / renovación</t>
  </si>
  <si>
    <t>Se cobra sobre el monto del Stand By. Cuando el cliente lo solicita.</t>
  </si>
  <si>
    <t>d.1. Comisión de gestión de Swift</t>
  </si>
  <si>
    <t>e. Comisión por modificación</t>
  </si>
  <si>
    <t>e.1. Comisión de gestión de Swift</t>
  </si>
  <si>
    <t>f. Anulación o descargo</t>
  </si>
  <si>
    <t>f.1. Comisión de gestión de Swift</t>
  </si>
  <si>
    <t>Se cobra a la negociación de la Carta de Crédito/Stand By y ejecución o pago de Stand By. Incluye fotocopias y tramites BCR.</t>
  </si>
  <si>
    <t>Min US$ 162.00 eq. (S/. 437.40) . Por año. Aplica sobre el monto y vigencia. mas Portes US$ 11.00 eq. (S/. 29.70 ) + Swift US$ 22.00 eq. (S/. 59.40 ).Calculo x 90 días.</t>
  </si>
  <si>
    <t>http://cdn.agilitycms.com/scotiabank-peru/PDFs/empresas/comercio-exterior/081.pdf</t>
  </si>
  <si>
    <t>a.1 Gestión de Portes</t>
  </si>
  <si>
    <t xml:space="preserve">$ 11.00 eq. S/. 29.70 </t>
  </si>
  <si>
    <t>a.2 Gestión de swift</t>
  </si>
  <si>
    <t xml:space="preserve">$ 22.00 eq. S/. 59.40 </t>
  </si>
  <si>
    <t>b. Comisión por incremento</t>
  </si>
  <si>
    <t xml:space="preserve">Min US$ 162.00 eq. (S/. 437.40) . Por año. Aplica sobre el monto y vigencia mas Portes US$ 11.00 eq. (S/. 29.70 ) + Swift US$ 22.00 eq. (S/. 59.40 ). Calculo x 90 días. </t>
  </si>
  <si>
    <t>b.1 Gestión de Portes</t>
  </si>
  <si>
    <t>b.2 Gestión de swift</t>
  </si>
  <si>
    <t>c. Comisión por prórroga o renovación</t>
  </si>
  <si>
    <t>Min US$ 162.00 eq. (S/. 437.40) . Por año. Aplica sobre el monto y vigencia. mas Portes US$ 11.00 eq. (S/. 29.70 ) + Swift US$ 22.00 eq. (S/. 59.40 ). Calculo x 90 días.</t>
  </si>
  <si>
    <t>c.1. Por gestión de Portes</t>
  </si>
  <si>
    <t>c.2. Por Gestión de swift</t>
  </si>
  <si>
    <t>c.3. Por Modificación</t>
  </si>
  <si>
    <t>Por Tramite. US$ 60.00 eq. S/. 162</t>
  </si>
  <si>
    <t>d. Por ejecución o pago</t>
  </si>
  <si>
    <t xml:space="preserve">Min US$ 162.00 eq. (S/. 437.40) . Por año. Aplica sobre el monto y vigencia.  mas Portes US$ 11.00 eq. (S/. 29.70 ) + Swift US$ 22.00 eq. (S/. 59.40 ). Calculo x 90 días. </t>
  </si>
  <si>
    <t>d.1. Por Gestión de Portes</t>
  </si>
  <si>
    <t>d.2. Por Gestión de Swift</t>
  </si>
  <si>
    <t>e. Por modificación (sin prórroga o renovación)</t>
  </si>
  <si>
    <t xml:space="preserve">US$ 60.00 eq. S/. 162 </t>
  </si>
  <si>
    <t>Safetypay</t>
  </si>
  <si>
    <t>1.1 Comercio Electrónico</t>
  </si>
  <si>
    <t>a. Comisión por Afiliación</t>
  </si>
  <si>
    <t>Comsión Flat. Pago por única vez. No se cobra renovación anual.</t>
  </si>
  <si>
    <t>Alexandra Diaz - Gerente de Marketing | adiaz@safetypay.com | (511)717 5915 | Av. La Floresta 497 Of. 302  San Borja</t>
  </si>
  <si>
    <t xml:space="preserve">b. Comisión Transaccional </t>
  </si>
  <si>
    <t>Comsión Flat. Se descuenta del pago.Abono en cuenta a las 48 horas del pago.</t>
  </si>
  <si>
    <t>Visa</t>
  </si>
  <si>
    <t>Visanet Peru</t>
  </si>
  <si>
    <t>a. Comisión por Afiliación - POS Web</t>
  </si>
  <si>
    <t>Comsión Flat. $150  mas IGV.</t>
  </si>
  <si>
    <t>Jaime Obrero - Comercio Electronico | jobreros@visanet.com.pe | (511)6149800 | Av. Jorge Chavez 131 Miraflores</t>
  </si>
  <si>
    <t>b. Comisión por Renovación - POS Web</t>
  </si>
  <si>
    <t>Renovación</t>
  </si>
  <si>
    <t>Comsión Flat. Renovación anual $150 mas IGV</t>
  </si>
  <si>
    <t>c. Comisión por Transacción con Tarjeta de Crédito</t>
  </si>
  <si>
    <t>Comsión Flat. Por transacción 4.15% mas IGV</t>
  </si>
  <si>
    <t>d. Comisión por Transacción con Tarjeta de Débito</t>
  </si>
  <si>
    <t>Comsión Flat. Por transacción 3.25% mas IGV</t>
  </si>
  <si>
    <t>e. Comisión Portes</t>
  </si>
  <si>
    <t>Comsión Flat. Envio de estado de cuenta mensual (S/. 5 + IGV) - TC 2.90</t>
  </si>
  <si>
    <t>Mastercard</t>
  </si>
  <si>
    <t>Mastercard - MC Procesos</t>
  </si>
  <si>
    <t>a. Comisión por Afiliación - Pasarela de pago</t>
  </si>
  <si>
    <t>Comsión Flat. $500 mas IGV.</t>
  </si>
  <si>
    <t>https://www.mc.com.pe/</t>
  </si>
  <si>
    <t>b. Comisión por Transacción</t>
  </si>
  <si>
    <t>Comsión Flat. mas $0.25 por transacción mas IGV</t>
  </si>
  <si>
    <t>c. Comisión por Renovación - Pasarela de Pago</t>
  </si>
  <si>
    <t>Comsión Flat. $300 mas IGV.</t>
  </si>
  <si>
    <t xml:space="preserve">American Express </t>
  </si>
  <si>
    <t>Express Net (American Express)</t>
  </si>
  <si>
    <t>a. Afiliación a código de establecimiento de comercio electrónico</t>
  </si>
  <si>
    <t>Comsión Flat. Se cobra anualmente y es un único pago por código de establecimiento. No incluye IGV</t>
  </si>
  <si>
    <t>http://www2.americanexpress.com.pe/</t>
  </si>
  <si>
    <t>http://www2.americanexpress.com.pe/sites/default/files/pdf/tarifarioexpressnet.pdf</t>
  </si>
  <si>
    <t>Dirección: Av. Paseo de la República 3245, Piso 6 - San Isidro, Lima-Perú. Telf.: 201-6300</t>
  </si>
  <si>
    <t>b. Comisión base por transacción</t>
  </si>
  <si>
    <t>Comsión Flat. Por transacción. Sobre el monto total de la venta. No incluye IGV</t>
  </si>
  <si>
    <t>c. Servicio de establecimiento afiliado</t>
  </si>
  <si>
    <t>Comsión Flat. Servicio de establecimiento afiliado para cada código de establecimiento. Cobro mensual no incluye IGV</t>
  </si>
  <si>
    <t>d. Documento autorizado</t>
  </si>
  <si>
    <t>Comsión Flat. Por copia mensual. Por cada código de establecimiento. Sin IGV equivalente a S/.5.00</t>
  </si>
  <si>
    <t>e. Solicitud adicional de procesamiento de operación recurrente (Servicio de Gestión de Cobranza Automática - GCA)</t>
  </si>
  <si>
    <t>- Si</t>
  </si>
  <si>
    <t xml:space="preserve">Comsión Flat. Por cada intento adicional. Para cada intento a partir del tercero, o su equivalente de S/.1.50.  No incluye IGV </t>
  </si>
  <si>
    <t>f. Mantenimiento a código de establecimiento de comercio electrónico</t>
  </si>
  <si>
    <t>Comsión Flat. Se cobra anualmente y a partir del segundo año de afiliación por código de establecimiento. No incluye IGV</t>
  </si>
  <si>
    <t>Paypal</t>
  </si>
  <si>
    <t>a.1. Comisión por transacción</t>
  </si>
  <si>
    <t>Comsión Flat. Rangos: De $0 a $3,000.00: 5.4% / De $3,000.01 a $10,000.00: 4.9% / De $10,000.01 a $100,000.00: 4.7% / Mayores a $100,000.00: 4.4%</t>
  </si>
  <si>
    <t>https://www.paypal.com/pe/webapps/mpp/home</t>
  </si>
  <si>
    <t>https://www.paypal.com/pe/cgi-bin/webscr?cmd=_display-xborder-fees-outside&amp;countries</t>
  </si>
  <si>
    <t>No tiene oficina en Perú, pero a través de su página web se puede tener contacto con ellos por correo electrónico o telefónicamente</t>
  </si>
  <si>
    <t>a.2 Comisión fija por transacción</t>
  </si>
  <si>
    <t xml:space="preserve">Comsión Flat. Comisión flat fija de $0.30 por transacción, adicionales a la comisión porcentual </t>
  </si>
  <si>
    <t>b. Conversión Monetaria</t>
  </si>
  <si>
    <t>Comsión Flat. Se cobrará un costo adicional de 3.5% por cualquier conversión de moneda</t>
  </si>
  <si>
    <t>c. Comisiones para devolución de cargos</t>
  </si>
  <si>
    <t>Comsión Flat. Comisión para devoluciones de cargos</t>
  </si>
  <si>
    <t>d. Autorizaciones sin capturar</t>
  </si>
  <si>
    <t>Comsión Flat. Autorizaciones sin capturar. Por cada transacción</t>
  </si>
  <si>
    <t>e. Afiliación de una cuenta Paypal a una cuenta Interbank</t>
  </si>
  <si>
    <t>Comsión Flat. En caso de afiliación de una cuenta Paypal a una cuenta del Banco Interbank</t>
  </si>
  <si>
    <t>Xoom</t>
  </si>
  <si>
    <t>a. Cuando el cargo se realiza en una cuenta bancaria</t>
  </si>
  <si>
    <t>Comsión Flat. Comisión por cuenta del ordenante de la orden de pago</t>
  </si>
  <si>
    <t>https://www.xoom.com/peru/send-money</t>
  </si>
  <si>
    <t>https://www.xoom.com/money-transfer-fees</t>
  </si>
  <si>
    <t>No tiene oficina en Perú, pero a través de su página web se puede tener contacto con ellos por correo electrónico o telefónicamente gratis No. (877) 815-1531</t>
  </si>
  <si>
    <t>b. Cuando el cargo se realiza a una tarjeta de débito</t>
  </si>
  <si>
    <t>Western Union</t>
  </si>
  <si>
    <t>1.2 Envio de dinero</t>
  </si>
  <si>
    <t>a. Comisión Pago Recibido</t>
  </si>
  <si>
    <t>Comsión Flat. Comisión por cuenta del ordenante de la orden de pago. La comisión puede descontarse  del pago si así lo indica el ordenante. - Ver calculador de comisiones en la Web de Moneygram</t>
  </si>
  <si>
    <t>Tiene agentes de servicio. No tiene oficina en Perú, pero a través de su página web se puede tener contacto con ellos telefónicamente a su sede Corporativa en USA No. 1-720-332-1000</t>
  </si>
  <si>
    <t>Moneygram</t>
  </si>
  <si>
    <t>b. Comisión Pago Recibido</t>
  </si>
  <si>
    <t>Comsión Flat. Comisión por cuenta del ordenante de la orden de pago.  La comisión puede descontarse del pago si así lo indica el ordenante. Hasta $10,000 por transacción. Ver calculador de comisiones en Web Moneygram</t>
  </si>
  <si>
    <t>Tiene agentes de servicio. No tiene oficina en Perú, pero a través de su página web se puede tener contacto con ellos telefónicamente a su sede Corporativa en USA No.1-800-955-7777</t>
  </si>
  <si>
    <r>
      <rPr>
        <u/>
        <sz val="9"/>
        <color indexed="12"/>
        <rFont val="Calibri"/>
      </rPr>
      <t>http://www.bancomercio.com.pe/</t>
    </r>
  </si>
  <si>
    <r>
      <rPr>
        <u/>
        <sz val="9"/>
        <color indexed="12"/>
        <rFont val="Arial"/>
        <family val="2"/>
      </rPr>
      <t>http://www.bancomercio.com/repositorioaps/0/0/jer/manual_general_tarifas/files/Tarifario%20V_24%20del%2026_03_2015.pdf</t>
    </r>
  </si>
  <si>
    <t>Tomás Kanashiro / David Pajares Zalvidea - Funcionario | tkanashiro@bcp.com.pe / dpajares@bcp.com.pe | (511) 612 3456 ext. 35729 / 612 3456 | Calle Las Camelias 750 piso 9, San Isidro</t>
  </si>
  <si>
    <r>
      <rPr>
        <u/>
        <sz val="9"/>
        <color indexed="12"/>
        <rFont val="Calibri"/>
      </rPr>
      <t>http://www.financiero.com.pe/Docs//TARIFARIOGENERAL_250315.pdf</t>
    </r>
  </si>
  <si>
    <r>
      <rPr>
        <u/>
        <sz val="9"/>
        <color indexed="12"/>
        <rFont val="Calibri"/>
      </rPr>
      <t>http://www.bancognb.com.pe/</t>
    </r>
  </si>
  <si>
    <r>
      <rPr>
        <u/>
        <sz val="9"/>
        <color indexed="12"/>
        <rFont val="Calibri"/>
      </rPr>
      <t>http://www.bancognb.com.pe/main/download?file=peru%2Fbanca_empresa%2Fservicios_cash_management%2Ftransferencias_exterior%2Ftarifario_transferencias_con_el_exterior_agencia_02_06_14.pdf</t>
    </r>
  </si>
  <si>
    <t>Martha Manrique y/o Jaquelinne Heraud - Funcionario | martha.manrique@bancognb.com.pe / jaquelinne.heraud@bancognb.com.pe | (511) 616-4722 | Av. Rivera Navarrete 501, piso 3 - Lima</t>
  </si>
  <si>
    <r>
      <rPr>
        <u/>
        <sz val="9"/>
        <color indexed="12"/>
        <rFont val="Calibri"/>
      </rPr>
      <t>http://www.banbif.com.pe/</t>
    </r>
  </si>
  <si>
    <t>Ana Cecilia del Castillo - Jefe Comercio Exterior | adelcastillo@bif.com.pe | (511) 613 4935 | Av. Rivera Navarrete 600, San Isidro</t>
  </si>
  <si>
    <r>
      <rPr>
        <u/>
        <sz val="9"/>
        <color indexed="12"/>
        <rFont val="Calibri"/>
      </rPr>
      <t>http://www.banbif.com.pe/tarifario_general/documentos/ni_otros.swf</t>
    </r>
  </si>
  <si>
    <t>Sofia Angulo de Coz - Subgerente de Operaciones / Tesorera | sangulo@santander.com.pe | (511) 215 8171 | Av. Carnaval y Moreyra 380 piso 8</t>
  </si>
  <si>
    <t xml:space="preserve"> Wilfredo Trigo Cohello - Gerente de Negocios y Producto Globales | wtrigo@intercorp.com.pe | (511) 219 2000 | Av. Carlos Villarán 140 Lima 13, Perú</t>
  </si>
  <si>
    <r>
      <rPr>
        <u/>
        <sz val="9"/>
        <color indexed="12"/>
        <rFont val="Calibri"/>
      </rPr>
      <t>http://www.scotiabank.com.pe/</t>
    </r>
  </si>
  <si>
    <t>María Pia Castro - Gerente de Comercio Exterior | antonio.esquivel@scotiabank.com.pe | (511) 211 5976 Ext. 5976 | Calle Dionisio Darteano 102 San Isidro Piso 3</t>
  </si>
  <si>
    <t>Tomás Kanashiro / David Pajares Zalvidea - Funcionario | tkanashiro@bcp.com.pe / dpajares@bcp.com.pe | (511) 612 3456 ext. 35729 / 612 3457 | Calle Las Camelias 750 piso 9, San Isidro</t>
  </si>
  <si>
    <t>Tomás Kanashiro / David Pajares Zalvidea - Funcionario | tkanashiro@bcp.com.pe / dpajares@bcp.com.pe | (511) 612 3456 ext. 35729 / 612 3458 | Calle Las Camelias 750 piso 9, San Isidro</t>
  </si>
  <si>
    <t>Tomás Kanashiro / David Pajares Zalvidea - Funcionario | tkanashiro@bcp.com.pe / dpajares@bcp.com.pe | (511) 612 3456 ext. 35729 / 612 3459 | Calle Las Camelias 750 piso 9, San Isidro</t>
  </si>
  <si>
    <t>Tomás Kanashiro / David Pajares Zalvidea - Funcionario | tkanashiro@bcp.com.pe / dpajares@bcp.com.pe | (511) 612 3456 ext. 35729 / 612 3460 | Calle Las Camelias 750 piso 9, San Isidro</t>
  </si>
  <si>
    <r>
      <rPr>
        <u/>
        <sz val="9"/>
        <color indexed="12"/>
        <rFont val="Calibri"/>
      </rPr>
      <t>http://www.banbif.com.pe/tarifario_general/documentos/ni_export_cobranzas.swf</t>
    </r>
  </si>
  <si>
    <r>
      <rPr>
        <u/>
        <sz val="9"/>
        <color indexed="12"/>
        <rFont val="Calibri"/>
      </rPr>
      <t>http://www.interbank.com.pe/</t>
    </r>
  </si>
  <si>
    <t>Tomás Kanashiro / David Pajares Zalvidea - Funcionario | tkanashiro@bcp.com.pe / dpajares@bcp.com.pe | (511) 612 3456 ext. 35729 / 612 3461 | Calle Las Camelias 750 piso 9, San Isidro</t>
  </si>
  <si>
    <t>Tomás Kanashiro / David Pajares Zalvidea - Funcionario | tkanashiro@bcp.com.pe / dpajares@bcp.com.pe | (511) 612 3456 ext. 35729 / 612 3463 | Calle Las Camelias 750 piso 9, San Isidro</t>
  </si>
  <si>
    <r>
      <rPr>
        <u/>
        <sz val="9"/>
        <color indexed="12"/>
        <rFont val="Calibri"/>
      </rPr>
      <t>https://ww3.viabcp.com/connect/Nuestrobanco/pdf2006/ComercioExterior.pdf</t>
    </r>
  </si>
  <si>
    <t>Tomás Kanashiro / David Pajares Zalvidea - Funcionario | tkanashiro@bcp.com.pe / dpajares@bcp.com.pe | (511) 612 3456 ext. 35729 / 612 3464 | Calle Las Camelias 750 piso 9, San Isidro</t>
  </si>
  <si>
    <t>Tomás Kanashiro / David Pajares Zalvidea - Funcionario | tkanashiro@bcp.com.pe / dpajares@bcp.com.pe | (511) 612 3456 ext. 35729 / 612 3465 | Calle Las Camelias 750 piso 9, San Isidro</t>
  </si>
  <si>
    <t>Tomás Kanashiro / David Pajares Zalvidea - Funcionario | tkanashiro@bcp.com.pe / dpajares@bcp.com.pe | (511) 612 3456 ext. 35729 / 612 3466 | Calle Las Camelias 750 piso 9, San Isidro</t>
  </si>
  <si>
    <t>Tomás Kanashiro / David Pajares Zalvidea - Funcionario | tkanashiro@bcp.com.pe / dpajares@bcp.com.pe | (511) 612 3456 ext. 35729 / 612 3467 | Calle Las Camelias 750 piso 9, San Isidro</t>
  </si>
  <si>
    <t>Tomás Kanashiro / David Pajares Zalvidea - Funcionario | tkanashiro@bcp.com.pe / dpajares@bcp.com.pe | (511) 612 3456 ext. 35729 / 612 3468 | Calle Las Camelias 750 piso 9, San Isidro</t>
  </si>
  <si>
    <t>Tomás Kanashiro / David Pajares Zalvidea - Funcionario | tkanashiro@bcp.com.pe / dpajares@bcp.com.pe | (511) 612 3456 ext. 35729 / 612 3462 | Calle Las Camelias 750 piso 9, San Isidro</t>
  </si>
  <si>
    <t>Tomás Kanashiro / David Pajares Zalvidea - Funcionario | tkanashiro@bcp.com.pe / dpajares@bcp.com.pe | (511) 612 3456 ext. 35729 / 612 3469 | Calle Las Camelias 750 piso 9, San Isidro</t>
  </si>
  <si>
    <t>Tomás Kanashiro / David Pajares Zalvidea - Funcionario | tkanashiro@bcp.com.pe / dpajares@bcp.com.pe | (511) 612 3456 ext. 35729 / 612 3470 | Calle Las Camelias 750 piso 9, San Isidro</t>
  </si>
  <si>
    <t>Tomás Kanashiro / David Pajares Zalvidea - Funcionario | tkanashiro@bcp.com.pe / dpajares@bcp.com.pe | (511) 612 3456 ext. 35729 / 612 3471 | Calle Las Camelias 750 piso 9, San Isidro</t>
  </si>
  <si>
    <t>Tomás Kanashiro / David Pajares Zalvidea - Funcionario | tkanashiro@bcp.com.pe / dpajares@bcp.com.pe | (511) 612 3456 ext. 35729 / 612 3472 | Calle Las Camelias 750 piso 9, San Isidro</t>
  </si>
  <si>
    <t>Tomás Kanashiro / David Pajares Zalvidea - Funcionario | tkanashiro@bcp.com.pe / dpajares@bcp.com.pe | (511) 612 3456 ext. 35729 / 612 3473 | Calle Las Camelias 750 piso 9, San Isidro</t>
  </si>
  <si>
    <t>Tomás Kanashiro / David Pajares Zalvidea - Funcionario | tkanashiro@bcp.com.pe / dpajares@bcp.com.pe | (511) 612 3456 ext. 35729 / 612 3474 | Calle Las Camelias 750 piso 9, San Isidro</t>
  </si>
  <si>
    <t>Tomás Kanashiro / David Pajares Zalvidea - Funcionario | tkanashiro@bcp.com.pe / dpajares@bcp.com.pe | (511) 612 3456 ext. 35729 / 612 3475 | Calle Las Camelias 750 piso 9, San Isidro</t>
  </si>
  <si>
    <t>Tomás Kanashiro / David Pajares Zalvidea - Funcionario | tkanashiro@bcp.com.pe / dpajares@bcp.com.pe | (511) 612 3456 ext. 35729 / 612 3478 | Calle Las Camelias 750 piso 9, San Isidro</t>
  </si>
  <si>
    <r>
      <rPr>
        <u/>
        <sz val="9"/>
        <color indexed="12"/>
        <rFont val="Calibri"/>
      </rPr>
      <t>http://www.bancognb.com.pe/main/download?file=peru%2Fbanca_empresa%2Fcomercio_exterior%2Fcobranza_exportacion%2Fce_tarifario_cobranzas_documentaria_exportacion_26092013.pdf</t>
    </r>
  </si>
  <si>
    <r>
      <rPr>
        <u/>
        <sz val="9"/>
        <color indexed="12"/>
        <rFont val="Calibri"/>
      </rPr>
      <t>http://www.bbvabancocontinental.com/</t>
    </r>
  </si>
  <si>
    <r>
      <rPr>
        <u/>
        <sz val="9"/>
        <color indexed="12"/>
        <rFont val="Calibri"/>
      </rPr>
      <t>http://cdn.agilitycms.com/scotiabank-peru/PDFs/empresas/comercio-exterior/077.pdf</t>
    </r>
  </si>
  <si>
    <r>
      <rPr>
        <u/>
        <sz val="9"/>
        <color indexed="12"/>
        <rFont val="Calibri"/>
      </rPr>
      <t>http://www.bancomercio.com/repositorioaps/0/0/jer/manual_general_tarifas/files/Tarifario%20V_24%20del%2026_03_2015.pdf</t>
    </r>
  </si>
  <si>
    <t>Tomás Kanashiro / David Pajares Zalvidea - Funcionario | tkanashiro@bcp.com.pe / dpajares@bcp.com.pe | (511) 612 3456 ext. 35729 / 612 3479 | Calle Las Camelias 750 piso 9, San Isidro</t>
  </si>
  <si>
    <t>Tomás Kanashiro / David Pajares Zalvidea - Funcionario | tkanashiro@bcp.com.pe / dpajares@bcp.com.pe | (511) 612 3456 ext. 35729 / 612 3480 | Calle Las Camelias 750 piso 9, San Isidro</t>
  </si>
  <si>
    <t>Tomás Kanashiro / David Pajares Zalvidea - Funcionario | tkanashiro@bcp.com.pe / dpajares@bcp.com.pe | (511) 612 3456 ext. 35729 / 612 3481 | Calle Las Camelias 750 piso 9, San Isidro</t>
  </si>
  <si>
    <t>Tomás Kanashiro / David Pajares Zalvidea - Funcionario | tkanashiro@bcp.com.pe / dpajares@bcp.com.pe | (511) 612 3456 ext. 35729 / 612 3482 | Calle Las Camelias 750 piso 9, San Isidro</t>
  </si>
  <si>
    <t>Tomás Kanashiro / David Pajares Zalvidea - Funcionario | tkanashiro@bcp.com.pe / dpajares@bcp.com.pe | (511) 612 3456 ext. 35729 / 612 3483 | Calle Las Camelias 750 piso 9, San Isidro</t>
  </si>
  <si>
    <t>Tomás Kanashiro / David Pajares Zalvidea - Funcionario | tkanashiro@bcp.com.pe / dpajares@bcp.com.pe | (511) 612 3456 ext. 35729 / 612 3490 | Calle Las Camelias 750 piso 9, San Isidro</t>
  </si>
  <si>
    <t>Tomás Kanashiro / David Pajares Zalvidea - Funcionario | tkanashiro@bcp.com.pe / dpajares@bcp.com.pe | (511) 612 3456 ext. 35729 / 612 3492 | Calle Las Camelias 750 piso 9, San Isidro</t>
  </si>
  <si>
    <t>Tomás Kanashiro / David Pajares Zalvidea - Funcionario | tkanashiro@bcp.com.pe / dpajares@bcp.com.pe | (511) 612 3456 ext. 35729 / 612 3494 | Calle Las Camelias 750 piso 9, San Isidro</t>
  </si>
  <si>
    <t>Tomás Kanashiro / David Pajares Zalvidea - Funcionario | tkanashiro@bcp.com.pe / dpajares@bcp.com.pe | (511) 612 3456 ext. 35729 / 612 3496 | Calle Las Camelias 750 piso 9, San Isidro</t>
  </si>
  <si>
    <t>Tomás Kanashiro / David Pajares Zalvidea - Funcionario | tkanashiro@bcp.com.pe / dpajares@bcp.com.pe | (511) 612 3456 ext. 35729 / 612 3497 | Calle Las Camelias 750 piso 9, San Isidro</t>
  </si>
  <si>
    <t>Tomás Kanashiro / David Pajares Zalvidea - Funcionario | tkanashiro@bcp.com.pe / dpajares@bcp.com.pe | (511) 612 3456 ext. 35729 / 612 3498 | Calle Las Camelias 750 piso 9, San Isidro</t>
  </si>
  <si>
    <t>Tomás Kanashiro / David Pajares Zalvidea - Funcionario | tkanashiro@bcp.com.pe / dpajares@bcp.com.pe | (511) 612 3456 ext. 35729 / 612 3499 | Calle Las Camelias 750 piso 9, San Isidro</t>
  </si>
  <si>
    <t>Tomás Kanashiro / David Pajares Zalvidea - Funcionario | tkanashiro@bcp.com.pe / dpajares@bcp.com.pe | (511) 612 3456 ext. 35729 / 612 3500 | Calle Las Camelias 750 piso 9, San Isidro</t>
  </si>
  <si>
    <t>Tomás Kanashiro / David Pajares Zalvidea - Funcionario | tkanashiro@bcp.com.pe / dpajares@bcp.com.pe | (511) 612 3456 ext. 35729 / 612 3501 | Calle Las Camelias 750 piso 9, San Isidro</t>
  </si>
  <si>
    <t>Tomás Kanashiro / David Pajares Zalvidea - Funcionario | tkanashiro@bcp.com.pe / dpajares@bcp.com.pe | (511) 612 3456 ext. 35729 / 612 3502 | Calle Las Camelias 750 piso 9, San Isidro</t>
  </si>
  <si>
    <t>Tomás Kanashiro / David Pajares Zalvidea - Funcionario | tkanashiro@bcp.com.pe / dpajares@bcp.com.pe | (511) 612 3456 ext. 35729 / 612 3503 | Calle Las Camelias 750 piso 9, San Isidro</t>
  </si>
  <si>
    <t>Tomás Kanashiro / David Pajares Zalvidea - Funcionario | tkanashiro@bcp.com.pe / dpajares@bcp.com.pe | (511) 612 3456 ext. 35729 / 612 3504 | Calle Las Camelias 750 piso 9, San Isidro</t>
  </si>
  <si>
    <t>Tomás Kanashiro / David Pajares Zalvidea - Funcionario | tkanashiro@bcp.com.pe / dpajares@bcp.com.pe | (511) 612 3456 ext. 35729 / 612 3505 | Calle Las Camelias 750 piso 9, San Isidro</t>
  </si>
  <si>
    <r>
      <rPr>
        <u/>
        <sz val="9"/>
        <color indexed="12"/>
        <rFont val="Calibri"/>
      </rPr>
      <t>https://www.viabcp.com/wps/portal/viabcpp/empresas</t>
    </r>
  </si>
  <si>
    <r>
      <rPr>
        <u/>
        <sz val="9"/>
        <color indexed="12"/>
        <rFont val="Calibri"/>
      </rPr>
      <t>http://www.financiero.com.pe/</t>
    </r>
  </si>
  <si>
    <r>
      <rPr>
        <u/>
        <sz val="9"/>
        <color indexed="12"/>
        <rFont val="Calibri"/>
      </rPr>
      <t>http://www.bancognb.com.pe/main/download?file=peru%2Fbanca_empresa%2Fcomercio_exterior%2Fcarta_credito_exportacion%2Fcce_tarifario_carta_credito_exportacion.pdf</t>
    </r>
  </si>
  <si>
    <r>
      <rPr>
        <u/>
        <sz val="9"/>
        <color indexed="12"/>
        <rFont val="Calibri"/>
      </rPr>
      <t>http://www.banbif.com.pe/tarifario_general/documentos/ni_export_cartas_credito.swf</t>
    </r>
  </si>
  <si>
    <r>
      <rPr>
        <u/>
        <sz val="9"/>
        <color indexed="12"/>
        <rFont val="Calibri"/>
      </rPr>
      <t>http://www.santander.com.pe/</t>
    </r>
  </si>
  <si>
    <r>
      <rPr>
        <u/>
        <sz val="9"/>
        <color indexed="12"/>
        <rFont val="Calibri"/>
      </rPr>
      <t>https://www.bbvacontinental.pe/fbin/mult/comex_carta_credito_exportacion_tcm1105-430201.pdf</t>
    </r>
  </si>
  <si>
    <r>
      <rPr>
        <u/>
        <sz val="9"/>
        <color indexed="12"/>
        <rFont val="Calibri"/>
      </rPr>
      <t>http://www.interbank.com.pe/documents/10180/1606978/Carta+de+Cr%C3%A9dito+Export+y+Stand+By+Recibidos+PJ.pdf/5e09a8a2-8922-4b60-b5df-e6ab997a9298</t>
    </r>
  </si>
  <si>
    <t>Tomás Kanashiro / David Pajares Zalvidea - Funcionario | tkanashiro@bcp.com.pe / dpajares@bcp.com.pe | (511) 612 3456 ext. 35729 / 612 3508 | Calle Las Camelias 750 piso 9, San Isidro</t>
  </si>
  <si>
    <t>Tomás Kanashiro / David Pajares Zalvidea - Funcionario | tkanashiro@bcp.com.pe / dpajares@bcp.com.pe | (511) 612 3456 ext. 35729 / 612 3509 | Calle Las Camelias 750 piso 9, San Isidro</t>
  </si>
  <si>
    <r>
      <rPr>
        <u/>
        <sz val="9"/>
        <color indexed="12"/>
        <rFont val="Calibri"/>
      </rPr>
      <t>http://www.bancognb.com.pe/main/download?file=peru%2Fbanca_empresa%2Fbe_tarifario_comercio_impo_expo_29042014.pdf</t>
    </r>
  </si>
  <si>
    <r>
      <rPr>
        <u/>
        <sz val="9"/>
        <color indexed="12"/>
        <rFont val="Calibri"/>
      </rPr>
      <t>http://www.banbif.com.pe/tarifario_general/documentos/ni_f_financiaciones.swf</t>
    </r>
  </si>
  <si>
    <t>Tomás Kanashiro / David Pajares Zalvidea - Funcionario | tkanashiro@bcp.com.pe / dpajares@bcp.com.pe | (511) 612 3456 ext. 35729 / 612 3510 | Calle Las Camelias 750 piso 9, San Isidro</t>
  </si>
  <si>
    <t>Tomás Kanashiro / David Pajares Zalvidea - Funcionario | tkanashiro@bcp.com.pe / dpajares@bcp.com.pe | (511) 612 3456 ext. 35729 / 612 3511 | Calle Las Camelias 750 piso 9, San Isidro</t>
  </si>
  <si>
    <t>Tomás Kanashiro / David Pajares Zalvidea - Funcionario | tkanashiro@bcp.com.pe / dpajares@bcp.com.pe | (511) 612 3456 ext. 35729 / 612 3512 | Calle Las Camelias 750 piso 9, San Isidro</t>
  </si>
  <si>
    <r>
      <rPr>
        <u/>
        <sz val="9"/>
        <color indexed="12"/>
        <rFont val="Calibri"/>
      </rPr>
      <t>http://www.banbif.com.pe/tarifario_general/documentos/ni_f_factoring.swf</t>
    </r>
  </si>
  <si>
    <t>Tomás Kanashiro / David Pajares Zalvidea - Funcionario | tkanashiro@bcp.com.pe / dpajares@bcp.com.pe | (511) 612 3456 ext. 35729 / 612 3513 | Calle Las Camelias 750 piso 9, San Isidro</t>
  </si>
  <si>
    <t>Tomás Kanashiro / David Pajares Zalvidea - Funcionario | tkanashiro@bcp.com.pe / dpajares@bcp.com.pe | (511) 612 3456 ext. 35729 / 612 3514 | Calle Las Camelias 750 piso 9, San Isidro</t>
  </si>
  <si>
    <t>Tomás Kanashiro / David Pajares Zalvidea - Funcionario | tkanashiro@bcp.com.pe / dpajares@bcp.com.pe | (511) 612 3456 ext. 35729 / 612 3515 | Calle Las Camelias 750 piso 9, San Isidro</t>
  </si>
  <si>
    <t>Tomás Kanashiro / David Pajares Zalvidea - Funcionario | tkanashiro@bcp.com.pe / dpajares@bcp.com.pe | (511) 612 3456 ext. 35729 / 612 3516 | Calle Las Camelias 750 piso 9, San Isidro</t>
  </si>
  <si>
    <r>
      <rPr>
        <u/>
        <sz val="9"/>
        <color indexed="12"/>
        <rFont val="Calibri"/>
      </rPr>
      <t>http://www.bancognb.com.pe/main/download?file=peru%2Fbanca_empresa%2Ffianzas%2FTarifario_Fianzas_290414.pdf</t>
    </r>
  </si>
  <si>
    <r>
      <rPr>
        <u/>
        <sz val="9"/>
        <color indexed="12"/>
        <rFont val="Calibri"/>
      </rPr>
      <t>http://www.banbif.com.pe/tarifario_general/documentos/serv_avales_fianzas.swf</t>
    </r>
  </si>
  <si>
    <r>
      <rPr>
        <u/>
        <sz val="9"/>
        <color indexed="12"/>
        <rFont val="Calibri"/>
      </rPr>
      <t>http://www.scotiabank.com.pe</t>
    </r>
  </si>
  <si>
    <t>Tomás Kanashiro / David Pajares Zalvidea - Funcionario | tkanashiro@bcp.com.pe / dpajares@bcp.com.pe | (511) 612 3456 ext. 35729 / 612 3518 | Calle Las Camelias 750 piso 9, San Isidro</t>
  </si>
  <si>
    <t>Tomás Kanashiro / David Pajares Zalvidea - Funcionario | tkanashiro@bcp.com.pe / dpajares@bcp.com.pe | (511) 612 3456 ext. 35729 / 612 3520 | Calle Las Camelias 750 piso 9, San Isidro</t>
  </si>
  <si>
    <t>Tomás Kanashiro / David Pajares Zalvidea - Funcionario | tkanashiro@bcp.com.pe / dpajares@bcp.com.pe | (511) 612 3456 ext. 35729 / 612 3521 | Calle Las Camelias 750 piso 9, San Isidro</t>
  </si>
  <si>
    <t>Tomás Kanashiro / David Pajares Zalvidea - Funcionario | tkanashiro@bcp.com.pe / dpajares@bcp.com.pe | (511) 612 3456 ext. 35729 / 612 3522 | Calle Las Camelias 750 piso 9, San Isidro</t>
  </si>
  <si>
    <t>Tomás Kanashiro / David Pajares Zalvidea - Funcionario | tkanashiro@bcp.com.pe / dpajares@bcp.com.pe | (511) 612 3456 ext. 35729 / 612 3523 | Calle Las Camelias 750 piso 9, San Isidro</t>
  </si>
  <si>
    <t>Tomás Kanashiro / David Pajares Zalvidea - Funcionario | tkanashiro@bcp.com.pe / dpajares@bcp.com.pe | (511) 612 3456 ext. 35729 / 612 3525 | Calle Las Camelias 750 piso 9, San Isidro</t>
  </si>
  <si>
    <t>Tomás Kanashiro / David Pajares Zalvidea - Funcionario | tkanashiro@bcp.com.pe / dpajares@bcp.com.pe | (511) 612 3456 ext. 35729 / 612 3526 | Calle Las Camelias 750 piso 9, San Isidro</t>
  </si>
  <si>
    <t>Tomás Kanashiro / David Pajares Zalvidea - Funcionario | tkanashiro@bcp.com.pe / dpajares@bcp.com.pe | (511) 612 3456 ext. 35729 / 612 3527 | Calle Las Camelias 750 piso 9, San Isidro</t>
  </si>
  <si>
    <t>Tomás Kanashiro / David Pajares Zalvidea - Funcionario | tkanashiro@bcp.com.pe / dpajares@bcp.com.pe | (511) 612 3456 ext. 35729 / 612 3528 | Calle Las Camelias 750 piso 9, San Isidro</t>
  </si>
  <si>
    <r>
      <rPr>
        <u/>
        <sz val="9"/>
        <color indexed="12"/>
        <rFont val="Calibri"/>
      </rPr>
      <t>http://www.bancognb.com.pe/main/download?file=peru%2Fbanca_empresa%2Fcomercio_exterior%2Fcarta_credito_standby_emitida%2Fcci_tarifario_stand_by_emitida_26092013.pdf</t>
    </r>
  </si>
  <si>
    <r>
      <rPr>
        <u/>
        <sz val="10"/>
        <color indexed="12"/>
        <rFont val="Arial"/>
      </rPr>
      <t>http://www.safetypay.pe/</t>
    </r>
  </si>
  <si>
    <r>
      <rPr>
        <u/>
        <sz val="10"/>
        <color indexed="12"/>
        <rFont val="Arial"/>
      </rPr>
      <t>http://www.visanet.com.pe/</t>
    </r>
  </si>
  <si>
    <t>Servicios Comerciales| servicioscomerciales@mc.com.pe  | (511)213-1600 | Av. Ejercito 710 OF 803 Miraflores</t>
  </si>
  <si>
    <t>Dirección: Av. Paseo de la República 3245, Piso 6 - San Isidro, Lima-Perú. Telf.: 201-6301</t>
  </si>
  <si>
    <t>Dirección: Av. Paseo de la República 3245, Piso 6 - San Isidro, Lima-Perú. Telf.: 201-6302</t>
  </si>
  <si>
    <t>Dirección: Av. Paseo de la República 3245, Piso 6 - San Isidro, Lima-Perú. Telf.: 201-6303</t>
  </si>
  <si>
    <t>Dirección: Av. Paseo de la República 3245, Piso 6 - San Isidro, Lima-Perú. Telf.: 201-6304</t>
  </si>
  <si>
    <t>Dirección: Av. Paseo de la República 3245, Piso 6 - San Isidro, Lima-Perú. Telf.: 201-6305</t>
  </si>
  <si>
    <t>No tiene oficina en Perú, pero a través de su página web se puede tener contacto con ellos por correo electrónico o telefónicamente gratis No. (877) 815-1532</t>
  </si>
  <si>
    <r>
      <rPr>
        <u/>
        <sz val="10"/>
        <color indexed="12"/>
        <rFont val="Arial"/>
      </rPr>
      <t>http://www.westernunion.com.pe/WUCOMWEB/staticMid.do?method=load&amp;countryCode=PE&amp;languageCode=sp&amp;pagename=HomePage&amp;redref=http%253A%252F%252Fwww.axeso5.com%252Fsteam</t>
    </r>
  </si>
  <si>
    <r>
      <rPr>
        <u/>
        <sz val="10"/>
        <color indexed="12"/>
        <rFont val="Arial"/>
      </rPr>
      <t>http://global.moneygram.com/pe/es</t>
    </r>
  </si>
  <si>
    <r>
      <rPr>
        <u/>
        <sz val="10"/>
        <color indexed="12"/>
        <rFont val="Arial"/>
      </rPr>
      <t>https://www.moneygram.com/wps/portal/moneygramonline/home/estimator?LC=es-ES</t>
    </r>
  </si>
  <si>
    <t>Fórmula</t>
  </si>
  <si>
    <t>Por documento se cobra swift $20 + portes $0.75 + fax $5 (+ Fotocopia US$ 1 por hoja en caso corresponda)</t>
  </si>
  <si>
    <t>https://ww3.viabcp.com/tasasytarifas/TasasDetalle.aspx?ATAS=2&amp;O=003</t>
  </si>
  <si>
    <t>http://www.bancomercio.com.pe/repositorioaps/0/0/jer/manual_general_tarifas/files/Tarifario%20V_58%20del%2021_06_2016.pdf</t>
  </si>
  <si>
    <t>http://www.financiero.com.pe/Docs/Per/Tarifdetall-FINANCIAMIENTO%20PRE%20Y%20POST%20EMBARQUE-130315.pdf</t>
  </si>
  <si>
    <t xml:space="preserve">a. Margen Mínimo por Financiamientos de exportación (Spred) </t>
  </si>
  <si>
    <t xml:space="preserve">Margen Mínimo por Financiamientos de exportación (Spred) 1.5% TEA Al vencimiento u amortización
</t>
  </si>
  <si>
    <t>file:///C:/Users/gbahamonde/Downloads/TarifarioFinanciamientosImportacion_exportacion170715.pdf</t>
  </si>
  <si>
    <t xml:space="preserve">LIBOR + 15% - Según evaluación crediticia y condiciones de mercado. - Libor (tasas de 30, 60 y 90 días) actualizado al 20/07/16 </t>
  </si>
  <si>
    <t>El margen financiero se coordinará con NNI y Tesorería</t>
  </si>
  <si>
    <t>$ 30 + Portes $ 12 + Gasto Notarial $ 6,70</t>
  </si>
  <si>
    <t>LIBOR + 7%. Adeudados o recursos propios. Según evaluación crediticia y condiciones de mercado. Libor a 30, 60 y 90 días (actualizada a julio de 2016)</t>
  </si>
  <si>
    <t>http://www.interbank.com.pe/documents/10180/10494384/TAR-0056_financiacionesPj_09022016.pdf/d9f752d6-6483-44c8-871d-a3c4c010bdae</t>
  </si>
  <si>
    <t>http://scotiabankfiles.azureedge.net/scotiabank-peru/PDFs/empresas/comercio-exterior/075.pdf?t=1469200772014</t>
  </si>
  <si>
    <t xml:space="preserve">Cobro único al desembolso. </t>
  </si>
  <si>
    <t>Cobro único al desembolso.</t>
  </si>
  <si>
    <t>Se cobra a la recepción del pago del exterior $50 + portes $12</t>
  </si>
  <si>
    <t>$70 + Mensaje Swift: $22 +Portes Internacional: $12</t>
  </si>
  <si>
    <t xml:space="preserve">Se cobra por la emisión automática de mensaje SWIFT al exterior solicitando información del status de los documentos. Se cobra $15 + portes $12. </t>
  </si>
  <si>
    <t>Mínimo: $70.00; Máximo: $2000.00 +Portes Internacional: $12 +Envío de Documentos al Exterior</t>
  </si>
  <si>
    <t>Se cobra Comisión Mensaje Swift en caso el Beneficiario sea un Banco Local. $70 + Mensaje Swift $22 + Portes $12</t>
  </si>
  <si>
    <t>$ 30 + Mensaje Swift $ 22 + Portes $ 12</t>
  </si>
  <si>
    <t>$100 + Portes Internacional: $12 + Gastos del Banco Corresponsal</t>
  </si>
  <si>
    <t>$15 + Portes Internacional: $12</t>
  </si>
  <si>
    <t>$80 + Mensaje Swift $22 + Portes Internacional $12</t>
  </si>
  <si>
    <t>Cobro de Mensaje Swift $ 22 + Portes $ 12 por confirmación</t>
  </si>
  <si>
    <t>Cobro de Mensaje Swift $ 22 + Portes $ 12 por utilización</t>
  </si>
  <si>
    <t>Se cobra sobre el monto utilizado.</t>
  </si>
  <si>
    <t>$ 80 + Mensaje Swift $ 22 + Portes $ 12</t>
  </si>
  <si>
    <t>Aplica solo para carta de crédito a plazo. Se cobra sobre el monto utilizado. Tasa anual 2%</t>
  </si>
  <si>
    <t>Cobro de Mensaje Swift $ 22 + Portes $ 12 por aceptación o pago diferido</t>
  </si>
  <si>
    <t>Se cobra a la recepción del pago del exterior. $ 55 + Portes $ 12</t>
  </si>
  <si>
    <t>$ 80 + Mensaje Swift $ 22 + Portes $ 12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</si>
  <si>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$ 80 + Portes $ 12</t>
  </si>
  <si>
    <t>$ 25 + Portes $ 12</t>
  </si>
  <si>
    <t>Cobro de Mensaje Swift $ 22 + Portes $ 14 por transferencia de carta de crédito</t>
  </si>
  <si>
    <t xml:space="preserve">Se cobra por la emisión automática de mensaje SWIFT al exterior solicitando información del status de los documentos.En caso se emitan mensajes SWIFT por seguimientos no automáticos se cobra la comisión de mensaje swift $22.00.
</t>
  </si>
  <si>
    <t>Se cobra cuando el corresponsal o Beneficiario solicita la anulación de una Carta de Crédito. $ 80 + Mensaje Swift $ 22 + Portes $ 12</t>
  </si>
  <si>
    <t>Se cobra por el descargo al vencimiento de una Carta de Crédito de exportación que no haya sido utilizada. $ 80 + Mensaje Swift $ 22 + Portes $ 12</t>
  </si>
  <si>
    <t>Se cobra la Comisión de Mensaje Swift en caso el Beneficiario sea un Banco Local. $ 70 + Mensaje Swift $ 22 + Portes $ 12</t>
  </si>
  <si>
    <t>https://www.bbvacontinental.pe/fbin/mult/comex_forfaiting_de_exportacion_tcm1105-430200.pdf</t>
  </si>
  <si>
    <t>Se cobra sobre el monto utilizado de cada Carta de Crédito diferida, pagaré o letra que el Banco compre sin recurso al Exportador. Adicionalmente se cobran las tasas de Financiamiento de Exportaciones.</t>
  </si>
  <si>
    <t>Mensaje Swift $ 22 + Portes $ 12</t>
  </si>
  <si>
    <t>Cobro de Mensaje Swift $ 22 + Portes $ 12 por nominación</t>
  </si>
  <si>
    <t xml:space="preserve">Por Trimestre o Fracción. Se cobra a solicitud del cliente y sólo para Cartas de Crédito de Exportación NO Confirmadas. 
</t>
  </si>
  <si>
    <t>$ 150 + Mensaje Swift $ 22 + Portes $ 12</t>
  </si>
  <si>
    <t>Se cobra a la recepción del pago del exterior. $55 + $12 portes</t>
  </si>
  <si>
    <t>$ 80 + Mensaje Swift $ 22 + Portes $ 12 (En caso de Modificación de cartas confirmadas por incremento: Adicionalmente se cobra la Comisión de Confirmación sobre el incremento. En caso de Modificación de cartas confirmadas Por Prórroga: Adicionalmente se c</t>
  </si>
  <si>
    <t>Mensaje Swift $ 22 + Portes $ 12 + Gastos Corresponsal</t>
  </si>
  <si>
    <t>Mín. $ 150 + Mensaje Swift $ 22 + Portes $ 12 + Gastos Corresponsal</t>
  </si>
  <si>
    <t>$ 80 + Portes $ 12. Se cobra por anulación de Solicitud de Emisión.</t>
  </si>
  <si>
    <t xml:space="preserve">Periodo anual Tasa 2% por adelantado - min. $150.00 eq. S/. 423.00 </t>
  </si>
  <si>
    <t>Tasa 30 días</t>
  </si>
  <si>
    <t>Tasa 60 días</t>
  </si>
  <si>
    <t>Tasa 90 días</t>
  </si>
  <si>
    <t>WesternUnion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</si>
</sst>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6" x14ac:knownFonts="1">
    <font>
      <sz val="12"/>
      <color indexed="8"/>
      <name val="Verdana"/>
    </font>
    <font>
      <b/>
      <sz val="9"/>
      <color indexed="8"/>
      <name val="Calibri"/>
      <family val="2"/>
    </font>
    <font>
      <sz val="9"/>
      <color indexed="8"/>
      <name val="Calibri"/>
      <family val="2"/>
    </font>
    <font>
      <u/>
      <sz val="9"/>
      <color indexed="12"/>
      <name val="Calibri"/>
      <family val="2"/>
    </font>
    <font>
      <strike/>
      <sz val="9"/>
      <color indexed="8"/>
      <name val="Calibri"/>
      <family val="2"/>
    </font>
    <font>
      <sz val="11"/>
      <color indexed="8"/>
      <name val="Helvetica"/>
    </font>
    <font>
      <sz val="9"/>
      <color indexed="14"/>
      <name val="Calibri"/>
      <family val="2"/>
    </font>
    <font>
      <u/>
      <sz val="12"/>
      <color theme="10"/>
      <name val="Verdana"/>
    </font>
    <font>
      <b/>
      <sz val="9"/>
      <color indexed="8"/>
      <name val="Calibri"/>
    </font>
    <font>
      <sz val="9"/>
      <color indexed="8"/>
      <name val="Calibri"/>
    </font>
    <font>
      <u/>
      <sz val="9"/>
      <color indexed="12"/>
      <name val="Calibri"/>
    </font>
    <font>
      <u/>
      <sz val="9"/>
      <color indexed="12"/>
      <name val="Arial"/>
      <family val="2"/>
    </font>
    <font>
      <sz val="10"/>
      <color indexed="8"/>
      <name val="Arial"/>
    </font>
    <font>
      <u/>
      <sz val="10"/>
      <color indexed="12"/>
      <name val="Arial"/>
    </font>
    <font>
      <sz val="9"/>
      <color rgb="FF000000"/>
      <name val="Calibri"/>
      <family val="2"/>
    </font>
    <font>
      <sz val="9"/>
      <name val="Calibri"/>
      <family val="2"/>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theme="7" tint="0.39997558519241921"/>
        <bgColor indexed="64"/>
      </patternFill>
    </fill>
    <fill>
      <patternFill patternType="solid">
        <fgColor theme="7" tint="0.39997558519241921"/>
        <bgColor rgb="FF000000"/>
      </patternFill>
    </fill>
    <fill>
      <patternFill patternType="solid">
        <fgColor rgb="FFFFF2CC"/>
        <bgColor rgb="FF000000"/>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applyNumberFormat="0" applyFill="0" applyBorder="0" applyProtection="0">
      <alignment vertical="top" wrapText="1"/>
    </xf>
    <xf numFmtId="0" fontId="7" fillId="0" borderId="0" applyNumberFormat="0" applyFill="0" applyBorder="0" applyAlignment="0" applyProtection="0">
      <alignment vertical="top" wrapText="1"/>
    </xf>
  </cellStyleXfs>
  <cellXfs count="42">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0" borderId="1" xfId="0" applyNumberFormat="1" applyFont="1" applyBorder="1" applyAlignment="1"/>
    <xf numFmtId="0" fontId="2" fillId="0" borderId="1" xfId="0" applyNumberFormat="1" applyFont="1" applyBorder="1" applyAlignment="1">
      <alignment horizontal="left"/>
    </xf>
    <xf numFmtId="1" fontId="2" fillId="0" borderId="1" xfId="0" applyNumberFormat="1" applyFont="1" applyBorder="1" applyAlignment="1"/>
    <xf numFmtId="164" fontId="2" fillId="0" borderId="1" xfId="0" applyNumberFormat="1" applyFont="1" applyBorder="1" applyAlignment="1"/>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0" fontId="8" fillId="2" borderId="1" xfId="0" applyNumberFormat="1" applyFont="1" applyFill="1" applyBorder="1" applyAlignment="1">
      <alignment horizontal="center" vertical="center"/>
    </xf>
    <xf numFmtId="0" fontId="9" fillId="0" borderId="1" xfId="0" applyNumberFormat="1" applyFont="1" applyBorder="1" applyAlignment="1"/>
    <xf numFmtId="0" fontId="10" fillId="0" borderId="1" xfId="0" applyNumberFormat="1" applyFont="1" applyBorder="1" applyAlignment="1"/>
    <xf numFmtId="1" fontId="9" fillId="0" borderId="1" xfId="0" applyNumberFormat="1" applyFont="1" applyBorder="1" applyAlignment="1"/>
    <xf numFmtId="0" fontId="9" fillId="0" borderId="1" xfId="0" applyNumberFormat="1" applyFont="1" applyBorder="1" applyAlignment="1">
      <alignment wrapText="1"/>
    </xf>
    <xf numFmtId="0" fontId="9" fillId="0" borderId="2" xfId="0" applyNumberFormat="1" applyFont="1" applyBorder="1" applyAlignment="1"/>
    <xf numFmtId="0" fontId="9" fillId="0" borderId="3" xfId="0" applyNumberFormat="1" applyFont="1" applyBorder="1" applyAlignment="1"/>
    <xf numFmtId="0" fontId="2" fillId="4" borderId="1" xfId="0" applyNumberFormat="1" applyFont="1" applyFill="1" applyBorder="1" applyAlignment="1"/>
    <xf numFmtId="1" fontId="2" fillId="4" borderId="1" xfId="0" applyNumberFormat="1" applyFont="1" applyFill="1" applyBorder="1" applyAlignment="1"/>
    <xf numFmtId="0" fontId="9" fillId="4" borderId="1" xfId="0" applyNumberFormat="1" applyFont="1" applyFill="1" applyBorder="1" applyAlignment="1"/>
    <xf numFmtId="0" fontId="10" fillId="4" borderId="1" xfId="0" applyNumberFormat="1" applyFont="1" applyFill="1" applyBorder="1" applyAlignment="1"/>
    <xf numFmtId="0" fontId="7" fillId="4" borderId="1" xfId="1" applyNumberFormat="1" applyFill="1" applyBorder="1" applyAlignment="1"/>
    <xf numFmtId="0" fontId="2" fillId="4" borderId="0" xfId="0" applyNumberFormat="1" applyFont="1" applyFill="1" applyAlignment="1"/>
    <xf numFmtId="0" fontId="2" fillId="4" borderId="0" xfId="0" applyFont="1" applyFill="1" applyAlignment="1">
      <alignment vertical="top" wrapText="1"/>
    </xf>
    <xf numFmtId="0" fontId="15" fillId="4" borderId="1" xfId="0" applyNumberFormat="1" applyFont="1" applyFill="1" applyBorder="1" applyAlignment="1"/>
    <xf numFmtId="0" fontId="2" fillId="4" borderId="1" xfId="0" applyNumberFormat="1" applyFont="1" applyFill="1" applyBorder="1" applyAlignment="1">
      <alignment horizontal="left"/>
    </xf>
    <xf numFmtId="0" fontId="9" fillId="4" borderId="1" xfId="0" applyNumberFormat="1" applyFont="1" applyFill="1" applyBorder="1" applyAlignment="1">
      <alignment wrapText="1"/>
    </xf>
    <xf numFmtId="0" fontId="3" fillId="4" borderId="1" xfId="0" applyNumberFormat="1" applyFont="1" applyFill="1" applyBorder="1" applyAlignment="1"/>
    <xf numFmtId="1" fontId="6" fillId="4" borderId="1" xfId="0" applyNumberFormat="1" applyFont="1" applyFill="1" applyBorder="1" applyAlignment="1"/>
    <xf numFmtId="0" fontId="12" fillId="4" borderId="1" xfId="0" applyNumberFormat="1" applyFont="1" applyFill="1" applyBorder="1" applyAlignment="1"/>
    <xf numFmtId="0" fontId="13" fillId="4" borderId="1" xfId="0" applyNumberFormat="1" applyFont="1" applyFill="1" applyBorder="1" applyAlignment="1"/>
    <xf numFmtId="1" fontId="9" fillId="4" borderId="1" xfId="0" applyNumberFormat="1" applyFont="1" applyFill="1" applyBorder="1" applyAlignment="1"/>
    <xf numFmtId="1" fontId="10" fillId="4" borderId="1" xfId="0" applyNumberFormat="1" applyFont="1" applyFill="1" applyBorder="1" applyAlignment="1"/>
    <xf numFmtId="1" fontId="4" fillId="4" borderId="1" xfId="0" applyNumberFormat="1" applyFont="1" applyFill="1" applyBorder="1" applyAlignment="1"/>
    <xf numFmtId="164" fontId="2" fillId="4" borderId="1" xfId="0" applyNumberFormat="1" applyFont="1" applyFill="1" applyBorder="1" applyAlignment="1"/>
    <xf numFmtId="164" fontId="14" fillId="4" borderId="0" xfId="0" applyNumberFormat="1" applyFont="1" applyFill="1" applyBorder="1" applyAlignment="1"/>
    <xf numFmtId="164" fontId="14" fillId="5" borderId="4" xfId="0" applyNumberFormat="1" applyFont="1" applyFill="1" applyBorder="1" applyAlignment="1"/>
    <xf numFmtId="164" fontId="14" fillId="5" borderId="5" xfId="0" applyNumberFormat="1" applyFont="1" applyFill="1" applyBorder="1" applyAlignment="1"/>
    <xf numFmtId="164" fontId="14" fillId="6" borderId="4" xfId="0" applyNumberFormat="1" applyFont="1" applyFill="1" applyBorder="1" applyAlignment="1"/>
    <xf numFmtId="164" fontId="2" fillId="4" borderId="0" xfId="0" applyNumberFormat="1" applyFont="1" applyFill="1" applyAlignment="1"/>
    <xf numFmtId="164" fontId="6" fillId="4" borderId="1" xfId="0" applyNumberFormat="1" applyFont="1" applyFill="1" applyBorder="1" applyAlignment="1"/>
    <xf numFmtId="164" fontId="4" fillId="4" borderId="1" xfId="0" applyNumberFormat="1" applyFont="1" applyFill="1" applyBorder="1" applyAlignment="1"/>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inanciero.com.pe/Docs/TARIFARIOGENERAL_250315.pdf" TargetMode="External"/><Relationship Id="rId299" Type="http://schemas.openxmlformats.org/officeDocument/2006/relationships/hyperlink" Target="http://www.banbif.com.pe/tarifario_general/documentos/ni_f_financiaciones.swf" TargetMode="External"/><Relationship Id="rId21" Type="http://schemas.openxmlformats.org/officeDocument/2006/relationships/hyperlink" Target="http://www.interbank.com.pe/" TargetMode="External"/><Relationship Id="rId63" Type="http://schemas.openxmlformats.org/officeDocument/2006/relationships/hyperlink" Target="http://www.bbvabancocontinental.com/" TargetMode="External"/><Relationship Id="rId159" Type="http://schemas.openxmlformats.org/officeDocument/2006/relationships/hyperlink" Target="http://www.bancognb.com.pe/" TargetMode="External"/><Relationship Id="rId324" Type="http://schemas.openxmlformats.org/officeDocument/2006/relationships/hyperlink" Target="http://www.banbif.com.pe/tarifario_general/documentos/ni_f_financiaciones.swf" TargetMode="External"/><Relationship Id="rId366" Type="http://schemas.openxmlformats.org/officeDocument/2006/relationships/hyperlink" Target="http://www.scotiabank.com.pe/" TargetMode="External"/><Relationship Id="rId170" Type="http://schemas.openxmlformats.org/officeDocument/2006/relationships/hyperlink" Target="http://www.bancognb.com.pe/" TargetMode="External"/><Relationship Id="rId226" Type="http://schemas.openxmlformats.org/officeDocument/2006/relationships/hyperlink" Target="http://www.banbif.com.pe/tarifario_general/documentos/ni_export_cartas_credito.swf" TargetMode="External"/><Relationship Id="rId268" Type="http://schemas.openxmlformats.org/officeDocument/2006/relationships/hyperlink" Target="http://www.bancognb.com.pe/main/download?file=peru/banca_empresa/comercio_exterior/cobranza_exportacion/ce_tarifario_cobranzas_documentaria_exportacion_26092013.pdf" TargetMode="External"/><Relationship Id="rId32" Type="http://schemas.openxmlformats.org/officeDocument/2006/relationships/hyperlink" Target="http://www.bancognb.com.pe/main/download?file=peru/banca_empresa/comercio_exterior/cobranza_exportacion/ce_tarifario_cobranzas_documentaria_exportacion_26092013.pdf" TargetMode="External"/><Relationship Id="rId74" Type="http://schemas.openxmlformats.org/officeDocument/2006/relationships/hyperlink" Target="http://www.scotiabank.com.pe/" TargetMode="External"/><Relationship Id="rId128" Type="http://schemas.openxmlformats.org/officeDocument/2006/relationships/hyperlink" Target="http://www.financiero.com.pe/Docs/TARIFARIOGENERAL_250315.pdf" TargetMode="External"/><Relationship Id="rId335" Type="http://schemas.openxmlformats.org/officeDocument/2006/relationships/hyperlink" Target="http://www.bancognb.com.pe/main/download?file=peru/banca_empresa/fianzas/f_tarifario_fianzas_26092013.pdf" TargetMode="External"/><Relationship Id="rId377" Type="http://schemas.openxmlformats.org/officeDocument/2006/relationships/hyperlink" Target="http://www.visanet.com.pe/" TargetMode="External"/><Relationship Id="rId5" Type="http://schemas.openxmlformats.org/officeDocument/2006/relationships/hyperlink" Target="http://www.bancognb.com.pe/" TargetMode="External"/><Relationship Id="rId95" Type="http://schemas.openxmlformats.org/officeDocument/2006/relationships/hyperlink" Target="http://www.financiero.com.pe/Docs/TARIFARIOGENERAL_250315.pdf" TargetMode="External"/><Relationship Id="rId160" Type="http://schemas.openxmlformats.org/officeDocument/2006/relationships/hyperlink" Target="http://www.bancognb.com.pe/main/download?file=peru/banca_empresa/comercio_exterior/cobranza_exportacion/ce_tarifario_cobranzas_documentaria_exportacion_26092013.pdf" TargetMode="External"/><Relationship Id="rId181" Type="http://schemas.openxmlformats.org/officeDocument/2006/relationships/hyperlink" Target="http://www.bancognb.com.pe/" TargetMode="External"/><Relationship Id="rId216" Type="http://schemas.openxmlformats.org/officeDocument/2006/relationships/hyperlink" Target="http://www.bancognb.com.pe/" TargetMode="External"/><Relationship Id="rId237" Type="http://schemas.openxmlformats.org/officeDocument/2006/relationships/hyperlink" Target="http://www.bbvabancocontinental.com/" TargetMode="External"/><Relationship Id="rId402" Type="http://schemas.openxmlformats.org/officeDocument/2006/relationships/hyperlink" Target="http://scotiabankfiles.azureedge.net/scotiabank-peru/PDFs/empresas/comercio-exterior/075.pdf?t=1469200772014" TargetMode="External"/><Relationship Id="rId258" Type="http://schemas.openxmlformats.org/officeDocument/2006/relationships/hyperlink" Target="http://www.bancognb.com.pe/main/download?file=peru/banca_empresa/comercio_exterior/cobranza_exportacion/ce_tarifario_cobranzas_documentaria_exportacion_26092013.pdf" TargetMode="External"/><Relationship Id="rId279" Type="http://schemas.openxmlformats.org/officeDocument/2006/relationships/hyperlink" Target="http://www.scotiabank.com.pe/" TargetMode="External"/><Relationship Id="rId22" Type="http://schemas.openxmlformats.org/officeDocument/2006/relationships/hyperlink" Target="http://www.interbank.com.pe/" TargetMode="External"/><Relationship Id="rId43" Type="http://schemas.openxmlformats.org/officeDocument/2006/relationships/hyperlink" Target="http://www.banbif.com.pe/tarifario_general/documentos/ni_export_cobranzas.swf" TargetMode="External"/><Relationship Id="rId64" Type="http://schemas.openxmlformats.org/officeDocument/2006/relationships/hyperlink" Target="http://www.bbvabancocontinental.com/" TargetMode="External"/><Relationship Id="rId118" Type="http://schemas.openxmlformats.org/officeDocument/2006/relationships/hyperlink" Target="http://www.financiero.com.pe/Docs/TARIFARIOGENERAL_250315.pdf" TargetMode="External"/><Relationship Id="rId139" Type="http://schemas.openxmlformats.org/officeDocument/2006/relationships/hyperlink" Target="http://www.financiero.com.pe/Docs/TARIFARIOGENERAL_250315.pdf" TargetMode="External"/><Relationship Id="rId290" Type="http://schemas.openxmlformats.org/officeDocument/2006/relationships/hyperlink" Target="http://www.scotiabank.com.pe/" TargetMode="External"/><Relationship Id="rId304" Type="http://schemas.openxmlformats.org/officeDocument/2006/relationships/hyperlink" Target="http://www.banbif.com.pe/tarifario_general/documentos/ni_f_financiaciones.swf" TargetMode="External"/><Relationship Id="rId325" Type="http://schemas.openxmlformats.org/officeDocument/2006/relationships/hyperlink" Target="http://www.banbif.com.pe/tarifario_general/documentos/ni_f_financiaciones.swf" TargetMode="External"/><Relationship Id="rId346" Type="http://schemas.openxmlformats.org/officeDocument/2006/relationships/hyperlink" Target="http://www.financiero.com.pe/Docs/TARIFARIOGENERAL_250315.pdf" TargetMode="External"/><Relationship Id="rId367" Type="http://schemas.openxmlformats.org/officeDocument/2006/relationships/hyperlink" Target="http://www.scotiabank.com.pe/" TargetMode="External"/><Relationship Id="rId388" Type="http://schemas.openxmlformats.org/officeDocument/2006/relationships/hyperlink" Target="http://global.moneygram.com/pe/es" TargetMode="External"/><Relationship Id="rId85" Type="http://schemas.openxmlformats.org/officeDocument/2006/relationships/hyperlink" Target="http://www.financiero.com.pe/Docs/TARIFARIOGENERAL_250315.pdf" TargetMode="External"/><Relationship Id="rId150" Type="http://schemas.openxmlformats.org/officeDocument/2006/relationships/hyperlink" Target="http://www.financiero.com.pe/" TargetMode="External"/><Relationship Id="rId171" Type="http://schemas.openxmlformats.org/officeDocument/2006/relationships/hyperlink" Target="http://www.financiero.com.pe/Docs/TARIFARIOGENERAL_250315.pdf" TargetMode="External"/><Relationship Id="rId192" Type="http://schemas.openxmlformats.org/officeDocument/2006/relationships/hyperlink" Target="http://www.bancognb.com.pe/" TargetMode="External"/><Relationship Id="rId206" Type="http://schemas.openxmlformats.org/officeDocument/2006/relationships/hyperlink" Target="http://www.bancognb.com.pe/main/download?file=peru/banca_empresa/comercio_exterior/cobranza_exportacion/ce_tarifario_cobranzas_documentaria_exportacion_26092013.pdf" TargetMode="External"/><Relationship Id="rId227" Type="http://schemas.openxmlformats.org/officeDocument/2006/relationships/hyperlink" Target="http://www.banbif.com.pe/tarifario_general/documentos/ni_export_cartas_credito.swf" TargetMode="External"/><Relationship Id="rId248" Type="http://schemas.openxmlformats.org/officeDocument/2006/relationships/hyperlink" Target="http://www.bancognb.com.pe/main/download?file=peru/banca_empresa/comercio_exterior/cobranza_exportacion/ce_tarifario_cobranzas_documentaria_exportacion_26092013.pdf" TargetMode="External"/><Relationship Id="rId269" Type="http://schemas.openxmlformats.org/officeDocument/2006/relationships/hyperlink" Target="http://www.interbank.com.pe/" TargetMode="External"/><Relationship Id="rId12" Type="http://schemas.openxmlformats.org/officeDocument/2006/relationships/hyperlink" Target="http://www.scotiabank.com.pe/" TargetMode="External"/><Relationship Id="rId33" Type="http://schemas.openxmlformats.org/officeDocument/2006/relationships/hyperlink" Target="http://www.bancognb.com.pe/main/download?file=peru/banca_empresa/comercio_exterior/cobranza_exportacion/ce_tarifario_cobranzas_documentaria_exportacion_26092013.pdf" TargetMode="External"/><Relationship Id="rId108" Type="http://schemas.openxmlformats.org/officeDocument/2006/relationships/hyperlink" Target="http://www.financiero.com.pe/Docs/TARIFARIOGENERAL_250315.pdf" TargetMode="External"/><Relationship Id="rId129" Type="http://schemas.openxmlformats.org/officeDocument/2006/relationships/hyperlink" Target="http://www.financiero.com.pe/Docs/TARIFARIOGENERAL_250315.pdf" TargetMode="External"/><Relationship Id="rId280" Type="http://schemas.openxmlformats.org/officeDocument/2006/relationships/hyperlink" Target="http://www.scotiabank.com.pe/" TargetMode="External"/><Relationship Id="rId315" Type="http://schemas.openxmlformats.org/officeDocument/2006/relationships/hyperlink" Target="http://www.bancognb.com.pe/main/download?file=peru/banca_empresa/be_tarifario_comercio_impo_expo_26092013.pdf" TargetMode="External"/><Relationship Id="rId336" Type="http://schemas.openxmlformats.org/officeDocument/2006/relationships/hyperlink" Target="http://www.bancognb.com.pe/main/download?file=peru/banca_empresa/fianzas/f_tarifario_fianzas_26092013.pdf" TargetMode="External"/><Relationship Id="rId357" Type="http://schemas.openxmlformats.org/officeDocument/2006/relationships/hyperlink" Target="http://www.financiero.com.pe/Docs/TARIFARIOGENERAL_250315.pdf" TargetMode="External"/><Relationship Id="rId54" Type="http://schemas.openxmlformats.org/officeDocument/2006/relationships/hyperlink" Target="http://www.banbif.com.pe/tarifario_general/documentos/ni_export_cobranzas.swf" TargetMode="External"/><Relationship Id="rId75" Type="http://schemas.openxmlformats.org/officeDocument/2006/relationships/hyperlink" Target="http://www.scotiabank.com.pe/" TargetMode="External"/><Relationship Id="rId96" Type="http://schemas.openxmlformats.org/officeDocument/2006/relationships/hyperlink" Target="http://www.financiero.com.pe/Docs/TARIFARIOGENERAL_250315.pdf" TargetMode="External"/><Relationship Id="rId140" Type="http://schemas.openxmlformats.org/officeDocument/2006/relationships/hyperlink" Target="http://www.financiero.com.pe/Docs/TARIFARIOGENERAL_250315.pdf" TargetMode="External"/><Relationship Id="rId161" Type="http://schemas.openxmlformats.org/officeDocument/2006/relationships/hyperlink" Target="http://www.financiero.com.pe/Docs/TARIFARIOGENERAL_250315.pdf" TargetMode="External"/><Relationship Id="rId182" Type="http://schemas.openxmlformats.org/officeDocument/2006/relationships/hyperlink" Target="http://www.bancognb.com.pe/" TargetMode="External"/><Relationship Id="rId217" Type="http://schemas.openxmlformats.org/officeDocument/2006/relationships/hyperlink" Target="http://www.bancognb.com.pe/main/download?file=peru/banca_empresa/comercio_exterior/cobranza_exportacion/ce_tarifario_cobranzas_documentaria_exportacion_26092013.pdf" TargetMode="External"/><Relationship Id="rId378" Type="http://schemas.openxmlformats.org/officeDocument/2006/relationships/hyperlink" Target="http://www.visanet.com.pe/" TargetMode="External"/><Relationship Id="rId399" Type="http://schemas.openxmlformats.org/officeDocument/2006/relationships/hyperlink" Target="http://www.financiero.com.pe/Docs/Per/Tarifdetall-FINANCIAMIENTO%20PRE%20Y%20POST%20EMBARQUE-130315.pdf" TargetMode="External"/><Relationship Id="rId403" Type="http://schemas.openxmlformats.org/officeDocument/2006/relationships/hyperlink" Target="https://ww3.viabcp.com/tasasytarifas/TasasDetalle.aspx?ATAS=2&amp;O=003" TargetMode="External"/><Relationship Id="rId6" Type="http://schemas.openxmlformats.org/officeDocument/2006/relationships/hyperlink" Target="http://www.bancognb.com.pe/" TargetMode="External"/><Relationship Id="rId238" Type="http://schemas.openxmlformats.org/officeDocument/2006/relationships/hyperlink" Target="http://www.bbvabancocontinental.com/" TargetMode="External"/><Relationship Id="rId259" Type="http://schemas.openxmlformats.org/officeDocument/2006/relationships/hyperlink" Target="http://www.bbvabancocontinental.com/" TargetMode="External"/><Relationship Id="rId23" Type="http://schemas.openxmlformats.org/officeDocument/2006/relationships/hyperlink" Target="http://www.interbank.com.pe/" TargetMode="External"/><Relationship Id="rId119" Type="http://schemas.openxmlformats.org/officeDocument/2006/relationships/hyperlink" Target="http://www.financiero.com.pe/Docs/TARIFARIOGENERAL_250315.pdf" TargetMode="External"/><Relationship Id="rId270" Type="http://schemas.openxmlformats.org/officeDocument/2006/relationships/hyperlink" Target="http://www.bancognb.com.pe/main/download?file=peru/banca_empresa/comercio_exterior/cobranza_exportacion/ce_tarifario_cobranzas_documentaria_exportacion_26092013.pdf" TargetMode="External"/><Relationship Id="rId291" Type="http://schemas.openxmlformats.org/officeDocument/2006/relationships/hyperlink" Target="http://www.scotiabank.com.pe/" TargetMode="External"/><Relationship Id="rId305" Type="http://schemas.openxmlformats.org/officeDocument/2006/relationships/hyperlink" Target="http://www.banbif.com.pe/tarifario_general/documentos/ni_f_financiaciones.swf" TargetMode="External"/><Relationship Id="rId326" Type="http://schemas.openxmlformats.org/officeDocument/2006/relationships/hyperlink" Target="http://www.financiero.com.pe/Docs/TARIFARIOGENERAL_250315.pdf" TargetMode="External"/><Relationship Id="rId347" Type="http://schemas.openxmlformats.org/officeDocument/2006/relationships/hyperlink" Target="http://www.financiero.com.pe/Docs/TARIFARIOGENERAL_250315.pd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bbvabancocontinental.com/" TargetMode="External"/><Relationship Id="rId86" Type="http://schemas.openxmlformats.org/officeDocument/2006/relationships/hyperlink" Target="http://www.financiero.com.pe/Docs/TARIFARIOGENERAL_250315.pdf" TargetMode="External"/><Relationship Id="rId130" Type="http://schemas.openxmlformats.org/officeDocument/2006/relationships/hyperlink" Target="http://www.financiero.com.pe/Docs/TARIFARIOGENERAL_250315.pdf" TargetMode="External"/><Relationship Id="rId151" Type="http://schemas.openxmlformats.org/officeDocument/2006/relationships/hyperlink" Target="http://www.financiero.com.pe/Docs/TARIFARIOGENERAL_250315.pdf" TargetMode="External"/><Relationship Id="rId368" Type="http://schemas.openxmlformats.org/officeDocument/2006/relationships/hyperlink" Target="http://www.scotiabank.com.pe/" TargetMode="External"/><Relationship Id="rId389" Type="http://schemas.openxmlformats.org/officeDocument/2006/relationships/hyperlink" Target="http://www.banbif.com.pe/tarifario_general/documentos/ni_otros.swf" TargetMode="External"/><Relationship Id="rId172" Type="http://schemas.openxmlformats.org/officeDocument/2006/relationships/hyperlink" Target="http://www.bancognb.com.pe/" TargetMode="External"/><Relationship Id="rId193" Type="http://schemas.openxmlformats.org/officeDocument/2006/relationships/hyperlink" Target="http://www.bancognb.com.pe/" TargetMode="External"/><Relationship Id="rId207" Type="http://schemas.openxmlformats.org/officeDocument/2006/relationships/hyperlink" Target="http://www.bancognb.com.pe/" TargetMode="External"/><Relationship Id="rId228" Type="http://schemas.openxmlformats.org/officeDocument/2006/relationships/hyperlink" Target="http://www.banbif.com.pe/tarifario_general/documentos/ni_export_cartas_credito.swf" TargetMode="External"/><Relationship Id="rId249" Type="http://schemas.openxmlformats.org/officeDocument/2006/relationships/hyperlink" Target="http://www.bbvabancocontinental.com/" TargetMode="External"/><Relationship Id="rId13" Type="http://schemas.openxmlformats.org/officeDocument/2006/relationships/hyperlink" Target="http://www.banbif.com.pe/tarifario_general/documentos/ni_export_cobranzas.swf" TargetMode="External"/><Relationship Id="rId109" Type="http://schemas.openxmlformats.org/officeDocument/2006/relationships/hyperlink" Target="http://www.financiero.com.pe/Docs/TARIFARIOGENERAL_250315.pdf" TargetMode="External"/><Relationship Id="rId260" Type="http://schemas.openxmlformats.org/officeDocument/2006/relationships/hyperlink" Target="http://www.bbvabancocontinental.com/" TargetMode="External"/><Relationship Id="rId281" Type="http://schemas.openxmlformats.org/officeDocument/2006/relationships/hyperlink" Target="http://www.scotiabank.com.pe/" TargetMode="External"/><Relationship Id="rId316" Type="http://schemas.openxmlformats.org/officeDocument/2006/relationships/hyperlink" Target="http://www.bancognb.com.pe/main/download?file=peru/banca_empresa/be_tarifario_comercio_impo_expo_26092013.pdf" TargetMode="External"/><Relationship Id="rId337" Type="http://schemas.openxmlformats.org/officeDocument/2006/relationships/hyperlink" Target="http://www.bancognb.com.pe/main/download?file=peru/banca_empresa/fianzas/f_tarifario_fianzas_26092013.pdf" TargetMode="External"/><Relationship Id="rId34" Type="http://schemas.openxmlformats.org/officeDocument/2006/relationships/hyperlink" Target="http://www.bancognb.com.pe/main/download?file=peru/banca_empresa/comercio_exterior/cobranza_exportacion/ce_tarifario_cobranzas_documentaria_exportacion_26092013.pdf" TargetMode="External"/><Relationship Id="rId55" Type="http://schemas.openxmlformats.org/officeDocument/2006/relationships/hyperlink" Target="http://www.banbif.com.pe/tarifario_general/documentos/ni_export_cobranzas.swf" TargetMode="External"/><Relationship Id="rId76" Type="http://schemas.openxmlformats.org/officeDocument/2006/relationships/hyperlink" Target="http://www.scotiabank.com.pe/" TargetMode="External"/><Relationship Id="rId97" Type="http://schemas.openxmlformats.org/officeDocument/2006/relationships/hyperlink" Target="http://www.financiero.com.pe/Docs/TARIFARIOGENERAL_250315.pdf" TargetMode="External"/><Relationship Id="rId120" Type="http://schemas.openxmlformats.org/officeDocument/2006/relationships/hyperlink" Target="http://www.financiero.com.pe/Docs/TARIFARIOGENERAL_250315.pdf" TargetMode="External"/><Relationship Id="rId141" Type="http://schemas.openxmlformats.org/officeDocument/2006/relationships/hyperlink" Target="http://www.financiero.com.pe/Docs/TARIFARIOGENERAL_250315.pdf" TargetMode="External"/><Relationship Id="rId358" Type="http://schemas.openxmlformats.org/officeDocument/2006/relationships/hyperlink" Target="http://www.financiero.com.pe/Docs/TARIFARIOGENERAL_250315.pdf" TargetMode="External"/><Relationship Id="rId379" Type="http://schemas.openxmlformats.org/officeDocument/2006/relationships/hyperlink" Target="http://www.visanet.com.pe/" TargetMode="External"/><Relationship Id="rId7" Type="http://schemas.openxmlformats.org/officeDocument/2006/relationships/hyperlink" Target="http://www.banbif.com.pe/" TargetMode="External"/><Relationship Id="rId162" Type="http://schemas.openxmlformats.org/officeDocument/2006/relationships/hyperlink" Target="http://www.bancognb.com.pe/" TargetMode="External"/><Relationship Id="rId183" Type="http://schemas.openxmlformats.org/officeDocument/2006/relationships/hyperlink" Target="http://www.bancognb.com.pe/" TargetMode="External"/><Relationship Id="rId218" Type="http://schemas.openxmlformats.org/officeDocument/2006/relationships/hyperlink" Target="http://www.banbif.com.pe/tarifario_general/documentos/ni_export_cartas_credito.swf" TargetMode="External"/><Relationship Id="rId239" Type="http://schemas.openxmlformats.org/officeDocument/2006/relationships/hyperlink" Target="http://www.bbvabancocontinental.com/" TargetMode="External"/><Relationship Id="rId390" Type="http://schemas.openxmlformats.org/officeDocument/2006/relationships/hyperlink" Target="http://www.bancomercio.com/repositorioaps/0/0/jer/manual_general_tarifas/files/Tarifario%20V_24%20del%2026_03_2015.pdf" TargetMode="External"/><Relationship Id="rId404" Type="http://schemas.openxmlformats.org/officeDocument/2006/relationships/hyperlink" Target="http://www.financiero.com.pe/Docs/Per/Tarifdetall-FINANCIAMIENTO%20PRE%20Y%20POST%20EMBARQUE-130315.pdf" TargetMode="External"/><Relationship Id="rId250" Type="http://schemas.openxmlformats.org/officeDocument/2006/relationships/hyperlink" Target="http://www.bbvabancocontinental.com/" TargetMode="External"/><Relationship Id="rId271" Type="http://schemas.openxmlformats.org/officeDocument/2006/relationships/hyperlink" Target="http://www.bancognb.com.pe/" TargetMode="External"/><Relationship Id="rId292" Type="http://schemas.openxmlformats.org/officeDocument/2006/relationships/hyperlink" Target="http://www.scotiabank.com.pe/" TargetMode="External"/><Relationship Id="rId306" Type="http://schemas.openxmlformats.org/officeDocument/2006/relationships/hyperlink" Target="http://www.banbif.com.pe/tarifario_general/documentos/ni_f_financiaciones.swf"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scotiabank.com.pe/" TargetMode="External"/><Relationship Id="rId87" Type="http://schemas.openxmlformats.org/officeDocument/2006/relationships/hyperlink" Target="http://www.financiero.com.pe/Docs/TARIFARIOGENERAL_250315.pdf" TargetMode="External"/><Relationship Id="rId110" Type="http://schemas.openxmlformats.org/officeDocument/2006/relationships/hyperlink" Target="http://www.financiero.com.pe/Docs/TARIFARIOGENERAL_250315.pdf" TargetMode="External"/><Relationship Id="rId131" Type="http://schemas.openxmlformats.org/officeDocument/2006/relationships/hyperlink" Target="http://www.financiero.com.pe/Docs/TARIFARIOGENERAL_250315.pdf" TargetMode="External"/><Relationship Id="rId327" Type="http://schemas.openxmlformats.org/officeDocument/2006/relationships/hyperlink" Target="http://www.banbif.com.pe/tarifario_general/documentos/ni_f_factoring.swf" TargetMode="External"/><Relationship Id="rId348" Type="http://schemas.openxmlformats.org/officeDocument/2006/relationships/hyperlink" Target="http://www.financiero.com.pe/Docs/TARIFARIOGENERAL_250315.pdf" TargetMode="External"/><Relationship Id="rId369" Type="http://schemas.openxmlformats.org/officeDocument/2006/relationships/hyperlink" Target="http://www.scotiabank.com.pe/" TargetMode="External"/><Relationship Id="rId152" Type="http://schemas.openxmlformats.org/officeDocument/2006/relationships/hyperlink" Target="http://www.financiero.com.pe/Docs/TARIFARIOGENERAL_250315.pdf" TargetMode="External"/><Relationship Id="rId173" Type="http://schemas.openxmlformats.org/officeDocument/2006/relationships/hyperlink" Target="http://www.bancognb.com.pe/main/download?file=peru/banca_empresa/comercio_exterior/cobranza_exportacion/ce_tarifario_cobranzas_documentaria_exportacion_26092013.pdf" TargetMode="External"/><Relationship Id="rId194" Type="http://schemas.openxmlformats.org/officeDocument/2006/relationships/hyperlink" Target="http://www.bancognb.com.pe/" TargetMode="External"/><Relationship Id="rId208" Type="http://schemas.openxmlformats.org/officeDocument/2006/relationships/hyperlink" Target="http://www.bancognb.com.pe/main/download?file=peru/banca_empresa/comercio_exterior/cobranza_exportacion/ce_tarifario_cobranzas_documentaria_exportacion_26092013.pdf" TargetMode="External"/><Relationship Id="rId229" Type="http://schemas.openxmlformats.org/officeDocument/2006/relationships/hyperlink" Target="http://www.banbif.com.pe/tarifario_general/documentos/ni_export_cartas_credito.swf" TargetMode="External"/><Relationship Id="rId380" Type="http://schemas.openxmlformats.org/officeDocument/2006/relationships/hyperlink" Target="http://www.visanet.com.pe/" TargetMode="External"/><Relationship Id="rId240" Type="http://schemas.openxmlformats.org/officeDocument/2006/relationships/hyperlink" Target="http://www.bbvabancocontinental.com/" TargetMode="External"/><Relationship Id="rId261" Type="http://schemas.openxmlformats.org/officeDocument/2006/relationships/hyperlink" Target="http://www.bancognb.com.pe/main/download?file=peru/banca_empresa/comercio_exterior/cobranza_exportacion/ce_tarifario_cobranzas_documentaria_exportacion_26092013.pdf"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cognb.com.pe/main/download?file=peru/banca_empresa/comercio_exterior/cobranza_exportacion/ce_tarifario_cobranzas_documentaria_exportacion_26092013.pdf" TargetMode="External"/><Relationship Id="rId56" Type="http://schemas.openxmlformats.org/officeDocument/2006/relationships/hyperlink" Target="http://www.banbif.com.pe/tarifario_general/documentos/ni_export_cobranzas.swf" TargetMode="External"/><Relationship Id="rId77" Type="http://schemas.openxmlformats.org/officeDocument/2006/relationships/hyperlink" Target="http://www.scotiabank.com.pe/" TargetMode="External"/><Relationship Id="rId100" Type="http://schemas.openxmlformats.org/officeDocument/2006/relationships/hyperlink" Target="http://www.financiero.com.pe/Docs/TARIFARIOGENERAL_250315.pdf" TargetMode="External"/><Relationship Id="rId282" Type="http://schemas.openxmlformats.org/officeDocument/2006/relationships/hyperlink" Target="http://www.scotiabank.com.pe/" TargetMode="External"/><Relationship Id="rId317" Type="http://schemas.openxmlformats.org/officeDocument/2006/relationships/hyperlink" Target="http://www.bancognb.com.pe/main/download?file=peru/banca_empresa/be_tarifario_comercio_impo_expo_26092013.pdf" TargetMode="External"/><Relationship Id="rId338" Type="http://schemas.openxmlformats.org/officeDocument/2006/relationships/hyperlink" Target="http://www.bancognb.com.pe/main/download?file=peru/banca_empresa/fianzas/f_tarifario_fianzas_26092013.pdf" TargetMode="External"/><Relationship Id="rId359" Type="http://schemas.openxmlformats.org/officeDocument/2006/relationships/hyperlink" Target="http://www.financiero.com.pe/Docs/TARIFARIOGENERAL_250315.pdf" TargetMode="External"/><Relationship Id="rId8" Type="http://schemas.openxmlformats.org/officeDocument/2006/relationships/hyperlink" Target="http://www.banbif.com.pe/tarifario_general/documentos/ni_otros.swf" TargetMode="External"/><Relationship Id="rId98" Type="http://schemas.openxmlformats.org/officeDocument/2006/relationships/hyperlink" Target="http://www.financiero.com.pe/Docs/TARIFARIOGENERAL_250315.pdf" TargetMode="External"/><Relationship Id="rId121" Type="http://schemas.openxmlformats.org/officeDocument/2006/relationships/hyperlink" Target="http://www.financiero.com.pe/Docs/TARIFARIOGENERAL_250315.pdf" TargetMode="External"/><Relationship Id="rId142" Type="http://schemas.openxmlformats.org/officeDocument/2006/relationships/hyperlink" Target="http://www.financiero.com.pe/Docs/TARIFARIOGENERAL_250315.pdf" TargetMode="External"/><Relationship Id="rId163" Type="http://schemas.openxmlformats.org/officeDocument/2006/relationships/hyperlink" Target="http://www.bancognb.com.pe/main/download?file=peru/banca_empresa/comercio_exterior/cobranza_exportacion/ce_tarifario_cobranzas_documentaria_exportacion_26092013.pdf" TargetMode="External"/><Relationship Id="rId184" Type="http://schemas.openxmlformats.org/officeDocument/2006/relationships/hyperlink" Target="http://www.bancognb.com.pe/" TargetMode="External"/><Relationship Id="rId219" Type="http://schemas.openxmlformats.org/officeDocument/2006/relationships/hyperlink" Target="http://www.bancognb.com.pe/" TargetMode="External"/><Relationship Id="rId370" Type="http://schemas.openxmlformats.org/officeDocument/2006/relationships/hyperlink" Target="http://www.scotiabank.com.pe/" TargetMode="External"/><Relationship Id="rId391" Type="http://schemas.openxmlformats.org/officeDocument/2006/relationships/hyperlink" Target="http://www.bancognb.com.pe/main/download?file=peru/banca_empresa/comercio_exterior/cobranza_exportacion/ce_tarifario_cobranzas_documentaria_exportacion_26092013.pdf" TargetMode="External"/><Relationship Id="rId405" Type="http://schemas.openxmlformats.org/officeDocument/2006/relationships/hyperlink" Target="https://www.bbvacontinental.pe/fbin/mult/comex_forfaiting_de_exportacion_tcm1105-430200.pdf" TargetMode="External"/><Relationship Id="rId230" Type="http://schemas.openxmlformats.org/officeDocument/2006/relationships/hyperlink" Target="http://www.banbif.com.pe/tarifario_general/documentos/ni_export_cartas_credito.swf" TargetMode="External"/><Relationship Id="rId251" Type="http://schemas.openxmlformats.org/officeDocument/2006/relationships/hyperlink" Target="http://www.bancognb.com.pe/main/download?file=peru/banca_empresa/comercio_exterior/cobranza_exportacion/ce_tarifario_cobranzas_documentaria_exportacion_26092013.pdf"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export_cobranzas.swf" TargetMode="External"/><Relationship Id="rId67" Type="http://schemas.openxmlformats.org/officeDocument/2006/relationships/hyperlink" Target="http://www.scotiabank.com.pe/" TargetMode="External"/><Relationship Id="rId272" Type="http://schemas.openxmlformats.org/officeDocument/2006/relationships/hyperlink" Target="http://www.bancognb.com.pe/" TargetMode="External"/><Relationship Id="rId293" Type="http://schemas.openxmlformats.org/officeDocument/2006/relationships/hyperlink" Target="http://www.scotiabank.com.pe/" TargetMode="External"/><Relationship Id="rId307" Type="http://schemas.openxmlformats.org/officeDocument/2006/relationships/hyperlink" Target="http://www.banbif.com.pe/tarifario_general/documentos/ni_f_financiaciones.swf" TargetMode="External"/><Relationship Id="rId328" Type="http://schemas.openxmlformats.org/officeDocument/2006/relationships/hyperlink" Target="http://www.banbif.com.pe/tarifario_general/documentos/ni_f_factoring.swf" TargetMode="External"/><Relationship Id="rId349" Type="http://schemas.openxmlformats.org/officeDocument/2006/relationships/hyperlink" Target="http://www.scotiabank.com.pe/" TargetMode="External"/><Relationship Id="rId88" Type="http://schemas.openxmlformats.org/officeDocument/2006/relationships/hyperlink" Target="http://www.financiero.com.pe/Docs/TARIFARIOGENERAL_250315.pdf" TargetMode="External"/><Relationship Id="rId111" Type="http://schemas.openxmlformats.org/officeDocument/2006/relationships/hyperlink" Target="http://www.financiero.com.pe/Docs/TARIFARIOGENERAL_250315.pdf" TargetMode="External"/><Relationship Id="rId132" Type="http://schemas.openxmlformats.org/officeDocument/2006/relationships/hyperlink" Target="http://www.financiero.com.pe/Docs/TARIFARIOGENERAL_250315.pdf" TargetMode="External"/><Relationship Id="rId153" Type="http://schemas.openxmlformats.org/officeDocument/2006/relationships/hyperlink" Target="http://www.bancognb.com.pe/" TargetMode="External"/><Relationship Id="rId174" Type="http://schemas.openxmlformats.org/officeDocument/2006/relationships/hyperlink" Target="http://www.bancognb.com.pe/" TargetMode="External"/><Relationship Id="rId195" Type="http://schemas.openxmlformats.org/officeDocument/2006/relationships/hyperlink" Target="http://www.bancognb.com.pe/" TargetMode="External"/><Relationship Id="rId209" Type="http://schemas.openxmlformats.org/officeDocument/2006/relationships/hyperlink" Target="http://www.bancognb.com.pe/" TargetMode="External"/><Relationship Id="rId360" Type="http://schemas.openxmlformats.org/officeDocument/2006/relationships/hyperlink" Target="http://www.financiero.com.pe/Docs/TARIFARIOGENERAL_250315.pdf" TargetMode="External"/><Relationship Id="rId381" Type="http://schemas.openxmlformats.org/officeDocument/2006/relationships/hyperlink" Target="http://www.visanet.com.pe/" TargetMode="External"/><Relationship Id="rId220" Type="http://schemas.openxmlformats.org/officeDocument/2006/relationships/hyperlink" Target="http://www.bancognb.com.pe/main/download?file=peru/banca_empresa/comercio_exterior/cobranza_exportacion/ce_tarifario_cobranzas_documentaria_exportacion_26092013.pdf" TargetMode="External"/><Relationship Id="rId241" Type="http://schemas.openxmlformats.org/officeDocument/2006/relationships/hyperlink" Target="http://www.bancognb.com.pe/main/download?file=peru/banca_empresa/comercio_exterior/cobranza_exportacion/ce_tarifario_cobranzas_documentaria_exportacion_26092013.pdf"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cognb.com.pe/main/download?file=peru/banca_empresa/comercio_exterior/cobranza_exportacion/ce_tarifario_cobranzas_documentaria_exportacion_26092013.pdf" TargetMode="External"/><Relationship Id="rId57" Type="http://schemas.openxmlformats.org/officeDocument/2006/relationships/hyperlink" Target="http://www.banbif.com.pe/tarifario_general/documentos/ni_export_cobranzas.swf" TargetMode="External"/><Relationship Id="rId262" Type="http://schemas.openxmlformats.org/officeDocument/2006/relationships/hyperlink" Target="http://www.bbvabancocontinental.com/" TargetMode="External"/><Relationship Id="rId283" Type="http://schemas.openxmlformats.org/officeDocument/2006/relationships/hyperlink" Target="http://www.scotiabank.com.pe/" TargetMode="External"/><Relationship Id="rId318" Type="http://schemas.openxmlformats.org/officeDocument/2006/relationships/hyperlink" Target="http://www.bancognb.com.pe/main/download?file=peru/banca_empresa/be_tarifario_comercio_impo_expo_26092013.pdf" TargetMode="External"/><Relationship Id="rId339" Type="http://schemas.openxmlformats.org/officeDocument/2006/relationships/hyperlink" Target="http://www.bancognb.com.pe/main/download?file=peru/banca_empresa/fianzas/f_tarifario_fianzas_26092013.pdf" TargetMode="External"/><Relationship Id="rId78" Type="http://schemas.openxmlformats.org/officeDocument/2006/relationships/hyperlink" Target="http://www.scotiabank.com.pe/" TargetMode="External"/><Relationship Id="rId99" Type="http://schemas.openxmlformats.org/officeDocument/2006/relationships/hyperlink" Target="http://www.financiero.com.pe/Docs/TARIFARIOGENERAL_250315.pdf" TargetMode="External"/><Relationship Id="rId101" Type="http://schemas.openxmlformats.org/officeDocument/2006/relationships/hyperlink" Target="http://www.financiero.com.pe/Docs/TARIFARIOGENERAL_250315.pdf" TargetMode="External"/><Relationship Id="rId122" Type="http://schemas.openxmlformats.org/officeDocument/2006/relationships/hyperlink" Target="http://www.financiero.com.pe/Docs/TARIFARIOGENERAL_250315.pdf" TargetMode="External"/><Relationship Id="rId143" Type="http://schemas.openxmlformats.org/officeDocument/2006/relationships/hyperlink" Target="http://www.financiero.com.pe/Docs/TARIFARIOGENERAL_250315.pdf" TargetMode="External"/><Relationship Id="rId164" Type="http://schemas.openxmlformats.org/officeDocument/2006/relationships/hyperlink" Target="http://www.bancognb.com.pe/" TargetMode="External"/><Relationship Id="rId185" Type="http://schemas.openxmlformats.org/officeDocument/2006/relationships/hyperlink" Target="http://www.bancognb.com.pe/" TargetMode="External"/><Relationship Id="rId350" Type="http://schemas.openxmlformats.org/officeDocument/2006/relationships/hyperlink" Target="http://www.scotiabank.com.pe/" TargetMode="External"/><Relationship Id="rId371" Type="http://schemas.openxmlformats.org/officeDocument/2006/relationships/hyperlink" Target="http://www.scotiabank.com.pe/" TargetMode="External"/><Relationship Id="rId406" Type="http://schemas.openxmlformats.org/officeDocument/2006/relationships/hyperlink" Target="https://www.bbvacontinental.pe/fbin/mult/comex_forfaiting_de_exportacion_tcm1105-430200.pdf" TargetMode="External"/><Relationship Id="rId9" Type="http://schemas.openxmlformats.org/officeDocument/2006/relationships/hyperlink" Target="http://www.banbif.com.pe/tarifario_general/documentos/ni_otros.swf" TargetMode="External"/><Relationship Id="rId210" Type="http://schemas.openxmlformats.org/officeDocument/2006/relationships/hyperlink" Target="http://www.bancognb.com.pe/main/download?file=peru/banca_empresa/comercio_exterior/cobranza_exportacion/ce_tarifario_cobranzas_documentaria_exportacion_26092013.pdf" TargetMode="External"/><Relationship Id="rId392" Type="http://schemas.openxmlformats.org/officeDocument/2006/relationships/hyperlink" Target="http://www.bancognb.com.pe/main/download?file=peru/banca_empresa/comercio_exterior/carta_credito_standby_emitida/cci_tarifario_stand_by_emitida_26092013.pdf" TargetMode="External"/><Relationship Id="rId26" Type="http://schemas.openxmlformats.org/officeDocument/2006/relationships/hyperlink" Target="http://www.financiero.com.pe/Docs/TARIFARIOGENERAL_250315.pdf" TargetMode="External"/><Relationship Id="rId231" Type="http://schemas.openxmlformats.org/officeDocument/2006/relationships/hyperlink" Target="http://www.banbif.com.pe/tarifario_general/documentos/ni_export_cartas_credito.swf" TargetMode="External"/><Relationship Id="rId252" Type="http://schemas.openxmlformats.org/officeDocument/2006/relationships/hyperlink" Target="http://www.bbvabancocontinental.com/" TargetMode="External"/><Relationship Id="rId273" Type="http://schemas.openxmlformats.org/officeDocument/2006/relationships/hyperlink" Target="http://www.bancognb.com.pe/" TargetMode="External"/><Relationship Id="rId294" Type="http://schemas.openxmlformats.org/officeDocument/2006/relationships/hyperlink" Target="http://www.scotiabank.com.pe/" TargetMode="External"/><Relationship Id="rId308" Type="http://schemas.openxmlformats.org/officeDocument/2006/relationships/hyperlink" Target="http://www.banbif.com.pe/tarifario_general/documentos/ni_f_financiaciones.swf" TargetMode="External"/><Relationship Id="rId329" Type="http://schemas.openxmlformats.org/officeDocument/2006/relationships/hyperlink" Target="http://www.banbif.com.pe/tarifario_general/documentos/ni_f_factoring.swf" TargetMode="External"/><Relationship Id="rId47" Type="http://schemas.openxmlformats.org/officeDocument/2006/relationships/hyperlink" Target="http://www.banbif.com.pe/tarifario_general/documentos/ni_export_cobranzas.swf" TargetMode="External"/><Relationship Id="rId68" Type="http://schemas.openxmlformats.org/officeDocument/2006/relationships/hyperlink" Target="http://www.scotiabank.com.pe/" TargetMode="External"/><Relationship Id="rId89" Type="http://schemas.openxmlformats.org/officeDocument/2006/relationships/hyperlink" Target="http://www.financiero.com.pe/Docs/TARIFARIOGENERAL_250315.pdf" TargetMode="External"/><Relationship Id="rId112" Type="http://schemas.openxmlformats.org/officeDocument/2006/relationships/hyperlink" Target="http://www.financiero.com.pe/Docs/TARIFARIOGENERAL_250315.pdf" TargetMode="External"/><Relationship Id="rId133" Type="http://schemas.openxmlformats.org/officeDocument/2006/relationships/hyperlink" Target="http://www.financiero.com.pe/Docs/TARIFARIOGENERAL_250315.pdf" TargetMode="External"/><Relationship Id="rId154" Type="http://schemas.openxmlformats.org/officeDocument/2006/relationships/hyperlink" Target="http://www.bancognb.com.pe/main/download?file=peru/banca_empresa/comercio_exterior/cobranza_exportacion/ce_tarifario_cobranzas_documentaria_exportacion_26092013.pdf" TargetMode="External"/><Relationship Id="rId175" Type="http://schemas.openxmlformats.org/officeDocument/2006/relationships/hyperlink" Target="http://www.bancognb.com.pe/main/download?file=peru/banca_empresa/comercio_exterior/cobranza_exportacion/ce_tarifario_cobranzas_documentaria_exportacion_26092013.pdf" TargetMode="External"/><Relationship Id="rId340" Type="http://schemas.openxmlformats.org/officeDocument/2006/relationships/hyperlink" Target="http://www.bancognb.com.pe/main/download?file=peru/banca_empresa/fianzas/f_tarifario_fianzas_26092013.pdf" TargetMode="External"/><Relationship Id="rId361" Type="http://schemas.openxmlformats.org/officeDocument/2006/relationships/hyperlink" Target="http://www.financiero.com.pe/Docs/TARIFARIOGENERAL_250315.pdf" TargetMode="External"/><Relationship Id="rId196" Type="http://schemas.openxmlformats.org/officeDocument/2006/relationships/hyperlink" Target="http://www.bancognb.com.pe/" TargetMode="External"/><Relationship Id="rId200" Type="http://schemas.openxmlformats.org/officeDocument/2006/relationships/hyperlink" Target="http://www.bancognb.com.pe/" TargetMode="External"/><Relationship Id="rId382" Type="http://schemas.openxmlformats.org/officeDocument/2006/relationships/hyperlink" Target="http://www.visanet.com.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cognb.com.pe/" TargetMode="External"/><Relationship Id="rId242" Type="http://schemas.openxmlformats.org/officeDocument/2006/relationships/hyperlink" Target="http://www.bbvabancocontinental.com/" TargetMode="External"/><Relationship Id="rId263" Type="http://schemas.openxmlformats.org/officeDocument/2006/relationships/hyperlink" Target="http://www.bancognb.com.pe/main/download?file=peru/banca_empresa/comercio_exterior/cobranza_exportacion/ce_tarifario_cobranzas_documentaria_exportacion_26092013.pdf" TargetMode="External"/><Relationship Id="rId284" Type="http://schemas.openxmlformats.org/officeDocument/2006/relationships/hyperlink" Target="http://www.scotiabank.com.pe/" TargetMode="External"/><Relationship Id="rId319" Type="http://schemas.openxmlformats.org/officeDocument/2006/relationships/hyperlink" Target="http://www.banbif.com.pe/tarifario_general/documentos/ni_f_financiaciones.swf" TargetMode="External"/><Relationship Id="rId37" Type="http://schemas.openxmlformats.org/officeDocument/2006/relationships/hyperlink" Target="http://www.bancognb.com.pe/main/download?file=peru/banca_empresa/comercio_exterior/cobranza_exportacion/ce_tarifario_cobranzas_documentaria_exportacion_26092013.pdf" TargetMode="External"/><Relationship Id="rId58" Type="http://schemas.openxmlformats.org/officeDocument/2006/relationships/hyperlink" Target="http://www.banbif.com.pe/tarifario_general/documentos/ni_export_cobranzas.swf" TargetMode="External"/><Relationship Id="rId79" Type="http://schemas.openxmlformats.org/officeDocument/2006/relationships/hyperlink" Target="http://www.financiero.com.pe/Docs/TARIFARIOGENERAL_250315.pdf" TargetMode="External"/><Relationship Id="rId102" Type="http://schemas.openxmlformats.org/officeDocument/2006/relationships/hyperlink" Target="http://www.financiero.com.pe/Docs/TARIFARIOGENERAL_250315.pdf" TargetMode="External"/><Relationship Id="rId123" Type="http://schemas.openxmlformats.org/officeDocument/2006/relationships/hyperlink" Target="http://www.financiero.com.pe/Docs/TARIFARIOGENERAL_250315.pdf" TargetMode="External"/><Relationship Id="rId144" Type="http://schemas.openxmlformats.org/officeDocument/2006/relationships/hyperlink" Target="http://www.financiero.com.pe/Docs/TARIFARIOGENERAL_250315.pdf" TargetMode="External"/><Relationship Id="rId330" Type="http://schemas.openxmlformats.org/officeDocument/2006/relationships/hyperlink" Target="http://www.banbif.com.pe/tarifario_general/documentos/ni_f_factoring.swf" TargetMode="External"/><Relationship Id="rId90" Type="http://schemas.openxmlformats.org/officeDocument/2006/relationships/hyperlink" Target="http://www.financiero.com.pe/Docs/TARIFARIOGENERAL_250315.pdf" TargetMode="External"/><Relationship Id="rId165" Type="http://schemas.openxmlformats.org/officeDocument/2006/relationships/hyperlink" Target="http://www.bancognb.com.pe/main/download?file=peru/banca_empresa/comercio_exterior/cobranza_exportacion/ce_tarifario_cobranzas_documentaria_exportacion_26092013.pdf" TargetMode="External"/><Relationship Id="rId186" Type="http://schemas.openxmlformats.org/officeDocument/2006/relationships/hyperlink" Target="http://www.bancognb.com.pe/" TargetMode="External"/><Relationship Id="rId351" Type="http://schemas.openxmlformats.org/officeDocument/2006/relationships/hyperlink" Target="http://www.scotiabank.com.pe/" TargetMode="External"/><Relationship Id="rId372" Type="http://schemas.openxmlformats.org/officeDocument/2006/relationships/hyperlink" Target="http://www.safetypay.pe/" TargetMode="External"/><Relationship Id="rId393" Type="http://schemas.openxmlformats.org/officeDocument/2006/relationships/hyperlink" Target="http://www.bancognb.com.pe/main/download?file=peru/banca_empresa/comercio_exterior/cobranza_exportacion/ce_tarifario_cobranzas_documentaria_exportacion_26092013.pdf" TargetMode="External"/><Relationship Id="rId407" Type="http://schemas.openxmlformats.org/officeDocument/2006/relationships/hyperlink" Target="https://www.bbvacontinental.pe/fbin/mult/cartas_fianza_pj_tcm1105-429404.pdf" TargetMode="External"/><Relationship Id="rId211" Type="http://schemas.openxmlformats.org/officeDocument/2006/relationships/hyperlink" Target="http://www.bancognb.com.pe/" TargetMode="External"/><Relationship Id="rId232" Type="http://schemas.openxmlformats.org/officeDocument/2006/relationships/hyperlink" Target="http://www.banbif.com.pe/tarifario_general/documentos/ni_export_cartas_credito.swf" TargetMode="External"/><Relationship Id="rId253" Type="http://schemas.openxmlformats.org/officeDocument/2006/relationships/hyperlink" Target="http://www.bancognb.com.pe/main/download?file=peru/banca_empresa/comercio_exterior/cobranza_exportacion/ce_tarifario_cobranzas_documentaria_exportacion_26092013.pdf" TargetMode="External"/><Relationship Id="rId274" Type="http://schemas.openxmlformats.org/officeDocument/2006/relationships/hyperlink" Target="http://www.bancognb.com.pe/" TargetMode="External"/><Relationship Id="rId295" Type="http://schemas.openxmlformats.org/officeDocument/2006/relationships/hyperlink" Target="http://www.scotiabank.com.pe/" TargetMode="External"/><Relationship Id="rId309" Type="http://schemas.openxmlformats.org/officeDocument/2006/relationships/hyperlink" Target="http://www.banbif.com.pe/tarifario_general/documentos/ni_f_financiaciones.swf" TargetMode="External"/><Relationship Id="rId27" Type="http://schemas.openxmlformats.org/officeDocument/2006/relationships/hyperlink" Target="http://www.financiero.com.pe/Docs/TARIFARIOGENERAL_250315.pdf" TargetMode="External"/><Relationship Id="rId48" Type="http://schemas.openxmlformats.org/officeDocument/2006/relationships/hyperlink" Target="http://www.banbif.com.pe/tarifario_general/documentos/ni_export_cobranzas.swf" TargetMode="External"/><Relationship Id="rId69" Type="http://schemas.openxmlformats.org/officeDocument/2006/relationships/hyperlink" Target="http://www.scotiabank.com.pe/" TargetMode="External"/><Relationship Id="rId113" Type="http://schemas.openxmlformats.org/officeDocument/2006/relationships/hyperlink" Target="http://www.financiero.com.pe/Docs/TARIFARIOGENERAL_250315.pdf" TargetMode="External"/><Relationship Id="rId134" Type="http://schemas.openxmlformats.org/officeDocument/2006/relationships/hyperlink" Target="http://www.financiero.com.pe/Docs/TARIFARIOGENERAL_250315.pdf" TargetMode="External"/><Relationship Id="rId320" Type="http://schemas.openxmlformats.org/officeDocument/2006/relationships/hyperlink" Target="http://www.banbif.com.pe/tarifario_general/documentos/ni_f_financiaciones.swf" TargetMode="External"/><Relationship Id="rId80" Type="http://schemas.openxmlformats.org/officeDocument/2006/relationships/hyperlink" Target="http://www.scotiabank.com.pe/" TargetMode="External"/><Relationship Id="rId155" Type="http://schemas.openxmlformats.org/officeDocument/2006/relationships/hyperlink" Target="http://www.bancognb.com.pe/" TargetMode="External"/><Relationship Id="rId176" Type="http://schemas.openxmlformats.org/officeDocument/2006/relationships/hyperlink" Target="http://www.bancognb.com.pe/" TargetMode="External"/><Relationship Id="rId197" Type="http://schemas.openxmlformats.org/officeDocument/2006/relationships/hyperlink" Target="http://www.bancognb.com.pe/" TargetMode="External"/><Relationship Id="rId341" Type="http://schemas.openxmlformats.org/officeDocument/2006/relationships/hyperlink" Target="http://www.bancognb.com.pe/main/download?file=peru/banca_empresa/fianzas/f_tarifario_fianzas_26092013.pdf" TargetMode="External"/><Relationship Id="rId362" Type="http://schemas.openxmlformats.org/officeDocument/2006/relationships/hyperlink" Target="http://www.financiero.com.pe/Docs/TARIFARIOGENERAL_250315.pdf" TargetMode="External"/><Relationship Id="rId383" Type="http://schemas.openxmlformats.org/officeDocument/2006/relationships/hyperlink" Target="http://www.visanet.com.pe/" TargetMode="External"/><Relationship Id="rId201" Type="http://schemas.openxmlformats.org/officeDocument/2006/relationships/hyperlink" Target="http://www.bancognb.com.pe/" TargetMode="External"/><Relationship Id="rId222" Type="http://schemas.openxmlformats.org/officeDocument/2006/relationships/hyperlink" Target="http://www.bancognb.com.pe/main/download?file=peru/banca_empresa/comercio_exterior/cobranza_exportacion/ce_tarifario_cobranzas_documentaria_exportacion_26092013.pdf" TargetMode="External"/><Relationship Id="rId243" Type="http://schemas.openxmlformats.org/officeDocument/2006/relationships/hyperlink" Target="http://www.bancognb.com.pe/main/download?file=peru/banca_empresa/comercio_exterior/cobranza_exportacion/ce_tarifario_cobranzas_documentaria_exportacion_26092013.pdf" TargetMode="External"/><Relationship Id="rId264" Type="http://schemas.openxmlformats.org/officeDocument/2006/relationships/hyperlink" Target="http://www.bbvabancocontinental.com/" TargetMode="External"/><Relationship Id="rId285" Type="http://schemas.openxmlformats.org/officeDocument/2006/relationships/hyperlink" Target="http://www.scotiabank.com.pe/"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cognb.com.pe/main/download?file=peru/banca_empresa/comercio_exterior/cobranza_exportacion/ce_tarifario_cobranzas_documentaria_exportacion_26092013.pdf" TargetMode="External"/><Relationship Id="rId59" Type="http://schemas.openxmlformats.org/officeDocument/2006/relationships/hyperlink" Target="http://www.banbif.com.pe/tarifario_general/documentos/ni_export_cobranzas.swf" TargetMode="External"/><Relationship Id="rId103" Type="http://schemas.openxmlformats.org/officeDocument/2006/relationships/hyperlink" Target="http://www.financiero.com.pe/Docs/TARIFARIOGENERAL_250315.pdf" TargetMode="External"/><Relationship Id="rId124" Type="http://schemas.openxmlformats.org/officeDocument/2006/relationships/hyperlink" Target="http://www.financiero.com.pe/Docs/TARIFARIOGENERAL_250315.pdf" TargetMode="External"/><Relationship Id="rId310" Type="http://schemas.openxmlformats.org/officeDocument/2006/relationships/hyperlink" Target="http://www.banbif.com.pe/tarifario_general/documentos/ni_f_financiaciones.swf" TargetMode="External"/><Relationship Id="rId70" Type="http://schemas.openxmlformats.org/officeDocument/2006/relationships/hyperlink" Target="http://www.scotiabank.com.pe/" TargetMode="External"/><Relationship Id="rId91" Type="http://schemas.openxmlformats.org/officeDocument/2006/relationships/hyperlink" Target="http://www.financiero.com.pe/Docs/TARIFARIOGENERAL_250315.pdf" TargetMode="External"/><Relationship Id="rId145" Type="http://schemas.openxmlformats.org/officeDocument/2006/relationships/hyperlink" Target="http://www.financiero.com.pe/Docs/TARIFARIOGENERAL_250315.pdf" TargetMode="External"/><Relationship Id="rId166" Type="http://schemas.openxmlformats.org/officeDocument/2006/relationships/hyperlink" Target="http://www.bancognb.com.pe/" TargetMode="External"/><Relationship Id="rId187" Type="http://schemas.openxmlformats.org/officeDocument/2006/relationships/hyperlink" Target="http://www.bancognb.com.pe/" TargetMode="External"/><Relationship Id="rId331" Type="http://schemas.openxmlformats.org/officeDocument/2006/relationships/hyperlink" Target="http://www.banbif.com.pe/tarifario_general/documentos/ni_export_cartas_credito.swf" TargetMode="External"/><Relationship Id="rId352" Type="http://schemas.openxmlformats.org/officeDocument/2006/relationships/hyperlink" Target="http://www.scotiabank.com.pe/" TargetMode="External"/><Relationship Id="rId373" Type="http://schemas.openxmlformats.org/officeDocument/2006/relationships/hyperlink" Target="http://www.safetypay.pe/" TargetMode="External"/><Relationship Id="rId394" Type="http://schemas.openxmlformats.org/officeDocument/2006/relationships/hyperlink" Target="http://www.banbif.com.pe/tarifario_general/documentos/ni_trans_giros.swf" TargetMode="External"/><Relationship Id="rId408" Type="http://schemas.openxmlformats.org/officeDocument/2006/relationships/hyperlink" Target="https://www.bbvacontinental.pe/fbin/mult/comex_stand_by_emitidos_tcm1105-430210.pdf" TargetMode="External"/><Relationship Id="rId1" Type="http://schemas.openxmlformats.org/officeDocument/2006/relationships/hyperlink" Target="http://www.bancomercio.com.pe/" TargetMode="External"/><Relationship Id="rId212" Type="http://schemas.openxmlformats.org/officeDocument/2006/relationships/hyperlink" Target="http://www.bancognb.com.pe/main/download?file=peru/banca_empresa/comercio_exterior/cobranza_exportacion/ce_tarifario_cobranzas_documentaria_exportacion_26092013.pdf" TargetMode="External"/><Relationship Id="rId233" Type="http://schemas.openxmlformats.org/officeDocument/2006/relationships/hyperlink" Target="http://www.banbif.com.pe/tarifario_general/documentos/ni_export_cartas_credito.swf" TargetMode="External"/><Relationship Id="rId254" Type="http://schemas.openxmlformats.org/officeDocument/2006/relationships/hyperlink" Target="http://www.bbvabancocontinental.com/" TargetMode="External"/><Relationship Id="rId28" Type="http://schemas.openxmlformats.org/officeDocument/2006/relationships/hyperlink" Target="http://www.financiero.com.pe/Docs/TARIFARIOGENERAL_250315.pdf" TargetMode="External"/><Relationship Id="rId49" Type="http://schemas.openxmlformats.org/officeDocument/2006/relationships/hyperlink" Target="http://www.banbif.com.pe/tarifario_general/documentos/ni_export_cobranzas.swf" TargetMode="External"/><Relationship Id="rId114" Type="http://schemas.openxmlformats.org/officeDocument/2006/relationships/hyperlink" Target="http://www.financiero.com.pe/Docs/TARIFARIOGENERAL_250315.pdf" TargetMode="External"/><Relationship Id="rId275" Type="http://schemas.openxmlformats.org/officeDocument/2006/relationships/hyperlink" Target="http://www.scotiabank.com.pe/" TargetMode="External"/><Relationship Id="rId296" Type="http://schemas.openxmlformats.org/officeDocument/2006/relationships/hyperlink" Target="http://www.scotiabank.com.pe/" TargetMode="External"/><Relationship Id="rId300" Type="http://schemas.openxmlformats.org/officeDocument/2006/relationships/hyperlink" Target="http://www.banbif.com.pe/tarifario_general/documentos/ni_f_financiaciones.swf" TargetMode="External"/><Relationship Id="rId60" Type="http://schemas.openxmlformats.org/officeDocument/2006/relationships/hyperlink" Target="http://www.banbif.com.pe/tarifario_general/documentos/ni_export_cobranzas.swf" TargetMode="External"/><Relationship Id="rId81" Type="http://schemas.openxmlformats.org/officeDocument/2006/relationships/hyperlink" Target="http://www.financiero.com.pe/Docs/TARIFARIOGENERAL_250315.pdf" TargetMode="External"/><Relationship Id="rId135" Type="http://schemas.openxmlformats.org/officeDocument/2006/relationships/hyperlink" Target="http://www.financiero.com.pe/Docs/TARIFARIOGENERAL_250315.pdf" TargetMode="External"/><Relationship Id="rId156" Type="http://schemas.openxmlformats.org/officeDocument/2006/relationships/hyperlink" Target="http://www.financiero.com.pe/Docs/TARIFARIOGENERAL_250315.pdf" TargetMode="External"/><Relationship Id="rId177" Type="http://schemas.openxmlformats.org/officeDocument/2006/relationships/hyperlink" Target="http://www.bancognb.com.pe/" TargetMode="External"/><Relationship Id="rId198" Type="http://schemas.openxmlformats.org/officeDocument/2006/relationships/hyperlink" Target="http://www.bancognb.com.pe/" TargetMode="External"/><Relationship Id="rId321" Type="http://schemas.openxmlformats.org/officeDocument/2006/relationships/hyperlink" Target="http://www.banbif.com.pe/tarifario_general/documentos/ni_f_financiaciones.swf" TargetMode="External"/><Relationship Id="rId342" Type="http://schemas.openxmlformats.org/officeDocument/2006/relationships/hyperlink" Target="http://www.banbif.com.pe/tarifario_general/documentos/serv_avales_fianzas.swf" TargetMode="External"/><Relationship Id="rId363" Type="http://schemas.openxmlformats.org/officeDocument/2006/relationships/hyperlink" Target="http://www.bancognb.com.pe/main/download?file=peru/banca_empresa/comercio_exterior/carta_credito_standby_emitida/cci_tarifario_stand_by_emitida_26092013.pdf" TargetMode="External"/><Relationship Id="rId384" Type="http://schemas.openxmlformats.org/officeDocument/2006/relationships/hyperlink" Target="http://www.visanet.com.pe/" TargetMode="External"/><Relationship Id="rId202" Type="http://schemas.openxmlformats.org/officeDocument/2006/relationships/hyperlink" Target="http://www.bancognb.com.pe/main/download?file=peru/banca_empresa/comercio_exterior/cobranza_exportacion/ce_tarifario_cobranzas_documentaria_exportacion_26092013.pdf" TargetMode="External"/><Relationship Id="rId223" Type="http://schemas.openxmlformats.org/officeDocument/2006/relationships/hyperlink" Target="http://www.banbif.com.pe/tarifario_general/documentos/ni_export_cartas_credito.swf" TargetMode="External"/><Relationship Id="rId244" Type="http://schemas.openxmlformats.org/officeDocument/2006/relationships/hyperlink" Target="http://www.bbvabancocontinental.com/"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cognb.com.pe/main/download?file=peru/banca_empresa/comercio_exterior/cobranza_exportacion/ce_tarifario_cobranzas_documentaria_exportacion_26092013.pdf" TargetMode="External"/><Relationship Id="rId265" Type="http://schemas.openxmlformats.org/officeDocument/2006/relationships/hyperlink" Target="http://www.bbvabancocontinental.com/" TargetMode="External"/><Relationship Id="rId286" Type="http://schemas.openxmlformats.org/officeDocument/2006/relationships/hyperlink" Target="http://www.scotiabank.com.pe/" TargetMode="External"/><Relationship Id="rId50" Type="http://schemas.openxmlformats.org/officeDocument/2006/relationships/hyperlink" Target="http://www.banbif.com.pe/tarifario_general/documentos/ni_export_cobranzas.swf" TargetMode="External"/><Relationship Id="rId104" Type="http://schemas.openxmlformats.org/officeDocument/2006/relationships/hyperlink" Target="http://www.financiero.com.pe/Docs/TARIFARIOGENERAL_250315.pdf" TargetMode="External"/><Relationship Id="rId125" Type="http://schemas.openxmlformats.org/officeDocument/2006/relationships/hyperlink" Target="http://www.financiero.com.pe/Docs/TARIFARIOGENERAL_250315.pdf" TargetMode="External"/><Relationship Id="rId146" Type="http://schemas.openxmlformats.org/officeDocument/2006/relationships/hyperlink" Target="http://www.financiero.com.pe/Docs/TARIFARIOGENERAL_250315.pdf" TargetMode="External"/><Relationship Id="rId167" Type="http://schemas.openxmlformats.org/officeDocument/2006/relationships/hyperlink" Target="http://www.bancognb.com.pe/main/download?file=peru/banca_empresa/comercio_exterior/cobranza_exportacion/ce_tarifario_cobranzas_documentaria_exportacion_26092013.pdf" TargetMode="External"/><Relationship Id="rId188" Type="http://schemas.openxmlformats.org/officeDocument/2006/relationships/hyperlink" Target="http://www.bancognb.com.pe/" TargetMode="External"/><Relationship Id="rId311" Type="http://schemas.openxmlformats.org/officeDocument/2006/relationships/hyperlink" Target="http://www.bancognb.com.pe/main/download?file=peru/banca_empresa/be_tarifario_comercio_impo_expo_26092013.pdf" TargetMode="External"/><Relationship Id="rId332" Type="http://schemas.openxmlformats.org/officeDocument/2006/relationships/hyperlink" Target="http://www.banbif.com.pe/tarifario_general/documentos/ni_export_cartas_credito.swf" TargetMode="External"/><Relationship Id="rId353" Type="http://schemas.openxmlformats.org/officeDocument/2006/relationships/hyperlink" Target="http://www.scotiabank.com.pe/" TargetMode="External"/><Relationship Id="rId374" Type="http://schemas.openxmlformats.org/officeDocument/2006/relationships/hyperlink" Target="http://www.safetypay.pe/" TargetMode="External"/><Relationship Id="rId395" Type="http://schemas.openxmlformats.org/officeDocument/2006/relationships/hyperlink" Target="https://www.bbvacontinental.pe/fbin/mult/ordenes_pago_del_exterior_PPJJ_2014_tcm1105-430194.pdf" TargetMode="External"/><Relationship Id="rId409" Type="http://schemas.openxmlformats.org/officeDocument/2006/relationships/printerSettings" Target="../printerSettings/printerSettings1.bin"/><Relationship Id="rId71" Type="http://schemas.openxmlformats.org/officeDocument/2006/relationships/hyperlink" Target="http://www.scotiabank.com.pe/" TargetMode="External"/><Relationship Id="rId92" Type="http://schemas.openxmlformats.org/officeDocument/2006/relationships/hyperlink" Target="http://www.financiero.com.pe/Docs/TARIFARIOGENERAL_250315.pdf" TargetMode="External"/><Relationship Id="rId213" Type="http://schemas.openxmlformats.org/officeDocument/2006/relationships/hyperlink" Target="http://www.banbif.com.pe/tarifario_general/documentos/ni_export_cartas_credito.swf" TargetMode="External"/><Relationship Id="rId234" Type="http://schemas.openxmlformats.org/officeDocument/2006/relationships/hyperlink" Target="http://www.banbif.com.pe/tarifario_general/documentos/ni_otros.swf" TargetMode="External"/><Relationship Id="rId2" Type="http://schemas.openxmlformats.org/officeDocument/2006/relationships/hyperlink" Target="http://www.financiero.com.pe/Docs/TARIFARIOGENERAL_250315.pdf" TargetMode="External"/><Relationship Id="rId29" Type="http://schemas.openxmlformats.org/officeDocument/2006/relationships/hyperlink" Target="http://www.bancognb.com.pe/" TargetMode="External"/><Relationship Id="rId255" Type="http://schemas.openxmlformats.org/officeDocument/2006/relationships/hyperlink" Target="http://www.bbvabancocontinental.com/" TargetMode="External"/><Relationship Id="rId276" Type="http://schemas.openxmlformats.org/officeDocument/2006/relationships/hyperlink" Target="http://www.scotiabank.com.pe/" TargetMode="External"/><Relationship Id="rId297" Type="http://schemas.openxmlformats.org/officeDocument/2006/relationships/hyperlink" Target="http://www.bancognb.com.pe/" TargetMode="External"/><Relationship Id="rId40" Type="http://schemas.openxmlformats.org/officeDocument/2006/relationships/hyperlink" Target="http://www.bancognb.com.pe/main/download?file=peru/banca_empresa/comercio_exterior/cobranza_exportacion/ce_tarifario_cobranzas_documentaria_exportacion_26092013.pdf" TargetMode="External"/><Relationship Id="rId115" Type="http://schemas.openxmlformats.org/officeDocument/2006/relationships/hyperlink" Target="http://www.financiero.com.pe/Docs/TARIFARIOGENERAL_250315.pdf" TargetMode="External"/><Relationship Id="rId136" Type="http://schemas.openxmlformats.org/officeDocument/2006/relationships/hyperlink" Target="http://www.financiero.com.pe/Docs/TARIFARIOGENERAL_250315.pdf" TargetMode="External"/><Relationship Id="rId157" Type="http://schemas.openxmlformats.org/officeDocument/2006/relationships/hyperlink" Target="http://www.bancognb.com.pe/" TargetMode="External"/><Relationship Id="rId178" Type="http://schemas.openxmlformats.org/officeDocument/2006/relationships/hyperlink" Target="http://www.bancognb.com.pe/" TargetMode="External"/><Relationship Id="rId301" Type="http://schemas.openxmlformats.org/officeDocument/2006/relationships/hyperlink" Target="http://www.banbif.com.pe/tarifario_general/documentos/ni_f_financiaciones.swf" TargetMode="External"/><Relationship Id="rId322" Type="http://schemas.openxmlformats.org/officeDocument/2006/relationships/hyperlink" Target="http://www.banbif.com.pe/tarifario_general/documentos/ni_f_financiaciones.swf" TargetMode="External"/><Relationship Id="rId343" Type="http://schemas.openxmlformats.org/officeDocument/2006/relationships/hyperlink" Target="http://www.scotiabank.com.pe/" TargetMode="External"/><Relationship Id="rId364" Type="http://schemas.openxmlformats.org/officeDocument/2006/relationships/hyperlink" Target="http://www.scotiabank.com.pe/" TargetMode="External"/><Relationship Id="rId61" Type="http://schemas.openxmlformats.org/officeDocument/2006/relationships/hyperlink" Target="http://www.banbif.com.pe/tarifario_general/documentos/ni_export_cobranzas.swf" TargetMode="External"/><Relationship Id="rId82" Type="http://schemas.openxmlformats.org/officeDocument/2006/relationships/hyperlink" Target="http://www.scotiabank.com.pe/" TargetMode="External"/><Relationship Id="rId199" Type="http://schemas.openxmlformats.org/officeDocument/2006/relationships/hyperlink" Target="http://www.bancognb.com.pe/" TargetMode="External"/><Relationship Id="rId203" Type="http://schemas.openxmlformats.org/officeDocument/2006/relationships/hyperlink" Target="http://www.banbif.com.pe/tarifario_general/documentos/ni_export_cartas_credito.swf" TargetMode="External"/><Relationship Id="rId385" Type="http://schemas.openxmlformats.org/officeDocument/2006/relationships/hyperlink" Target="http://www.visanet.com.pe/"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bif.com.pe/tarifario_general/documentos/ni_export_cartas_credito.swf" TargetMode="External"/><Relationship Id="rId245" Type="http://schemas.openxmlformats.org/officeDocument/2006/relationships/hyperlink" Target="http://www.bbvabancocontinental.com/" TargetMode="External"/><Relationship Id="rId266" Type="http://schemas.openxmlformats.org/officeDocument/2006/relationships/hyperlink" Target="http://www.bancognb.com.pe/main/download?file=peru/banca_empresa/comercio_exterior/cobranza_exportacion/ce_tarifario_cobranzas_documentaria_exportacion_26092013.pdf" TargetMode="External"/><Relationship Id="rId287" Type="http://schemas.openxmlformats.org/officeDocument/2006/relationships/hyperlink" Target="http://www.scotiabank.com.pe/" TargetMode="External"/><Relationship Id="rId410" Type="http://schemas.openxmlformats.org/officeDocument/2006/relationships/vmlDrawing" Target="../drawings/vmlDrawing1.vml"/><Relationship Id="rId30" Type="http://schemas.openxmlformats.org/officeDocument/2006/relationships/hyperlink" Target="http://www.bancognb.com.pe/main/download?file=peru/banca_empresa/comercio_exterior/cobranza_exportacion/ce_tarifario_cobranzas_documentaria_exportacion_26092013.pdf" TargetMode="External"/><Relationship Id="rId105" Type="http://schemas.openxmlformats.org/officeDocument/2006/relationships/hyperlink" Target="http://www.financiero.com.pe/Docs/TARIFARIOGENERAL_250315.pdf" TargetMode="External"/><Relationship Id="rId126" Type="http://schemas.openxmlformats.org/officeDocument/2006/relationships/hyperlink" Target="http://www.financiero.com.pe/Docs/TARIFARIOGENERAL_250315.pdf" TargetMode="External"/><Relationship Id="rId147" Type="http://schemas.openxmlformats.org/officeDocument/2006/relationships/hyperlink" Target="http://www.financiero.com.pe/Docs/TARIFARIOGENERAL_250315.pdf" TargetMode="External"/><Relationship Id="rId168" Type="http://schemas.openxmlformats.org/officeDocument/2006/relationships/hyperlink" Target="http://www.bancognb.com.pe/" TargetMode="External"/><Relationship Id="rId312" Type="http://schemas.openxmlformats.org/officeDocument/2006/relationships/hyperlink" Target="http://www.bancognb.com.pe/main/download?file=peru/banca_empresa/be_tarifario_comercio_impo_expo_26092013.pdf" TargetMode="External"/><Relationship Id="rId333" Type="http://schemas.openxmlformats.org/officeDocument/2006/relationships/hyperlink" Target="http://www.bancognb.com.pe/main/download?file=peru/banca_empresa/fianzas/Tarifario_Fianzas_290414.pdf" TargetMode="External"/><Relationship Id="rId354" Type="http://schemas.openxmlformats.org/officeDocument/2006/relationships/hyperlink" Target="http://www.scotiabank.com.pe/" TargetMode="External"/><Relationship Id="rId51" Type="http://schemas.openxmlformats.org/officeDocument/2006/relationships/hyperlink" Target="http://www.banbif.com.pe/tarifario_general/documentos/ni_export_cobranzas.swf" TargetMode="External"/><Relationship Id="rId72" Type="http://schemas.openxmlformats.org/officeDocument/2006/relationships/hyperlink" Target="http://www.scotiabank.com.pe/" TargetMode="External"/><Relationship Id="rId93" Type="http://schemas.openxmlformats.org/officeDocument/2006/relationships/hyperlink" Target="http://www.financiero.com.pe/Docs/TARIFARIOGENERAL_250315.pdf" TargetMode="External"/><Relationship Id="rId189" Type="http://schemas.openxmlformats.org/officeDocument/2006/relationships/hyperlink" Target="http://www.bancognb.com.pe/" TargetMode="External"/><Relationship Id="rId375" Type="http://schemas.openxmlformats.org/officeDocument/2006/relationships/hyperlink" Target="http://www.safetypay.pe/" TargetMode="External"/><Relationship Id="rId396" Type="http://schemas.openxmlformats.org/officeDocument/2006/relationships/hyperlink" Target="https://ww3.viabcp.com/tasasytarifas/TasasDetalle.aspx?ATAS=2&amp;O=003" TargetMode="External"/><Relationship Id="rId3" Type="http://schemas.openxmlformats.org/officeDocument/2006/relationships/hyperlink" Target="http://www.bancognb.com.pe/" TargetMode="External"/><Relationship Id="rId214" Type="http://schemas.openxmlformats.org/officeDocument/2006/relationships/hyperlink" Target="http://www.bancognb.com.pe/" TargetMode="External"/><Relationship Id="rId235" Type="http://schemas.openxmlformats.org/officeDocument/2006/relationships/hyperlink" Target="http://www.santander.com.pe/" TargetMode="External"/><Relationship Id="rId256" Type="http://schemas.openxmlformats.org/officeDocument/2006/relationships/hyperlink" Target="http://www.bancognb.com.pe/main/download?file=peru/banca_empresa/comercio_exterior/cobranza_exportacion/ce_tarifario_cobranzas_documentaria_exportacion_26092013.pdf" TargetMode="External"/><Relationship Id="rId277" Type="http://schemas.openxmlformats.org/officeDocument/2006/relationships/hyperlink" Target="http://www.scotiabank.com.pe/" TargetMode="External"/><Relationship Id="rId298" Type="http://schemas.openxmlformats.org/officeDocument/2006/relationships/hyperlink" Target="file:///G:\Downloads\TarifarioFinanciamientosImportacion_exportacion170715.pdf" TargetMode="External"/><Relationship Id="rId400" Type="http://schemas.openxmlformats.org/officeDocument/2006/relationships/hyperlink" Target="file:///G:\Downloads\TarifarioFinanciamientosImportacion_exportacion170715.pdf" TargetMode="External"/><Relationship Id="rId116" Type="http://schemas.openxmlformats.org/officeDocument/2006/relationships/hyperlink" Target="http://www.financiero.com.pe/Docs/TARIFARIOGENERAL_250315.pdf" TargetMode="External"/><Relationship Id="rId137" Type="http://schemas.openxmlformats.org/officeDocument/2006/relationships/hyperlink" Target="http://www.financiero.com.pe/Docs/TARIFARIOGENERAL_250315.pdf" TargetMode="External"/><Relationship Id="rId158" Type="http://schemas.openxmlformats.org/officeDocument/2006/relationships/hyperlink" Target="http://www.bancognb.com.pe/main/download?file=peru/banca_empresa/comercio_exterior/cobranza_exportacion/ce_tarifario_cobranzas_documentaria_exportacion_26092013.pdf" TargetMode="External"/><Relationship Id="rId302" Type="http://schemas.openxmlformats.org/officeDocument/2006/relationships/hyperlink" Target="http://www.banbif.com.pe/tarifario_general/documentos/ni_f_financiaciones.swf" TargetMode="External"/><Relationship Id="rId323" Type="http://schemas.openxmlformats.org/officeDocument/2006/relationships/hyperlink" Target="http://www.banbif.com.pe/tarifario_general/documentos/ni_f_financiaciones.swf" TargetMode="External"/><Relationship Id="rId344" Type="http://schemas.openxmlformats.org/officeDocument/2006/relationships/hyperlink" Target="http://www.scotiabank.com.pe/" TargetMode="External"/><Relationship Id="rId20" Type="http://schemas.openxmlformats.org/officeDocument/2006/relationships/hyperlink" Target="http://www.interbank.com.pe/" TargetMode="External"/><Relationship Id="rId41" Type="http://schemas.openxmlformats.org/officeDocument/2006/relationships/hyperlink" Target="http://www.bancognb.com.pe/main/download?file=peru/banca_empresa/comercio_exterior/cobranza_exportacion/ce_tarifario_cobranzas_documentaria_exportacion_26092013.pdf" TargetMode="External"/><Relationship Id="rId62" Type="http://schemas.openxmlformats.org/officeDocument/2006/relationships/hyperlink" Target="http://www.banbif.com.pe/tarifario_general/documentos/ni_otros.swf" TargetMode="External"/><Relationship Id="rId83" Type="http://schemas.openxmlformats.org/officeDocument/2006/relationships/hyperlink" Target="http://www.financiero.com.pe/Docs/TARIFARIOGENERAL_250315.pdf" TargetMode="External"/><Relationship Id="rId179" Type="http://schemas.openxmlformats.org/officeDocument/2006/relationships/hyperlink" Target="http://www.bancognb.com.pe/" TargetMode="External"/><Relationship Id="rId365" Type="http://schemas.openxmlformats.org/officeDocument/2006/relationships/hyperlink" Target="http://www.scotiabank.com.pe/" TargetMode="External"/><Relationship Id="rId386" Type="http://schemas.openxmlformats.org/officeDocument/2006/relationships/hyperlink" Target="http://www.westernunion.com.pe/WUCOMWEB/staticMid.do?method=load&amp;countryCode=PE&amp;languageCode=sp&amp;pagename=HomePage&amp;redref=http%253A%252F%252Fwww.axeso5.com%252Fsteam" TargetMode="External"/><Relationship Id="rId190" Type="http://schemas.openxmlformats.org/officeDocument/2006/relationships/hyperlink" Target="http://www.bancognb.com.pe/" TargetMode="External"/><Relationship Id="rId204" Type="http://schemas.openxmlformats.org/officeDocument/2006/relationships/hyperlink" Target="http://www.banbif.com.pe/tarifario_general/documentos/ni_export_cartas_credito.swf" TargetMode="External"/><Relationship Id="rId225" Type="http://schemas.openxmlformats.org/officeDocument/2006/relationships/hyperlink" Target="http://www.banbif.com.pe/tarifario_general/documentos/ni_export_cartas_credito.swf" TargetMode="External"/><Relationship Id="rId246" Type="http://schemas.openxmlformats.org/officeDocument/2006/relationships/hyperlink" Target="http://www.bancognb.com.pe/main/download?file=peru/banca_empresa/comercio_exterior/cobranza_exportacion/ce_tarifario_cobranzas_documentaria_exportacion_26092013.pdf" TargetMode="External"/><Relationship Id="rId267" Type="http://schemas.openxmlformats.org/officeDocument/2006/relationships/hyperlink" Target="http://www.bbvabancocontinental.com/" TargetMode="External"/><Relationship Id="rId288" Type="http://schemas.openxmlformats.org/officeDocument/2006/relationships/hyperlink" Target="http://www.scotiabank.com.pe/" TargetMode="External"/><Relationship Id="rId411" Type="http://schemas.openxmlformats.org/officeDocument/2006/relationships/comments" Target="../comments1.xml"/><Relationship Id="rId106" Type="http://schemas.openxmlformats.org/officeDocument/2006/relationships/hyperlink" Target="http://www.financiero.com.pe/Docs/TARIFARIOGENERAL_250315.pdf" TargetMode="External"/><Relationship Id="rId127" Type="http://schemas.openxmlformats.org/officeDocument/2006/relationships/hyperlink" Target="http://www.financiero.com.pe/Docs/TARIFARIOGENERAL_250315.pdf" TargetMode="External"/><Relationship Id="rId313" Type="http://schemas.openxmlformats.org/officeDocument/2006/relationships/hyperlink" Target="http://www.bancognb.com.pe/main/download?file=peru/banca_empresa/be_tarifario_comercio_impo_expo_26092013.pdf" TargetMode="External"/><Relationship Id="rId10" Type="http://schemas.openxmlformats.org/officeDocument/2006/relationships/hyperlink" Target="http://www.scotiabank.com.pe/" TargetMode="External"/><Relationship Id="rId31" Type="http://schemas.openxmlformats.org/officeDocument/2006/relationships/hyperlink" Target="http://www.bancognb.com.pe/main/download?file=peru/banca_empresa/comercio_exterior/cobranza_exportacion/ce_tarifario_cobranzas_documentaria_exportacion_26092013.pdf" TargetMode="External"/><Relationship Id="rId52" Type="http://schemas.openxmlformats.org/officeDocument/2006/relationships/hyperlink" Target="http://www.banbif.com.pe/tarifario_general/documentos/ni_export_cobranzas.swf" TargetMode="External"/><Relationship Id="rId73" Type="http://schemas.openxmlformats.org/officeDocument/2006/relationships/hyperlink" Target="http://www.scotiabank.com.pe/" TargetMode="External"/><Relationship Id="rId94" Type="http://schemas.openxmlformats.org/officeDocument/2006/relationships/hyperlink" Target="http://www.financiero.com.pe/Docs/TARIFARIOGENERAL_250315.pdf" TargetMode="External"/><Relationship Id="rId148" Type="http://schemas.openxmlformats.org/officeDocument/2006/relationships/hyperlink" Target="http://www.bancognb.com.pe/" TargetMode="External"/><Relationship Id="rId169" Type="http://schemas.openxmlformats.org/officeDocument/2006/relationships/hyperlink" Target="http://www.bancognb.com.pe/main/download?file=peru/banca_empresa/comercio_exterior/cobranza_exportacion/ce_tarifario_cobranzas_documentaria_exportacion_26092013.pdf" TargetMode="External"/><Relationship Id="rId334" Type="http://schemas.openxmlformats.org/officeDocument/2006/relationships/hyperlink" Target="http://www.bancognb.com.pe/main/download?file=peru/banca_empresa/fianzas/f_tarifario_fianzas_26092013.pdf" TargetMode="External"/><Relationship Id="rId355" Type="http://schemas.openxmlformats.org/officeDocument/2006/relationships/hyperlink" Target="http://www.financiero.com.pe/Docs/TARIFARIOGENERAL_250315.pdf" TargetMode="External"/><Relationship Id="rId376" Type="http://schemas.openxmlformats.org/officeDocument/2006/relationships/hyperlink" Target="http://www.visanet.com.pe/" TargetMode="External"/><Relationship Id="rId397" Type="http://schemas.openxmlformats.org/officeDocument/2006/relationships/hyperlink" Target="https://ww3.viabcp.com/tasasytarifas/TasasDetalle.aspx?ATAS=2&amp;O=003" TargetMode="External"/><Relationship Id="rId4" Type="http://schemas.openxmlformats.org/officeDocument/2006/relationships/hyperlink" Target="http://www.bancognb.com.pe/main/download?file=peru/banca_empresa/servicios_cash_management/transferencias_exterior/tarifario_transferencias_con_el_exterior_agencia_02_06_14.pdf" TargetMode="External"/><Relationship Id="rId180" Type="http://schemas.openxmlformats.org/officeDocument/2006/relationships/hyperlink" Target="http://www.bancognb.com.pe/" TargetMode="External"/><Relationship Id="rId215" Type="http://schemas.openxmlformats.org/officeDocument/2006/relationships/hyperlink" Target="http://www.bancognb.com.pe/main/download?file=peru/banca_empresa/comercio_exterior/cobranza_exportacion/ce_tarifario_cobranzas_documentaria_exportacion_26092013.pdf" TargetMode="External"/><Relationship Id="rId236" Type="http://schemas.openxmlformats.org/officeDocument/2006/relationships/hyperlink" Target="http://www.bbvabancocontinental.com/" TargetMode="External"/><Relationship Id="rId257" Type="http://schemas.openxmlformats.org/officeDocument/2006/relationships/hyperlink" Target="http://www.bbvabancocontinental.com/" TargetMode="External"/><Relationship Id="rId278" Type="http://schemas.openxmlformats.org/officeDocument/2006/relationships/hyperlink" Target="http://www.scotiabank.com.pe/" TargetMode="External"/><Relationship Id="rId401" Type="http://schemas.openxmlformats.org/officeDocument/2006/relationships/hyperlink" Target="http://scotiabankfiles.azureedge.net/scotiabank-peru/PDFs/empresas/comercio-exterior/075.pdf?t=1469200772014" TargetMode="External"/><Relationship Id="rId303" Type="http://schemas.openxmlformats.org/officeDocument/2006/relationships/hyperlink" Target="http://www.banbif.com.pe/tarifario_general/documentos/ni_f_financiaciones.swf" TargetMode="External"/><Relationship Id="rId42" Type="http://schemas.openxmlformats.org/officeDocument/2006/relationships/hyperlink" Target="http://www.bancognb.com.pe/main/download?file=peru/banca_empresa/comercio_exterior/cobranza_exportacion/ce_tarifario_cobranzas_documentaria_exportacion_26092013.pdf" TargetMode="External"/><Relationship Id="rId84" Type="http://schemas.openxmlformats.org/officeDocument/2006/relationships/hyperlink" Target="http://www.scotiabank.com.pe/" TargetMode="External"/><Relationship Id="rId138" Type="http://schemas.openxmlformats.org/officeDocument/2006/relationships/hyperlink" Target="http://www.financiero.com.pe/Docs/TARIFARIOGENERAL_250315.pdf" TargetMode="External"/><Relationship Id="rId345" Type="http://schemas.openxmlformats.org/officeDocument/2006/relationships/hyperlink" Target="http://www.scotiabank.com.pe/" TargetMode="External"/><Relationship Id="rId387" Type="http://schemas.openxmlformats.org/officeDocument/2006/relationships/hyperlink" Target="http://www.westernunion.com.pe/WUCOMWEB/staticMid.do?method=load&amp;countryCode=PE&amp;languageCode=sp&amp;pagename=HomePage&amp;redref=http%253A%252F%252Fwww.axeso5.com%252Fsteam" TargetMode="External"/><Relationship Id="rId191" Type="http://schemas.openxmlformats.org/officeDocument/2006/relationships/hyperlink" Target="http://www.bancognb.com.pe/" TargetMode="External"/><Relationship Id="rId205" Type="http://schemas.openxmlformats.org/officeDocument/2006/relationships/hyperlink" Target="http://www.bancognb.com.pe/" TargetMode="External"/><Relationship Id="rId247" Type="http://schemas.openxmlformats.org/officeDocument/2006/relationships/hyperlink" Target="http://www.bbvabancocontinental.com/" TargetMode="External"/><Relationship Id="rId107" Type="http://schemas.openxmlformats.org/officeDocument/2006/relationships/hyperlink" Target="http://www.financiero.com.pe/Docs/TARIFARIOGENERAL_250315.pdf" TargetMode="External"/><Relationship Id="rId289" Type="http://schemas.openxmlformats.org/officeDocument/2006/relationships/hyperlink" Target="http://www.scotiabank.com.pe/" TargetMode="External"/><Relationship Id="rId11" Type="http://schemas.openxmlformats.org/officeDocument/2006/relationships/hyperlink" Target="http://www.scotiabank.com.pe/" TargetMode="External"/><Relationship Id="rId53" Type="http://schemas.openxmlformats.org/officeDocument/2006/relationships/hyperlink" Target="http://www.banbif.com.pe/tarifario_general/documentos/ni_export_cobranzas.swf" TargetMode="External"/><Relationship Id="rId149" Type="http://schemas.openxmlformats.org/officeDocument/2006/relationships/hyperlink" Target="http://www.financiero.com.pe/Docs/TARIFARIOGENERAL_250315.pdf" TargetMode="External"/><Relationship Id="rId314" Type="http://schemas.openxmlformats.org/officeDocument/2006/relationships/hyperlink" Target="http://www.bancognb.com.pe/main/download?file=peru/banca_empresa/be_tarifario_comercio_impo_expo_26092013.pdf" TargetMode="External"/><Relationship Id="rId356" Type="http://schemas.openxmlformats.org/officeDocument/2006/relationships/hyperlink" Target="http://www.financiero.com.pe/Docs/TARIFARIOGENERAL_250315.pdf" TargetMode="External"/><Relationship Id="rId398" Type="http://schemas.openxmlformats.org/officeDocument/2006/relationships/hyperlink" Target="https://ww3.viabcp.com/tasasytarifas/TasasDetalle.aspx?ATAS=2&amp;O=00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66"/>
  <sheetViews>
    <sheetView showGridLines="0" tabSelected="1" zoomScaleNormal="100" workbookViewId="0">
      <selection activeCell="B867" sqref="B867"/>
    </sheetView>
  </sheetViews>
  <sheetFormatPr baseColWidth="10" defaultColWidth="8.59765625" defaultRowHeight="19.5" customHeight="1" x14ac:dyDescent="0.2"/>
  <cols>
    <col min="1" max="1" width="4" style="8" customWidth="1"/>
    <col min="2" max="2" width="8.69921875" style="8" customWidth="1"/>
    <col min="3" max="3" width="22.19921875" style="8" customWidth="1"/>
    <col min="4" max="4" width="27.8984375" style="8" customWidth="1"/>
    <col min="5" max="5" width="51.5" style="8" customWidth="1"/>
    <col min="6" max="6" width="17.59765625" style="8" customWidth="1"/>
    <col min="7" max="9" width="9" style="8" customWidth="1"/>
    <col min="10" max="16" width="8.59765625" style="8" customWidth="1"/>
    <col min="17" max="17" width="23.09765625" style="8" customWidth="1"/>
    <col min="18" max="18" width="21.19921875" style="8" customWidth="1"/>
    <col min="19" max="19" width="90.69921875" style="8" customWidth="1"/>
    <col min="20" max="20" width="33.3984375" style="8" customWidth="1"/>
    <col min="21" max="21" width="127.59765625" style="8" customWidth="1"/>
    <col min="22" max="22" width="130.19921875" style="8" customWidth="1"/>
    <col min="23" max="257" width="8.59765625" style="8" customWidth="1"/>
    <col min="258" max="16384" width="8.59765625" style="9"/>
  </cols>
  <sheetData>
    <row r="1" spans="1:257" ht="33" customHeight="1" x14ac:dyDescent="0.2">
      <c r="A1" s="1" t="s">
        <v>0</v>
      </c>
      <c r="B1" s="1" t="s">
        <v>1</v>
      </c>
      <c r="C1" s="1" t="s">
        <v>2</v>
      </c>
      <c r="D1" s="1" t="s">
        <v>3</v>
      </c>
      <c r="E1" s="1" t="s">
        <v>4</v>
      </c>
      <c r="F1" s="2" t="s">
        <v>5</v>
      </c>
      <c r="G1" s="2" t="s">
        <v>1382</v>
      </c>
      <c r="H1" s="2" t="s">
        <v>1383</v>
      </c>
      <c r="I1" s="2" t="s">
        <v>1384</v>
      </c>
      <c r="J1" s="1" t="s">
        <v>6</v>
      </c>
      <c r="K1" s="1" t="s">
        <v>7</v>
      </c>
      <c r="L1" s="7" t="s">
        <v>8</v>
      </c>
      <c r="M1" s="7" t="s">
        <v>9</v>
      </c>
      <c r="N1" s="7" t="s">
        <v>10</v>
      </c>
      <c r="O1" s="7" t="s">
        <v>11</v>
      </c>
      <c r="P1" s="1" t="s">
        <v>12</v>
      </c>
      <c r="Q1" s="1" t="s">
        <v>13</v>
      </c>
      <c r="R1" s="1" t="s">
        <v>14</v>
      </c>
      <c r="S1" s="10" t="s">
        <v>15</v>
      </c>
      <c r="T1" s="10" t="s">
        <v>16</v>
      </c>
      <c r="U1" s="10" t="s">
        <v>17</v>
      </c>
      <c r="V1" s="10" t="s">
        <v>18</v>
      </c>
    </row>
    <row r="2" spans="1:257" s="23" customFormat="1" ht="12" customHeight="1" x14ac:dyDescent="0.2">
      <c r="A2" s="17">
        <v>1</v>
      </c>
      <c r="B2" s="17" t="s">
        <v>19</v>
      </c>
      <c r="C2" s="17" t="s">
        <v>20</v>
      </c>
      <c r="D2" s="17" t="s">
        <v>21</v>
      </c>
      <c r="E2" s="17" t="s">
        <v>22</v>
      </c>
      <c r="F2" s="25" t="s">
        <v>23</v>
      </c>
      <c r="G2" s="34">
        <v>5.4687500000000005E-4</v>
      </c>
      <c r="H2" s="34"/>
      <c r="I2" s="34"/>
      <c r="J2" s="18">
        <v>17.5</v>
      </c>
      <c r="K2" s="18">
        <v>300</v>
      </c>
      <c r="L2" s="34"/>
      <c r="M2" s="34"/>
      <c r="N2" s="18"/>
      <c r="O2" s="18"/>
      <c r="P2" s="17" t="s">
        <v>24</v>
      </c>
      <c r="Q2" s="17" t="s">
        <v>21</v>
      </c>
      <c r="R2" s="17" t="s">
        <v>25</v>
      </c>
      <c r="S2" s="19" t="s">
        <v>26</v>
      </c>
      <c r="T2" s="20" t="s">
        <v>1227</v>
      </c>
      <c r="U2" s="20" t="s">
        <v>27</v>
      </c>
      <c r="V2" s="19" t="s">
        <v>28</v>
      </c>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row>
    <row r="3" spans="1:257" s="23" customFormat="1" ht="12.75" customHeight="1" x14ac:dyDescent="0.2">
      <c r="A3" s="17">
        <v>2</v>
      </c>
      <c r="B3" s="17" t="s">
        <v>19</v>
      </c>
      <c r="C3" s="17" t="s">
        <v>20</v>
      </c>
      <c r="D3" s="17" t="s">
        <v>21</v>
      </c>
      <c r="E3" s="17" t="s">
        <v>29</v>
      </c>
      <c r="F3" s="25" t="s">
        <v>23</v>
      </c>
      <c r="G3" s="34"/>
      <c r="H3" s="34"/>
      <c r="I3" s="34"/>
      <c r="J3" s="18"/>
      <c r="K3" s="18">
        <v>20</v>
      </c>
      <c r="L3" s="34"/>
      <c r="M3" s="34"/>
      <c r="N3" s="18"/>
      <c r="O3" s="18"/>
      <c r="P3" s="17" t="s">
        <v>24</v>
      </c>
      <c r="Q3" s="17" t="s">
        <v>21</v>
      </c>
      <c r="R3" s="17" t="s">
        <v>25</v>
      </c>
      <c r="S3" s="19" t="s">
        <v>30</v>
      </c>
      <c r="T3" s="20" t="s">
        <v>31</v>
      </c>
      <c r="U3" s="27" t="s">
        <v>1228</v>
      </c>
      <c r="V3" s="19" t="s">
        <v>28</v>
      </c>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c r="EJ3" s="22"/>
      <c r="EK3" s="22"/>
      <c r="EL3" s="22"/>
      <c r="EM3" s="22"/>
      <c r="EN3" s="22"/>
      <c r="EO3" s="22"/>
      <c r="EP3" s="22"/>
      <c r="EQ3" s="22"/>
      <c r="ER3" s="22"/>
      <c r="ES3" s="22"/>
      <c r="ET3" s="22"/>
      <c r="EU3" s="22"/>
      <c r="EV3" s="22"/>
      <c r="EW3" s="22"/>
      <c r="EX3" s="22"/>
      <c r="EY3" s="22"/>
      <c r="EZ3" s="22"/>
      <c r="FA3" s="22"/>
      <c r="FB3" s="22"/>
      <c r="FC3" s="22"/>
      <c r="FD3" s="22"/>
      <c r="FE3" s="22"/>
      <c r="FF3" s="22"/>
      <c r="FG3" s="22"/>
      <c r="FH3" s="22"/>
      <c r="FI3" s="22"/>
      <c r="FJ3" s="22"/>
      <c r="FK3" s="22"/>
      <c r="FL3" s="22"/>
      <c r="FM3" s="22"/>
      <c r="FN3" s="22"/>
      <c r="FO3" s="22"/>
      <c r="FP3" s="22"/>
      <c r="FQ3" s="22"/>
      <c r="FR3" s="22"/>
      <c r="FS3" s="22"/>
      <c r="FT3" s="22"/>
      <c r="FU3" s="22"/>
      <c r="FV3" s="22"/>
      <c r="FW3" s="22"/>
      <c r="FX3" s="22"/>
      <c r="FY3" s="22"/>
      <c r="FZ3" s="22"/>
      <c r="GA3" s="22"/>
      <c r="GB3" s="22"/>
      <c r="GC3" s="22"/>
      <c r="GD3" s="22"/>
      <c r="GE3" s="22"/>
      <c r="GF3" s="22"/>
      <c r="GG3" s="22"/>
      <c r="GH3" s="22"/>
      <c r="GI3" s="22"/>
      <c r="GJ3" s="22"/>
      <c r="GK3" s="22"/>
      <c r="GL3" s="22"/>
      <c r="GM3" s="22"/>
      <c r="GN3" s="22"/>
      <c r="GO3" s="22"/>
      <c r="GP3" s="22"/>
      <c r="GQ3" s="22"/>
      <c r="GR3" s="22"/>
      <c r="GS3" s="22"/>
      <c r="GT3" s="22"/>
      <c r="GU3" s="22"/>
      <c r="GV3" s="22"/>
      <c r="GW3" s="22"/>
      <c r="GX3" s="22"/>
      <c r="GY3" s="22"/>
      <c r="GZ3" s="22"/>
      <c r="HA3" s="22"/>
      <c r="HB3" s="22"/>
      <c r="HC3" s="22"/>
      <c r="HD3" s="22"/>
      <c r="HE3" s="22"/>
      <c r="HF3" s="22"/>
      <c r="HG3" s="22"/>
      <c r="HH3" s="22"/>
      <c r="HI3" s="22"/>
      <c r="HJ3" s="22"/>
      <c r="HK3" s="22"/>
      <c r="HL3" s="22"/>
      <c r="HM3" s="22"/>
      <c r="HN3" s="22"/>
      <c r="HO3" s="22"/>
      <c r="HP3" s="22"/>
      <c r="HQ3" s="22"/>
      <c r="HR3" s="22"/>
      <c r="HS3" s="22"/>
      <c r="HT3" s="22"/>
      <c r="HU3" s="22"/>
      <c r="HV3" s="22"/>
      <c r="HW3" s="22"/>
      <c r="HX3" s="22"/>
      <c r="HY3" s="22"/>
      <c r="HZ3" s="22"/>
      <c r="IA3" s="22"/>
      <c r="IB3" s="22"/>
      <c r="IC3" s="22"/>
      <c r="ID3" s="22"/>
      <c r="IE3" s="22"/>
      <c r="IF3" s="22"/>
      <c r="IG3" s="22"/>
      <c r="IH3" s="22"/>
      <c r="II3" s="22"/>
      <c r="IJ3" s="22"/>
      <c r="IK3" s="22"/>
      <c r="IL3" s="22"/>
      <c r="IM3" s="22"/>
      <c r="IN3" s="22"/>
      <c r="IO3" s="22"/>
      <c r="IP3" s="22"/>
      <c r="IQ3" s="22"/>
      <c r="IR3" s="22"/>
      <c r="IS3" s="22"/>
      <c r="IT3" s="22"/>
      <c r="IU3" s="22"/>
      <c r="IV3" s="22"/>
      <c r="IW3" s="22"/>
    </row>
    <row r="4" spans="1:257" s="23" customFormat="1" ht="12" customHeight="1" x14ac:dyDescent="0.2">
      <c r="A4" s="17">
        <v>3</v>
      </c>
      <c r="B4" s="17" t="s">
        <v>19</v>
      </c>
      <c r="C4" s="17" t="s">
        <v>20</v>
      </c>
      <c r="D4" s="17" t="s">
        <v>21</v>
      </c>
      <c r="E4" s="17" t="s">
        <v>32</v>
      </c>
      <c r="F4" s="25" t="s">
        <v>33</v>
      </c>
      <c r="G4" s="34"/>
      <c r="H4" s="34"/>
      <c r="I4" s="34"/>
      <c r="J4" s="18"/>
      <c r="K4" s="18">
        <v>20</v>
      </c>
      <c r="L4" s="34"/>
      <c r="M4" s="34"/>
      <c r="N4" s="18"/>
      <c r="O4" s="18"/>
      <c r="P4" s="17" t="s">
        <v>24</v>
      </c>
      <c r="Q4" s="17" t="s">
        <v>21</v>
      </c>
      <c r="R4" s="17" t="s">
        <v>34</v>
      </c>
      <c r="S4" s="19" t="s">
        <v>30</v>
      </c>
      <c r="T4" s="20" t="s">
        <v>31</v>
      </c>
      <c r="U4" s="20" t="s">
        <v>27</v>
      </c>
      <c r="V4" s="19" t="s">
        <v>28</v>
      </c>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row>
    <row r="5" spans="1:257" s="23" customFormat="1" ht="12" customHeight="1" x14ac:dyDescent="0.2">
      <c r="A5" s="17">
        <v>4</v>
      </c>
      <c r="B5" s="17" t="s">
        <v>35</v>
      </c>
      <c r="C5" s="17" t="s">
        <v>36</v>
      </c>
      <c r="D5" s="17" t="s">
        <v>21</v>
      </c>
      <c r="E5" s="17" t="s">
        <v>37</v>
      </c>
      <c r="F5" s="25" t="s">
        <v>23</v>
      </c>
      <c r="G5" s="34">
        <v>5.0000000000000001E-3</v>
      </c>
      <c r="H5" s="34"/>
      <c r="I5" s="34"/>
      <c r="J5" s="18">
        <v>20</v>
      </c>
      <c r="K5" s="18">
        <v>100</v>
      </c>
      <c r="L5" s="34"/>
      <c r="M5" s="34"/>
      <c r="N5" s="18"/>
      <c r="O5" s="18"/>
      <c r="P5" s="17" t="s">
        <v>24</v>
      </c>
      <c r="Q5" s="17" t="s">
        <v>21</v>
      </c>
      <c r="R5" s="17" t="s">
        <v>25</v>
      </c>
      <c r="S5" s="19" t="s">
        <v>38</v>
      </c>
      <c r="T5" s="20" t="s">
        <v>39</v>
      </c>
      <c r="U5" s="20" t="s">
        <v>40</v>
      </c>
      <c r="V5" s="19" t="s">
        <v>1229</v>
      </c>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row>
    <row r="6" spans="1:257" s="23" customFormat="1" ht="12" customHeight="1" x14ac:dyDescent="0.2">
      <c r="A6" s="17">
        <v>5</v>
      </c>
      <c r="B6" s="17" t="s">
        <v>41</v>
      </c>
      <c r="C6" s="17" t="s">
        <v>42</v>
      </c>
      <c r="D6" s="17" t="s">
        <v>21</v>
      </c>
      <c r="E6" s="17" t="s">
        <v>43</v>
      </c>
      <c r="F6" s="25" t="s">
        <v>23</v>
      </c>
      <c r="G6" s="34">
        <v>1.25E-3</v>
      </c>
      <c r="H6" s="34"/>
      <c r="I6" s="34"/>
      <c r="J6" s="18">
        <v>20</v>
      </c>
      <c r="K6" s="18">
        <v>50</v>
      </c>
      <c r="L6" s="34"/>
      <c r="M6" s="34"/>
      <c r="N6" s="18"/>
      <c r="O6" s="18"/>
      <c r="P6" s="17" t="s">
        <v>24</v>
      </c>
      <c r="Q6" s="17" t="s">
        <v>21</v>
      </c>
      <c r="R6" s="17" t="s">
        <v>25</v>
      </c>
      <c r="S6" s="19" t="s">
        <v>44</v>
      </c>
      <c r="T6" s="20" t="s">
        <v>45</v>
      </c>
      <c r="U6" s="20" t="s">
        <v>1230</v>
      </c>
      <c r="V6" s="19" t="s">
        <v>46</v>
      </c>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row>
    <row r="7" spans="1:257" s="23" customFormat="1" ht="12" customHeight="1" x14ac:dyDescent="0.2">
      <c r="A7" s="17">
        <v>6</v>
      </c>
      <c r="B7" s="17" t="s">
        <v>47</v>
      </c>
      <c r="C7" s="17" t="s">
        <v>48</v>
      </c>
      <c r="D7" s="17" t="s">
        <v>21</v>
      </c>
      <c r="E7" s="17" t="s">
        <v>43</v>
      </c>
      <c r="F7" s="25" t="s">
        <v>23</v>
      </c>
      <c r="G7" s="34">
        <v>1.25E-3</v>
      </c>
      <c r="H7" s="34"/>
      <c r="I7" s="34"/>
      <c r="J7" s="18">
        <v>15</v>
      </c>
      <c r="K7" s="18">
        <v>250</v>
      </c>
      <c r="L7" s="34"/>
      <c r="M7" s="34"/>
      <c r="N7" s="18"/>
      <c r="O7" s="18"/>
      <c r="P7" s="17" t="s">
        <v>24</v>
      </c>
      <c r="Q7" s="17" t="s">
        <v>21</v>
      </c>
      <c r="R7" s="17" t="s">
        <v>25</v>
      </c>
      <c r="S7" s="19" t="s">
        <v>49</v>
      </c>
      <c r="T7" s="20" t="s">
        <v>1231</v>
      </c>
      <c r="U7" s="20" t="s">
        <v>1232</v>
      </c>
      <c r="V7" s="19" t="s">
        <v>1233</v>
      </c>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c r="IU7" s="22"/>
      <c r="IV7" s="22"/>
      <c r="IW7" s="22"/>
    </row>
    <row r="8" spans="1:257" s="23" customFormat="1" ht="12" customHeight="1" x14ac:dyDescent="0.2">
      <c r="A8" s="17">
        <v>7</v>
      </c>
      <c r="B8" s="17" t="s">
        <v>47</v>
      </c>
      <c r="C8" s="17" t="s">
        <v>48</v>
      </c>
      <c r="D8" s="17" t="s">
        <v>21</v>
      </c>
      <c r="E8" s="17" t="s">
        <v>50</v>
      </c>
      <c r="F8" s="25" t="s">
        <v>33</v>
      </c>
      <c r="G8" s="34"/>
      <c r="H8" s="34"/>
      <c r="I8" s="34"/>
      <c r="J8" s="18">
        <v>20</v>
      </c>
      <c r="K8" s="18"/>
      <c r="L8" s="34"/>
      <c r="M8" s="34"/>
      <c r="N8" s="18"/>
      <c r="O8" s="18"/>
      <c r="P8" s="17" t="s">
        <v>24</v>
      </c>
      <c r="Q8" s="17" t="s">
        <v>21</v>
      </c>
      <c r="R8" s="17" t="s">
        <v>34</v>
      </c>
      <c r="S8" s="19" t="s">
        <v>51</v>
      </c>
      <c r="T8" s="20" t="s">
        <v>1231</v>
      </c>
      <c r="U8" s="20" t="s">
        <v>52</v>
      </c>
      <c r="V8" s="19" t="s">
        <v>1233</v>
      </c>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c r="IU8" s="22"/>
      <c r="IV8" s="22"/>
      <c r="IW8" s="22"/>
    </row>
    <row r="9" spans="1:257" s="23" customFormat="1" ht="12" customHeight="1" x14ac:dyDescent="0.2">
      <c r="A9" s="17">
        <v>8</v>
      </c>
      <c r="B9" s="17" t="s">
        <v>47</v>
      </c>
      <c r="C9" s="17" t="s">
        <v>48</v>
      </c>
      <c r="D9" s="17" t="s">
        <v>21</v>
      </c>
      <c r="E9" s="17" t="s">
        <v>53</v>
      </c>
      <c r="F9" s="25" t="s">
        <v>33</v>
      </c>
      <c r="G9" s="34"/>
      <c r="H9" s="34"/>
      <c r="I9" s="34"/>
      <c r="J9" s="18">
        <v>50</v>
      </c>
      <c r="K9" s="18"/>
      <c r="L9" s="34"/>
      <c r="M9" s="34"/>
      <c r="N9" s="18"/>
      <c r="O9" s="18"/>
      <c r="P9" s="17" t="s">
        <v>24</v>
      </c>
      <c r="Q9" s="17" t="s">
        <v>21</v>
      </c>
      <c r="R9" s="17" t="s">
        <v>54</v>
      </c>
      <c r="S9" s="19" t="s">
        <v>30</v>
      </c>
      <c r="T9" s="20" t="s">
        <v>1231</v>
      </c>
      <c r="U9" s="20" t="s">
        <v>52</v>
      </c>
      <c r="V9" s="19" t="s">
        <v>1233</v>
      </c>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2"/>
      <c r="GU9" s="22"/>
      <c r="GV9" s="22"/>
      <c r="GW9" s="22"/>
      <c r="GX9" s="22"/>
      <c r="GY9" s="22"/>
      <c r="GZ9" s="22"/>
      <c r="HA9" s="22"/>
      <c r="HB9" s="22"/>
      <c r="HC9" s="22"/>
      <c r="HD9" s="22"/>
      <c r="HE9" s="22"/>
      <c r="HF9" s="22"/>
      <c r="HG9" s="22"/>
      <c r="HH9" s="22"/>
      <c r="HI9" s="22"/>
      <c r="HJ9" s="22"/>
      <c r="HK9" s="22"/>
      <c r="HL9" s="22"/>
      <c r="HM9" s="22"/>
      <c r="HN9" s="22"/>
      <c r="HO9" s="22"/>
      <c r="HP9" s="22"/>
      <c r="HQ9" s="22"/>
      <c r="HR9" s="22"/>
      <c r="HS9" s="22"/>
      <c r="HT9" s="22"/>
      <c r="HU9" s="22"/>
      <c r="HV9" s="22"/>
      <c r="HW9" s="22"/>
      <c r="HX9" s="22"/>
      <c r="HY9" s="22"/>
      <c r="HZ9" s="22"/>
      <c r="IA9" s="22"/>
      <c r="IB9" s="22"/>
      <c r="IC9" s="22"/>
      <c r="ID9" s="22"/>
      <c r="IE9" s="22"/>
      <c r="IF9" s="22"/>
      <c r="IG9" s="22"/>
      <c r="IH9" s="22"/>
      <c r="II9" s="22"/>
      <c r="IJ9" s="22"/>
      <c r="IK9" s="22"/>
      <c r="IL9" s="22"/>
      <c r="IM9" s="22"/>
      <c r="IN9" s="22"/>
      <c r="IO9" s="22"/>
      <c r="IP9" s="22"/>
      <c r="IQ9" s="22"/>
      <c r="IR9" s="22"/>
      <c r="IS9" s="22"/>
      <c r="IT9" s="22"/>
      <c r="IU9" s="22"/>
      <c r="IV9" s="22"/>
      <c r="IW9" s="22"/>
    </row>
    <row r="10" spans="1:257" s="23" customFormat="1" ht="12" customHeight="1" x14ac:dyDescent="0.2">
      <c r="A10" s="17">
        <v>9</v>
      </c>
      <c r="B10" s="17" t="s">
        <v>55</v>
      </c>
      <c r="C10" s="17" t="s">
        <v>56</v>
      </c>
      <c r="D10" s="17" t="s">
        <v>21</v>
      </c>
      <c r="E10" s="17" t="s">
        <v>57</v>
      </c>
      <c r="F10" s="25" t="s">
        <v>23</v>
      </c>
      <c r="G10" s="34"/>
      <c r="H10" s="34"/>
      <c r="I10" s="34"/>
      <c r="J10" s="18"/>
      <c r="K10" s="18">
        <v>20</v>
      </c>
      <c r="L10" s="34"/>
      <c r="M10" s="34"/>
      <c r="N10" s="18"/>
      <c r="O10" s="18"/>
      <c r="P10" s="17" t="s">
        <v>24</v>
      </c>
      <c r="Q10" s="17" t="s">
        <v>21</v>
      </c>
      <c r="R10" s="17" t="s">
        <v>25</v>
      </c>
      <c r="S10" s="19" t="s">
        <v>58</v>
      </c>
      <c r="T10" s="20" t="s">
        <v>1234</v>
      </c>
      <c r="U10" s="21" t="s">
        <v>59</v>
      </c>
      <c r="V10" s="19" t="s">
        <v>1235</v>
      </c>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22"/>
      <c r="GU10" s="22"/>
      <c r="GV10" s="22"/>
      <c r="GW10" s="22"/>
      <c r="GX10" s="22"/>
      <c r="GY10" s="22"/>
      <c r="GZ10" s="22"/>
      <c r="HA10" s="22"/>
      <c r="HB10" s="22"/>
      <c r="HC10" s="22"/>
      <c r="HD10" s="22"/>
      <c r="HE10" s="22"/>
      <c r="HF10" s="22"/>
      <c r="HG10" s="22"/>
      <c r="HH10" s="22"/>
      <c r="HI10" s="22"/>
      <c r="HJ10" s="22"/>
      <c r="HK10" s="22"/>
      <c r="HL10" s="22"/>
      <c r="HM10" s="22"/>
      <c r="HN10" s="22"/>
      <c r="HO10" s="22"/>
      <c r="HP10" s="22"/>
      <c r="HQ10" s="22"/>
      <c r="HR10" s="22"/>
      <c r="HS10" s="22"/>
      <c r="HT10" s="22"/>
      <c r="HU10" s="22"/>
      <c r="HV10" s="22"/>
      <c r="HW10" s="22"/>
      <c r="HX10" s="22"/>
      <c r="HY10" s="22"/>
      <c r="HZ10" s="22"/>
      <c r="IA10" s="22"/>
      <c r="IB10" s="22"/>
      <c r="IC10" s="22"/>
      <c r="ID10" s="22"/>
      <c r="IE10" s="22"/>
      <c r="IF10" s="22"/>
      <c r="IG10" s="22"/>
      <c r="IH10" s="22"/>
      <c r="II10" s="22"/>
      <c r="IJ10" s="22"/>
      <c r="IK10" s="22"/>
      <c r="IL10" s="22"/>
      <c r="IM10" s="22"/>
      <c r="IN10" s="22"/>
      <c r="IO10" s="22"/>
      <c r="IP10" s="22"/>
      <c r="IQ10" s="22"/>
      <c r="IR10" s="22"/>
      <c r="IS10" s="22"/>
      <c r="IT10" s="22"/>
      <c r="IU10" s="22"/>
      <c r="IV10" s="22"/>
      <c r="IW10" s="22"/>
    </row>
    <row r="11" spans="1:257" s="23" customFormat="1" ht="12" customHeight="1" x14ac:dyDescent="0.2">
      <c r="A11" s="17">
        <v>10</v>
      </c>
      <c r="B11" s="17" t="s">
        <v>55</v>
      </c>
      <c r="C11" s="17" t="s">
        <v>56</v>
      </c>
      <c r="D11" s="17" t="s">
        <v>21</v>
      </c>
      <c r="E11" s="17" t="s">
        <v>60</v>
      </c>
      <c r="F11" s="25" t="s">
        <v>33</v>
      </c>
      <c r="G11" s="34"/>
      <c r="H11" s="34"/>
      <c r="I11" s="34"/>
      <c r="J11" s="18"/>
      <c r="K11" s="18">
        <v>10</v>
      </c>
      <c r="L11" s="34"/>
      <c r="M11" s="34"/>
      <c r="N11" s="18"/>
      <c r="O11" s="18"/>
      <c r="P11" s="17" t="s">
        <v>24</v>
      </c>
      <c r="Q11" s="17" t="s">
        <v>21</v>
      </c>
      <c r="R11" s="17" t="s">
        <v>61</v>
      </c>
      <c r="S11" s="19" t="s">
        <v>62</v>
      </c>
      <c r="T11" s="20" t="s">
        <v>63</v>
      </c>
      <c r="U11" s="20" t="s">
        <v>1236</v>
      </c>
      <c r="V11" s="19" t="s">
        <v>1235</v>
      </c>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c r="FO11" s="22"/>
      <c r="FP11" s="22"/>
      <c r="FQ11" s="22"/>
      <c r="FR11" s="22"/>
      <c r="FS11" s="22"/>
      <c r="FT11" s="22"/>
      <c r="FU11" s="22"/>
      <c r="FV11" s="22"/>
      <c r="FW11" s="22"/>
      <c r="FX11" s="22"/>
      <c r="FY11" s="22"/>
      <c r="FZ11" s="22"/>
      <c r="GA11" s="22"/>
      <c r="GB11" s="22"/>
      <c r="GC11" s="22"/>
      <c r="GD11" s="22"/>
      <c r="GE11" s="22"/>
      <c r="GF11" s="22"/>
      <c r="GG11" s="22"/>
      <c r="GH11" s="22"/>
      <c r="GI11" s="22"/>
      <c r="GJ11" s="22"/>
      <c r="GK11" s="22"/>
      <c r="GL11" s="22"/>
      <c r="GM11" s="22"/>
      <c r="GN11" s="22"/>
      <c r="GO11" s="22"/>
      <c r="GP11" s="22"/>
      <c r="GQ11" s="22"/>
      <c r="GR11" s="22"/>
      <c r="GS11" s="22"/>
      <c r="GT11" s="22"/>
      <c r="GU11" s="22"/>
      <c r="GV11" s="22"/>
      <c r="GW11" s="22"/>
      <c r="GX11" s="22"/>
      <c r="GY11" s="22"/>
      <c r="GZ11" s="22"/>
      <c r="HA11" s="22"/>
      <c r="HB11" s="22"/>
      <c r="HC11" s="22"/>
      <c r="HD11" s="22"/>
      <c r="HE11" s="22"/>
      <c r="HF11" s="22"/>
      <c r="HG11" s="22"/>
      <c r="HH11" s="22"/>
      <c r="HI11" s="22"/>
      <c r="HJ11" s="22"/>
      <c r="HK11" s="22"/>
      <c r="HL11" s="22"/>
      <c r="HM11" s="22"/>
      <c r="HN11" s="22"/>
      <c r="HO11" s="22"/>
      <c r="HP11" s="22"/>
      <c r="HQ11" s="22"/>
      <c r="HR11" s="22"/>
      <c r="HS11" s="22"/>
      <c r="HT11" s="22"/>
      <c r="HU11" s="22"/>
      <c r="HV11" s="22"/>
      <c r="HW11" s="22"/>
      <c r="HX11" s="22"/>
      <c r="HY11" s="22"/>
      <c r="HZ11" s="22"/>
      <c r="IA11" s="22"/>
      <c r="IB11" s="22"/>
      <c r="IC11" s="22"/>
      <c r="ID11" s="22"/>
      <c r="IE11" s="22"/>
      <c r="IF11" s="22"/>
      <c r="IG11" s="22"/>
      <c r="IH11" s="22"/>
      <c r="II11" s="22"/>
      <c r="IJ11" s="22"/>
      <c r="IK11" s="22"/>
      <c r="IL11" s="22"/>
      <c r="IM11" s="22"/>
      <c r="IN11" s="22"/>
      <c r="IO11" s="22"/>
      <c r="IP11" s="22"/>
      <c r="IQ11" s="22"/>
      <c r="IR11" s="22"/>
      <c r="IS11" s="22"/>
      <c r="IT11" s="22"/>
      <c r="IU11" s="22"/>
      <c r="IV11" s="22"/>
      <c r="IW11" s="22"/>
    </row>
    <row r="12" spans="1:257" s="23" customFormat="1" ht="12" customHeight="1" x14ac:dyDescent="0.2">
      <c r="A12" s="17">
        <v>11</v>
      </c>
      <c r="B12" s="17" t="s">
        <v>55</v>
      </c>
      <c r="C12" s="17" t="s">
        <v>56</v>
      </c>
      <c r="D12" s="17" t="s">
        <v>21</v>
      </c>
      <c r="E12" s="17" t="s">
        <v>64</v>
      </c>
      <c r="F12" s="25" t="s">
        <v>23</v>
      </c>
      <c r="G12" s="34"/>
      <c r="H12" s="34"/>
      <c r="I12" s="34"/>
      <c r="J12" s="18"/>
      <c r="K12" s="18">
        <v>5</v>
      </c>
      <c r="L12" s="34"/>
      <c r="M12" s="34"/>
      <c r="N12" s="18"/>
      <c r="O12" s="18"/>
      <c r="P12" s="17" t="s">
        <v>24</v>
      </c>
      <c r="Q12" s="17" t="s">
        <v>21</v>
      </c>
      <c r="R12" s="17" t="s">
        <v>25</v>
      </c>
      <c r="S12" s="19" t="s">
        <v>65</v>
      </c>
      <c r="T12" s="20" t="s">
        <v>63</v>
      </c>
      <c r="U12" s="20" t="s">
        <v>1236</v>
      </c>
      <c r="V12" s="19" t="s">
        <v>1235</v>
      </c>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c r="FO12" s="22"/>
      <c r="FP12" s="22"/>
      <c r="FQ12" s="22"/>
      <c r="FR12" s="22"/>
      <c r="FS12" s="22"/>
      <c r="FT12" s="22"/>
      <c r="FU12" s="22"/>
      <c r="FV12" s="22"/>
      <c r="FW12" s="22"/>
      <c r="FX12" s="22"/>
      <c r="FY12" s="22"/>
      <c r="FZ12" s="22"/>
      <c r="GA12" s="22"/>
      <c r="GB12" s="22"/>
      <c r="GC12" s="22"/>
      <c r="GD12" s="22"/>
      <c r="GE12" s="22"/>
      <c r="GF12" s="22"/>
      <c r="GG12" s="22"/>
      <c r="GH12" s="22"/>
      <c r="GI12" s="22"/>
      <c r="GJ12" s="22"/>
      <c r="GK12" s="22"/>
      <c r="GL12" s="22"/>
      <c r="GM12" s="22"/>
      <c r="GN12" s="22"/>
      <c r="GO12" s="22"/>
      <c r="GP12" s="22"/>
      <c r="GQ12" s="22"/>
      <c r="GR12" s="22"/>
      <c r="GS12" s="22"/>
      <c r="GT12" s="22"/>
      <c r="GU12" s="22"/>
      <c r="GV12" s="22"/>
      <c r="GW12" s="22"/>
      <c r="GX12" s="22"/>
      <c r="GY12" s="22"/>
      <c r="GZ12" s="22"/>
      <c r="HA12" s="22"/>
      <c r="HB12" s="22"/>
      <c r="HC12" s="22"/>
      <c r="HD12" s="22"/>
      <c r="HE12" s="22"/>
      <c r="HF12" s="22"/>
      <c r="HG12" s="22"/>
      <c r="HH12" s="22"/>
      <c r="HI12" s="22"/>
      <c r="HJ12" s="22"/>
      <c r="HK12" s="22"/>
      <c r="HL12" s="22"/>
      <c r="HM12" s="22"/>
      <c r="HN12" s="22"/>
      <c r="HO12" s="22"/>
      <c r="HP12" s="22"/>
      <c r="HQ12" s="22"/>
      <c r="HR12" s="22"/>
      <c r="HS12" s="22"/>
      <c r="HT12" s="22"/>
      <c r="HU12" s="22"/>
      <c r="HV12" s="22"/>
      <c r="HW12" s="22"/>
      <c r="HX12" s="22"/>
      <c r="HY12" s="22"/>
      <c r="HZ12" s="22"/>
      <c r="IA12" s="22"/>
      <c r="IB12" s="22"/>
      <c r="IC12" s="22"/>
      <c r="ID12" s="22"/>
      <c r="IE12" s="22"/>
      <c r="IF12" s="22"/>
      <c r="IG12" s="22"/>
      <c r="IH12" s="22"/>
      <c r="II12" s="22"/>
      <c r="IJ12" s="22"/>
      <c r="IK12" s="22"/>
      <c r="IL12" s="22"/>
      <c r="IM12" s="22"/>
      <c r="IN12" s="22"/>
      <c r="IO12" s="22"/>
      <c r="IP12" s="22"/>
      <c r="IQ12" s="22"/>
      <c r="IR12" s="22"/>
      <c r="IS12" s="22"/>
      <c r="IT12" s="22"/>
      <c r="IU12" s="22"/>
      <c r="IV12" s="22"/>
      <c r="IW12" s="22"/>
    </row>
    <row r="13" spans="1:257" s="23" customFormat="1" ht="12" customHeight="1" x14ac:dyDescent="0.2">
      <c r="A13" s="17">
        <v>12</v>
      </c>
      <c r="B13" s="17" t="s">
        <v>66</v>
      </c>
      <c r="C13" s="17" t="s">
        <v>67</v>
      </c>
      <c r="D13" s="17" t="s">
        <v>21</v>
      </c>
      <c r="E13" s="17" t="s">
        <v>68</v>
      </c>
      <c r="F13" s="25" t="s">
        <v>23</v>
      </c>
      <c r="G13" s="34"/>
      <c r="H13" s="34"/>
      <c r="I13" s="34"/>
      <c r="J13" s="18">
        <v>25</v>
      </c>
      <c r="K13" s="18"/>
      <c r="L13" s="34"/>
      <c r="M13" s="34"/>
      <c r="N13" s="18"/>
      <c r="O13" s="18"/>
      <c r="P13" s="17" t="s">
        <v>24</v>
      </c>
      <c r="Q13" s="17" t="s">
        <v>21</v>
      </c>
      <c r="R13" s="17" t="s">
        <v>25</v>
      </c>
      <c r="S13" s="19" t="s">
        <v>30</v>
      </c>
      <c r="T13" s="20" t="s">
        <v>69</v>
      </c>
      <c r="U13" s="20" t="s">
        <v>70</v>
      </c>
      <c r="V13" s="19" t="s">
        <v>1237</v>
      </c>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c r="GI13" s="22"/>
      <c r="GJ13" s="22"/>
      <c r="GK13" s="22"/>
      <c r="GL13" s="22"/>
      <c r="GM13" s="22"/>
      <c r="GN13" s="22"/>
      <c r="GO13" s="22"/>
      <c r="GP13" s="22"/>
      <c r="GQ13" s="22"/>
      <c r="GR13" s="22"/>
      <c r="GS13" s="22"/>
      <c r="GT13" s="22"/>
      <c r="GU13" s="22"/>
      <c r="GV13" s="22"/>
      <c r="GW13" s="22"/>
      <c r="GX13" s="22"/>
      <c r="GY13" s="22"/>
      <c r="GZ13" s="22"/>
      <c r="HA13" s="22"/>
      <c r="HB13" s="22"/>
      <c r="HC13" s="22"/>
      <c r="HD13" s="22"/>
      <c r="HE13" s="22"/>
      <c r="HF13" s="22"/>
      <c r="HG13" s="22"/>
      <c r="HH13" s="22"/>
      <c r="HI13" s="22"/>
      <c r="HJ13" s="22"/>
      <c r="HK13" s="22"/>
      <c r="HL13" s="22"/>
      <c r="HM13" s="22"/>
      <c r="HN13" s="22"/>
      <c r="HO13" s="22"/>
      <c r="HP13" s="22"/>
      <c r="HQ13" s="22"/>
      <c r="HR13" s="22"/>
      <c r="HS13" s="22"/>
      <c r="HT13" s="22"/>
      <c r="HU13" s="22"/>
      <c r="HV13" s="22"/>
      <c r="HW13" s="22"/>
      <c r="HX13" s="22"/>
      <c r="HY13" s="22"/>
      <c r="HZ13" s="22"/>
      <c r="IA13" s="22"/>
      <c r="IB13" s="22"/>
      <c r="IC13" s="22"/>
      <c r="ID13" s="22"/>
      <c r="IE13" s="22"/>
      <c r="IF13" s="22"/>
      <c r="IG13" s="22"/>
      <c r="IH13" s="22"/>
      <c r="II13" s="22"/>
      <c r="IJ13" s="22"/>
      <c r="IK13" s="22"/>
      <c r="IL13" s="22"/>
      <c r="IM13" s="22"/>
      <c r="IN13" s="22"/>
      <c r="IO13" s="22"/>
      <c r="IP13" s="22"/>
      <c r="IQ13" s="22"/>
      <c r="IR13" s="22"/>
      <c r="IS13" s="22"/>
      <c r="IT13" s="22"/>
      <c r="IU13" s="22"/>
      <c r="IV13" s="22"/>
      <c r="IW13" s="22"/>
    </row>
    <row r="14" spans="1:257" s="23" customFormat="1" ht="12" customHeight="1" x14ac:dyDescent="0.2">
      <c r="A14" s="17">
        <v>13</v>
      </c>
      <c r="B14" s="17" t="s">
        <v>66</v>
      </c>
      <c r="C14" s="17" t="s">
        <v>67</v>
      </c>
      <c r="D14" s="17" t="s">
        <v>21</v>
      </c>
      <c r="E14" s="17" t="s">
        <v>71</v>
      </c>
      <c r="F14" s="25" t="s">
        <v>23</v>
      </c>
      <c r="G14" s="34"/>
      <c r="H14" s="34"/>
      <c r="I14" s="34"/>
      <c r="J14" s="18">
        <v>25</v>
      </c>
      <c r="K14" s="18"/>
      <c r="L14" s="34"/>
      <c r="M14" s="34"/>
      <c r="N14" s="18"/>
      <c r="O14" s="18"/>
      <c r="P14" s="17" t="s">
        <v>24</v>
      </c>
      <c r="Q14" s="17" t="s">
        <v>21</v>
      </c>
      <c r="R14" s="17" t="s">
        <v>54</v>
      </c>
      <c r="S14" s="19" t="s">
        <v>30</v>
      </c>
      <c r="T14" s="20" t="s">
        <v>69</v>
      </c>
      <c r="U14" s="20" t="s">
        <v>70</v>
      </c>
      <c r="V14" s="19" t="s">
        <v>1237</v>
      </c>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c r="GI14" s="22"/>
      <c r="GJ14" s="22"/>
      <c r="GK14" s="22"/>
      <c r="GL14" s="22"/>
      <c r="GM14" s="22"/>
      <c r="GN14" s="22"/>
      <c r="GO14" s="22"/>
      <c r="GP14" s="22"/>
      <c r="GQ14" s="22"/>
      <c r="GR14" s="22"/>
      <c r="GS14" s="22"/>
      <c r="GT14" s="22"/>
      <c r="GU14" s="22"/>
      <c r="GV14" s="22"/>
      <c r="GW14" s="22"/>
      <c r="GX14" s="22"/>
      <c r="GY14" s="22"/>
      <c r="GZ14" s="22"/>
      <c r="HA14" s="22"/>
      <c r="HB14" s="22"/>
      <c r="HC14" s="22"/>
      <c r="HD14" s="22"/>
      <c r="HE14" s="22"/>
      <c r="HF14" s="22"/>
      <c r="HG14" s="22"/>
      <c r="HH14" s="22"/>
      <c r="HI14" s="22"/>
      <c r="HJ14" s="22"/>
      <c r="HK14" s="22"/>
      <c r="HL14" s="22"/>
      <c r="HM14" s="22"/>
      <c r="HN14" s="22"/>
      <c r="HO14" s="22"/>
      <c r="HP14" s="22"/>
      <c r="HQ14" s="22"/>
      <c r="HR14" s="22"/>
      <c r="HS14" s="22"/>
      <c r="HT14" s="22"/>
      <c r="HU14" s="22"/>
      <c r="HV14" s="22"/>
      <c r="HW14" s="22"/>
      <c r="HX14" s="22"/>
      <c r="HY14" s="22"/>
      <c r="HZ14" s="22"/>
      <c r="IA14" s="22"/>
      <c r="IB14" s="22"/>
      <c r="IC14" s="22"/>
      <c r="ID14" s="22"/>
      <c r="IE14" s="22"/>
      <c r="IF14" s="22"/>
      <c r="IG14" s="22"/>
      <c r="IH14" s="22"/>
      <c r="II14" s="22"/>
      <c r="IJ14" s="22"/>
      <c r="IK14" s="22"/>
      <c r="IL14" s="22"/>
      <c r="IM14" s="22"/>
      <c r="IN14" s="22"/>
      <c r="IO14" s="22"/>
      <c r="IP14" s="22"/>
      <c r="IQ14" s="22"/>
      <c r="IR14" s="22"/>
      <c r="IS14" s="22"/>
      <c r="IT14" s="22"/>
      <c r="IU14" s="22"/>
      <c r="IV14" s="22"/>
      <c r="IW14" s="22"/>
    </row>
    <row r="15" spans="1:257" s="23" customFormat="1" ht="12" customHeight="1" x14ac:dyDescent="0.2">
      <c r="A15" s="17">
        <v>14</v>
      </c>
      <c r="B15" s="17" t="s">
        <v>72</v>
      </c>
      <c r="C15" s="17" t="s">
        <v>73</v>
      </c>
      <c r="D15" s="17" t="s">
        <v>21</v>
      </c>
      <c r="E15" s="17" t="s">
        <v>74</v>
      </c>
      <c r="F15" s="25" t="s">
        <v>23</v>
      </c>
      <c r="G15" s="34">
        <v>0.01</v>
      </c>
      <c r="H15" s="34"/>
      <c r="I15" s="34"/>
      <c r="J15" s="18">
        <v>22</v>
      </c>
      <c r="K15" s="18">
        <v>500</v>
      </c>
      <c r="L15" s="34"/>
      <c r="M15" s="34"/>
      <c r="N15" s="18"/>
      <c r="O15" s="18"/>
      <c r="P15" s="17" t="s">
        <v>24</v>
      </c>
      <c r="Q15" s="17" t="s">
        <v>21</v>
      </c>
      <c r="R15" s="17" t="s">
        <v>25</v>
      </c>
      <c r="S15" s="19" t="s">
        <v>75</v>
      </c>
      <c r="T15" s="20" t="s">
        <v>76</v>
      </c>
      <c r="U15" s="21" t="s">
        <v>77</v>
      </c>
      <c r="V15" s="19" t="s">
        <v>78</v>
      </c>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2"/>
      <c r="GU15" s="22"/>
      <c r="GV15" s="22"/>
      <c r="GW15" s="22"/>
      <c r="GX15" s="22"/>
      <c r="GY15" s="22"/>
      <c r="GZ15" s="22"/>
      <c r="HA15" s="22"/>
      <c r="HB15" s="22"/>
      <c r="HC15" s="22"/>
      <c r="HD15" s="22"/>
      <c r="HE15" s="22"/>
      <c r="HF15" s="22"/>
      <c r="HG15" s="22"/>
      <c r="HH15" s="22"/>
      <c r="HI15" s="22"/>
      <c r="HJ15" s="22"/>
      <c r="HK15" s="22"/>
      <c r="HL15" s="22"/>
      <c r="HM15" s="22"/>
      <c r="HN15" s="22"/>
      <c r="HO15" s="22"/>
      <c r="HP15" s="22"/>
      <c r="HQ15" s="22"/>
      <c r="HR15" s="22"/>
      <c r="HS15" s="22"/>
      <c r="HT15" s="22"/>
      <c r="HU15" s="22"/>
      <c r="HV15" s="22"/>
      <c r="HW15" s="22"/>
      <c r="HX15" s="22"/>
      <c r="HY15" s="22"/>
      <c r="HZ15" s="22"/>
      <c r="IA15" s="22"/>
      <c r="IB15" s="22"/>
      <c r="IC15" s="22"/>
      <c r="ID15" s="22"/>
      <c r="IE15" s="22"/>
      <c r="IF15" s="22"/>
      <c r="IG15" s="22"/>
      <c r="IH15" s="22"/>
      <c r="II15" s="22"/>
      <c r="IJ15" s="22"/>
      <c r="IK15" s="22"/>
      <c r="IL15" s="22"/>
      <c r="IM15" s="22"/>
      <c r="IN15" s="22"/>
      <c r="IO15" s="22"/>
      <c r="IP15" s="22"/>
      <c r="IQ15" s="22"/>
      <c r="IR15" s="22"/>
      <c r="IS15" s="22"/>
      <c r="IT15" s="22"/>
      <c r="IU15" s="22"/>
      <c r="IV15" s="22"/>
      <c r="IW15" s="22"/>
    </row>
    <row r="16" spans="1:257" s="23" customFormat="1" ht="12" customHeight="1" x14ac:dyDescent="0.2">
      <c r="A16" s="17">
        <v>15</v>
      </c>
      <c r="B16" s="17" t="s">
        <v>79</v>
      </c>
      <c r="C16" s="17" t="s">
        <v>79</v>
      </c>
      <c r="D16" s="17" t="s">
        <v>21</v>
      </c>
      <c r="E16" s="17" t="s">
        <v>80</v>
      </c>
      <c r="F16" s="25" t="s">
        <v>23</v>
      </c>
      <c r="G16" s="34"/>
      <c r="H16" s="34"/>
      <c r="I16" s="34"/>
      <c r="J16" s="18"/>
      <c r="K16" s="18">
        <v>20</v>
      </c>
      <c r="L16" s="34"/>
      <c r="M16" s="34"/>
      <c r="N16" s="18"/>
      <c r="O16" s="18"/>
      <c r="P16" s="17" t="s">
        <v>24</v>
      </c>
      <c r="Q16" s="17" t="s">
        <v>21</v>
      </c>
      <c r="R16" s="17" t="s">
        <v>25</v>
      </c>
      <c r="S16" s="19" t="s">
        <v>81</v>
      </c>
      <c r="T16" s="20" t="s">
        <v>82</v>
      </c>
      <c r="U16" s="20" t="s">
        <v>83</v>
      </c>
      <c r="V16" s="19" t="s">
        <v>1238</v>
      </c>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2"/>
      <c r="GU16" s="22"/>
      <c r="GV16" s="22"/>
      <c r="GW16" s="22"/>
      <c r="GX16" s="22"/>
      <c r="GY16" s="22"/>
      <c r="GZ16" s="22"/>
      <c r="HA16" s="22"/>
      <c r="HB16" s="22"/>
      <c r="HC16" s="22"/>
      <c r="HD16" s="22"/>
      <c r="HE16" s="22"/>
      <c r="HF16" s="22"/>
      <c r="HG16" s="22"/>
      <c r="HH16" s="22"/>
      <c r="HI16" s="22"/>
      <c r="HJ16" s="22"/>
      <c r="HK16" s="22"/>
      <c r="HL16" s="22"/>
      <c r="HM16" s="22"/>
      <c r="HN16" s="22"/>
      <c r="HO16" s="22"/>
      <c r="HP16" s="22"/>
      <c r="HQ16" s="22"/>
      <c r="HR16" s="22"/>
      <c r="HS16" s="22"/>
      <c r="HT16" s="22"/>
      <c r="HU16" s="22"/>
      <c r="HV16" s="22"/>
      <c r="HW16" s="22"/>
      <c r="HX16" s="22"/>
      <c r="HY16" s="22"/>
      <c r="HZ16" s="22"/>
      <c r="IA16" s="22"/>
      <c r="IB16" s="22"/>
      <c r="IC16" s="22"/>
      <c r="ID16" s="22"/>
      <c r="IE16" s="22"/>
      <c r="IF16" s="22"/>
      <c r="IG16" s="22"/>
      <c r="IH16" s="22"/>
      <c r="II16" s="22"/>
      <c r="IJ16" s="22"/>
      <c r="IK16" s="22"/>
      <c r="IL16" s="22"/>
      <c r="IM16" s="22"/>
      <c r="IN16" s="22"/>
      <c r="IO16" s="22"/>
      <c r="IP16" s="22"/>
      <c r="IQ16" s="22"/>
      <c r="IR16" s="22"/>
      <c r="IS16" s="22"/>
      <c r="IT16" s="22"/>
      <c r="IU16" s="22"/>
      <c r="IV16" s="22"/>
      <c r="IW16" s="22"/>
    </row>
    <row r="17" spans="1:257" s="23" customFormat="1" ht="12" customHeight="1" x14ac:dyDescent="0.2">
      <c r="A17" s="17">
        <v>16</v>
      </c>
      <c r="B17" s="17" t="s">
        <v>79</v>
      </c>
      <c r="C17" s="17" t="s">
        <v>79</v>
      </c>
      <c r="D17" s="17" t="s">
        <v>21</v>
      </c>
      <c r="E17" s="17" t="s">
        <v>84</v>
      </c>
      <c r="F17" s="25" t="s">
        <v>23</v>
      </c>
      <c r="G17" s="34"/>
      <c r="H17" s="34"/>
      <c r="I17" s="34"/>
      <c r="J17" s="18"/>
      <c r="K17" s="18">
        <v>5</v>
      </c>
      <c r="L17" s="34"/>
      <c r="M17" s="34"/>
      <c r="N17" s="18"/>
      <c r="O17" s="18"/>
      <c r="P17" s="17" t="s">
        <v>24</v>
      </c>
      <c r="Q17" s="17" t="s">
        <v>21</v>
      </c>
      <c r="R17" s="17" t="s">
        <v>54</v>
      </c>
      <c r="S17" s="19" t="s">
        <v>85</v>
      </c>
      <c r="T17" s="20" t="s">
        <v>82</v>
      </c>
      <c r="U17" s="20" t="s">
        <v>86</v>
      </c>
      <c r="V17" s="19" t="s">
        <v>1238</v>
      </c>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c r="IT17" s="22"/>
      <c r="IU17" s="22"/>
      <c r="IV17" s="22"/>
      <c r="IW17" s="22"/>
    </row>
    <row r="18" spans="1:257" s="23" customFormat="1" ht="12" customHeight="1" x14ac:dyDescent="0.2">
      <c r="A18" s="17">
        <v>17</v>
      </c>
      <c r="B18" s="17" t="s">
        <v>79</v>
      </c>
      <c r="C18" s="17" t="s">
        <v>79</v>
      </c>
      <c r="D18" s="17" t="s">
        <v>21</v>
      </c>
      <c r="E18" s="17" t="s">
        <v>87</v>
      </c>
      <c r="F18" s="25" t="s">
        <v>23</v>
      </c>
      <c r="G18" s="34"/>
      <c r="H18" s="34"/>
      <c r="I18" s="34"/>
      <c r="J18" s="18">
        <v>25</v>
      </c>
      <c r="K18" s="18">
        <v>100</v>
      </c>
      <c r="L18" s="34"/>
      <c r="M18" s="34"/>
      <c r="N18" s="18"/>
      <c r="O18" s="18"/>
      <c r="P18" s="17" t="s">
        <v>24</v>
      </c>
      <c r="Q18" s="17" t="s">
        <v>21</v>
      </c>
      <c r="R18" s="17" t="s">
        <v>54</v>
      </c>
      <c r="S18" s="19" t="s">
        <v>88</v>
      </c>
      <c r="T18" s="20" t="s">
        <v>82</v>
      </c>
      <c r="U18" s="20" t="s">
        <v>89</v>
      </c>
      <c r="V18" s="19" t="s">
        <v>1238</v>
      </c>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c r="IW18" s="22"/>
    </row>
    <row r="19" spans="1:257" s="23" customFormat="1" ht="12" customHeight="1" x14ac:dyDescent="0.2">
      <c r="A19" s="17">
        <v>18</v>
      </c>
      <c r="B19" s="17" t="s">
        <v>90</v>
      </c>
      <c r="C19" s="17" t="s">
        <v>90</v>
      </c>
      <c r="D19" s="17" t="s">
        <v>21</v>
      </c>
      <c r="E19" s="17" t="s">
        <v>91</v>
      </c>
      <c r="F19" s="25" t="s">
        <v>23</v>
      </c>
      <c r="G19" s="34">
        <v>4.0000000000000001E-3</v>
      </c>
      <c r="H19" s="34"/>
      <c r="I19" s="34"/>
      <c r="J19" s="18">
        <f>48/2.7</f>
        <v>17.777777777777775</v>
      </c>
      <c r="K19" s="18">
        <f>270/2.7</f>
        <v>100</v>
      </c>
      <c r="L19" s="34"/>
      <c r="M19" s="34"/>
      <c r="N19" s="18"/>
      <c r="O19" s="18"/>
      <c r="P19" s="17" t="s">
        <v>24</v>
      </c>
      <c r="Q19" s="17" t="s">
        <v>21</v>
      </c>
      <c r="R19" s="17" t="s">
        <v>25</v>
      </c>
      <c r="S19" s="19" t="s">
        <v>92</v>
      </c>
      <c r="T19" s="20" t="s">
        <v>1239</v>
      </c>
      <c r="U19" s="20" t="s">
        <v>93</v>
      </c>
      <c r="V19" s="19" t="s">
        <v>1240</v>
      </c>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row>
    <row r="20" spans="1:257" s="23" customFormat="1" ht="12" customHeight="1" x14ac:dyDescent="0.2">
      <c r="A20" s="17">
        <v>19</v>
      </c>
      <c r="B20" s="17" t="s">
        <v>90</v>
      </c>
      <c r="C20" s="17" t="s">
        <v>90</v>
      </c>
      <c r="D20" s="17" t="s">
        <v>21</v>
      </c>
      <c r="E20" s="17" t="s">
        <v>94</v>
      </c>
      <c r="F20" s="25" t="s">
        <v>23</v>
      </c>
      <c r="G20" s="34"/>
      <c r="H20" s="34"/>
      <c r="I20" s="34"/>
      <c r="J20" s="18"/>
      <c r="K20" s="18">
        <f>6.5/2.7</f>
        <v>2.4074074074074074</v>
      </c>
      <c r="L20" s="34"/>
      <c r="M20" s="34"/>
      <c r="N20" s="18"/>
      <c r="O20" s="18"/>
      <c r="P20" s="17" t="s">
        <v>24</v>
      </c>
      <c r="Q20" s="17" t="s">
        <v>21</v>
      </c>
      <c r="R20" s="17" t="s">
        <v>25</v>
      </c>
      <c r="S20" s="19" t="s">
        <v>95</v>
      </c>
      <c r="T20" s="20" t="s">
        <v>1239</v>
      </c>
      <c r="U20" s="20" t="s">
        <v>93</v>
      </c>
      <c r="V20" s="19" t="s">
        <v>1240</v>
      </c>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row>
    <row r="21" spans="1:257" s="23" customFormat="1" ht="12" customHeight="1" x14ac:dyDescent="0.2">
      <c r="A21" s="17">
        <v>20</v>
      </c>
      <c r="B21" s="17" t="s">
        <v>90</v>
      </c>
      <c r="C21" s="17" t="s">
        <v>90</v>
      </c>
      <c r="D21" s="17" t="s">
        <v>21</v>
      </c>
      <c r="E21" s="17" t="s">
        <v>96</v>
      </c>
      <c r="F21" s="25" t="s">
        <v>23</v>
      </c>
      <c r="G21" s="34"/>
      <c r="H21" s="34"/>
      <c r="I21" s="34"/>
      <c r="J21" s="18"/>
      <c r="K21" s="18">
        <f>60/2.7</f>
        <v>22.222222222222221</v>
      </c>
      <c r="L21" s="34"/>
      <c r="M21" s="34"/>
      <c r="N21" s="18"/>
      <c r="O21" s="18"/>
      <c r="P21" s="17" t="s">
        <v>24</v>
      </c>
      <c r="Q21" s="17" t="s">
        <v>21</v>
      </c>
      <c r="R21" s="17" t="s">
        <v>97</v>
      </c>
      <c r="S21" s="19" t="s">
        <v>98</v>
      </c>
      <c r="T21" s="20" t="s">
        <v>1239</v>
      </c>
      <c r="U21" s="20" t="s">
        <v>93</v>
      </c>
      <c r="V21" s="17" t="s">
        <v>1240</v>
      </c>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c r="IW21" s="22"/>
    </row>
    <row r="22" spans="1:257" ht="12" customHeight="1" x14ac:dyDescent="0.2">
      <c r="A22" s="17">
        <v>21</v>
      </c>
      <c r="B22" s="3" t="s">
        <v>35</v>
      </c>
      <c r="C22" s="3" t="s">
        <v>36</v>
      </c>
      <c r="D22" s="3" t="s">
        <v>99</v>
      </c>
      <c r="E22" s="3" t="s">
        <v>100</v>
      </c>
      <c r="F22" s="4" t="s">
        <v>23</v>
      </c>
      <c r="G22" s="6"/>
      <c r="H22" s="6"/>
      <c r="I22" s="6"/>
      <c r="J22" s="5">
        <v>57.5</v>
      </c>
      <c r="K22" s="5"/>
      <c r="L22" s="6"/>
      <c r="M22" s="6"/>
      <c r="N22" s="5"/>
      <c r="O22" s="5"/>
      <c r="P22" s="3" t="s">
        <v>24</v>
      </c>
      <c r="Q22" s="3" t="s">
        <v>99</v>
      </c>
      <c r="R22" s="3" t="s">
        <v>25</v>
      </c>
      <c r="S22" s="11" t="s">
        <v>101</v>
      </c>
      <c r="T22" s="12" t="s">
        <v>39</v>
      </c>
      <c r="U22" s="12" t="s">
        <v>102</v>
      </c>
      <c r="V22" s="11" t="s">
        <v>1241</v>
      </c>
    </row>
    <row r="23" spans="1:257" ht="12" customHeight="1" x14ac:dyDescent="0.2">
      <c r="A23" s="17">
        <v>22</v>
      </c>
      <c r="B23" s="3" t="s">
        <v>35</v>
      </c>
      <c r="C23" s="3" t="s">
        <v>36</v>
      </c>
      <c r="D23" s="3" t="s">
        <v>99</v>
      </c>
      <c r="E23" s="3" t="s">
        <v>103</v>
      </c>
      <c r="F23" s="4" t="s">
        <v>23</v>
      </c>
      <c r="G23" s="6"/>
      <c r="H23" s="6"/>
      <c r="I23" s="6"/>
      <c r="J23" s="5">
        <v>20</v>
      </c>
      <c r="K23" s="5"/>
      <c r="L23" s="6"/>
      <c r="M23" s="6"/>
      <c r="N23" s="5"/>
      <c r="O23" s="5"/>
      <c r="P23" s="3" t="s">
        <v>24</v>
      </c>
      <c r="Q23" s="3" t="s">
        <v>99</v>
      </c>
      <c r="R23" s="3" t="s">
        <v>54</v>
      </c>
      <c r="S23" s="11" t="s">
        <v>104</v>
      </c>
      <c r="T23" s="12" t="s">
        <v>39</v>
      </c>
      <c r="U23" s="12" t="s">
        <v>102</v>
      </c>
      <c r="V23" s="11" t="s">
        <v>1242</v>
      </c>
    </row>
    <row r="24" spans="1:257" ht="12" customHeight="1" x14ac:dyDescent="0.2">
      <c r="A24" s="17">
        <v>23</v>
      </c>
      <c r="B24" s="3" t="s">
        <v>35</v>
      </c>
      <c r="C24" s="3" t="s">
        <v>36</v>
      </c>
      <c r="D24" s="3" t="s">
        <v>99</v>
      </c>
      <c r="E24" s="3" t="s">
        <v>105</v>
      </c>
      <c r="F24" s="4" t="s">
        <v>23</v>
      </c>
      <c r="G24" s="6"/>
      <c r="H24" s="6"/>
      <c r="I24" s="6"/>
      <c r="J24" s="5">
        <v>20</v>
      </c>
      <c r="K24" s="5"/>
      <c r="L24" s="6"/>
      <c r="M24" s="6"/>
      <c r="N24" s="5"/>
      <c r="O24" s="5"/>
      <c r="P24" s="3" t="s">
        <v>24</v>
      </c>
      <c r="Q24" s="3" t="s">
        <v>99</v>
      </c>
      <c r="R24" s="3" t="s">
        <v>25</v>
      </c>
      <c r="S24" s="11" t="s">
        <v>106</v>
      </c>
      <c r="T24" s="12" t="s">
        <v>39</v>
      </c>
      <c r="U24" s="12" t="s">
        <v>102</v>
      </c>
      <c r="V24" s="11" t="s">
        <v>1243</v>
      </c>
    </row>
    <row r="25" spans="1:257" ht="12" customHeight="1" x14ac:dyDescent="0.2">
      <c r="A25" s="17">
        <v>24</v>
      </c>
      <c r="B25" s="3" t="s">
        <v>35</v>
      </c>
      <c r="C25" s="3" t="s">
        <v>36</v>
      </c>
      <c r="D25" s="3" t="s">
        <v>99</v>
      </c>
      <c r="E25" s="3" t="s">
        <v>107</v>
      </c>
      <c r="F25" s="4" t="s">
        <v>23</v>
      </c>
      <c r="G25" s="6"/>
      <c r="H25" s="6"/>
      <c r="I25" s="6"/>
      <c r="J25" s="5">
        <v>10</v>
      </c>
      <c r="K25" s="5"/>
      <c r="L25" s="6"/>
      <c r="M25" s="6"/>
      <c r="N25" s="5"/>
      <c r="O25" s="5"/>
      <c r="P25" s="3" t="s">
        <v>24</v>
      </c>
      <c r="Q25" s="3" t="s">
        <v>99</v>
      </c>
      <c r="R25" s="3" t="s">
        <v>25</v>
      </c>
      <c r="S25" s="11" t="s">
        <v>108</v>
      </c>
      <c r="T25" s="12" t="s">
        <v>39</v>
      </c>
      <c r="U25" s="12" t="s">
        <v>102</v>
      </c>
      <c r="V25" s="11" t="s">
        <v>1244</v>
      </c>
    </row>
    <row r="26" spans="1:257" ht="12" customHeight="1" x14ac:dyDescent="0.2">
      <c r="A26" s="17">
        <v>25</v>
      </c>
      <c r="B26" s="3" t="s">
        <v>41</v>
      </c>
      <c r="C26" s="3" t="s">
        <v>42</v>
      </c>
      <c r="D26" s="3" t="s">
        <v>99</v>
      </c>
      <c r="E26" s="3" t="s">
        <v>109</v>
      </c>
      <c r="F26" s="4" t="s">
        <v>23</v>
      </c>
      <c r="G26" s="6">
        <v>2.5000000000000001E-3</v>
      </c>
      <c r="H26" s="6"/>
      <c r="I26" s="6"/>
      <c r="J26" s="5">
        <v>30</v>
      </c>
      <c r="K26" s="5"/>
      <c r="L26" s="6"/>
      <c r="M26" s="6"/>
      <c r="N26" s="5"/>
      <c r="O26" s="5"/>
      <c r="P26" s="3" t="s">
        <v>24</v>
      </c>
      <c r="Q26" s="3" t="s">
        <v>99</v>
      </c>
      <c r="R26" s="3" t="s">
        <v>25</v>
      </c>
      <c r="S26" s="11" t="s">
        <v>30</v>
      </c>
      <c r="T26" s="12" t="s">
        <v>45</v>
      </c>
      <c r="U26" s="12" t="s">
        <v>110</v>
      </c>
      <c r="V26" s="11" t="s">
        <v>46</v>
      </c>
    </row>
    <row r="27" spans="1:257" ht="12" customHeight="1" x14ac:dyDescent="0.2">
      <c r="A27" s="17">
        <v>26</v>
      </c>
      <c r="B27" s="3" t="s">
        <v>41</v>
      </c>
      <c r="C27" s="3" t="s">
        <v>42</v>
      </c>
      <c r="D27" s="3" t="s">
        <v>99</v>
      </c>
      <c r="E27" s="3" t="s">
        <v>111</v>
      </c>
      <c r="F27" s="4" t="s">
        <v>23</v>
      </c>
      <c r="G27" s="6"/>
      <c r="H27" s="6"/>
      <c r="I27" s="6"/>
      <c r="J27" s="5"/>
      <c r="K27" s="5">
        <v>11</v>
      </c>
      <c r="L27" s="6"/>
      <c r="M27" s="6"/>
      <c r="N27" s="5"/>
      <c r="O27" s="5"/>
      <c r="P27" s="3" t="s">
        <v>24</v>
      </c>
      <c r="Q27" s="3" t="s">
        <v>99</v>
      </c>
      <c r="R27" s="3" t="s">
        <v>54</v>
      </c>
      <c r="S27" s="11" t="s">
        <v>30</v>
      </c>
      <c r="T27" s="12" t="s">
        <v>45</v>
      </c>
      <c r="U27" s="12" t="s">
        <v>110</v>
      </c>
      <c r="V27" s="11" t="s">
        <v>112</v>
      </c>
    </row>
    <row r="28" spans="1:257" s="23" customFormat="1" ht="12" customHeight="1" x14ac:dyDescent="0.2">
      <c r="A28" s="17">
        <v>27</v>
      </c>
      <c r="B28" s="17" t="s">
        <v>55</v>
      </c>
      <c r="C28" s="17" t="s">
        <v>56</v>
      </c>
      <c r="D28" s="17" t="s">
        <v>99</v>
      </c>
      <c r="E28" s="17" t="s">
        <v>113</v>
      </c>
      <c r="F28" s="25" t="s">
        <v>23</v>
      </c>
      <c r="G28" s="34">
        <v>5.0000000000000001E-3</v>
      </c>
      <c r="H28" s="34"/>
      <c r="I28" s="34"/>
      <c r="J28" s="18">
        <v>60</v>
      </c>
      <c r="K28" s="18">
        <v>600</v>
      </c>
      <c r="L28" s="34"/>
      <c r="M28" s="34"/>
      <c r="N28" s="18"/>
      <c r="O28" s="18"/>
      <c r="P28" s="17" t="s">
        <v>24</v>
      </c>
      <c r="Q28" s="17" t="s">
        <v>99</v>
      </c>
      <c r="R28" s="17" t="s">
        <v>25</v>
      </c>
      <c r="S28" s="19" t="s">
        <v>30</v>
      </c>
      <c r="T28" s="20" t="s">
        <v>63</v>
      </c>
      <c r="U28" s="20" t="s">
        <v>1245</v>
      </c>
      <c r="V28" s="19" t="s">
        <v>1235</v>
      </c>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c r="IT28" s="22"/>
      <c r="IU28" s="22"/>
      <c r="IV28" s="22"/>
      <c r="IW28" s="22"/>
    </row>
    <row r="29" spans="1:257" s="23" customFormat="1" ht="12" customHeight="1" x14ac:dyDescent="0.2">
      <c r="A29" s="17">
        <v>28</v>
      </c>
      <c r="B29" s="17" t="s">
        <v>55</v>
      </c>
      <c r="C29" s="17" t="s">
        <v>56</v>
      </c>
      <c r="D29" s="17" t="s">
        <v>99</v>
      </c>
      <c r="E29" s="17" t="s">
        <v>114</v>
      </c>
      <c r="F29" s="25" t="s">
        <v>23</v>
      </c>
      <c r="G29" s="34"/>
      <c r="H29" s="34"/>
      <c r="I29" s="34"/>
      <c r="J29" s="18"/>
      <c r="K29" s="18">
        <v>20</v>
      </c>
      <c r="L29" s="34"/>
      <c r="M29" s="34"/>
      <c r="N29" s="18"/>
      <c r="O29" s="18"/>
      <c r="P29" s="17" t="s">
        <v>115</v>
      </c>
      <c r="Q29" s="17" t="s">
        <v>99</v>
      </c>
      <c r="R29" s="17" t="s">
        <v>25</v>
      </c>
      <c r="S29" s="19" t="s">
        <v>30</v>
      </c>
      <c r="T29" s="20" t="s">
        <v>63</v>
      </c>
      <c r="U29" s="20" t="s">
        <v>1245</v>
      </c>
      <c r="V29" s="19" t="s">
        <v>1235</v>
      </c>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row>
    <row r="30" spans="1:257" s="23" customFormat="1" ht="12" customHeight="1" x14ac:dyDescent="0.2">
      <c r="A30" s="17">
        <v>29</v>
      </c>
      <c r="B30" s="17" t="s">
        <v>55</v>
      </c>
      <c r="C30" s="17" t="s">
        <v>56</v>
      </c>
      <c r="D30" s="17" t="s">
        <v>99</v>
      </c>
      <c r="E30" s="17" t="s">
        <v>116</v>
      </c>
      <c r="F30" s="25" t="s">
        <v>23</v>
      </c>
      <c r="G30" s="34"/>
      <c r="H30" s="34"/>
      <c r="I30" s="34"/>
      <c r="J30" s="18"/>
      <c r="K30" s="18">
        <v>30</v>
      </c>
      <c r="L30" s="34"/>
      <c r="M30" s="34"/>
      <c r="N30" s="18"/>
      <c r="O30" s="18"/>
      <c r="P30" s="17" t="s">
        <v>24</v>
      </c>
      <c r="Q30" s="17" t="s">
        <v>99</v>
      </c>
      <c r="R30" s="17" t="s">
        <v>54</v>
      </c>
      <c r="S30" s="19" t="s">
        <v>30</v>
      </c>
      <c r="T30" s="20" t="s">
        <v>63</v>
      </c>
      <c r="U30" s="20" t="s">
        <v>1245</v>
      </c>
      <c r="V30" s="19" t="s">
        <v>1235</v>
      </c>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c r="IV30" s="22"/>
      <c r="IW30" s="22"/>
    </row>
    <row r="31" spans="1:257" s="23" customFormat="1" ht="12" customHeight="1" x14ac:dyDescent="0.2">
      <c r="A31" s="17">
        <v>30</v>
      </c>
      <c r="B31" s="17" t="s">
        <v>55</v>
      </c>
      <c r="C31" s="17" t="s">
        <v>56</v>
      </c>
      <c r="D31" s="17" t="s">
        <v>99</v>
      </c>
      <c r="E31" s="17" t="s">
        <v>117</v>
      </c>
      <c r="F31" s="25" t="s">
        <v>33</v>
      </c>
      <c r="G31" s="34"/>
      <c r="H31" s="34"/>
      <c r="I31" s="34"/>
      <c r="J31" s="18"/>
      <c r="K31" s="18">
        <v>60</v>
      </c>
      <c r="L31" s="34"/>
      <c r="M31" s="34"/>
      <c r="N31" s="18"/>
      <c r="O31" s="18"/>
      <c r="P31" s="17" t="s">
        <v>24</v>
      </c>
      <c r="Q31" s="17" t="s">
        <v>99</v>
      </c>
      <c r="R31" s="17" t="s">
        <v>34</v>
      </c>
      <c r="S31" s="19" t="s">
        <v>118</v>
      </c>
      <c r="T31" s="20" t="s">
        <v>63</v>
      </c>
      <c r="U31" s="20" t="s">
        <v>1245</v>
      </c>
      <c r="V31" s="19" t="s">
        <v>1235</v>
      </c>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c r="IW31" s="22"/>
    </row>
    <row r="32" spans="1:257" s="23" customFormat="1" ht="12" customHeight="1" x14ac:dyDescent="0.2">
      <c r="A32" s="17">
        <v>31</v>
      </c>
      <c r="B32" s="17" t="s">
        <v>55</v>
      </c>
      <c r="C32" s="17" t="s">
        <v>56</v>
      </c>
      <c r="D32" s="17" t="s">
        <v>99</v>
      </c>
      <c r="E32" s="17" t="s">
        <v>119</v>
      </c>
      <c r="F32" s="25" t="s">
        <v>33</v>
      </c>
      <c r="G32" s="34"/>
      <c r="H32" s="34"/>
      <c r="I32" s="34"/>
      <c r="J32" s="18"/>
      <c r="K32" s="18">
        <v>30</v>
      </c>
      <c r="L32" s="34"/>
      <c r="M32" s="34"/>
      <c r="N32" s="18"/>
      <c r="O32" s="18"/>
      <c r="P32" s="17" t="s">
        <v>24</v>
      </c>
      <c r="Q32" s="17" t="s">
        <v>99</v>
      </c>
      <c r="R32" s="17" t="s">
        <v>25</v>
      </c>
      <c r="S32" s="19" t="s">
        <v>30</v>
      </c>
      <c r="T32" s="20" t="s">
        <v>63</v>
      </c>
      <c r="U32" s="20" t="s">
        <v>1245</v>
      </c>
      <c r="V32" s="19" t="s">
        <v>1235</v>
      </c>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c r="FO32" s="22"/>
      <c r="FP32" s="22"/>
      <c r="FQ32" s="22"/>
      <c r="FR32" s="22"/>
      <c r="FS32" s="22"/>
      <c r="FT32" s="22"/>
      <c r="FU32" s="22"/>
      <c r="FV32" s="22"/>
      <c r="FW32" s="22"/>
      <c r="FX32" s="22"/>
      <c r="FY32" s="22"/>
      <c r="FZ32" s="22"/>
      <c r="GA32" s="22"/>
      <c r="GB32" s="22"/>
      <c r="GC32" s="22"/>
      <c r="GD32" s="22"/>
      <c r="GE32" s="22"/>
      <c r="GF32" s="22"/>
      <c r="GG32" s="22"/>
      <c r="GH32" s="22"/>
      <c r="GI32" s="22"/>
      <c r="GJ32" s="22"/>
      <c r="GK32" s="22"/>
      <c r="GL32" s="22"/>
      <c r="GM32" s="22"/>
      <c r="GN32" s="22"/>
      <c r="GO32" s="22"/>
      <c r="GP32" s="22"/>
      <c r="GQ32" s="22"/>
      <c r="GR32" s="22"/>
      <c r="GS32" s="22"/>
      <c r="GT32" s="22"/>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2"/>
      <c r="IQ32" s="22"/>
      <c r="IR32" s="22"/>
      <c r="IS32" s="22"/>
      <c r="IT32" s="22"/>
      <c r="IU32" s="22"/>
      <c r="IV32" s="22"/>
      <c r="IW32" s="22"/>
    </row>
    <row r="33" spans="1:257" s="23" customFormat="1" ht="12" customHeight="1" x14ac:dyDescent="0.2">
      <c r="A33" s="17">
        <v>32</v>
      </c>
      <c r="B33" s="17" t="s">
        <v>55</v>
      </c>
      <c r="C33" s="17" t="s">
        <v>56</v>
      </c>
      <c r="D33" s="17" t="s">
        <v>99</v>
      </c>
      <c r="E33" s="17" t="s">
        <v>120</v>
      </c>
      <c r="F33" s="25" t="s">
        <v>33</v>
      </c>
      <c r="G33" s="34"/>
      <c r="H33" s="34"/>
      <c r="I33" s="34"/>
      <c r="J33" s="18"/>
      <c r="K33" s="18">
        <v>12</v>
      </c>
      <c r="L33" s="34"/>
      <c r="M33" s="34"/>
      <c r="N33" s="18"/>
      <c r="O33" s="18"/>
      <c r="P33" s="17" t="s">
        <v>24</v>
      </c>
      <c r="Q33" s="17" t="s">
        <v>99</v>
      </c>
      <c r="R33" s="17" t="s">
        <v>25</v>
      </c>
      <c r="S33" s="19" t="s">
        <v>30</v>
      </c>
      <c r="T33" s="20" t="s">
        <v>63</v>
      </c>
      <c r="U33" s="20" t="s">
        <v>1245</v>
      </c>
      <c r="V33" s="19" t="s">
        <v>1235</v>
      </c>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c r="FO33" s="22"/>
      <c r="FP33" s="22"/>
      <c r="FQ33" s="22"/>
      <c r="FR33" s="22"/>
      <c r="FS33" s="22"/>
      <c r="FT33" s="22"/>
      <c r="FU33" s="22"/>
      <c r="FV33" s="22"/>
      <c r="FW33" s="22"/>
      <c r="FX33" s="22"/>
      <c r="FY33" s="22"/>
      <c r="FZ33" s="22"/>
      <c r="GA33" s="22"/>
      <c r="GB33" s="22"/>
      <c r="GC33" s="22"/>
      <c r="GD33" s="22"/>
      <c r="GE33" s="22"/>
      <c r="GF33" s="22"/>
      <c r="GG33" s="22"/>
      <c r="GH33" s="22"/>
      <c r="GI33" s="22"/>
      <c r="GJ33" s="22"/>
      <c r="GK33" s="22"/>
      <c r="GL33" s="22"/>
      <c r="GM33" s="22"/>
      <c r="GN33" s="22"/>
      <c r="GO33" s="22"/>
      <c r="GP33" s="22"/>
      <c r="GQ33" s="22"/>
      <c r="GR33" s="22"/>
      <c r="GS33" s="22"/>
      <c r="GT33" s="22"/>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2"/>
      <c r="ID33" s="22"/>
      <c r="IE33" s="22"/>
      <c r="IF33" s="22"/>
      <c r="IG33" s="22"/>
      <c r="IH33" s="22"/>
      <c r="II33" s="22"/>
      <c r="IJ33" s="22"/>
      <c r="IK33" s="22"/>
      <c r="IL33" s="22"/>
      <c r="IM33" s="22"/>
      <c r="IN33" s="22"/>
      <c r="IO33" s="22"/>
      <c r="IP33" s="22"/>
      <c r="IQ33" s="22"/>
      <c r="IR33" s="22"/>
      <c r="IS33" s="22"/>
      <c r="IT33" s="22"/>
      <c r="IU33" s="22"/>
      <c r="IV33" s="22"/>
      <c r="IW33" s="22"/>
    </row>
    <row r="34" spans="1:257" s="23" customFormat="1" ht="12" customHeight="1" x14ac:dyDescent="0.2">
      <c r="A34" s="17">
        <v>33</v>
      </c>
      <c r="B34" s="17" t="s">
        <v>55</v>
      </c>
      <c r="C34" s="17" t="s">
        <v>56</v>
      </c>
      <c r="D34" s="17" t="s">
        <v>99</v>
      </c>
      <c r="E34" s="17" t="s">
        <v>121</v>
      </c>
      <c r="F34" s="25" t="s">
        <v>33</v>
      </c>
      <c r="G34" s="34"/>
      <c r="H34" s="34"/>
      <c r="I34" s="34"/>
      <c r="J34" s="18"/>
      <c r="K34" s="18">
        <v>75.33</v>
      </c>
      <c r="L34" s="34"/>
      <c r="M34" s="34"/>
      <c r="N34" s="18"/>
      <c r="O34" s="18"/>
      <c r="P34" s="17" t="s">
        <v>24</v>
      </c>
      <c r="Q34" s="17" t="s">
        <v>99</v>
      </c>
      <c r="R34" s="17" t="s">
        <v>25</v>
      </c>
      <c r="S34" s="19" t="s">
        <v>122</v>
      </c>
      <c r="T34" s="20" t="s">
        <v>63</v>
      </c>
      <c r="U34" s="20" t="s">
        <v>1245</v>
      </c>
      <c r="V34" s="19" t="s">
        <v>1235</v>
      </c>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2"/>
      <c r="IQ34" s="22"/>
      <c r="IR34" s="22"/>
      <c r="IS34" s="22"/>
      <c r="IT34" s="22"/>
      <c r="IU34" s="22"/>
      <c r="IV34" s="22"/>
      <c r="IW34" s="22"/>
    </row>
    <row r="35" spans="1:257" s="23" customFormat="1" ht="12" customHeight="1" x14ac:dyDescent="0.2">
      <c r="A35" s="17">
        <v>34</v>
      </c>
      <c r="B35" s="17" t="s">
        <v>72</v>
      </c>
      <c r="C35" s="17" t="s">
        <v>73</v>
      </c>
      <c r="D35" s="17" t="s">
        <v>99</v>
      </c>
      <c r="E35" s="17" t="s">
        <v>123</v>
      </c>
      <c r="F35" s="25" t="s">
        <v>23</v>
      </c>
      <c r="G35" s="34"/>
      <c r="H35" s="34"/>
      <c r="I35" s="34"/>
      <c r="J35" s="18">
        <v>112</v>
      </c>
      <c r="K35" s="18"/>
      <c r="L35" s="34"/>
      <c r="M35" s="34"/>
      <c r="N35" s="18"/>
      <c r="O35" s="18"/>
      <c r="P35" s="17" t="s">
        <v>115</v>
      </c>
      <c r="Q35" s="17" t="s">
        <v>99</v>
      </c>
      <c r="R35" s="17" t="s">
        <v>25</v>
      </c>
      <c r="S35" s="19" t="s">
        <v>1352</v>
      </c>
      <c r="T35" s="20" t="s">
        <v>76</v>
      </c>
      <c r="U35" s="20" t="s">
        <v>124</v>
      </c>
      <c r="V35" s="19" t="s">
        <v>78</v>
      </c>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2"/>
      <c r="IQ35" s="22"/>
      <c r="IR35" s="22"/>
      <c r="IS35" s="22"/>
      <c r="IT35" s="22"/>
      <c r="IU35" s="22"/>
      <c r="IV35" s="22"/>
      <c r="IW35" s="22"/>
    </row>
    <row r="36" spans="1:257" s="23" customFormat="1" ht="12" customHeight="1" x14ac:dyDescent="0.2">
      <c r="A36" s="17">
        <v>35</v>
      </c>
      <c r="B36" s="17" t="s">
        <v>72</v>
      </c>
      <c r="C36" s="17" t="s">
        <v>73</v>
      </c>
      <c r="D36" s="17" t="s">
        <v>99</v>
      </c>
      <c r="E36" s="17" t="s">
        <v>125</v>
      </c>
      <c r="F36" s="25" t="s">
        <v>23</v>
      </c>
      <c r="G36" s="34"/>
      <c r="H36" s="34"/>
      <c r="I36" s="34"/>
      <c r="J36" s="18">
        <v>27</v>
      </c>
      <c r="K36" s="18"/>
      <c r="L36" s="34"/>
      <c r="M36" s="34"/>
      <c r="N36" s="18"/>
      <c r="O36" s="18"/>
      <c r="P36" s="17" t="s">
        <v>115</v>
      </c>
      <c r="Q36" s="17" t="s">
        <v>99</v>
      </c>
      <c r="R36" s="17" t="s">
        <v>54</v>
      </c>
      <c r="S36" s="19" t="s">
        <v>1353</v>
      </c>
      <c r="T36" s="20" t="s">
        <v>76</v>
      </c>
      <c r="U36" s="20" t="s">
        <v>124</v>
      </c>
      <c r="V36" s="19" t="s">
        <v>78</v>
      </c>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2"/>
      <c r="IQ36" s="22"/>
      <c r="IR36" s="22"/>
      <c r="IS36" s="22"/>
      <c r="IT36" s="22"/>
      <c r="IU36" s="22"/>
      <c r="IV36" s="22"/>
      <c r="IW36" s="22"/>
    </row>
    <row r="37" spans="1:257" ht="12" customHeight="1" x14ac:dyDescent="0.2">
      <c r="A37" s="17">
        <v>36</v>
      </c>
      <c r="B37" s="3" t="s">
        <v>79</v>
      </c>
      <c r="C37" s="3" t="s">
        <v>79</v>
      </c>
      <c r="D37" s="3" t="s">
        <v>99</v>
      </c>
      <c r="E37" s="3" t="s">
        <v>126</v>
      </c>
      <c r="F37" s="4" t="s">
        <v>23</v>
      </c>
      <c r="G37" s="6"/>
      <c r="H37" s="6"/>
      <c r="I37" s="6"/>
      <c r="J37" s="5">
        <v>48</v>
      </c>
      <c r="K37" s="5"/>
      <c r="L37" s="6"/>
      <c r="M37" s="6"/>
      <c r="N37" s="5"/>
      <c r="O37" s="5"/>
      <c r="P37" s="3" t="s">
        <v>24</v>
      </c>
      <c r="Q37" s="3" t="s">
        <v>99</v>
      </c>
      <c r="R37" s="3" t="s">
        <v>25</v>
      </c>
      <c r="S37" s="11" t="s">
        <v>127</v>
      </c>
      <c r="T37" s="12" t="s">
        <v>1246</v>
      </c>
      <c r="U37" s="12" t="s">
        <v>128</v>
      </c>
      <c r="V37" s="11" t="s">
        <v>1238</v>
      </c>
    </row>
    <row r="38" spans="1:257" ht="12" customHeight="1" x14ac:dyDescent="0.2">
      <c r="A38" s="17">
        <v>37</v>
      </c>
      <c r="B38" s="3" t="s">
        <v>79</v>
      </c>
      <c r="C38" s="3" t="s">
        <v>79</v>
      </c>
      <c r="D38" s="3" t="s">
        <v>99</v>
      </c>
      <c r="E38" s="3" t="s">
        <v>129</v>
      </c>
      <c r="F38" s="4" t="s">
        <v>23</v>
      </c>
      <c r="G38" s="6">
        <v>2.9166666666666659E-3</v>
      </c>
      <c r="H38" s="6"/>
      <c r="I38" s="6"/>
      <c r="J38" s="5">
        <v>10</v>
      </c>
      <c r="K38" s="5">
        <v>200</v>
      </c>
      <c r="L38" s="6"/>
      <c r="M38" s="6"/>
      <c r="N38" s="5"/>
      <c r="O38" s="5"/>
      <c r="P38" s="3" t="s">
        <v>24</v>
      </c>
      <c r="Q38" s="3" t="s">
        <v>99</v>
      </c>
      <c r="R38" s="3" t="s">
        <v>25</v>
      </c>
      <c r="S38" s="11" t="s">
        <v>130</v>
      </c>
      <c r="T38" s="12" t="s">
        <v>1246</v>
      </c>
      <c r="U38" s="12" t="s">
        <v>128</v>
      </c>
      <c r="V38" s="11" t="s">
        <v>1238</v>
      </c>
    </row>
    <row r="39" spans="1:257" ht="12" customHeight="1" x14ac:dyDescent="0.2">
      <c r="A39" s="17">
        <v>38</v>
      </c>
      <c r="B39" s="3" t="s">
        <v>79</v>
      </c>
      <c r="C39" s="3" t="s">
        <v>79</v>
      </c>
      <c r="D39" s="3" t="s">
        <v>99</v>
      </c>
      <c r="E39" s="3" t="s">
        <v>131</v>
      </c>
      <c r="F39" s="4" t="s">
        <v>23</v>
      </c>
      <c r="G39" s="6"/>
      <c r="H39" s="6"/>
      <c r="I39" s="6"/>
      <c r="J39" s="5"/>
      <c r="K39" s="5">
        <v>10</v>
      </c>
      <c r="L39" s="6"/>
      <c r="M39" s="6"/>
      <c r="N39" s="5"/>
      <c r="O39" s="5"/>
      <c r="P39" s="3" t="s">
        <v>24</v>
      </c>
      <c r="Q39" s="3" t="s">
        <v>99</v>
      </c>
      <c r="R39" s="3" t="s">
        <v>25</v>
      </c>
      <c r="S39" s="11" t="s">
        <v>30</v>
      </c>
      <c r="T39" s="12" t="s">
        <v>1246</v>
      </c>
      <c r="U39" s="12" t="s">
        <v>128</v>
      </c>
      <c r="V39" s="11" t="s">
        <v>1238</v>
      </c>
    </row>
    <row r="40" spans="1:257" ht="12" customHeight="1" x14ac:dyDescent="0.2">
      <c r="A40" s="17">
        <v>39</v>
      </c>
      <c r="B40" s="3" t="s">
        <v>79</v>
      </c>
      <c r="C40" s="3" t="s">
        <v>79</v>
      </c>
      <c r="D40" s="3" t="s">
        <v>99</v>
      </c>
      <c r="E40" s="3" t="s">
        <v>132</v>
      </c>
      <c r="F40" s="4" t="s">
        <v>33</v>
      </c>
      <c r="G40" s="6"/>
      <c r="H40" s="6"/>
      <c r="I40" s="6"/>
      <c r="J40" s="5"/>
      <c r="K40" s="5">
        <v>10</v>
      </c>
      <c r="L40" s="6"/>
      <c r="M40" s="6"/>
      <c r="N40" s="5"/>
      <c r="O40" s="5"/>
      <c r="P40" s="3" t="s">
        <v>133</v>
      </c>
      <c r="Q40" s="3" t="s">
        <v>99</v>
      </c>
      <c r="R40" s="3" t="s">
        <v>34</v>
      </c>
      <c r="S40" s="11" t="s">
        <v>30</v>
      </c>
      <c r="T40" s="12" t="s">
        <v>1246</v>
      </c>
      <c r="U40" s="12" t="s">
        <v>128</v>
      </c>
      <c r="V40" s="11" t="s">
        <v>1238</v>
      </c>
    </row>
    <row r="41" spans="1:257" ht="12" customHeight="1" x14ac:dyDescent="0.2">
      <c r="A41" s="17">
        <v>40</v>
      </c>
      <c r="B41" s="3" t="s">
        <v>79</v>
      </c>
      <c r="C41" s="3" t="s">
        <v>79</v>
      </c>
      <c r="D41" s="3" t="s">
        <v>99</v>
      </c>
      <c r="E41" s="3" t="s">
        <v>134</v>
      </c>
      <c r="F41" s="4" t="s">
        <v>33</v>
      </c>
      <c r="G41" s="6"/>
      <c r="H41" s="6"/>
      <c r="I41" s="6"/>
      <c r="J41" s="5"/>
      <c r="K41" s="5">
        <v>10</v>
      </c>
      <c r="L41" s="6"/>
      <c r="M41" s="6"/>
      <c r="N41" s="5"/>
      <c r="O41" s="5"/>
      <c r="P41" s="3" t="s">
        <v>133</v>
      </c>
      <c r="Q41" s="3" t="s">
        <v>99</v>
      </c>
      <c r="R41" s="3" t="s">
        <v>25</v>
      </c>
      <c r="S41" s="11" t="s">
        <v>30</v>
      </c>
      <c r="T41" s="12" t="s">
        <v>1246</v>
      </c>
      <c r="U41" s="12" t="s">
        <v>128</v>
      </c>
      <c r="V41" s="11" t="s">
        <v>1238</v>
      </c>
    </row>
    <row r="42" spans="1:257" ht="12" customHeight="1" x14ac:dyDescent="0.2">
      <c r="A42" s="17">
        <v>41</v>
      </c>
      <c r="B42" s="3" t="s">
        <v>79</v>
      </c>
      <c r="C42" s="3" t="s">
        <v>79</v>
      </c>
      <c r="D42" s="3" t="s">
        <v>99</v>
      </c>
      <c r="E42" s="3" t="s">
        <v>135</v>
      </c>
      <c r="F42" s="4" t="s">
        <v>33</v>
      </c>
      <c r="G42" s="6"/>
      <c r="H42" s="6"/>
      <c r="I42" s="6"/>
      <c r="J42" s="5"/>
      <c r="K42" s="5">
        <v>25</v>
      </c>
      <c r="L42" s="6"/>
      <c r="M42" s="6"/>
      <c r="N42" s="5"/>
      <c r="O42" s="5"/>
      <c r="P42" s="3" t="s">
        <v>133</v>
      </c>
      <c r="Q42" s="3" t="s">
        <v>99</v>
      </c>
      <c r="R42" s="3" t="s">
        <v>25</v>
      </c>
      <c r="S42" s="11" t="s">
        <v>30</v>
      </c>
      <c r="T42" s="12" t="s">
        <v>1246</v>
      </c>
      <c r="U42" s="12" t="s">
        <v>128</v>
      </c>
      <c r="V42" s="11" t="s">
        <v>1238</v>
      </c>
    </row>
    <row r="43" spans="1:257" s="23" customFormat="1" ht="12" customHeight="1" x14ac:dyDescent="0.2">
      <c r="A43" s="17">
        <v>42</v>
      </c>
      <c r="B43" s="17" t="s">
        <v>19</v>
      </c>
      <c r="C43" s="17" t="s">
        <v>20</v>
      </c>
      <c r="D43" s="17" t="s">
        <v>136</v>
      </c>
      <c r="E43" s="17" t="s">
        <v>137</v>
      </c>
      <c r="F43" s="25" t="s">
        <v>23</v>
      </c>
      <c r="G43" s="35">
        <v>4.1571484472902043E-4</v>
      </c>
      <c r="H43" s="35">
        <v>8.3160250829017457E-4</v>
      </c>
      <c r="I43" s="35">
        <v>1.2476630625266605E-3</v>
      </c>
      <c r="J43" s="18">
        <v>50</v>
      </c>
      <c r="K43" s="18"/>
      <c r="L43" s="34"/>
      <c r="M43" s="34"/>
      <c r="N43" s="18"/>
      <c r="O43" s="18"/>
      <c r="P43" s="17" t="s">
        <v>24</v>
      </c>
      <c r="Q43" s="17" t="s">
        <v>136</v>
      </c>
      <c r="R43" s="17" t="s">
        <v>25</v>
      </c>
      <c r="S43" s="19" t="s">
        <v>138</v>
      </c>
      <c r="T43" s="20" t="s">
        <v>31</v>
      </c>
      <c r="U43" s="20" t="s">
        <v>27</v>
      </c>
      <c r="V43" s="19" t="s">
        <v>28</v>
      </c>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2"/>
      <c r="GJ43" s="22"/>
      <c r="GK43" s="22"/>
      <c r="GL43" s="22"/>
      <c r="GM43" s="22"/>
      <c r="GN43" s="22"/>
      <c r="GO43" s="22"/>
      <c r="GP43" s="22"/>
      <c r="GQ43" s="22"/>
      <c r="GR43" s="22"/>
      <c r="GS43" s="22"/>
      <c r="GT43" s="22"/>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c r="II43" s="22"/>
      <c r="IJ43" s="22"/>
      <c r="IK43" s="22"/>
      <c r="IL43" s="22"/>
      <c r="IM43" s="22"/>
      <c r="IN43" s="22"/>
      <c r="IO43" s="22"/>
      <c r="IP43" s="22"/>
      <c r="IQ43" s="22"/>
      <c r="IR43" s="22"/>
      <c r="IS43" s="22"/>
      <c r="IT43" s="22"/>
      <c r="IU43" s="22"/>
      <c r="IV43" s="22"/>
      <c r="IW43" s="22"/>
    </row>
    <row r="44" spans="1:257" s="23" customFormat="1" ht="12" customHeight="1" x14ac:dyDescent="0.2">
      <c r="A44" s="17">
        <v>43</v>
      </c>
      <c r="B44" s="17" t="s">
        <v>19</v>
      </c>
      <c r="C44" s="17" t="s">
        <v>20</v>
      </c>
      <c r="D44" s="17" t="s">
        <v>136</v>
      </c>
      <c r="E44" s="17" t="s">
        <v>139</v>
      </c>
      <c r="F44" s="25" t="s">
        <v>23</v>
      </c>
      <c r="G44" s="34"/>
      <c r="H44" s="34"/>
      <c r="I44" s="34"/>
      <c r="J44" s="18">
        <v>40.75</v>
      </c>
      <c r="K44" s="18"/>
      <c r="L44" s="34"/>
      <c r="M44" s="34"/>
      <c r="N44" s="18"/>
      <c r="O44" s="18"/>
      <c r="P44" s="17" t="s">
        <v>24</v>
      </c>
      <c r="Q44" s="17" t="s">
        <v>136</v>
      </c>
      <c r="R44" s="17" t="s">
        <v>25</v>
      </c>
      <c r="S44" s="19" t="s">
        <v>140</v>
      </c>
      <c r="T44" s="20" t="s">
        <v>31</v>
      </c>
      <c r="U44" s="20" t="s">
        <v>27</v>
      </c>
      <c r="V44" s="19" t="s">
        <v>28</v>
      </c>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2"/>
      <c r="ID44" s="22"/>
      <c r="IE44" s="22"/>
      <c r="IF44" s="22"/>
      <c r="IG44" s="22"/>
      <c r="IH44" s="22"/>
      <c r="II44" s="22"/>
      <c r="IJ44" s="22"/>
      <c r="IK44" s="22"/>
      <c r="IL44" s="22"/>
      <c r="IM44" s="22"/>
      <c r="IN44" s="22"/>
      <c r="IO44" s="22"/>
      <c r="IP44" s="22"/>
      <c r="IQ44" s="22"/>
      <c r="IR44" s="22"/>
      <c r="IS44" s="22"/>
      <c r="IT44" s="22"/>
      <c r="IU44" s="22"/>
      <c r="IV44" s="22"/>
      <c r="IW44" s="22"/>
    </row>
    <row r="45" spans="1:257" s="23" customFormat="1" ht="12" customHeight="1" x14ac:dyDescent="0.2">
      <c r="A45" s="17">
        <v>44</v>
      </c>
      <c r="B45" s="17" t="s">
        <v>19</v>
      </c>
      <c r="C45" s="17" t="s">
        <v>20</v>
      </c>
      <c r="D45" s="17" t="s">
        <v>136</v>
      </c>
      <c r="E45" s="17" t="s">
        <v>141</v>
      </c>
      <c r="F45" s="25" t="s">
        <v>23</v>
      </c>
      <c r="G45" s="34">
        <v>2.5000000000000001E-3</v>
      </c>
      <c r="H45" s="34">
        <v>4.8999999999999998E-3</v>
      </c>
      <c r="I45" s="34">
        <v>7.4999999999999989E-3</v>
      </c>
      <c r="J45" s="18">
        <v>50</v>
      </c>
      <c r="K45" s="18"/>
      <c r="L45" s="34"/>
      <c r="M45" s="34"/>
      <c r="N45" s="18"/>
      <c r="O45" s="18"/>
      <c r="P45" s="17" t="s">
        <v>24</v>
      </c>
      <c r="Q45" s="17" t="s">
        <v>136</v>
      </c>
      <c r="R45" s="17" t="s">
        <v>61</v>
      </c>
      <c r="S45" s="19" t="s">
        <v>142</v>
      </c>
      <c r="T45" s="20" t="s">
        <v>31</v>
      </c>
      <c r="U45" s="20" t="s">
        <v>27</v>
      </c>
      <c r="V45" s="19" t="s">
        <v>28</v>
      </c>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2"/>
      <c r="GJ45" s="22"/>
      <c r="GK45" s="22"/>
      <c r="GL45" s="22"/>
      <c r="GM45" s="22"/>
      <c r="GN45" s="22"/>
      <c r="GO45" s="22"/>
      <c r="GP45" s="22"/>
      <c r="GQ45" s="22"/>
      <c r="GR45" s="22"/>
      <c r="GS45" s="22"/>
      <c r="GT45" s="22"/>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c r="IC45" s="22"/>
      <c r="ID45" s="22"/>
      <c r="IE45" s="22"/>
      <c r="IF45" s="22"/>
      <c r="IG45" s="22"/>
      <c r="IH45" s="22"/>
      <c r="II45" s="22"/>
      <c r="IJ45" s="22"/>
      <c r="IK45" s="22"/>
      <c r="IL45" s="22"/>
      <c r="IM45" s="22"/>
      <c r="IN45" s="22"/>
      <c r="IO45" s="22"/>
      <c r="IP45" s="22"/>
      <c r="IQ45" s="22"/>
      <c r="IR45" s="22"/>
      <c r="IS45" s="22"/>
      <c r="IT45" s="22"/>
      <c r="IU45" s="22"/>
      <c r="IV45" s="22"/>
      <c r="IW45" s="22"/>
    </row>
    <row r="46" spans="1:257" s="23" customFormat="1" ht="12" customHeight="1" x14ac:dyDescent="0.2">
      <c r="A46" s="17">
        <v>45</v>
      </c>
      <c r="B46" s="17" t="s">
        <v>19</v>
      </c>
      <c r="C46" s="17" t="s">
        <v>20</v>
      </c>
      <c r="D46" s="17" t="s">
        <v>136</v>
      </c>
      <c r="E46" s="17" t="s">
        <v>143</v>
      </c>
      <c r="F46" s="25" t="s">
        <v>23</v>
      </c>
      <c r="G46" s="34"/>
      <c r="H46" s="34"/>
      <c r="I46" s="34"/>
      <c r="J46" s="18">
        <v>50</v>
      </c>
      <c r="K46" s="18"/>
      <c r="L46" s="34"/>
      <c r="M46" s="34"/>
      <c r="N46" s="18"/>
      <c r="O46" s="18"/>
      <c r="P46" s="17" t="s">
        <v>24</v>
      </c>
      <c r="Q46" s="17" t="s">
        <v>136</v>
      </c>
      <c r="R46" s="17" t="s">
        <v>25</v>
      </c>
      <c r="S46" s="19" t="s">
        <v>144</v>
      </c>
      <c r="T46" s="20" t="s">
        <v>31</v>
      </c>
      <c r="U46" s="20" t="s">
        <v>27</v>
      </c>
      <c r="V46" s="19" t="s">
        <v>28</v>
      </c>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c r="II46" s="22"/>
      <c r="IJ46" s="22"/>
      <c r="IK46" s="22"/>
      <c r="IL46" s="22"/>
      <c r="IM46" s="22"/>
      <c r="IN46" s="22"/>
      <c r="IO46" s="22"/>
      <c r="IP46" s="22"/>
      <c r="IQ46" s="22"/>
      <c r="IR46" s="22"/>
      <c r="IS46" s="22"/>
      <c r="IT46" s="22"/>
      <c r="IU46" s="22"/>
      <c r="IV46" s="22"/>
      <c r="IW46" s="22"/>
    </row>
    <row r="47" spans="1:257" s="23" customFormat="1" ht="12" customHeight="1" x14ac:dyDescent="0.2">
      <c r="A47" s="17">
        <v>46</v>
      </c>
      <c r="B47" s="17" t="s">
        <v>19</v>
      </c>
      <c r="C47" s="17" t="s">
        <v>20</v>
      </c>
      <c r="D47" s="17" t="s">
        <v>136</v>
      </c>
      <c r="E47" s="17" t="s">
        <v>145</v>
      </c>
      <c r="F47" s="25" t="s">
        <v>33</v>
      </c>
      <c r="G47" s="34">
        <v>5.0000000000000001E-3</v>
      </c>
      <c r="H47" s="34">
        <v>5.0000000000000001E-3</v>
      </c>
      <c r="I47" s="34">
        <v>5.0000000000000001E-3</v>
      </c>
      <c r="J47" s="18">
        <v>50</v>
      </c>
      <c r="K47" s="18"/>
      <c r="L47" s="34"/>
      <c r="M47" s="34"/>
      <c r="N47" s="18"/>
      <c r="O47" s="18"/>
      <c r="P47" s="17" t="s">
        <v>24</v>
      </c>
      <c r="Q47" s="17" t="s">
        <v>146</v>
      </c>
      <c r="R47" s="17" t="s">
        <v>25</v>
      </c>
      <c r="S47" s="19" t="s">
        <v>147</v>
      </c>
      <c r="T47" s="20" t="s">
        <v>31</v>
      </c>
      <c r="U47" s="20" t="s">
        <v>27</v>
      </c>
      <c r="V47" s="19" t="s">
        <v>28</v>
      </c>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c r="II47" s="22"/>
      <c r="IJ47" s="22"/>
      <c r="IK47" s="22"/>
      <c r="IL47" s="22"/>
      <c r="IM47" s="22"/>
      <c r="IN47" s="22"/>
      <c r="IO47" s="22"/>
      <c r="IP47" s="22"/>
      <c r="IQ47" s="22"/>
      <c r="IR47" s="22"/>
      <c r="IS47" s="22"/>
      <c r="IT47" s="22"/>
      <c r="IU47" s="22"/>
      <c r="IV47" s="22"/>
      <c r="IW47" s="22"/>
    </row>
    <row r="48" spans="1:257" s="23" customFormat="1" ht="12" customHeight="1" x14ac:dyDescent="0.2">
      <c r="A48" s="17">
        <v>47</v>
      </c>
      <c r="B48" s="17" t="s">
        <v>19</v>
      </c>
      <c r="C48" s="17" t="s">
        <v>20</v>
      </c>
      <c r="D48" s="17" t="s">
        <v>136</v>
      </c>
      <c r="E48" s="17" t="s">
        <v>148</v>
      </c>
      <c r="F48" s="25" t="s">
        <v>33</v>
      </c>
      <c r="G48" s="34">
        <v>5.0000000000000001E-3</v>
      </c>
      <c r="H48" s="34">
        <v>5.0000000000000001E-3</v>
      </c>
      <c r="I48" s="34">
        <v>5.0000000000000001E-3</v>
      </c>
      <c r="J48" s="18">
        <v>50</v>
      </c>
      <c r="K48" s="18"/>
      <c r="L48" s="34"/>
      <c r="M48" s="34"/>
      <c r="N48" s="18"/>
      <c r="O48" s="18"/>
      <c r="P48" s="17" t="s">
        <v>24</v>
      </c>
      <c r="Q48" s="17" t="s">
        <v>146</v>
      </c>
      <c r="R48" s="17" t="s">
        <v>25</v>
      </c>
      <c r="S48" s="19" t="s">
        <v>149</v>
      </c>
      <c r="T48" s="20" t="s">
        <v>31</v>
      </c>
      <c r="U48" s="20" t="s">
        <v>27</v>
      </c>
      <c r="V48" s="19" t="s">
        <v>28</v>
      </c>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c r="IF48" s="22"/>
      <c r="IG48" s="22"/>
      <c r="IH48" s="22"/>
      <c r="II48" s="22"/>
      <c r="IJ48" s="22"/>
      <c r="IK48" s="22"/>
      <c r="IL48" s="22"/>
      <c r="IM48" s="22"/>
      <c r="IN48" s="22"/>
      <c r="IO48" s="22"/>
      <c r="IP48" s="22"/>
      <c r="IQ48" s="22"/>
      <c r="IR48" s="22"/>
      <c r="IS48" s="22"/>
      <c r="IT48" s="22"/>
      <c r="IU48" s="22"/>
      <c r="IV48" s="22"/>
      <c r="IW48" s="22"/>
    </row>
    <row r="49" spans="1:257" s="23" customFormat="1" ht="12" customHeight="1" x14ac:dyDescent="0.2">
      <c r="A49" s="17">
        <v>48</v>
      </c>
      <c r="B49" s="17" t="s">
        <v>19</v>
      </c>
      <c r="C49" s="17" t="s">
        <v>20</v>
      </c>
      <c r="D49" s="17" t="s">
        <v>136</v>
      </c>
      <c r="E49" s="17" t="s">
        <v>150</v>
      </c>
      <c r="F49" s="25" t="s">
        <v>33</v>
      </c>
      <c r="G49" s="34"/>
      <c r="H49" s="34"/>
      <c r="I49" s="34"/>
      <c r="J49" s="18">
        <v>40.75</v>
      </c>
      <c r="K49" s="18"/>
      <c r="L49" s="34"/>
      <c r="M49" s="34"/>
      <c r="N49" s="18"/>
      <c r="O49" s="18"/>
      <c r="P49" s="17" t="s">
        <v>24</v>
      </c>
      <c r="Q49" s="17" t="s">
        <v>136</v>
      </c>
      <c r="R49" s="17" t="s">
        <v>25</v>
      </c>
      <c r="S49" s="19" t="s">
        <v>140</v>
      </c>
      <c r="T49" s="20" t="s">
        <v>31</v>
      </c>
      <c r="U49" s="20" t="s">
        <v>27</v>
      </c>
      <c r="V49" s="19" t="s">
        <v>28</v>
      </c>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c r="IF49" s="22"/>
      <c r="IG49" s="22"/>
      <c r="IH49" s="22"/>
      <c r="II49" s="22"/>
      <c r="IJ49" s="22"/>
      <c r="IK49" s="22"/>
      <c r="IL49" s="22"/>
      <c r="IM49" s="22"/>
      <c r="IN49" s="22"/>
      <c r="IO49" s="22"/>
      <c r="IP49" s="22"/>
      <c r="IQ49" s="22"/>
      <c r="IR49" s="22"/>
      <c r="IS49" s="22"/>
      <c r="IT49" s="22"/>
      <c r="IU49" s="22"/>
      <c r="IV49" s="22"/>
      <c r="IW49" s="22"/>
    </row>
    <row r="50" spans="1:257" s="23" customFormat="1" ht="12" customHeight="1" x14ac:dyDescent="0.2">
      <c r="A50" s="17">
        <v>49</v>
      </c>
      <c r="B50" s="17" t="s">
        <v>19</v>
      </c>
      <c r="C50" s="17" t="s">
        <v>20</v>
      </c>
      <c r="D50" s="17" t="s">
        <v>136</v>
      </c>
      <c r="E50" s="17" t="s">
        <v>151</v>
      </c>
      <c r="F50" s="25" t="s">
        <v>33</v>
      </c>
      <c r="G50" s="34"/>
      <c r="H50" s="34"/>
      <c r="I50" s="34"/>
      <c r="J50" s="18">
        <v>50</v>
      </c>
      <c r="K50" s="18"/>
      <c r="L50" s="34"/>
      <c r="M50" s="34"/>
      <c r="N50" s="18"/>
      <c r="O50" s="18"/>
      <c r="P50" s="17" t="s">
        <v>24</v>
      </c>
      <c r="Q50" s="17" t="s">
        <v>136</v>
      </c>
      <c r="R50" s="17" t="s">
        <v>25</v>
      </c>
      <c r="S50" s="19" t="s">
        <v>144</v>
      </c>
      <c r="T50" s="20" t="s">
        <v>31</v>
      </c>
      <c r="U50" s="20" t="s">
        <v>27</v>
      </c>
      <c r="V50" s="19" t="s">
        <v>28</v>
      </c>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c r="IF50" s="22"/>
      <c r="IG50" s="22"/>
      <c r="IH50" s="22"/>
      <c r="II50" s="22"/>
      <c r="IJ50" s="22"/>
      <c r="IK50" s="22"/>
      <c r="IL50" s="22"/>
      <c r="IM50" s="22"/>
      <c r="IN50" s="22"/>
      <c r="IO50" s="22"/>
      <c r="IP50" s="22"/>
      <c r="IQ50" s="22"/>
      <c r="IR50" s="22"/>
      <c r="IS50" s="22"/>
      <c r="IT50" s="22"/>
      <c r="IU50" s="22"/>
      <c r="IV50" s="22"/>
      <c r="IW50" s="22"/>
    </row>
    <row r="51" spans="1:257" s="23" customFormat="1" ht="12" customHeight="1" x14ac:dyDescent="0.2">
      <c r="A51" s="17">
        <v>50</v>
      </c>
      <c r="B51" s="17" t="s">
        <v>19</v>
      </c>
      <c r="C51" s="17" t="s">
        <v>20</v>
      </c>
      <c r="D51" s="17" t="s">
        <v>136</v>
      </c>
      <c r="E51" s="17" t="s">
        <v>152</v>
      </c>
      <c r="F51" s="25" t="s">
        <v>33</v>
      </c>
      <c r="G51" s="34"/>
      <c r="H51" s="34"/>
      <c r="I51" s="34"/>
      <c r="J51" s="18">
        <v>50</v>
      </c>
      <c r="K51" s="18"/>
      <c r="L51" s="34"/>
      <c r="M51" s="34"/>
      <c r="N51" s="18"/>
      <c r="O51" s="18"/>
      <c r="P51" s="17" t="s">
        <v>153</v>
      </c>
      <c r="Q51" s="17" t="s">
        <v>136</v>
      </c>
      <c r="R51" s="17" t="s">
        <v>154</v>
      </c>
      <c r="S51" s="19" t="s">
        <v>30</v>
      </c>
      <c r="T51" s="20" t="s">
        <v>31</v>
      </c>
      <c r="U51" s="20" t="s">
        <v>27</v>
      </c>
      <c r="V51" s="19" t="s">
        <v>28</v>
      </c>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c r="IK51" s="22"/>
      <c r="IL51" s="22"/>
      <c r="IM51" s="22"/>
      <c r="IN51" s="22"/>
      <c r="IO51" s="22"/>
      <c r="IP51" s="22"/>
      <c r="IQ51" s="22"/>
      <c r="IR51" s="22"/>
      <c r="IS51" s="22"/>
      <c r="IT51" s="22"/>
      <c r="IU51" s="22"/>
      <c r="IV51" s="22"/>
      <c r="IW51" s="22"/>
    </row>
    <row r="52" spans="1:257" s="23" customFormat="1" ht="12" customHeight="1" x14ac:dyDescent="0.2">
      <c r="A52" s="17">
        <v>51</v>
      </c>
      <c r="B52" s="17" t="s">
        <v>19</v>
      </c>
      <c r="C52" s="17" t="s">
        <v>20</v>
      </c>
      <c r="D52" s="17" t="s">
        <v>136</v>
      </c>
      <c r="E52" s="17" t="s">
        <v>155</v>
      </c>
      <c r="F52" s="25" t="s">
        <v>33</v>
      </c>
      <c r="G52" s="34">
        <v>5.0000000000000001E-3</v>
      </c>
      <c r="H52" s="34"/>
      <c r="I52" s="34"/>
      <c r="J52" s="18">
        <v>50</v>
      </c>
      <c r="K52" s="18"/>
      <c r="L52" s="34"/>
      <c r="M52" s="34"/>
      <c r="N52" s="18"/>
      <c r="O52" s="18"/>
      <c r="P52" s="17" t="s">
        <v>153</v>
      </c>
      <c r="Q52" s="17" t="s">
        <v>136</v>
      </c>
      <c r="R52" s="17" t="s">
        <v>34</v>
      </c>
      <c r="S52" s="19" t="s">
        <v>147</v>
      </c>
      <c r="T52" s="20" t="s">
        <v>31</v>
      </c>
      <c r="U52" s="20" t="s">
        <v>27</v>
      </c>
      <c r="V52" s="19" t="s">
        <v>28</v>
      </c>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c r="FO52" s="22"/>
      <c r="FP52" s="22"/>
      <c r="FQ52" s="22"/>
      <c r="FR52" s="22"/>
      <c r="FS52" s="22"/>
      <c r="FT52" s="22"/>
      <c r="FU52" s="22"/>
      <c r="FV52" s="22"/>
      <c r="FW52" s="22"/>
      <c r="FX52" s="22"/>
      <c r="FY52" s="22"/>
      <c r="FZ52" s="22"/>
      <c r="GA52" s="22"/>
      <c r="GB52" s="22"/>
      <c r="GC52" s="22"/>
      <c r="GD52" s="22"/>
      <c r="GE52" s="22"/>
      <c r="GF52" s="22"/>
      <c r="GG52" s="22"/>
      <c r="GH52" s="22"/>
      <c r="GI52" s="22"/>
      <c r="GJ52" s="22"/>
      <c r="GK52" s="22"/>
      <c r="GL52" s="22"/>
      <c r="GM52" s="22"/>
      <c r="GN52" s="22"/>
      <c r="GO52" s="22"/>
      <c r="GP52" s="22"/>
      <c r="GQ52" s="22"/>
      <c r="GR52" s="22"/>
      <c r="GS52" s="22"/>
      <c r="GT52" s="22"/>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c r="IK52" s="22"/>
      <c r="IL52" s="22"/>
      <c r="IM52" s="22"/>
      <c r="IN52" s="22"/>
      <c r="IO52" s="22"/>
      <c r="IP52" s="22"/>
      <c r="IQ52" s="22"/>
      <c r="IR52" s="22"/>
      <c r="IS52" s="22"/>
      <c r="IT52" s="22"/>
      <c r="IU52" s="22"/>
      <c r="IV52" s="22"/>
      <c r="IW52" s="22"/>
    </row>
    <row r="53" spans="1:257" s="23" customFormat="1" ht="12" customHeight="1" x14ac:dyDescent="0.2">
      <c r="A53" s="17">
        <v>52</v>
      </c>
      <c r="B53" s="17" t="s">
        <v>19</v>
      </c>
      <c r="C53" s="17" t="s">
        <v>20</v>
      </c>
      <c r="D53" s="17" t="s">
        <v>136</v>
      </c>
      <c r="E53" s="17" t="s">
        <v>156</v>
      </c>
      <c r="F53" s="25" t="s">
        <v>33</v>
      </c>
      <c r="G53" s="34">
        <v>2.9999999999999997E-4</v>
      </c>
      <c r="H53" s="34"/>
      <c r="I53" s="34"/>
      <c r="J53" s="18"/>
      <c r="K53" s="18"/>
      <c r="L53" s="34"/>
      <c r="M53" s="34"/>
      <c r="N53" s="18"/>
      <c r="O53" s="18"/>
      <c r="P53" s="17" t="s">
        <v>24</v>
      </c>
      <c r="Q53" s="17" t="s">
        <v>136</v>
      </c>
      <c r="R53" s="17" t="s">
        <v>157</v>
      </c>
      <c r="S53" s="19" t="s">
        <v>30</v>
      </c>
      <c r="T53" s="20" t="s">
        <v>31</v>
      </c>
      <c r="U53" s="20" t="s">
        <v>27</v>
      </c>
      <c r="V53" s="19" t="s">
        <v>28</v>
      </c>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c r="FO53" s="22"/>
      <c r="FP53" s="22"/>
      <c r="FQ53" s="22"/>
      <c r="FR53" s="22"/>
      <c r="FS53" s="22"/>
      <c r="FT53" s="22"/>
      <c r="FU53" s="22"/>
      <c r="FV53" s="22"/>
      <c r="FW53" s="22"/>
      <c r="FX53" s="22"/>
      <c r="FY53" s="22"/>
      <c r="FZ53" s="22"/>
      <c r="GA53" s="22"/>
      <c r="GB53" s="22"/>
      <c r="GC53" s="22"/>
      <c r="GD53" s="22"/>
      <c r="GE53" s="22"/>
      <c r="GF53" s="22"/>
      <c r="GG53" s="22"/>
      <c r="GH53" s="22"/>
      <c r="GI53" s="22"/>
      <c r="GJ53" s="22"/>
      <c r="GK53" s="22"/>
      <c r="GL53" s="22"/>
      <c r="GM53" s="22"/>
      <c r="GN53" s="22"/>
      <c r="GO53" s="22"/>
      <c r="GP53" s="22"/>
      <c r="GQ53" s="22"/>
      <c r="GR53" s="22"/>
      <c r="GS53" s="22"/>
      <c r="GT53" s="22"/>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2"/>
      <c r="ID53" s="22"/>
      <c r="IE53" s="22"/>
      <c r="IF53" s="22"/>
      <c r="IG53" s="22"/>
      <c r="IH53" s="22"/>
      <c r="II53" s="22"/>
      <c r="IJ53" s="22"/>
      <c r="IK53" s="22"/>
      <c r="IL53" s="22"/>
      <c r="IM53" s="22"/>
      <c r="IN53" s="22"/>
      <c r="IO53" s="22"/>
      <c r="IP53" s="22"/>
      <c r="IQ53" s="22"/>
      <c r="IR53" s="22"/>
      <c r="IS53" s="22"/>
      <c r="IT53" s="22"/>
      <c r="IU53" s="22"/>
      <c r="IV53" s="22"/>
      <c r="IW53" s="22"/>
    </row>
    <row r="54" spans="1:257" ht="12" customHeight="1" x14ac:dyDescent="0.2">
      <c r="A54" s="17">
        <v>53</v>
      </c>
      <c r="B54" s="3" t="s">
        <v>35</v>
      </c>
      <c r="C54" s="3" t="s">
        <v>36</v>
      </c>
      <c r="D54" s="3" t="s">
        <v>136</v>
      </c>
      <c r="E54" s="3" t="s">
        <v>158</v>
      </c>
      <c r="F54" s="4" t="s">
        <v>23</v>
      </c>
      <c r="G54" s="6"/>
      <c r="H54" s="6"/>
      <c r="I54" s="6"/>
      <c r="J54" s="5"/>
      <c r="K54" s="5"/>
      <c r="L54" s="6"/>
      <c r="M54" s="6"/>
      <c r="N54" s="5"/>
      <c r="O54" s="5"/>
      <c r="P54" s="3" t="s">
        <v>24</v>
      </c>
      <c r="Q54" s="3" t="s">
        <v>136</v>
      </c>
      <c r="R54" s="3" t="s">
        <v>25</v>
      </c>
      <c r="S54" s="11" t="s">
        <v>159</v>
      </c>
      <c r="T54" s="12" t="s">
        <v>39</v>
      </c>
      <c r="U54" s="12" t="s">
        <v>102</v>
      </c>
      <c r="V54" s="11" t="s">
        <v>1247</v>
      </c>
    </row>
    <row r="55" spans="1:257" ht="12" customHeight="1" x14ac:dyDescent="0.2">
      <c r="A55" s="17">
        <v>54</v>
      </c>
      <c r="B55" s="3" t="s">
        <v>35</v>
      </c>
      <c r="C55" s="3" t="s">
        <v>36</v>
      </c>
      <c r="D55" s="3" t="s">
        <v>136</v>
      </c>
      <c r="E55" s="3" t="s">
        <v>160</v>
      </c>
      <c r="F55" s="4" t="s">
        <v>23</v>
      </c>
      <c r="G55" s="6">
        <v>2E-3</v>
      </c>
      <c r="H55" s="6"/>
      <c r="I55" s="6"/>
      <c r="J55" s="5">
        <v>35</v>
      </c>
      <c r="K55" s="5">
        <v>1500</v>
      </c>
      <c r="L55" s="6"/>
      <c r="M55" s="6"/>
      <c r="N55" s="5"/>
      <c r="O55" s="5"/>
      <c r="P55" s="3" t="s">
        <v>24</v>
      </c>
      <c r="Q55" s="3" t="s">
        <v>136</v>
      </c>
      <c r="R55" s="3" t="s">
        <v>25</v>
      </c>
      <c r="S55" s="11" t="s">
        <v>161</v>
      </c>
      <c r="T55" s="12" t="s">
        <v>39</v>
      </c>
      <c r="U55" s="12" t="s">
        <v>102</v>
      </c>
      <c r="V55" s="11" t="s">
        <v>1248</v>
      </c>
    </row>
    <row r="56" spans="1:257" ht="12" customHeight="1" x14ac:dyDescent="0.2">
      <c r="A56" s="17">
        <v>55</v>
      </c>
      <c r="B56" s="3" t="s">
        <v>35</v>
      </c>
      <c r="C56" s="3" t="s">
        <v>36</v>
      </c>
      <c r="D56" s="3" t="s">
        <v>136</v>
      </c>
      <c r="E56" s="3" t="s">
        <v>162</v>
      </c>
      <c r="F56" s="4" t="s">
        <v>23</v>
      </c>
      <c r="G56" s="6"/>
      <c r="H56" s="6"/>
      <c r="I56" s="6"/>
      <c r="J56" s="5">
        <v>20</v>
      </c>
      <c r="K56" s="5"/>
      <c r="L56" s="6"/>
      <c r="M56" s="6"/>
      <c r="N56" s="5"/>
      <c r="O56" s="5"/>
      <c r="P56" s="3" t="s">
        <v>153</v>
      </c>
      <c r="Q56" s="3" t="s">
        <v>136</v>
      </c>
      <c r="R56" s="3" t="s">
        <v>25</v>
      </c>
      <c r="S56" s="11" t="s">
        <v>163</v>
      </c>
      <c r="T56" s="12" t="s">
        <v>39</v>
      </c>
      <c r="U56" s="12" t="s">
        <v>1249</v>
      </c>
      <c r="V56" s="11" t="s">
        <v>1250</v>
      </c>
    </row>
    <row r="57" spans="1:257" ht="12" customHeight="1" x14ac:dyDescent="0.2">
      <c r="A57" s="17">
        <v>56</v>
      </c>
      <c r="B57" s="3" t="s">
        <v>35</v>
      </c>
      <c r="C57" s="3" t="s">
        <v>36</v>
      </c>
      <c r="D57" s="3" t="s">
        <v>136</v>
      </c>
      <c r="E57" s="3" t="s">
        <v>164</v>
      </c>
      <c r="F57" s="4" t="s">
        <v>23</v>
      </c>
      <c r="G57" s="6"/>
      <c r="H57" s="6"/>
      <c r="I57" s="6"/>
      <c r="J57" s="5">
        <v>70</v>
      </c>
      <c r="K57" s="5"/>
      <c r="L57" s="6"/>
      <c r="M57" s="6"/>
      <c r="N57" s="5"/>
      <c r="O57" s="5"/>
      <c r="P57" s="3" t="s">
        <v>115</v>
      </c>
      <c r="Q57" s="3" t="s">
        <v>136</v>
      </c>
      <c r="R57" s="3" t="s">
        <v>25</v>
      </c>
      <c r="S57" s="11" t="s">
        <v>165</v>
      </c>
      <c r="T57" s="12" t="s">
        <v>39</v>
      </c>
      <c r="U57" s="12" t="s">
        <v>102</v>
      </c>
      <c r="V57" s="11" t="s">
        <v>1250</v>
      </c>
    </row>
    <row r="58" spans="1:257" ht="12" customHeight="1" x14ac:dyDescent="0.2">
      <c r="A58" s="17">
        <v>57</v>
      </c>
      <c r="B58" s="3" t="s">
        <v>35</v>
      </c>
      <c r="C58" s="3" t="s">
        <v>36</v>
      </c>
      <c r="D58" s="3" t="s">
        <v>136</v>
      </c>
      <c r="E58" s="3" t="s">
        <v>166</v>
      </c>
      <c r="F58" s="4" t="s">
        <v>23</v>
      </c>
      <c r="G58" s="6"/>
      <c r="H58" s="6"/>
      <c r="I58" s="6"/>
      <c r="J58" s="5">
        <v>20</v>
      </c>
      <c r="K58" s="5"/>
      <c r="L58" s="6"/>
      <c r="M58" s="6"/>
      <c r="N58" s="5"/>
      <c r="O58" s="5"/>
      <c r="P58" s="3" t="s">
        <v>153</v>
      </c>
      <c r="Q58" s="3" t="s">
        <v>136</v>
      </c>
      <c r="R58" s="3" t="s">
        <v>25</v>
      </c>
      <c r="S58" s="11" t="s">
        <v>163</v>
      </c>
      <c r="T58" s="12" t="s">
        <v>39</v>
      </c>
      <c r="U58" s="12" t="s">
        <v>102</v>
      </c>
      <c r="V58" s="11" t="s">
        <v>1251</v>
      </c>
    </row>
    <row r="59" spans="1:257" ht="12" customHeight="1" x14ac:dyDescent="0.2">
      <c r="A59" s="17">
        <v>58</v>
      </c>
      <c r="B59" s="3" t="s">
        <v>35</v>
      </c>
      <c r="C59" s="3" t="s">
        <v>36</v>
      </c>
      <c r="D59" s="3" t="s">
        <v>136</v>
      </c>
      <c r="E59" s="3" t="s">
        <v>167</v>
      </c>
      <c r="F59" s="4" t="s">
        <v>23</v>
      </c>
      <c r="G59" s="6"/>
      <c r="H59" s="6"/>
      <c r="I59" s="6"/>
      <c r="J59" s="5">
        <v>10</v>
      </c>
      <c r="K59" s="5"/>
      <c r="L59" s="6"/>
      <c r="M59" s="6"/>
      <c r="N59" s="5"/>
      <c r="O59" s="5"/>
      <c r="P59" s="3" t="s">
        <v>153</v>
      </c>
      <c r="Q59" s="3" t="s">
        <v>136</v>
      </c>
      <c r="R59" s="3" t="s">
        <v>25</v>
      </c>
      <c r="S59" s="11" t="s">
        <v>168</v>
      </c>
      <c r="T59" s="12" t="s">
        <v>39</v>
      </c>
      <c r="U59" s="12" t="s">
        <v>102</v>
      </c>
      <c r="V59" s="11" t="s">
        <v>1252</v>
      </c>
    </row>
    <row r="60" spans="1:257" ht="12" customHeight="1" x14ac:dyDescent="0.2">
      <c r="A60" s="17">
        <v>59</v>
      </c>
      <c r="B60" s="3" t="s">
        <v>35</v>
      </c>
      <c r="C60" s="3" t="s">
        <v>36</v>
      </c>
      <c r="D60" s="3" t="s">
        <v>136</v>
      </c>
      <c r="E60" s="3" t="s">
        <v>169</v>
      </c>
      <c r="F60" s="4" t="s">
        <v>33</v>
      </c>
      <c r="G60" s="6"/>
      <c r="H60" s="6"/>
      <c r="I60" s="6"/>
      <c r="J60" s="5">
        <v>5</v>
      </c>
      <c r="K60" s="5"/>
      <c r="L60" s="6"/>
      <c r="M60" s="6"/>
      <c r="N60" s="5"/>
      <c r="O60" s="5"/>
      <c r="P60" s="3" t="s">
        <v>153</v>
      </c>
      <c r="Q60" s="3" t="s">
        <v>136</v>
      </c>
      <c r="R60" s="3" t="s">
        <v>54</v>
      </c>
      <c r="S60" s="11" t="s">
        <v>163</v>
      </c>
      <c r="T60" s="12" t="s">
        <v>39</v>
      </c>
      <c r="U60" s="12" t="s">
        <v>102</v>
      </c>
      <c r="V60" s="11" t="s">
        <v>1253</v>
      </c>
    </row>
    <row r="61" spans="1:257" ht="12" customHeight="1" x14ac:dyDescent="0.2">
      <c r="A61" s="17">
        <v>60</v>
      </c>
      <c r="B61" s="3" t="s">
        <v>35</v>
      </c>
      <c r="C61" s="3" t="s">
        <v>36</v>
      </c>
      <c r="D61" s="3" t="s">
        <v>136</v>
      </c>
      <c r="E61" s="3" t="s">
        <v>170</v>
      </c>
      <c r="F61" s="4" t="s">
        <v>33</v>
      </c>
      <c r="G61" s="6"/>
      <c r="H61" s="6"/>
      <c r="I61" s="6"/>
      <c r="J61" s="5">
        <v>15</v>
      </c>
      <c r="K61" s="5"/>
      <c r="L61" s="6"/>
      <c r="M61" s="6"/>
      <c r="N61" s="5"/>
      <c r="O61" s="5"/>
      <c r="P61" s="3" t="s">
        <v>153</v>
      </c>
      <c r="Q61" s="3" t="s">
        <v>136</v>
      </c>
      <c r="R61" s="3" t="s">
        <v>54</v>
      </c>
      <c r="S61" s="11" t="s">
        <v>163</v>
      </c>
      <c r="T61" s="12" t="s">
        <v>39</v>
      </c>
      <c r="U61" s="12" t="s">
        <v>102</v>
      </c>
      <c r="V61" s="11" t="s">
        <v>1254</v>
      </c>
    </row>
    <row r="62" spans="1:257" ht="12" customHeight="1" x14ac:dyDescent="0.2">
      <c r="A62" s="17">
        <v>61</v>
      </c>
      <c r="B62" s="3" t="s">
        <v>35</v>
      </c>
      <c r="C62" s="3" t="s">
        <v>36</v>
      </c>
      <c r="D62" s="3" t="s">
        <v>136</v>
      </c>
      <c r="E62" s="3" t="s">
        <v>171</v>
      </c>
      <c r="F62" s="4" t="s">
        <v>33</v>
      </c>
      <c r="G62" s="6">
        <v>2E-3</v>
      </c>
      <c r="H62" s="6"/>
      <c r="I62" s="6"/>
      <c r="J62" s="5">
        <v>35</v>
      </c>
      <c r="K62" s="5">
        <v>1500</v>
      </c>
      <c r="L62" s="6"/>
      <c r="M62" s="6"/>
      <c r="N62" s="5"/>
      <c r="O62" s="5"/>
      <c r="P62" s="3" t="s">
        <v>115</v>
      </c>
      <c r="Q62" s="3" t="s">
        <v>136</v>
      </c>
      <c r="R62" s="3" t="s">
        <v>25</v>
      </c>
      <c r="S62" s="11" t="s">
        <v>172</v>
      </c>
      <c r="T62" s="12" t="s">
        <v>39</v>
      </c>
      <c r="U62" s="12" t="s">
        <v>102</v>
      </c>
      <c r="V62" s="11" t="s">
        <v>1255</v>
      </c>
    </row>
    <row r="63" spans="1:257" ht="12" customHeight="1" x14ac:dyDescent="0.2">
      <c r="A63" s="17">
        <v>62</v>
      </c>
      <c r="B63" s="3" t="s">
        <v>35</v>
      </c>
      <c r="C63" s="3" t="s">
        <v>36</v>
      </c>
      <c r="D63" s="3" t="s">
        <v>136</v>
      </c>
      <c r="E63" s="3" t="s">
        <v>173</v>
      </c>
      <c r="F63" s="4" t="s">
        <v>33</v>
      </c>
      <c r="G63" s="6"/>
      <c r="H63" s="6"/>
      <c r="I63" s="6"/>
      <c r="J63" s="5">
        <v>20</v>
      </c>
      <c r="K63" s="5"/>
      <c r="L63" s="6"/>
      <c r="M63" s="6"/>
      <c r="N63" s="5"/>
      <c r="O63" s="5"/>
      <c r="P63" s="3" t="s">
        <v>115</v>
      </c>
      <c r="Q63" s="3" t="s">
        <v>136</v>
      </c>
      <c r="R63" s="3" t="s">
        <v>25</v>
      </c>
      <c r="S63" s="11" t="s">
        <v>163</v>
      </c>
      <c r="T63" s="12" t="s">
        <v>39</v>
      </c>
      <c r="U63" s="12" t="s">
        <v>102</v>
      </c>
      <c r="V63" s="11" t="s">
        <v>1250</v>
      </c>
    </row>
    <row r="64" spans="1:257" ht="12" customHeight="1" x14ac:dyDescent="0.2">
      <c r="A64" s="17">
        <v>63</v>
      </c>
      <c r="B64" s="3" t="s">
        <v>35</v>
      </c>
      <c r="C64" s="3" t="s">
        <v>36</v>
      </c>
      <c r="D64" s="3" t="s">
        <v>136</v>
      </c>
      <c r="E64" s="3" t="s">
        <v>174</v>
      </c>
      <c r="F64" s="4" t="s">
        <v>33</v>
      </c>
      <c r="G64" s="6"/>
      <c r="H64" s="6"/>
      <c r="I64" s="6"/>
      <c r="J64" s="5">
        <v>20</v>
      </c>
      <c r="K64" s="5"/>
      <c r="L64" s="6"/>
      <c r="M64" s="6"/>
      <c r="N64" s="5"/>
      <c r="O64" s="5"/>
      <c r="P64" s="3" t="s">
        <v>115</v>
      </c>
      <c r="Q64" s="3" t="s">
        <v>136</v>
      </c>
      <c r="R64" s="3" t="s">
        <v>25</v>
      </c>
      <c r="S64" s="11" t="s">
        <v>163</v>
      </c>
      <c r="T64" s="12" t="s">
        <v>39</v>
      </c>
      <c r="U64" s="12" t="s">
        <v>102</v>
      </c>
      <c r="V64" s="11" t="s">
        <v>1251</v>
      </c>
    </row>
    <row r="65" spans="1:22" ht="12" customHeight="1" x14ac:dyDescent="0.2">
      <c r="A65" s="17">
        <v>64</v>
      </c>
      <c r="B65" s="3" t="s">
        <v>35</v>
      </c>
      <c r="C65" s="3" t="s">
        <v>36</v>
      </c>
      <c r="D65" s="3" t="s">
        <v>136</v>
      </c>
      <c r="E65" s="3" t="s">
        <v>175</v>
      </c>
      <c r="F65" s="4" t="s">
        <v>33</v>
      </c>
      <c r="G65" s="6"/>
      <c r="H65" s="6"/>
      <c r="I65" s="6"/>
      <c r="J65" s="5">
        <v>10</v>
      </c>
      <c r="K65" s="5"/>
      <c r="L65" s="6"/>
      <c r="M65" s="6"/>
      <c r="N65" s="5"/>
      <c r="O65" s="5"/>
      <c r="P65" s="3" t="s">
        <v>115</v>
      </c>
      <c r="Q65" s="3" t="s">
        <v>136</v>
      </c>
      <c r="R65" s="3" t="s">
        <v>25</v>
      </c>
      <c r="S65" s="11" t="s">
        <v>168</v>
      </c>
      <c r="T65" s="12" t="s">
        <v>39</v>
      </c>
      <c r="U65" s="12" t="s">
        <v>102</v>
      </c>
      <c r="V65" s="11" t="s">
        <v>1252</v>
      </c>
    </row>
    <row r="66" spans="1:22" ht="12" customHeight="1" x14ac:dyDescent="0.2">
      <c r="A66" s="17">
        <v>65</v>
      </c>
      <c r="B66" s="3" t="s">
        <v>35</v>
      </c>
      <c r="C66" s="3" t="s">
        <v>36</v>
      </c>
      <c r="D66" s="3" t="s">
        <v>136</v>
      </c>
      <c r="E66" s="3" t="s">
        <v>176</v>
      </c>
      <c r="F66" s="4" t="s">
        <v>33</v>
      </c>
      <c r="G66" s="6"/>
      <c r="H66" s="6"/>
      <c r="I66" s="6"/>
      <c r="J66" s="5">
        <v>35</v>
      </c>
      <c r="K66" s="5"/>
      <c r="L66" s="6"/>
      <c r="M66" s="6"/>
      <c r="N66" s="5"/>
      <c r="O66" s="5"/>
      <c r="P66" s="3" t="s">
        <v>153</v>
      </c>
      <c r="Q66" s="3" t="s">
        <v>136</v>
      </c>
      <c r="R66" s="3" t="s">
        <v>177</v>
      </c>
      <c r="S66" s="11" t="s">
        <v>178</v>
      </c>
      <c r="T66" s="12" t="s">
        <v>39</v>
      </c>
      <c r="U66" s="12" t="s">
        <v>102</v>
      </c>
      <c r="V66" s="11" t="s">
        <v>1256</v>
      </c>
    </row>
    <row r="67" spans="1:22" ht="12" customHeight="1" x14ac:dyDescent="0.2">
      <c r="A67" s="17">
        <v>66</v>
      </c>
      <c r="B67" s="3" t="s">
        <v>35</v>
      </c>
      <c r="C67" s="3" t="s">
        <v>36</v>
      </c>
      <c r="D67" s="3" t="s">
        <v>136</v>
      </c>
      <c r="E67" s="3" t="s">
        <v>179</v>
      </c>
      <c r="F67" s="4" t="s">
        <v>33</v>
      </c>
      <c r="G67" s="6"/>
      <c r="H67" s="6"/>
      <c r="I67" s="6"/>
      <c r="J67" s="5">
        <v>20</v>
      </c>
      <c r="K67" s="5"/>
      <c r="L67" s="6"/>
      <c r="M67" s="6"/>
      <c r="N67" s="5"/>
      <c r="O67" s="5"/>
      <c r="P67" s="3" t="s">
        <v>153</v>
      </c>
      <c r="Q67" s="3" t="s">
        <v>136</v>
      </c>
      <c r="R67" s="3" t="s">
        <v>25</v>
      </c>
      <c r="S67" s="11" t="s">
        <v>163</v>
      </c>
      <c r="T67" s="12" t="s">
        <v>39</v>
      </c>
      <c r="U67" s="12" t="s">
        <v>102</v>
      </c>
      <c r="V67" s="11" t="s">
        <v>1250</v>
      </c>
    </row>
    <row r="68" spans="1:22" ht="12" customHeight="1" x14ac:dyDescent="0.2">
      <c r="A68" s="17">
        <v>67</v>
      </c>
      <c r="B68" s="3" t="s">
        <v>35</v>
      </c>
      <c r="C68" s="3" t="s">
        <v>36</v>
      </c>
      <c r="D68" s="3" t="s">
        <v>136</v>
      </c>
      <c r="E68" s="3" t="s">
        <v>180</v>
      </c>
      <c r="F68" s="4" t="s">
        <v>33</v>
      </c>
      <c r="G68" s="6"/>
      <c r="H68" s="6"/>
      <c r="I68" s="6"/>
      <c r="J68" s="5">
        <v>20</v>
      </c>
      <c r="K68" s="5"/>
      <c r="L68" s="6"/>
      <c r="M68" s="6"/>
      <c r="N68" s="5"/>
      <c r="O68" s="5"/>
      <c r="P68" s="3" t="s">
        <v>153</v>
      </c>
      <c r="Q68" s="3" t="s">
        <v>136</v>
      </c>
      <c r="R68" s="3" t="s">
        <v>25</v>
      </c>
      <c r="S68" s="11" t="s">
        <v>163</v>
      </c>
      <c r="T68" s="12" t="s">
        <v>39</v>
      </c>
      <c r="U68" s="12" t="s">
        <v>102</v>
      </c>
      <c r="V68" s="11" t="s">
        <v>1251</v>
      </c>
    </row>
    <row r="69" spans="1:22" ht="12" customHeight="1" x14ac:dyDescent="0.2">
      <c r="A69" s="17">
        <v>68</v>
      </c>
      <c r="B69" s="3" t="s">
        <v>35</v>
      </c>
      <c r="C69" s="3" t="s">
        <v>36</v>
      </c>
      <c r="D69" s="3" t="s">
        <v>136</v>
      </c>
      <c r="E69" s="3" t="s">
        <v>181</v>
      </c>
      <c r="F69" s="4" t="s">
        <v>33</v>
      </c>
      <c r="G69" s="6"/>
      <c r="H69" s="6"/>
      <c r="I69" s="6"/>
      <c r="J69" s="5">
        <v>10</v>
      </c>
      <c r="K69" s="5"/>
      <c r="L69" s="6"/>
      <c r="M69" s="6"/>
      <c r="N69" s="5"/>
      <c r="O69" s="5"/>
      <c r="P69" s="3" t="s">
        <v>153</v>
      </c>
      <c r="Q69" s="3" t="s">
        <v>136</v>
      </c>
      <c r="R69" s="3" t="s">
        <v>25</v>
      </c>
      <c r="S69" s="11" t="s">
        <v>168</v>
      </c>
      <c r="T69" s="12" t="s">
        <v>39</v>
      </c>
      <c r="U69" s="12" t="s">
        <v>102</v>
      </c>
      <c r="V69" s="11" t="s">
        <v>1252</v>
      </c>
    </row>
    <row r="70" spans="1:22" ht="12" customHeight="1" x14ac:dyDescent="0.2">
      <c r="A70" s="17">
        <v>69</v>
      </c>
      <c r="B70" s="3" t="s">
        <v>35</v>
      </c>
      <c r="C70" s="3" t="s">
        <v>36</v>
      </c>
      <c r="D70" s="3" t="s">
        <v>136</v>
      </c>
      <c r="E70" s="3" t="s">
        <v>182</v>
      </c>
      <c r="F70" s="4" t="s">
        <v>33</v>
      </c>
      <c r="G70" s="6"/>
      <c r="H70" s="6"/>
      <c r="I70" s="6"/>
      <c r="J70" s="5">
        <v>35</v>
      </c>
      <c r="K70" s="5"/>
      <c r="L70" s="6"/>
      <c r="M70" s="6"/>
      <c r="N70" s="5"/>
      <c r="O70" s="5"/>
      <c r="P70" s="3" t="s">
        <v>153</v>
      </c>
      <c r="Q70" s="3" t="s">
        <v>136</v>
      </c>
      <c r="R70" s="3" t="s">
        <v>34</v>
      </c>
      <c r="S70" s="11" t="s">
        <v>168</v>
      </c>
      <c r="T70" s="12" t="s">
        <v>39</v>
      </c>
      <c r="U70" s="12" t="s">
        <v>102</v>
      </c>
      <c r="V70" s="11" t="s">
        <v>1257</v>
      </c>
    </row>
    <row r="71" spans="1:22" ht="12" customHeight="1" x14ac:dyDescent="0.2">
      <c r="A71" s="17">
        <v>70</v>
      </c>
      <c r="B71" s="3" t="s">
        <v>35</v>
      </c>
      <c r="C71" s="3" t="s">
        <v>36</v>
      </c>
      <c r="D71" s="3" t="s">
        <v>136</v>
      </c>
      <c r="E71" s="3" t="s">
        <v>183</v>
      </c>
      <c r="F71" s="4" t="s">
        <v>33</v>
      </c>
      <c r="G71" s="6"/>
      <c r="H71" s="6"/>
      <c r="I71" s="6"/>
      <c r="J71" s="5">
        <v>20</v>
      </c>
      <c r="K71" s="5"/>
      <c r="L71" s="6"/>
      <c r="M71" s="6"/>
      <c r="N71" s="5"/>
      <c r="O71" s="5"/>
      <c r="P71" s="3" t="s">
        <v>153</v>
      </c>
      <c r="Q71" s="3" t="s">
        <v>136</v>
      </c>
      <c r="R71" s="3" t="s">
        <v>25</v>
      </c>
      <c r="S71" s="11" t="s">
        <v>163</v>
      </c>
      <c r="T71" s="12" t="s">
        <v>39</v>
      </c>
      <c r="U71" s="12" t="s">
        <v>102</v>
      </c>
      <c r="V71" s="11" t="s">
        <v>1250</v>
      </c>
    </row>
    <row r="72" spans="1:22" ht="12" customHeight="1" x14ac:dyDescent="0.2">
      <c r="A72" s="17">
        <v>71</v>
      </c>
      <c r="B72" s="3" t="s">
        <v>35</v>
      </c>
      <c r="C72" s="3" t="s">
        <v>36</v>
      </c>
      <c r="D72" s="3" t="s">
        <v>136</v>
      </c>
      <c r="E72" s="3" t="s">
        <v>184</v>
      </c>
      <c r="F72" s="4" t="s">
        <v>33</v>
      </c>
      <c r="G72" s="6"/>
      <c r="H72" s="6"/>
      <c r="I72" s="6"/>
      <c r="J72" s="5">
        <v>20</v>
      </c>
      <c r="K72" s="5"/>
      <c r="L72" s="6"/>
      <c r="M72" s="6"/>
      <c r="N72" s="5"/>
      <c r="O72" s="5"/>
      <c r="P72" s="3" t="s">
        <v>153</v>
      </c>
      <c r="Q72" s="3" t="s">
        <v>136</v>
      </c>
      <c r="R72" s="3" t="s">
        <v>25</v>
      </c>
      <c r="S72" s="11" t="s">
        <v>163</v>
      </c>
      <c r="T72" s="12" t="s">
        <v>39</v>
      </c>
      <c r="U72" s="12" t="s">
        <v>102</v>
      </c>
      <c r="V72" s="11" t="s">
        <v>1251</v>
      </c>
    </row>
    <row r="73" spans="1:22" ht="12" customHeight="1" x14ac:dyDescent="0.2">
      <c r="A73" s="17">
        <v>72</v>
      </c>
      <c r="B73" s="3" t="s">
        <v>35</v>
      </c>
      <c r="C73" s="3" t="s">
        <v>36</v>
      </c>
      <c r="D73" s="3" t="s">
        <v>136</v>
      </c>
      <c r="E73" s="3" t="s">
        <v>185</v>
      </c>
      <c r="F73" s="4" t="s">
        <v>33</v>
      </c>
      <c r="G73" s="6"/>
      <c r="H73" s="6"/>
      <c r="I73" s="6"/>
      <c r="J73" s="5">
        <v>10</v>
      </c>
      <c r="K73" s="5"/>
      <c r="L73" s="6"/>
      <c r="M73" s="6"/>
      <c r="N73" s="5"/>
      <c r="O73" s="5"/>
      <c r="P73" s="3" t="s">
        <v>153</v>
      </c>
      <c r="Q73" s="3" t="s">
        <v>136</v>
      </c>
      <c r="R73" s="3" t="s">
        <v>25</v>
      </c>
      <c r="S73" s="11" t="s">
        <v>168</v>
      </c>
      <c r="T73" s="12" t="s">
        <v>39</v>
      </c>
      <c r="U73" s="12" t="s">
        <v>102</v>
      </c>
      <c r="V73" s="11" t="s">
        <v>1252</v>
      </c>
    </row>
    <row r="74" spans="1:22" ht="12" customHeight="1" x14ac:dyDescent="0.2">
      <c r="A74" s="17">
        <v>73</v>
      </c>
      <c r="B74" s="3" t="s">
        <v>35</v>
      </c>
      <c r="C74" s="3" t="s">
        <v>36</v>
      </c>
      <c r="D74" s="3" t="s">
        <v>136</v>
      </c>
      <c r="E74" s="3" t="s">
        <v>186</v>
      </c>
      <c r="F74" s="4" t="s">
        <v>33</v>
      </c>
      <c r="G74" s="6"/>
      <c r="H74" s="6"/>
      <c r="I74" s="6"/>
      <c r="J74" s="5">
        <v>35</v>
      </c>
      <c r="K74" s="5"/>
      <c r="L74" s="6"/>
      <c r="M74" s="6"/>
      <c r="N74" s="5"/>
      <c r="O74" s="5"/>
      <c r="P74" s="3" t="s">
        <v>24</v>
      </c>
      <c r="Q74" s="3" t="s">
        <v>136</v>
      </c>
      <c r="R74" s="3" t="s">
        <v>61</v>
      </c>
      <c r="S74" s="11" t="s">
        <v>187</v>
      </c>
      <c r="T74" s="12" t="s">
        <v>39</v>
      </c>
      <c r="U74" s="12" t="s">
        <v>102</v>
      </c>
      <c r="V74" s="11" t="s">
        <v>1258</v>
      </c>
    </row>
    <row r="75" spans="1:22" ht="12" customHeight="1" x14ac:dyDescent="0.2">
      <c r="A75" s="17">
        <v>74</v>
      </c>
      <c r="B75" s="3" t="s">
        <v>35</v>
      </c>
      <c r="C75" s="3" t="s">
        <v>36</v>
      </c>
      <c r="D75" s="3" t="s">
        <v>136</v>
      </c>
      <c r="E75" s="3" t="s">
        <v>188</v>
      </c>
      <c r="F75" s="4" t="s">
        <v>33</v>
      </c>
      <c r="G75" s="6"/>
      <c r="H75" s="6"/>
      <c r="I75" s="6"/>
      <c r="J75" s="5">
        <v>30</v>
      </c>
      <c r="K75" s="5"/>
      <c r="L75" s="6"/>
      <c r="M75" s="6"/>
      <c r="N75" s="5"/>
      <c r="O75" s="5"/>
      <c r="P75" s="3" t="s">
        <v>115</v>
      </c>
      <c r="Q75" s="3" t="s">
        <v>136</v>
      </c>
      <c r="R75" s="3" t="s">
        <v>25</v>
      </c>
      <c r="S75" s="11" t="s">
        <v>168</v>
      </c>
      <c r="T75" s="12" t="s">
        <v>39</v>
      </c>
      <c r="U75" s="12" t="s">
        <v>102</v>
      </c>
      <c r="V75" s="11" t="s">
        <v>1259</v>
      </c>
    </row>
    <row r="76" spans="1:22" ht="12" customHeight="1" x14ac:dyDescent="0.2">
      <c r="A76" s="17">
        <v>75</v>
      </c>
      <c r="B76" s="3" t="s">
        <v>35</v>
      </c>
      <c r="C76" s="3" t="s">
        <v>36</v>
      </c>
      <c r="D76" s="3" t="s">
        <v>136</v>
      </c>
      <c r="E76" s="3" t="s">
        <v>189</v>
      </c>
      <c r="F76" s="4" t="s">
        <v>33</v>
      </c>
      <c r="G76" s="6"/>
      <c r="H76" s="6"/>
      <c r="I76" s="6"/>
      <c r="J76" s="5">
        <v>20</v>
      </c>
      <c r="K76" s="5"/>
      <c r="L76" s="6"/>
      <c r="M76" s="6"/>
      <c r="N76" s="5"/>
      <c r="O76" s="5"/>
      <c r="P76" s="3" t="s">
        <v>115</v>
      </c>
      <c r="Q76" s="3" t="s">
        <v>136</v>
      </c>
      <c r="R76" s="3" t="s">
        <v>25</v>
      </c>
      <c r="S76" s="11" t="s">
        <v>163</v>
      </c>
      <c r="T76" s="12" t="s">
        <v>39</v>
      </c>
      <c r="U76" s="12" t="s">
        <v>102</v>
      </c>
      <c r="V76" s="11" t="s">
        <v>1250</v>
      </c>
    </row>
    <row r="77" spans="1:22" ht="12" customHeight="1" x14ac:dyDescent="0.2">
      <c r="A77" s="17">
        <v>76</v>
      </c>
      <c r="B77" s="3" t="s">
        <v>35</v>
      </c>
      <c r="C77" s="3" t="s">
        <v>36</v>
      </c>
      <c r="D77" s="3" t="s">
        <v>136</v>
      </c>
      <c r="E77" s="3" t="s">
        <v>190</v>
      </c>
      <c r="F77" s="4" t="s">
        <v>33</v>
      </c>
      <c r="G77" s="6"/>
      <c r="H77" s="6"/>
      <c r="I77" s="6"/>
      <c r="J77" s="5">
        <v>20</v>
      </c>
      <c r="K77" s="5"/>
      <c r="L77" s="6"/>
      <c r="M77" s="6"/>
      <c r="N77" s="5"/>
      <c r="O77" s="5"/>
      <c r="P77" s="3" t="s">
        <v>115</v>
      </c>
      <c r="Q77" s="3" t="s">
        <v>136</v>
      </c>
      <c r="R77" s="3" t="s">
        <v>25</v>
      </c>
      <c r="S77" s="11" t="s">
        <v>163</v>
      </c>
      <c r="T77" s="12" t="s">
        <v>39</v>
      </c>
      <c r="U77" s="12" t="s">
        <v>102</v>
      </c>
      <c r="V77" s="11" t="s">
        <v>1251</v>
      </c>
    </row>
    <row r="78" spans="1:22" ht="12" customHeight="1" x14ac:dyDescent="0.2">
      <c r="A78" s="17">
        <v>77</v>
      </c>
      <c r="B78" s="3" t="s">
        <v>35</v>
      </c>
      <c r="C78" s="3" t="s">
        <v>36</v>
      </c>
      <c r="D78" s="3" t="s">
        <v>136</v>
      </c>
      <c r="E78" s="3" t="s">
        <v>191</v>
      </c>
      <c r="F78" s="4" t="s">
        <v>33</v>
      </c>
      <c r="G78" s="6"/>
      <c r="H78" s="6"/>
      <c r="I78" s="6"/>
      <c r="J78" s="5">
        <v>10</v>
      </c>
      <c r="K78" s="5"/>
      <c r="L78" s="6"/>
      <c r="M78" s="6"/>
      <c r="N78" s="5"/>
      <c r="O78" s="5"/>
      <c r="P78" s="3" t="s">
        <v>115</v>
      </c>
      <c r="Q78" s="3" t="s">
        <v>136</v>
      </c>
      <c r="R78" s="3" t="s">
        <v>25</v>
      </c>
      <c r="S78" s="11" t="s">
        <v>168</v>
      </c>
      <c r="T78" s="12" t="s">
        <v>39</v>
      </c>
      <c r="U78" s="12" t="s">
        <v>102</v>
      </c>
      <c r="V78" s="11" t="s">
        <v>1252</v>
      </c>
    </row>
    <row r="79" spans="1:22" ht="12" customHeight="1" x14ac:dyDescent="0.2">
      <c r="A79" s="17">
        <v>78</v>
      </c>
      <c r="B79" s="3" t="s">
        <v>35</v>
      </c>
      <c r="C79" s="3" t="s">
        <v>36</v>
      </c>
      <c r="D79" s="3" t="s">
        <v>136</v>
      </c>
      <c r="E79" s="3" t="s">
        <v>192</v>
      </c>
      <c r="F79" s="4" t="s">
        <v>33</v>
      </c>
      <c r="G79" s="6"/>
      <c r="H79" s="6"/>
      <c r="I79" s="6"/>
      <c r="J79" s="5">
        <v>40</v>
      </c>
      <c r="K79" s="5"/>
      <c r="L79" s="6"/>
      <c r="M79" s="6"/>
      <c r="N79" s="5"/>
      <c r="O79" s="5"/>
      <c r="P79" s="3" t="s">
        <v>24</v>
      </c>
      <c r="Q79" s="3" t="s">
        <v>136</v>
      </c>
      <c r="R79" s="3" t="s">
        <v>193</v>
      </c>
      <c r="S79" s="11" t="s">
        <v>168</v>
      </c>
      <c r="T79" s="12" t="s">
        <v>39</v>
      </c>
      <c r="U79" s="12" t="s">
        <v>102</v>
      </c>
      <c r="V79" s="11" t="s">
        <v>1260</v>
      </c>
    </row>
    <row r="80" spans="1:22" ht="12" customHeight="1" x14ac:dyDescent="0.2">
      <c r="A80" s="17">
        <v>79</v>
      </c>
      <c r="B80" s="3" t="s">
        <v>35</v>
      </c>
      <c r="C80" s="3" t="s">
        <v>36</v>
      </c>
      <c r="D80" s="3" t="s">
        <v>136</v>
      </c>
      <c r="E80" s="3" t="s">
        <v>194</v>
      </c>
      <c r="F80" s="4" t="s">
        <v>33</v>
      </c>
      <c r="G80" s="6"/>
      <c r="H80" s="6"/>
      <c r="I80" s="6"/>
      <c r="J80" s="5">
        <v>20</v>
      </c>
      <c r="K80" s="5"/>
      <c r="L80" s="6"/>
      <c r="M80" s="6"/>
      <c r="N80" s="5"/>
      <c r="O80" s="5"/>
      <c r="P80" s="3" t="s">
        <v>24</v>
      </c>
      <c r="Q80" s="3" t="s">
        <v>136</v>
      </c>
      <c r="R80" s="3" t="s">
        <v>25</v>
      </c>
      <c r="S80" s="11" t="s">
        <v>163</v>
      </c>
      <c r="T80" s="12" t="s">
        <v>39</v>
      </c>
      <c r="U80" s="12" t="s">
        <v>102</v>
      </c>
      <c r="V80" s="11" t="s">
        <v>1250</v>
      </c>
    </row>
    <row r="81" spans="1:22" ht="12" customHeight="1" x14ac:dyDescent="0.2">
      <c r="A81" s="17">
        <v>80</v>
      </c>
      <c r="B81" s="3" t="s">
        <v>35</v>
      </c>
      <c r="C81" s="3" t="s">
        <v>36</v>
      </c>
      <c r="D81" s="3" t="s">
        <v>136</v>
      </c>
      <c r="E81" s="3" t="s">
        <v>195</v>
      </c>
      <c r="F81" s="4" t="s">
        <v>33</v>
      </c>
      <c r="G81" s="6"/>
      <c r="H81" s="6"/>
      <c r="I81" s="6"/>
      <c r="J81" s="5">
        <v>20</v>
      </c>
      <c r="K81" s="5"/>
      <c r="L81" s="6"/>
      <c r="M81" s="6"/>
      <c r="N81" s="5"/>
      <c r="O81" s="5"/>
      <c r="P81" s="3" t="s">
        <v>24</v>
      </c>
      <c r="Q81" s="3" t="s">
        <v>136</v>
      </c>
      <c r="R81" s="3" t="s">
        <v>25</v>
      </c>
      <c r="S81" s="11" t="s">
        <v>163</v>
      </c>
      <c r="T81" s="12" t="s">
        <v>39</v>
      </c>
      <c r="U81" s="12" t="s">
        <v>102</v>
      </c>
      <c r="V81" s="11" t="s">
        <v>1251</v>
      </c>
    </row>
    <row r="82" spans="1:22" ht="12" customHeight="1" x14ac:dyDescent="0.2">
      <c r="A82" s="17">
        <v>81</v>
      </c>
      <c r="B82" s="3" t="s">
        <v>35</v>
      </c>
      <c r="C82" s="3" t="s">
        <v>36</v>
      </c>
      <c r="D82" s="3" t="s">
        <v>136</v>
      </c>
      <c r="E82" s="3" t="s">
        <v>191</v>
      </c>
      <c r="F82" s="4" t="s">
        <v>33</v>
      </c>
      <c r="G82" s="6"/>
      <c r="H82" s="6"/>
      <c r="I82" s="6"/>
      <c r="J82" s="5">
        <v>10</v>
      </c>
      <c r="K82" s="5"/>
      <c r="L82" s="6"/>
      <c r="M82" s="6"/>
      <c r="N82" s="5"/>
      <c r="O82" s="5"/>
      <c r="P82" s="3" t="s">
        <v>24</v>
      </c>
      <c r="Q82" s="3" t="s">
        <v>136</v>
      </c>
      <c r="R82" s="3" t="s">
        <v>25</v>
      </c>
      <c r="S82" s="11" t="s">
        <v>168</v>
      </c>
      <c r="T82" s="12" t="s">
        <v>39</v>
      </c>
      <c r="U82" s="12" t="s">
        <v>102</v>
      </c>
      <c r="V82" s="11" t="s">
        <v>1252</v>
      </c>
    </row>
    <row r="83" spans="1:22" ht="12" customHeight="1" x14ac:dyDescent="0.2">
      <c r="A83" s="17">
        <v>82</v>
      </c>
      <c r="B83" s="3" t="s">
        <v>35</v>
      </c>
      <c r="C83" s="3" t="s">
        <v>36</v>
      </c>
      <c r="D83" s="3" t="s">
        <v>136</v>
      </c>
      <c r="E83" s="3" t="s">
        <v>196</v>
      </c>
      <c r="F83" s="4" t="s">
        <v>33</v>
      </c>
      <c r="G83" s="6"/>
      <c r="H83" s="6"/>
      <c r="I83" s="6"/>
      <c r="J83" s="5">
        <v>10</v>
      </c>
      <c r="K83" s="5"/>
      <c r="L83" s="6"/>
      <c r="M83" s="6"/>
      <c r="N83" s="5"/>
      <c r="O83" s="5"/>
      <c r="P83" s="3" t="s">
        <v>153</v>
      </c>
      <c r="Q83" s="3" t="s">
        <v>136</v>
      </c>
      <c r="R83" s="3" t="s">
        <v>197</v>
      </c>
      <c r="S83" s="11" t="s">
        <v>198</v>
      </c>
      <c r="T83" s="12" t="s">
        <v>39</v>
      </c>
      <c r="U83" s="12" t="s">
        <v>102</v>
      </c>
      <c r="V83" s="11" t="s">
        <v>1261</v>
      </c>
    </row>
    <row r="84" spans="1:22" ht="12" customHeight="1" x14ac:dyDescent="0.2">
      <c r="A84" s="17">
        <v>83</v>
      </c>
      <c r="B84" s="3" t="s">
        <v>35</v>
      </c>
      <c r="C84" s="3" t="s">
        <v>36</v>
      </c>
      <c r="D84" s="3" t="s">
        <v>136</v>
      </c>
      <c r="E84" s="3" t="s">
        <v>199</v>
      </c>
      <c r="F84" s="4" t="s">
        <v>33</v>
      </c>
      <c r="G84" s="6"/>
      <c r="H84" s="6"/>
      <c r="I84" s="6"/>
      <c r="J84" s="5">
        <v>20</v>
      </c>
      <c r="K84" s="5"/>
      <c r="L84" s="6"/>
      <c r="M84" s="6"/>
      <c r="N84" s="5"/>
      <c r="O84" s="5"/>
      <c r="P84" s="3" t="s">
        <v>153</v>
      </c>
      <c r="Q84" s="3" t="s">
        <v>136</v>
      </c>
      <c r="R84" s="3" t="s">
        <v>25</v>
      </c>
      <c r="S84" s="11" t="s">
        <v>163</v>
      </c>
      <c r="T84" s="12" t="s">
        <v>39</v>
      </c>
      <c r="U84" s="12" t="s">
        <v>102</v>
      </c>
      <c r="V84" s="11" t="s">
        <v>1250</v>
      </c>
    </row>
    <row r="85" spans="1:22" ht="12" customHeight="1" x14ac:dyDescent="0.2">
      <c r="A85" s="17">
        <v>84</v>
      </c>
      <c r="B85" s="3" t="s">
        <v>35</v>
      </c>
      <c r="C85" s="3" t="s">
        <v>36</v>
      </c>
      <c r="D85" s="3" t="s">
        <v>136</v>
      </c>
      <c r="E85" s="3" t="s">
        <v>200</v>
      </c>
      <c r="F85" s="4" t="s">
        <v>33</v>
      </c>
      <c r="G85" s="6"/>
      <c r="H85" s="6"/>
      <c r="I85" s="6"/>
      <c r="J85" s="5">
        <v>20</v>
      </c>
      <c r="K85" s="5"/>
      <c r="L85" s="6"/>
      <c r="M85" s="6"/>
      <c r="N85" s="5"/>
      <c r="O85" s="5"/>
      <c r="P85" s="3" t="s">
        <v>153</v>
      </c>
      <c r="Q85" s="3" t="s">
        <v>136</v>
      </c>
      <c r="R85" s="3" t="s">
        <v>25</v>
      </c>
      <c r="S85" s="11" t="s">
        <v>163</v>
      </c>
      <c r="T85" s="12" t="s">
        <v>39</v>
      </c>
      <c r="U85" s="12" t="s">
        <v>102</v>
      </c>
      <c r="V85" s="11" t="s">
        <v>1251</v>
      </c>
    </row>
    <row r="86" spans="1:22" ht="12" customHeight="1" x14ac:dyDescent="0.2">
      <c r="A86" s="17">
        <v>85</v>
      </c>
      <c r="B86" s="3" t="s">
        <v>35</v>
      </c>
      <c r="C86" s="3" t="s">
        <v>36</v>
      </c>
      <c r="D86" s="3" t="s">
        <v>136</v>
      </c>
      <c r="E86" s="3" t="s">
        <v>201</v>
      </c>
      <c r="F86" s="4" t="s">
        <v>33</v>
      </c>
      <c r="G86" s="6"/>
      <c r="H86" s="6"/>
      <c r="I86" s="6"/>
      <c r="J86" s="5">
        <v>10</v>
      </c>
      <c r="K86" s="5"/>
      <c r="L86" s="6"/>
      <c r="M86" s="6"/>
      <c r="N86" s="5"/>
      <c r="O86" s="5"/>
      <c r="P86" s="3" t="s">
        <v>153</v>
      </c>
      <c r="Q86" s="3" t="s">
        <v>136</v>
      </c>
      <c r="R86" s="3" t="s">
        <v>25</v>
      </c>
      <c r="S86" s="11" t="s">
        <v>168</v>
      </c>
      <c r="T86" s="12" t="s">
        <v>39</v>
      </c>
      <c r="U86" s="12" t="s">
        <v>102</v>
      </c>
      <c r="V86" s="11" t="s">
        <v>1252</v>
      </c>
    </row>
    <row r="87" spans="1:22" ht="12" customHeight="1" x14ac:dyDescent="0.2">
      <c r="A87" s="17">
        <v>86</v>
      </c>
      <c r="B87" s="3" t="s">
        <v>35</v>
      </c>
      <c r="C87" s="3" t="s">
        <v>36</v>
      </c>
      <c r="D87" s="3" t="s">
        <v>136</v>
      </c>
      <c r="E87" s="3" t="s">
        <v>202</v>
      </c>
      <c r="F87" s="4" t="s">
        <v>33</v>
      </c>
      <c r="G87" s="6"/>
      <c r="H87" s="6"/>
      <c r="I87" s="6"/>
      <c r="J87" s="5">
        <v>20</v>
      </c>
      <c r="K87" s="5"/>
      <c r="L87" s="6"/>
      <c r="M87" s="6"/>
      <c r="N87" s="5"/>
      <c r="O87" s="5"/>
      <c r="P87" s="3" t="s">
        <v>24</v>
      </c>
      <c r="Q87" s="3" t="s">
        <v>136</v>
      </c>
      <c r="R87" s="3" t="s">
        <v>61</v>
      </c>
      <c r="S87" s="11" t="s">
        <v>203</v>
      </c>
      <c r="T87" s="12" t="s">
        <v>39</v>
      </c>
      <c r="U87" s="12" t="s">
        <v>102</v>
      </c>
      <c r="V87" s="11" t="s">
        <v>1262</v>
      </c>
    </row>
    <row r="88" spans="1:22" ht="12" customHeight="1" x14ac:dyDescent="0.2">
      <c r="A88" s="17">
        <v>87</v>
      </c>
      <c r="B88" s="3" t="s">
        <v>35</v>
      </c>
      <c r="C88" s="3" t="s">
        <v>36</v>
      </c>
      <c r="D88" s="3" t="s">
        <v>136</v>
      </c>
      <c r="E88" s="3" t="s">
        <v>204</v>
      </c>
      <c r="F88" s="4" t="s">
        <v>33</v>
      </c>
      <c r="G88" s="6">
        <v>2.0000000000000001E-4</v>
      </c>
      <c r="H88" s="6"/>
      <c r="I88" s="6"/>
      <c r="J88" s="5"/>
      <c r="K88" s="5"/>
      <c r="L88" s="6"/>
      <c r="M88" s="6"/>
      <c r="N88" s="5"/>
      <c r="O88" s="5"/>
      <c r="P88" s="3" t="s">
        <v>115</v>
      </c>
      <c r="Q88" s="3" t="s">
        <v>136</v>
      </c>
      <c r="R88" s="3" t="s">
        <v>157</v>
      </c>
      <c r="S88" s="11" t="s">
        <v>205</v>
      </c>
      <c r="T88" s="12" t="s">
        <v>39</v>
      </c>
      <c r="U88" s="12" t="s">
        <v>102</v>
      </c>
      <c r="V88" s="11" t="s">
        <v>1263</v>
      </c>
    </row>
    <row r="89" spans="1:22" ht="12" customHeight="1" x14ac:dyDescent="0.2">
      <c r="A89" s="17">
        <v>88</v>
      </c>
      <c r="B89" s="3" t="s">
        <v>41</v>
      </c>
      <c r="C89" s="3" t="s">
        <v>42</v>
      </c>
      <c r="D89" s="3" t="s">
        <v>136</v>
      </c>
      <c r="E89" s="3" t="s">
        <v>206</v>
      </c>
      <c r="F89" s="4" t="s">
        <v>23</v>
      </c>
      <c r="G89" s="6">
        <v>3.0000000000000001E-3</v>
      </c>
      <c r="H89" s="6"/>
      <c r="I89" s="6"/>
      <c r="J89" s="5">
        <v>60</v>
      </c>
      <c r="K89" s="5"/>
      <c r="L89" s="6"/>
      <c r="M89" s="6"/>
      <c r="N89" s="5"/>
      <c r="O89" s="5"/>
      <c r="P89" s="3" t="s">
        <v>24</v>
      </c>
      <c r="Q89" s="3" t="s">
        <v>136</v>
      </c>
      <c r="R89" s="3" t="s">
        <v>25</v>
      </c>
      <c r="S89" s="11" t="s">
        <v>207</v>
      </c>
      <c r="T89" s="12" t="s">
        <v>45</v>
      </c>
      <c r="U89" s="12" t="s">
        <v>110</v>
      </c>
      <c r="V89" s="11" t="s">
        <v>112</v>
      </c>
    </row>
    <row r="90" spans="1:22" ht="12" customHeight="1" x14ac:dyDescent="0.2">
      <c r="A90" s="17">
        <v>89</v>
      </c>
      <c r="B90" s="3" t="s">
        <v>41</v>
      </c>
      <c r="C90" s="3" t="s">
        <v>42</v>
      </c>
      <c r="D90" s="3" t="s">
        <v>136</v>
      </c>
      <c r="E90" s="3" t="s">
        <v>208</v>
      </c>
      <c r="F90" s="4" t="s">
        <v>23</v>
      </c>
      <c r="G90" s="6"/>
      <c r="H90" s="6"/>
      <c r="I90" s="6"/>
      <c r="J90" s="5"/>
      <c r="K90" s="5">
        <v>25</v>
      </c>
      <c r="L90" s="6"/>
      <c r="M90" s="6"/>
      <c r="N90" s="5"/>
      <c r="O90" s="5"/>
      <c r="P90" s="3" t="s">
        <v>24</v>
      </c>
      <c r="Q90" s="3" t="s">
        <v>136</v>
      </c>
      <c r="R90" s="3" t="s">
        <v>25</v>
      </c>
      <c r="S90" s="11" t="s">
        <v>30</v>
      </c>
      <c r="T90" s="12" t="s">
        <v>45</v>
      </c>
      <c r="U90" s="12" t="s">
        <v>110</v>
      </c>
      <c r="V90" s="11" t="s">
        <v>112</v>
      </c>
    </row>
    <row r="91" spans="1:22" ht="12" customHeight="1" x14ac:dyDescent="0.2">
      <c r="A91" s="17">
        <v>90</v>
      </c>
      <c r="B91" s="3" t="s">
        <v>41</v>
      </c>
      <c r="C91" s="3" t="s">
        <v>42</v>
      </c>
      <c r="D91" s="3" t="s">
        <v>136</v>
      </c>
      <c r="E91" s="3" t="s">
        <v>209</v>
      </c>
      <c r="F91" s="4" t="s">
        <v>23</v>
      </c>
      <c r="G91" s="6"/>
      <c r="H91" s="6"/>
      <c r="I91" s="6"/>
      <c r="J91" s="5"/>
      <c r="K91" s="5">
        <v>11</v>
      </c>
      <c r="L91" s="6"/>
      <c r="M91" s="6"/>
      <c r="N91" s="5"/>
      <c r="O91" s="5"/>
      <c r="P91" s="3" t="s">
        <v>24</v>
      </c>
      <c r="Q91" s="3" t="s">
        <v>136</v>
      </c>
      <c r="R91" s="3" t="s">
        <v>54</v>
      </c>
      <c r="S91" s="11" t="s">
        <v>30</v>
      </c>
      <c r="T91" s="12" t="s">
        <v>45</v>
      </c>
      <c r="U91" s="12" t="s">
        <v>110</v>
      </c>
      <c r="V91" s="11" t="s">
        <v>112</v>
      </c>
    </row>
    <row r="92" spans="1:22" ht="12" customHeight="1" x14ac:dyDescent="0.2">
      <c r="A92" s="17">
        <v>91</v>
      </c>
      <c r="B92" s="3" t="s">
        <v>41</v>
      </c>
      <c r="C92" s="3" t="s">
        <v>42</v>
      </c>
      <c r="D92" s="3" t="s">
        <v>136</v>
      </c>
      <c r="E92" s="3" t="s">
        <v>210</v>
      </c>
      <c r="F92" s="4" t="s">
        <v>23</v>
      </c>
      <c r="G92" s="6"/>
      <c r="H92" s="6"/>
      <c r="I92" s="6"/>
      <c r="J92" s="5">
        <v>50</v>
      </c>
      <c r="K92" s="5"/>
      <c r="L92" s="6"/>
      <c r="M92" s="6"/>
      <c r="N92" s="5"/>
      <c r="O92" s="5"/>
      <c r="P92" s="3" t="s">
        <v>115</v>
      </c>
      <c r="Q92" s="3" t="s">
        <v>136</v>
      </c>
      <c r="R92" s="3" t="s">
        <v>25</v>
      </c>
      <c r="S92" s="11" t="s">
        <v>30</v>
      </c>
      <c r="T92" s="12" t="s">
        <v>45</v>
      </c>
      <c r="U92" s="12" t="s">
        <v>110</v>
      </c>
      <c r="V92" s="11" t="s">
        <v>112</v>
      </c>
    </row>
    <row r="93" spans="1:22" ht="12" customHeight="1" x14ac:dyDescent="0.2">
      <c r="A93" s="17">
        <v>92</v>
      </c>
      <c r="B93" s="3" t="s">
        <v>41</v>
      </c>
      <c r="C93" s="3" t="s">
        <v>42</v>
      </c>
      <c r="D93" s="3" t="s">
        <v>136</v>
      </c>
      <c r="E93" s="3" t="s">
        <v>208</v>
      </c>
      <c r="F93" s="4" t="s">
        <v>23</v>
      </c>
      <c r="G93" s="6"/>
      <c r="H93" s="6"/>
      <c r="I93" s="6"/>
      <c r="J93" s="5"/>
      <c r="K93" s="5">
        <v>25</v>
      </c>
      <c r="L93" s="6"/>
      <c r="M93" s="6"/>
      <c r="N93" s="5"/>
      <c r="O93" s="5"/>
      <c r="P93" s="3" t="s">
        <v>115</v>
      </c>
      <c r="Q93" s="3" t="s">
        <v>136</v>
      </c>
      <c r="R93" s="3" t="s">
        <v>54</v>
      </c>
      <c r="S93" s="11" t="s">
        <v>30</v>
      </c>
      <c r="T93" s="12" t="s">
        <v>45</v>
      </c>
      <c r="U93" s="12" t="s">
        <v>1230</v>
      </c>
      <c r="V93" s="11" t="s">
        <v>112</v>
      </c>
    </row>
    <row r="94" spans="1:22" ht="12" customHeight="1" x14ac:dyDescent="0.2">
      <c r="A94" s="17">
        <v>93</v>
      </c>
      <c r="B94" s="3" t="s">
        <v>41</v>
      </c>
      <c r="C94" s="3" t="s">
        <v>42</v>
      </c>
      <c r="D94" s="3" t="s">
        <v>136</v>
      </c>
      <c r="E94" s="3" t="s">
        <v>211</v>
      </c>
      <c r="F94" s="4" t="s">
        <v>23</v>
      </c>
      <c r="G94" s="6"/>
      <c r="H94" s="6"/>
      <c r="I94" s="6"/>
      <c r="J94" s="5"/>
      <c r="K94" s="5">
        <v>11</v>
      </c>
      <c r="L94" s="6"/>
      <c r="M94" s="6"/>
      <c r="N94" s="5"/>
      <c r="O94" s="5"/>
      <c r="P94" s="3" t="s">
        <v>115</v>
      </c>
      <c r="Q94" s="3" t="s">
        <v>136</v>
      </c>
      <c r="R94" s="3" t="s">
        <v>54</v>
      </c>
      <c r="S94" s="11" t="s">
        <v>30</v>
      </c>
      <c r="T94" s="12" t="s">
        <v>45</v>
      </c>
      <c r="U94" s="12" t="s">
        <v>110</v>
      </c>
      <c r="V94" s="11" t="s">
        <v>112</v>
      </c>
    </row>
    <row r="95" spans="1:22" ht="12" customHeight="1" x14ac:dyDescent="0.2">
      <c r="A95" s="17">
        <v>94</v>
      </c>
      <c r="B95" s="3" t="s">
        <v>41</v>
      </c>
      <c r="C95" s="3" t="s">
        <v>42</v>
      </c>
      <c r="D95" s="3" t="s">
        <v>136</v>
      </c>
      <c r="E95" s="3" t="s">
        <v>212</v>
      </c>
      <c r="F95" s="4" t="s">
        <v>33</v>
      </c>
      <c r="G95" s="6"/>
      <c r="H95" s="6"/>
      <c r="I95" s="6"/>
      <c r="J95" s="5"/>
      <c r="K95" s="5">
        <v>11</v>
      </c>
      <c r="L95" s="6"/>
      <c r="M95" s="6"/>
      <c r="N95" s="5"/>
      <c r="O95" s="5"/>
      <c r="P95" s="3" t="s">
        <v>133</v>
      </c>
      <c r="Q95" s="3" t="s">
        <v>136</v>
      </c>
      <c r="R95" s="3" t="s">
        <v>54</v>
      </c>
      <c r="S95" s="11" t="s">
        <v>213</v>
      </c>
      <c r="T95" s="12" t="s">
        <v>45</v>
      </c>
      <c r="U95" s="12" t="s">
        <v>1230</v>
      </c>
      <c r="V95" s="11" t="s">
        <v>112</v>
      </c>
    </row>
    <row r="96" spans="1:22" ht="12" customHeight="1" x14ac:dyDescent="0.2">
      <c r="A96" s="17">
        <v>95</v>
      </c>
      <c r="B96" s="3" t="s">
        <v>41</v>
      </c>
      <c r="C96" s="3" t="s">
        <v>42</v>
      </c>
      <c r="D96" s="3" t="s">
        <v>136</v>
      </c>
      <c r="E96" s="3" t="s">
        <v>214</v>
      </c>
      <c r="F96" s="4" t="s">
        <v>33</v>
      </c>
      <c r="G96" s="6"/>
      <c r="H96" s="6"/>
      <c r="I96" s="6"/>
      <c r="J96" s="5">
        <v>45</v>
      </c>
      <c r="K96" s="5"/>
      <c r="L96" s="6"/>
      <c r="M96" s="6"/>
      <c r="N96" s="5"/>
      <c r="O96" s="5"/>
      <c r="P96" s="3" t="s">
        <v>24</v>
      </c>
      <c r="Q96" s="3" t="s">
        <v>136</v>
      </c>
      <c r="R96" s="3" t="s">
        <v>25</v>
      </c>
      <c r="S96" s="11" t="s">
        <v>215</v>
      </c>
      <c r="T96" s="12" t="s">
        <v>45</v>
      </c>
      <c r="U96" s="12" t="s">
        <v>110</v>
      </c>
      <c r="V96" s="11" t="s">
        <v>112</v>
      </c>
    </row>
    <row r="97" spans="1:22" ht="12" customHeight="1" x14ac:dyDescent="0.2">
      <c r="A97" s="17">
        <v>96</v>
      </c>
      <c r="B97" s="3" t="s">
        <v>41</v>
      </c>
      <c r="C97" s="3" t="s">
        <v>42</v>
      </c>
      <c r="D97" s="3" t="s">
        <v>136</v>
      </c>
      <c r="E97" s="3" t="s">
        <v>216</v>
      </c>
      <c r="F97" s="4" t="s">
        <v>33</v>
      </c>
      <c r="G97" s="6"/>
      <c r="H97" s="6"/>
      <c r="I97" s="6"/>
      <c r="J97" s="5">
        <v>30</v>
      </c>
      <c r="K97" s="5"/>
      <c r="L97" s="6"/>
      <c r="M97" s="6"/>
      <c r="N97" s="5"/>
      <c r="O97" s="5"/>
      <c r="P97" s="3" t="s">
        <v>153</v>
      </c>
      <c r="Q97" s="3" t="s">
        <v>136</v>
      </c>
      <c r="R97" s="3" t="s">
        <v>25</v>
      </c>
      <c r="S97" s="11" t="s">
        <v>217</v>
      </c>
      <c r="T97" s="12" t="s">
        <v>45</v>
      </c>
      <c r="U97" s="12" t="s">
        <v>110</v>
      </c>
      <c r="V97" s="11" t="s">
        <v>112</v>
      </c>
    </row>
    <row r="98" spans="1:22" ht="12" customHeight="1" x14ac:dyDescent="0.2">
      <c r="A98" s="17">
        <v>97</v>
      </c>
      <c r="B98" s="3" t="s">
        <v>41</v>
      </c>
      <c r="C98" s="3" t="s">
        <v>42</v>
      </c>
      <c r="D98" s="3" t="s">
        <v>136</v>
      </c>
      <c r="E98" s="3" t="s">
        <v>218</v>
      </c>
      <c r="F98" s="4" t="s">
        <v>33</v>
      </c>
      <c r="G98" s="6"/>
      <c r="H98" s="6"/>
      <c r="I98" s="6"/>
      <c r="J98" s="5">
        <v>25</v>
      </c>
      <c r="K98" s="5"/>
      <c r="L98" s="6"/>
      <c r="M98" s="6"/>
      <c r="N98" s="5"/>
      <c r="O98" s="5"/>
      <c r="P98" s="3" t="s">
        <v>153</v>
      </c>
      <c r="Q98" s="3" t="s">
        <v>136</v>
      </c>
      <c r="R98" s="3" t="s">
        <v>25</v>
      </c>
      <c r="S98" s="11" t="s">
        <v>219</v>
      </c>
      <c r="T98" s="12" t="s">
        <v>45</v>
      </c>
      <c r="U98" s="12" t="s">
        <v>110</v>
      </c>
      <c r="V98" s="11" t="s">
        <v>112</v>
      </c>
    </row>
    <row r="99" spans="1:22" ht="12" customHeight="1" x14ac:dyDescent="0.2">
      <c r="A99" s="17">
        <v>98</v>
      </c>
      <c r="B99" s="3" t="s">
        <v>41</v>
      </c>
      <c r="C99" s="3" t="s">
        <v>42</v>
      </c>
      <c r="D99" s="3" t="s">
        <v>136</v>
      </c>
      <c r="E99" s="3" t="s">
        <v>220</v>
      </c>
      <c r="F99" s="4" t="s">
        <v>33</v>
      </c>
      <c r="G99" s="6"/>
      <c r="H99" s="6"/>
      <c r="I99" s="6"/>
      <c r="J99" s="5">
        <v>25</v>
      </c>
      <c r="K99" s="5"/>
      <c r="L99" s="6"/>
      <c r="M99" s="6"/>
      <c r="N99" s="5"/>
      <c r="O99" s="5"/>
      <c r="P99" s="3" t="s">
        <v>115</v>
      </c>
      <c r="Q99" s="3" t="s">
        <v>136</v>
      </c>
      <c r="R99" s="3" t="s">
        <v>25</v>
      </c>
      <c r="S99" s="11" t="s">
        <v>221</v>
      </c>
      <c r="T99" s="12" t="s">
        <v>45</v>
      </c>
      <c r="U99" s="12" t="s">
        <v>110</v>
      </c>
      <c r="V99" s="11" t="s">
        <v>112</v>
      </c>
    </row>
    <row r="100" spans="1:22" ht="12" customHeight="1" x14ac:dyDescent="0.2">
      <c r="A100" s="17">
        <v>99</v>
      </c>
      <c r="B100" s="3" t="s">
        <v>41</v>
      </c>
      <c r="C100" s="3" t="s">
        <v>42</v>
      </c>
      <c r="D100" s="3" t="s">
        <v>136</v>
      </c>
      <c r="E100" s="3" t="s">
        <v>222</v>
      </c>
      <c r="F100" s="4" t="s">
        <v>33</v>
      </c>
      <c r="G100" s="6">
        <v>2.0000000000000001E-4</v>
      </c>
      <c r="H100" s="6"/>
      <c r="I100" s="6"/>
      <c r="J100" s="5"/>
      <c r="K100" s="5"/>
      <c r="L100" s="6"/>
      <c r="M100" s="6"/>
      <c r="N100" s="5"/>
      <c r="O100" s="5"/>
      <c r="P100" s="3" t="s">
        <v>24</v>
      </c>
      <c r="Q100" s="3" t="s">
        <v>136</v>
      </c>
      <c r="R100" s="3" t="s">
        <v>157</v>
      </c>
      <c r="S100" s="11" t="s">
        <v>223</v>
      </c>
      <c r="T100" s="12" t="s">
        <v>45</v>
      </c>
      <c r="U100" s="12" t="s">
        <v>110</v>
      </c>
      <c r="V100" s="11" t="s">
        <v>112</v>
      </c>
    </row>
    <row r="101" spans="1:22" ht="12" customHeight="1" x14ac:dyDescent="0.2">
      <c r="A101" s="17">
        <v>100</v>
      </c>
      <c r="B101" s="3" t="s">
        <v>41</v>
      </c>
      <c r="C101" s="3" t="s">
        <v>42</v>
      </c>
      <c r="D101" s="3" t="s">
        <v>136</v>
      </c>
      <c r="E101" s="3" t="s">
        <v>224</v>
      </c>
      <c r="F101" s="4" t="s">
        <v>33</v>
      </c>
      <c r="G101" s="6"/>
      <c r="H101" s="6"/>
      <c r="I101" s="6"/>
      <c r="J101" s="5"/>
      <c r="K101" s="5">
        <v>15</v>
      </c>
      <c r="L101" s="6"/>
      <c r="M101" s="6"/>
      <c r="N101" s="5"/>
      <c r="O101" s="5"/>
      <c r="P101" s="3" t="s">
        <v>24</v>
      </c>
      <c r="Q101" s="3" t="s">
        <v>136</v>
      </c>
      <c r="R101" s="3" t="s">
        <v>157</v>
      </c>
      <c r="S101" s="11" t="s">
        <v>223</v>
      </c>
      <c r="T101" s="12" t="s">
        <v>45</v>
      </c>
      <c r="U101" s="12" t="s">
        <v>1230</v>
      </c>
      <c r="V101" s="11" t="s">
        <v>112</v>
      </c>
    </row>
    <row r="102" spans="1:22" ht="12" customHeight="1" x14ac:dyDescent="0.2">
      <c r="A102" s="17">
        <v>101</v>
      </c>
      <c r="B102" s="3" t="s">
        <v>47</v>
      </c>
      <c r="C102" s="3" t="s">
        <v>48</v>
      </c>
      <c r="D102" s="3" t="s">
        <v>136</v>
      </c>
      <c r="E102" s="3" t="s">
        <v>225</v>
      </c>
      <c r="F102" s="4" t="s">
        <v>23</v>
      </c>
      <c r="G102" s="6">
        <v>2.5000000000000001E-3</v>
      </c>
      <c r="H102" s="6"/>
      <c r="I102" s="6"/>
      <c r="J102" s="5">
        <v>30</v>
      </c>
      <c r="K102" s="5">
        <v>2000</v>
      </c>
      <c r="L102" s="6"/>
      <c r="M102" s="6"/>
      <c r="N102" s="5"/>
      <c r="O102" s="5"/>
      <c r="P102" s="3" t="s">
        <v>24</v>
      </c>
      <c r="Q102" s="3" t="s">
        <v>136</v>
      </c>
      <c r="R102" s="3" t="s">
        <v>25</v>
      </c>
      <c r="S102" s="11" t="s">
        <v>226</v>
      </c>
      <c r="T102" s="12" t="s">
        <v>1231</v>
      </c>
      <c r="U102" s="12" t="s">
        <v>1264</v>
      </c>
      <c r="V102" s="11" t="s">
        <v>1233</v>
      </c>
    </row>
    <row r="103" spans="1:22" ht="12" customHeight="1" x14ac:dyDescent="0.2">
      <c r="A103" s="17">
        <v>102</v>
      </c>
      <c r="B103" s="3" t="s">
        <v>47</v>
      </c>
      <c r="C103" s="3" t="s">
        <v>48</v>
      </c>
      <c r="D103" s="3" t="s">
        <v>136</v>
      </c>
      <c r="E103" s="3" t="s">
        <v>227</v>
      </c>
      <c r="F103" s="4" t="s">
        <v>23</v>
      </c>
      <c r="G103" s="6"/>
      <c r="H103" s="6"/>
      <c r="I103" s="6"/>
      <c r="J103" s="5">
        <v>20</v>
      </c>
      <c r="K103" s="5"/>
      <c r="L103" s="6"/>
      <c r="M103" s="6"/>
      <c r="N103" s="5"/>
      <c r="O103" s="5"/>
      <c r="P103" s="3" t="s">
        <v>24</v>
      </c>
      <c r="Q103" s="3" t="s">
        <v>136</v>
      </c>
      <c r="R103" s="3" t="s">
        <v>25</v>
      </c>
      <c r="S103" s="11" t="s">
        <v>228</v>
      </c>
      <c r="T103" s="12" t="s">
        <v>229</v>
      </c>
      <c r="U103" s="12" t="s">
        <v>230</v>
      </c>
      <c r="V103" s="11" t="s">
        <v>1233</v>
      </c>
    </row>
    <row r="104" spans="1:22" ht="12" customHeight="1" x14ac:dyDescent="0.2">
      <c r="A104" s="17">
        <v>103</v>
      </c>
      <c r="B104" s="3" t="s">
        <v>47</v>
      </c>
      <c r="C104" s="3" t="s">
        <v>48</v>
      </c>
      <c r="D104" s="3" t="s">
        <v>136</v>
      </c>
      <c r="E104" s="3" t="s">
        <v>231</v>
      </c>
      <c r="F104" s="4" t="s">
        <v>23</v>
      </c>
      <c r="G104" s="6"/>
      <c r="H104" s="6"/>
      <c r="I104" s="6"/>
      <c r="J104" s="5">
        <v>5</v>
      </c>
      <c r="K104" s="5"/>
      <c r="L104" s="6"/>
      <c r="M104" s="6"/>
      <c r="N104" s="5"/>
      <c r="O104" s="5"/>
      <c r="P104" s="3" t="s">
        <v>24</v>
      </c>
      <c r="Q104" s="3" t="s">
        <v>136</v>
      </c>
      <c r="R104" s="3" t="s">
        <v>25</v>
      </c>
      <c r="S104" s="11" t="s">
        <v>228</v>
      </c>
      <c r="T104" s="12" t="s">
        <v>229</v>
      </c>
      <c r="U104" s="12" t="s">
        <v>230</v>
      </c>
      <c r="V104" s="11" t="s">
        <v>1233</v>
      </c>
    </row>
    <row r="105" spans="1:22" ht="12" customHeight="1" x14ac:dyDescent="0.2">
      <c r="A105" s="17">
        <v>104</v>
      </c>
      <c r="B105" s="3" t="s">
        <v>47</v>
      </c>
      <c r="C105" s="3" t="s">
        <v>48</v>
      </c>
      <c r="D105" s="3" t="s">
        <v>136</v>
      </c>
      <c r="E105" s="3" t="s">
        <v>232</v>
      </c>
      <c r="F105" s="4" t="s">
        <v>23</v>
      </c>
      <c r="G105" s="6"/>
      <c r="H105" s="6"/>
      <c r="I105" s="6"/>
      <c r="J105" s="5"/>
      <c r="K105" s="5"/>
      <c r="L105" s="6"/>
      <c r="M105" s="6"/>
      <c r="N105" s="5"/>
      <c r="O105" s="5"/>
      <c r="P105" s="3" t="s">
        <v>24</v>
      </c>
      <c r="Q105" s="3" t="s">
        <v>136</v>
      </c>
      <c r="R105" s="3" t="s">
        <v>25</v>
      </c>
      <c r="S105" s="11" t="s">
        <v>233</v>
      </c>
      <c r="T105" s="12" t="s">
        <v>229</v>
      </c>
      <c r="U105" s="12" t="s">
        <v>230</v>
      </c>
      <c r="V105" s="11" t="s">
        <v>1233</v>
      </c>
    </row>
    <row r="106" spans="1:22" ht="12" customHeight="1" x14ac:dyDescent="0.2">
      <c r="A106" s="17">
        <v>105</v>
      </c>
      <c r="B106" s="3" t="s">
        <v>47</v>
      </c>
      <c r="C106" s="3" t="s">
        <v>48</v>
      </c>
      <c r="D106" s="3" t="s">
        <v>136</v>
      </c>
      <c r="E106" s="3" t="s">
        <v>234</v>
      </c>
      <c r="F106" s="4" t="s">
        <v>23</v>
      </c>
      <c r="G106" s="6"/>
      <c r="H106" s="6"/>
      <c r="I106" s="6"/>
      <c r="J106" s="5"/>
      <c r="K106" s="5">
        <v>18</v>
      </c>
      <c r="L106" s="6"/>
      <c r="M106" s="6"/>
      <c r="N106" s="5"/>
      <c r="O106" s="5"/>
      <c r="P106" s="3" t="s">
        <v>115</v>
      </c>
      <c r="Q106" s="3" t="s">
        <v>136</v>
      </c>
      <c r="R106" s="3" t="s">
        <v>25</v>
      </c>
      <c r="S106" s="11" t="s">
        <v>235</v>
      </c>
      <c r="T106" s="12" t="s">
        <v>229</v>
      </c>
      <c r="U106" s="12" t="s">
        <v>1264</v>
      </c>
      <c r="V106" s="11" t="s">
        <v>1233</v>
      </c>
    </row>
    <row r="107" spans="1:22" ht="12" customHeight="1" x14ac:dyDescent="0.2">
      <c r="A107" s="17">
        <v>106</v>
      </c>
      <c r="B107" s="3" t="s">
        <v>47</v>
      </c>
      <c r="C107" s="3" t="s">
        <v>48</v>
      </c>
      <c r="D107" s="3" t="s">
        <v>136</v>
      </c>
      <c r="E107" s="3" t="s">
        <v>236</v>
      </c>
      <c r="F107" s="4" t="s">
        <v>23</v>
      </c>
      <c r="G107" s="6"/>
      <c r="H107" s="6"/>
      <c r="I107" s="6"/>
      <c r="J107" s="5">
        <v>20</v>
      </c>
      <c r="K107" s="5"/>
      <c r="L107" s="6"/>
      <c r="M107" s="6"/>
      <c r="N107" s="5"/>
      <c r="O107" s="5"/>
      <c r="P107" s="3" t="s">
        <v>115</v>
      </c>
      <c r="Q107" s="3" t="s">
        <v>136</v>
      </c>
      <c r="R107" s="3" t="s">
        <v>25</v>
      </c>
      <c r="S107" s="11" t="s">
        <v>228</v>
      </c>
      <c r="T107" s="12" t="s">
        <v>229</v>
      </c>
      <c r="U107" s="12" t="s">
        <v>230</v>
      </c>
      <c r="V107" s="11" t="s">
        <v>1233</v>
      </c>
    </row>
    <row r="108" spans="1:22" ht="12" customHeight="1" x14ac:dyDescent="0.2">
      <c r="A108" s="17">
        <v>107</v>
      </c>
      <c r="B108" s="3" t="s">
        <v>47</v>
      </c>
      <c r="C108" s="3" t="s">
        <v>48</v>
      </c>
      <c r="D108" s="3" t="s">
        <v>136</v>
      </c>
      <c r="E108" s="3" t="s">
        <v>237</v>
      </c>
      <c r="F108" s="4" t="s">
        <v>23</v>
      </c>
      <c r="G108" s="6"/>
      <c r="H108" s="6"/>
      <c r="I108" s="6"/>
      <c r="J108" s="5">
        <v>5</v>
      </c>
      <c r="K108" s="5"/>
      <c r="L108" s="6"/>
      <c r="M108" s="6"/>
      <c r="N108" s="5"/>
      <c r="O108" s="5"/>
      <c r="P108" s="3" t="s">
        <v>115</v>
      </c>
      <c r="Q108" s="3" t="s">
        <v>136</v>
      </c>
      <c r="R108" s="3" t="s">
        <v>25</v>
      </c>
      <c r="S108" s="11" t="s">
        <v>228</v>
      </c>
      <c r="T108" s="12" t="s">
        <v>229</v>
      </c>
      <c r="U108" s="12" t="s">
        <v>230</v>
      </c>
      <c r="V108" s="11" t="s">
        <v>1233</v>
      </c>
    </row>
    <row r="109" spans="1:22" ht="12" customHeight="1" x14ac:dyDescent="0.2">
      <c r="A109" s="17">
        <v>108</v>
      </c>
      <c r="B109" s="3" t="s">
        <v>47</v>
      </c>
      <c r="C109" s="3" t="s">
        <v>48</v>
      </c>
      <c r="D109" s="3" t="s">
        <v>136</v>
      </c>
      <c r="E109" s="3" t="s">
        <v>238</v>
      </c>
      <c r="F109" s="4" t="s">
        <v>33</v>
      </c>
      <c r="G109" s="6"/>
      <c r="H109" s="6"/>
      <c r="I109" s="6"/>
      <c r="J109" s="5"/>
      <c r="K109" s="5">
        <v>20</v>
      </c>
      <c r="L109" s="6"/>
      <c r="M109" s="6"/>
      <c r="N109" s="5"/>
      <c r="O109" s="5"/>
      <c r="P109" s="3" t="s">
        <v>153</v>
      </c>
      <c r="Q109" s="3" t="s">
        <v>136</v>
      </c>
      <c r="R109" s="3" t="s">
        <v>54</v>
      </c>
      <c r="S109" s="11" t="s">
        <v>239</v>
      </c>
      <c r="T109" s="12" t="s">
        <v>229</v>
      </c>
      <c r="U109" s="12" t="s">
        <v>1264</v>
      </c>
      <c r="V109" s="11" t="s">
        <v>1233</v>
      </c>
    </row>
    <row r="110" spans="1:22" ht="12" customHeight="1" x14ac:dyDescent="0.2">
      <c r="A110" s="17">
        <v>109</v>
      </c>
      <c r="B110" s="3" t="s">
        <v>47</v>
      </c>
      <c r="C110" s="3" t="s">
        <v>48</v>
      </c>
      <c r="D110" s="3" t="s">
        <v>136</v>
      </c>
      <c r="E110" s="3" t="s">
        <v>240</v>
      </c>
      <c r="F110" s="4" t="s">
        <v>33</v>
      </c>
      <c r="G110" s="6"/>
      <c r="H110" s="6"/>
      <c r="I110" s="6"/>
      <c r="J110" s="5"/>
      <c r="K110" s="5">
        <v>35</v>
      </c>
      <c r="L110" s="6"/>
      <c r="M110" s="6"/>
      <c r="N110" s="5"/>
      <c r="O110" s="5"/>
      <c r="P110" s="3" t="s">
        <v>153</v>
      </c>
      <c r="Q110" s="3" t="s">
        <v>136</v>
      </c>
      <c r="R110" s="3" t="s">
        <v>177</v>
      </c>
      <c r="S110" s="11" t="s">
        <v>30</v>
      </c>
      <c r="T110" s="12" t="s">
        <v>229</v>
      </c>
      <c r="U110" s="12" t="s">
        <v>1264</v>
      </c>
      <c r="V110" s="11" t="s">
        <v>1233</v>
      </c>
    </row>
    <row r="111" spans="1:22" ht="12" customHeight="1" x14ac:dyDescent="0.2">
      <c r="A111" s="17">
        <v>110</v>
      </c>
      <c r="B111" s="3" t="s">
        <v>47</v>
      </c>
      <c r="C111" s="3" t="s">
        <v>48</v>
      </c>
      <c r="D111" s="3" t="s">
        <v>136</v>
      </c>
      <c r="E111" s="3" t="s">
        <v>241</v>
      </c>
      <c r="F111" s="4" t="s">
        <v>33</v>
      </c>
      <c r="G111" s="6"/>
      <c r="H111" s="6"/>
      <c r="I111" s="6"/>
      <c r="J111" s="5">
        <v>20</v>
      </c>
      <c r="K111" s="5"/>
      <c r="L111" s="6"/>
      <c r="M111" s="6"/>
      <c r="N111" s="5"/>
      <c r="O111" s="5"/>
      <c r="P111" s="3" t="s">
        <v>153</v>
      </c>
      <c r="Q111" s="3" t="s">
        <v>136</v>
      </c>
      <c r="R111" s="3" t="s">
        <v>25</v>
      </c>
      <c r="S111" s="11" t="s">
        <v>228</v>
      </c>
      <c r="T111" s="12" t="s">
        <v>229</v>
      </c>
      <c r="U111" s="12" t="s">
        <v>230</v>
      </c>
      <c r="V111" s="11" t="s">
        <v>1233</v>
      </c>
    </row>
    <row r="112" spans="1:22" ht="12" customHeight="1" x14ac:dyDescent="0.2">
      <c r="A112" s="17">
        <v>111</v>
      </c>
      <c r="B112" s="3" t="s">
        <v>47</v>
      </c>
      <c r="C112" s="3" t="s">
        <v>48</v>
      </c>
      <c r="D112" s="3" t="s">
        <v>136</v>
      </c>
      <c r="E112" s="3" t="s">
        <v>242</v>
      </c>
      <c r="F112" s="4" t="s">
        <v>33</v>
      </c>
      <c r="G112" s="6"/>
      <c r="H112" s="6"/>
      <c r="I112" s="6"/>
      <c r="J112" s="5">
        <v>5</v>
      </c>
      <c r="K112" s="5"/>
      <c r="L112" s="6"/>
      <c r="M112" s="6"/>
      <c r="N112" s="5"/>
      <c r="O112" s="5"/>
      <c r="P112" s="3" t="s">
        <v>153</v>
      </c>
      <c r="Q112" s="3" t="s">
        <v>136</v>
      </c>
      <c r="R112" s="3" t="s">
        <v>25</v>
      </c>
      <c r="S112" s="11" t="s">
        <v>228</v>
      </c>
      <c r="T112" s="12" t="s">
        <v>229</v>
      </c>
      <c r="U112" s="12" t="s">
        <v>230</v>
      </c>
      <c r="V112" s="11" t="s">
        <v>1233</v>
      </c>
    </row>
    <row r="113" spans="1:22" ht="12" customHeight="1" x14ac:dyDescent="0.2">
      <c r="A113" s="17">
        <v>112</v>
      </c>
      <c r="B113" s="3" t="s">
        <v>47</v>
      </c>
      <c r="C113" s="3" t="s">
        <v>48</v>
      </c>
      <c r="D113" s="3" t="s">
        <v>136</v>
      </c>
      <c r="E113" s="3" t="s">
        <v>243</v>
      </c>
      <c r="F113" s="4" t="s">
        <v>33</v>
      </c>
      <c r="G113" s="6"/>
      <c r="H113" s="6"/>
      <c r="I113" s="6"/>
      <c r="J113" s="5"/>
      <c r="K113" s="5">
        <v>35</v>
      </c>
      <c r="L113" s="6"/>
      <c r="M113" s="6"/>
      <c r="N113" s="5"/>
      <c r="O113" s="5"/>
      <c r="P113" s="3" t="s">
        <v>115</v>
      </c>
      <c r="Q113" s="3" t="s">
        <v>136</v>
      </c>
      <c r="R113" s="3" t="s">
        <v>25</v>
      </c>
      <c r="S113" s="11" t="s">
        <v>30</v>
      </c>
      <c r="T113" s="12" t="s">
        <v>229</v>
      </c>
      <c r="U113" s="12" t="s">
        <v>1264</v>
      </c>
      <c r="V113" s="11" t="s">
        <v>1233</v>
      </c>
    </row>
    <row r="114" spans="1:22" ht="12" customHeight="1" x14ac:dyDescent="0.2">
      <c r="A114" s="17">
        <v>113</v>
      </c>
      <c r="B114" s="3" t="s">
        <v>47</v>
      </c>
      <c r="C114" s="3" t="s">
        <v>48</v>
      </c>
      <c r="D114" s="3" t="s">
        <v>136</v>
      </c>
      <c r="E114" s="3" t="s">
        <v>244</v>
      </c>
      <c r="F114" s="4" t="s">
        <v>33</v>
      </c>
      <c r="G114" s="6"/>
      <c r="H114" s="6"/>
      <c r="I114" s="6"/>
      <c r="J114" s="5">
        <v>20</v>
      </c>
      <c r="K114" s="5"/>
      <c r="L114" s="6"/>
      <c r="M114" s="6"/>
      <c r="N114" s="5"/>
      <c r="O114" s="5"/>
      <c r="P114" s="3" t="s">
        <v>115</v>
      </c>
      <c r="Q114" s="3" t="s">
        <v>136</v>
      </c>
      <c r="R114" s="3" t="s">
        <v>25</v>
      </c>
      <c r="S114" s="11" t="s">
        <v>228</v>
      </c>
      <c r="T114" s="12" t="s">
        <v>229</v>
      </c>
      <c r="U114" s="12" t="s">
        <v>230</v>
      </c>
      <c r="V114" s="11" t="s">
        <v>1233</v>
      </c>
    </row>
    <row r="115" spans="1:22" ht="12" customHeight="1" x14ac:dyDescent="0.2">
      <c r="A115" s="17">
        <v>114</v>
      </c>
      <c r="B115" s="3" t="s">
        <v>47</v>
      </c>
      <c r="C115" s="3" t="s">
        <v>48</v>
      </c>
      <c r="D115" s="3" t="s">
        <v>136</v>
      </c>
      <c r="E115" s="3" t="s">
        <v>245</v>
      </c>
      <c r="F115" s="4" t="s">
        <v>33</v>
      </c>
      <c r="G115" s="6"/>
      <c r="H115" s="6"/>
      <c r="I115" s="6"/>
      <c r="J115" s="5">
        <v>5</v>
      </c>
      <c r="K115" s="5"/>
      <c r="L115" s="6"/>
      <c r="M115" s="6"/>
      <c r="N115" s="5"/>
      <c r="O115" s="5"/>
      <c r="P115" s="3" t="s">
        <v>115</v>
      </c>
      <c r="Q115" s="3" t="s">
        <v>136</v>
      </c>
      <c r="R115" s="3" t="s">
        <v>25</v>
      </c>
      <c r="S115" s="11" t="s">
        <v>228</v>
      </c>
      <c r="T115" s="12" t="s">
        <v>229</v>
      </c>
      <c r="U115" s="12" t="s">
        <v>230</v>
      </c>
      <c r="V115" s="11" t="s">
        <v>1233</v>
      </c>
    </row>
    <row r="116" spans="1:22" ht="12" customHeight="1" x14ac:dyDescent="0.2">
      <c r="A116" s="17">
        <v>115</v>
      </c>
      <c r="B116" s="3" t="s">
        <v>47</v>
      </c>
      <c r="C116" s="3" t="s">
        <v>48</v>
      </c>
      <c r="D116" s="3" t="s">
        <v>136</v>
      </c>
      <c r="E116" s="3" t="s">
        <v>246</v>
      </c>
      <c r="F116" s="4" t="s">
        <v>33</v>
      </c>
      <c r="G116" s="6"/>
      <c r="H116" s="6"/>
      <c r="I116" s="6"/>
      <c r="J116" s="5"/>
      <c r="K116" s="5">
        <v>50</v>
      </c>
      <c r="L116" s="6"/>
      <c r="M116" s="6"/>
      <c r="N116" s="5"/>
      <c r="O116" s="5"/>
      <c r="P116" s="3" t="s">
        <v>153</v>
      </c>
      <c r="Q116" s="3" t="s">
        <v>136</v>
      </c>
      <c r="R116" s="3" t="s">
        <v>34</v>
      </c>
      <c r="S116" s="11" t="s">
        <v>30</v>
      </c>
      <c r="T116" s="12" t="s">
        <v>229</v>
      </c>
      <c r="U116" s="12" t="s">
        <v>1264</v>
      </c>
      <c r="V116" s="11" t="s">
        <v>1233</v>
      </c>
    </row>
    <row r="117" spans="1:22" ht="12" customHeight="1" x14ac:dyDescent="0.2">
      <c r="A117" s="17">
        <v>116</v>
      </c>
      <c r="B117" s="3" t="s">
        <v>47</v>
      </c>
      <c r="C117" s="3" t="s">
        <v>48</v>
      </c>
      <c r="D117" s="3" t="s">
        <v>136</v>
      </c>
      <c r="E117" s="3" t="s">
        <v>247</v>
      </c>
      <c r="F117" s="4" t="s">
        <v>33</v>
      </c>
      <c r="G117" s="6"/>
      <c r="H117" s="6"/>
      <c r="I117" s="6"/>
      <c r="J117" s="5">
        <v>20</v>
      </c>
      <c r="K117" s="5"/>
      <c r="L117" s="6"/>
      <c r="M117" s="6"/>
      <c r="N117" s="5"/>
      <c r="O117" s="5"/>
      <c r="P117" s="3" t="s">
        <v>153</v>
      </c>
      <c r="Q117" s="3" t="s">
        <v>136</v>
      </c>
      <c r="R117" s="3" t="s">
        <v>25</v>
      </c>
      <c r="S117" s="11" t="s">
        <v>228</v>
      </c>
      <c r="T117" s="12" t="s">
        <v>229</v>
      </c>
      <c r="U117" s="12" t="s">
        <v>230</v>
      </c>
      <c r="V117" s="11" t="s">
        <v>1233</v>
      </c>
    </row>
    <row r="118" spans="1:22" ht="12" customHeight="1" x14ac:dyDescent="0.2">
      <c r="A118" s="17">
        <v>117</v>
      </c>
      <c r="B118" s="3" t="s">
        <v>47</v>
      </c>
      <c r="C118" s="3" t="s">
        <v>48</v>
      </c>
      <c r="D118" s="3" t="s">
        <v>136</v>
      </c>
      <c r="E118" s="3" t="s">
        <v>248</v>
      </c>
      <c r="F118" s="4" t="s">
        <v>33</v>
      </c>
      <c r="G118" s="6"/>
      <c r="H118" s="6"/>
      <c r="I118" s="6"/>
      <c r="J118" s="5">
        <v>5</v>
      </c>
      <c r="K118" s="5"/>
      <c r="L118" s="6"/>
      <c r="M118" s="6"/>
      <c r="N118" s="5"/>
      <c r="O118" s="5"/>
      <c r="P118" s="3" t="s">
        <v>153</v>
      </c>
      <c r="Q118" s="3" t="s">
        <v>136</v>
      </c>
      <c r="R118" s="3" t="s">
        <v>25</v>
      </c>
      <c r="S118" s="11" t="s">
        <v>228</v>
      </c>
      <c r="T118" s="12" t="s">
        <v>229</v>
      </c>
      <c r="U118" s="12" t="s">
        <v>230</v>
      </c>
      <c r="V118" s="11" t="s">
        <v>1233</v>
      </c>
    </row>
    <row r="119" spans="1:22" ht="12" customHeight="1" x14ac:dyDescent="0.2">
      <c r="A119" s="17">
        <v>118</v>
      </c>
      <c r="B119" s="3" t="s">
        <v>47</v>
      </c>
      <c r="C119" s="3" t="s">
        <v>48</v>
      </c>
      <c r="D119" s="3" t="s">
        <v>136</v>
      </c>
      <c r="E119" s="3" t="s">
        <v>249</v>
      </c>
      <c r="F119" s="4" t="s">
        <v>33</v>
      </c>
      <c r="G119" s="6"/>
      <c r="H119" s="6"/>
      <c r="I119" s="6"/>
      <c r="J119" s="5"/>
      <c r="K119" s="5">
        <v>30</v>
      </c>
      <c r="L119" s="6"/>
      <c r="M119" s="6"/>
      <c r="N119" s="5"/>
      <c r="O119" s="5"/>
      <c r="P119" s="3" t="s">
        <v>24</v>
      </c>
      <c r="Q119" s="3" t="s">
        <v>136</v>
      </c>
      <c r="R119" s="3" t="s">
        <v>61</v>
      </c>
      <c r="S119" s="11" t="s">
        <v>30</v>
      </c>
      <c r="T119" s="12" t="s">
        <v>229</v>
      </c>
      <c r="U119" s="12" t="s">
        <v>1264</v>
      </c>
      <c r="V119" s="11" t="s">
        <v>1233</v>
      </c>
    </row>
    <row r="120" spans="1:22" ht="12" customHeight="1" x14ac:dyDescent="0.2">
      <c r="A120" s="17">
        <v>119</v>
      </c>
      <c r="B120" s="3" t="s">
        <v>47</v>
      </c>
      <c r="C120" s="3" t="s">
        <v>48</v>
      </c>
      <c r="D120" s="3" t="s">
        <v>136</v>
      </c>
      <c r="E120" s="3" t="s">
        <v>250</v>
      </c>
      <c r="F120" s="4" t="s">
        <v>33</v>
      </c>
      <c r="G120" s="6"/>
      <c r="H120" s="6"/>
      <c r="I120" s="6"/>
      <c r="J120" s="5">
        <v>20</v>
      </c>
      <c r="K120" s="5"/>
      <c r="L120" s="6"/>
      <c r="M120" s="6"/>
      <c r="N120" s="5"/>
      <c r="O120" s="5"/>
      <c r="P120" s="3" t="s">
        <v>24</v>
      </c>
      <c r="Q120" s="3" t="s">
        <v>136</v>
      </c>
      <c r="R120" s="3" t="s">
        <v>25</v>
      </c>
      <c r="S120" s="11" t="s">
        <v>228</v>
      </c>
      <c r="T120" s="12" t="s">
        <v>229</v>
      </c>
      <c r="U120" s="12" t="s">
        <v>230</v>
      </c>
      <c r="V120" s="11" t="s">
        <v>1233</v>
      </c>
    </row>
    <row r="121" spans="1:22" ht="12" customHeight="1" x14ac:dyDescent="0.2">
      <c r="A121" s="17">
        <v>120</v>
      </c>
      <c r="B121" s="3" t="s">
        <v>47</v>
      </c>
      <c r="C121" s="3" t="s">
        <v>48</v>
      </c>
      <c r="D121" s="3" t="s">
        <v>136</v>
      </c>
      <c r="E121" s="3" t="s">
        <v>251</v>
      </c>
      <c r="F121" s="4" t="s">
        <v>33</v>
      </c>
      <c r="G121" s="6"/>
      <c r="H121" s="6"/>
      <c r="I121" s="6"/>
      <c r="J121" s="5">
        <v>5</v>
      </c>
      <c r="K121" s="5"/>
      <c r="L121" s="6"/>
      <c r="M121" s="6"/>
      <c r="N121" s="5"/>
      <c r="O121" s="5"/>
      <c r="P121" s="3" t="s">
        <v>24</v>
      </c>
      <c r="Q121" s="3" t="s">
        <v>136</v>
      </c>
      <c r="R121" s="3" t="s">
        <v>25</v>
      </c>
      <c r="S121" s="11" t="s">
        <v>228</v>
      </c>
      <c r="T121" s="12" t="s">
        <v>229</v>
      </c>
      <c r="U121" s="12" t="s">
        <v>230</v>
      </c>
      <c r="V121" s="11" t="s">
        <v>1233</v>
      </c>
    </row>
    <row r="122" spans="1:22" ht="12" customHeight="1" x14ac:dyDescent="0.2">
      <c r="A122" s="17">
        <v>121</v>
      </c>
      <c r="B122" s="3" t="s">
        <v>47</v>
      </c>
      <c r="C122" s="3" t="s">
        <v>48</v>
      </c>
      <c r="D122" s="3" t="s">
        <v>136</v>
      </c>
      <c r="E122" s="3" t="s">
        <v>252</v>
      </c>
      <c r="F122" s="4" t="s">
        <v>33</v>
      </c>
      <c r="G122" s="6"/>
      <c r="H122" s="6"/>
      <c r="I122" s="6"/>
      <c r="J122" s="5"/>
      <c r="K122" s="5">
        <v>25</v>
      </c>
      <c r="L122" s="6"/>
      <c r="M122" s="6"/>
      <c r="N122" s="5"/>
      <c r="O122" s="5"/>
      <c r="P122" s="3" t="s">
        <v>115</v>
      </c>
      <c r="Q122" s="3" t="s">
        <v>136</v>
      </c>
      <c r="R122" s="3" t="s">
        <v>25</v>
      </c>
      <c r="S122" s="11" t="s">
        <v>30</v>
      </c>
      <c r="T122" s="12" t="s">
        <v>229</v>
      </c>
      <c r="U122" s="12" t="s">
        <v>1264</v>
      </c>
      <c r="V122" s="11" t="s">
        <v>1233</v>
      </c>
    </row>
    <row r="123" spans="1:22" ht="12" customHeight="1" x14ac:dyDescent="0.2">
      <c r="A123" s="17">
        <v>122</v>
      </c>
      <c r="B123" s="3" t="s">
        <v>47</v>
      </c>
      <c r="C123" s="3" t="s">
        <v>48</v>
      </c>
      <c r="D123" s="3" t="s">
        <v>136</v>
      </c>
      <c r="E123" s="3" t="s">
        <v>253</v>
      </c>
      <c r="F123" s="4" t="s">
        <v>33</v>
      </c>
      <c r="G123" s="6"/>
      <c r="H123" s="6"/>
      <c r="I123" s="6"/>
      <c r="J123" s="5">
        <v>20</v>
      </c>
      <c r="K123" s="5"/>
      <c r="L123" s="6"/>
      <c r="M123" s="6"/>
      <c r="N123" s="5"/>
      <c r="O123" s="5"/>
      <c r="P123" s="3" t="s">
        <v>115</v>
      </c>
      <c r="Q123" s="3" t="s">
        <v>136</v>
      </c>
      <c r="R123" s="3" t="s">
        <v>25</v>
      </c>
      <c r="S123" s="11" t="s">
        <v>228</v>
      </c>
      <c r="T123" s="12" t="s">
        <v>229</v>
      </c>
      <c r="U123" s="12" t="s">
        <v>230</v>
      </c>
      <c r="V123" s="11" t="s">
        <v>1233</v>
      </c>
    </row>
    <row r="124" spans="1:22" ht="12" customHeight="1" x14ac:dyDescent="0.2">
      <c r="A124" s="17">
        <v>123</v>
      </c>
      <c r="B124" s="3" t="s">
        <v>47</v>
      </c>
      <c r="C124" s="3" t="s">
        <v>48</v>
      </c>
      <c r="D124" s="3" t="s">
        <v>136</v>
      </c>
      <c r="E124" s="3" t="s">
        <v>254</v>
      </c>
      <c r="F124" s="4" t="s">
        <v>33</v>
      </c>
      <c r="G124" s="6"/>
      <c r="H124" s="6"/>
      <c r="I124" s="6"/>
      <c r="J124" s="5">
        <v>5</v>
      </c>
      <c r="K124" s="5"/>
      <c r="L124" s="6"/>
      <c r="M124" s="6"/>
      <c r="N124" s="5"/>
      <c r="O124" s="5"/>
      <c r="P124" s="3" t="s">
        <v>115</v>
      </c>
      <c r="Q124" s="3" t="s">
        <v>136</v>
      </c>
      <c r="R124" s="3" t="s">
        <v>25</v>
      </c>
      <c r="S124" s="11" t="s">
        <v>228</v>
      </c>
      <c r="T124" s="12" t="s">
        <v>229</v>
      </c>
      <c r="U124" s="12" t="s">
        <v>230</v>
      </c>
      <c r="V124" s="11" t="s">
        <v>1233</v>
      </c>
    </row>
    <row r="125" spans="1:22" ht="12" customHeight="1" x14ac:dyDescent="0.2">
      <c r="A125" s="17">
        <v>124</v>
      </c>
      <c r="B125" s="3" t="s">
        <v>47</v>
      </c>
      <c r="C125" s="3" t="s">
        <v>48</v>
      </c>
      <c r="D125" s="3" t="s">
        <v>136</v>
      </c>
      <c r="E125" s="3" t="s">
        <v>255</v>
      </c>
      <c r="F125" s="4" t="s">
        <v>33</v>
      </c>
      <c r="G125" s="6">
        <v>2.5000000000000001E-3</v>
      </c>
      <c r="H125" s="6"/>
      <c r="I125" s="6"/>
      <c r="J125" s="5">
        <v>30</v>
      </c>
      <c r="K125" s="5">
        <v>2000</v>
      </c>
      <c r="L125" s="6"/>
      <c r="M125" s="6"/>
      <c r="N125" s="5"/>
      <c r="O125" s="5"/>
      <c r="P125" s="3" t="s">
        <v>24</v>
      </c>
      <c r="Q125" s="3" t="s">
        <v>136</v>
      </c>
      <c r="R125" s="3" t="s">
        <v>197</v>
      </c>
      <c r="S125" s="11" t="s">
        <v>30</v>
      </c>
      <c r="T125" s="12" t="s">
        <v>229</v>
      </c>
      <c r="U125" s="12" t="s">
        <v>1264</v>
      </c>
      <c r="V125" s="11" t="s">
        <v>1233</v>
      </c>
    </row>
    <row r="126" spans="1:22" ht="12" customHeight="1" x14ac:dyDescent="0.2">
      <c r="A126" s="17">
        <v>125</v>
      </c>
      <c r="B126" s="3" t="s">
        <v>47</v>
      </c>
      <c r="C126" s="3" t="s">
        <v>48</v>
      </c>
      <c r="D126" s="3" t="s">
        <v>136</v>
      </c>
      <c r="E126" s="3" t="s">
        <v>256</v>
      </c>
      <c r="F126" s="4" t="s">
        <v>33</v>
      </c>
      <c r="G126" s="6"/>
      <c r="H126" s="6"/>
      <c r="I126" s="6"/>
      <c r="J126" s="5">
        <v>20</v>
      </c>
      <c r="K126" s="5"/>
      <c r="L126" s="6"/>
      <c r="M126" s="6"/>
      <c r="N126" s="5"/>
      <c r="O126" s="5"/>
      <c r="P126" s="3" t="s">
        <v>24</v>
      </c>
      <c r="Q126" s="3" t="s">
        <v>136</v>
      </c>
      <c r="R126" s="3" t="s">
        <v>25</v>
      </c>
      <c r="S126" s="11" t="s">
        <v>228</v>
      </c>
      <c r="T126" s="12" t="s">
        <v>229</v>
      </c>
      <c r="U126" s="12" t="s">
        <v>230</v>
      </c>
      <c r="V126" s="11" t="s">
        <v>1233</v>
      </c>
    </row>
    <row r="127" spans="1:22" ht="12" customHeight="1" x14ac:dyDescent="0.2">
      <c r="A127" s="17">
        <v>126</v>
      </c>
      <c r="B127" s="3" t="s">
        <v>47</v>
      </c>
      <c r="C127" s="3" t="s">
        <v>48</v>
      </c>
      <c r="D127" s="3" t="s">
        <v>136</v>
      </c>
      <c r="E127" s="3" t="s">
        <v>257</v>
      </c>
      <c r="F127" s="4" t="s">
        <v>33</v>
      </c>
      <c r="G127" s="6"/>
      <c r="H127" s="6"/>
      <c r="I127" s="6"/>
      <c r="J127" s="5">
        <v>5</v>
      </c>
      <c r="K127" s="5"/>
      <c r="L127" s="6"/>
      <c r="M127" s="6"/>
      <c r="N127" s="5"/>
      <c r="O127" s="5"/>
      <c r="P127" s="3" t="s">
        <v>24</v>
      </c>
      <c r="Q127" s="3" t="s">
        <v>136</v>
      </c>
      <c r="R127" s="3" t="s">
        <v>25</v>
      </c>
      <c r="S127" s="11" t="s">
        <v>228</v>
      </c>
      <c r="T127" s="12" t="s">
        <v>229</v>
      </c>
      <c r="U127" s="12" t="s">
        <v>230</v>
      </c>
      <c r="V127" s="11" t="s">
        <v>1233</v>
      </c>
    </row>
    <row r="128" spans="1:22" ht="12" customHeight="1" x14ac:dyDescent="0.2">
      <c r="A128" s="17">
        <v>127</v>
      </c>
      <c r="B128" s="3" t="s">
        <v>47</v>
      </c>
      <c r="C128" s="3" t="s">
        <v>48</v>
      </c>
      <c r="D128" s="3" t="s">
        <v>136</v>
      </c>
      <c r="E128" s="3" t="s">
        <v>258</v>
      </c>
      <c r="F128" s="4" t="s">
        <v>33</v>
      </c>
      <c r="G128" s="6"/>
      <c r="H128" s="6"/>
      <c r="I128" s="6"/>
      <c r="J128" s="5">
        <v>50</v>
      </c>
      <c r="K128" s="5"/>
      <c r="L128" s="6"/>
      <c r="M128" s="6"/>
      <c r="N128" s="5"/>
      <c r="O128" s="5"/>
      <c r="P128" s="3" t="s">
        <v>24</v>
      </c>
      <c r="Q128" s="3" t="s">
        <v>259</v>
      </c>
      <c r="R128" s="3" t="s">
        <v>25</v>
      </c>
      <c r="S128" s="11" t="s">
        <v>235</v>
      </c>
      <c r="T128" s="12" t="s">
        <v>229</v>
      </c>
      <c r="U128" s="12" t="s">
        <v>1264</v>
      </c>
      <c r="V128" s="11" t="s">
        <v>1233</v>
      </c>
    </row>
    <row r="129" spans="1:257" ht="12" customHeight="1" x14ac:dyDescent="0.2">
      <c r="A129" s="17">
        <v>128</v>
      </c>
      <c r="B129" s="3" t="s">
        <v>47</v>
      </c>
      <c r="C129" s="3" t="s">
        <v>48</v>
      </c>
      <c r="D129" s="3" t="s">
        <v>136</v>
      </c>
      <c r="E129" s="3" t="s">
        <v>260</v>
      </c>
      <c r="F129" s="4" t="s">
        <v>33</v>
      </c>
      <c r="G129" s="6"/>
      <c r="H129" s="6"/>
      <c r="I129" s="6"/>
      <c r="J129" s="5">
        <v>20</v>
      </c>
      <c r="K129" s="5"/>
      <c r="L129" s="6"/>
      <c r="M129" s="6"/>
      <c r="N129" s="5"/>
      <c r="O129" s="5"/>
      <c r="P129" s="3" t="s">
        <v>24</v>
      </c>
      <c r="Q129" s="3" t="s">
        <v>136</v>
      </c>
      <c r="R129" s="3" t="s">
        <v>25</v>
      </c>
      <c r="S129" s="11" t="s">
        <v>228</v>
      </c>
      <c r="T129" s="12" t="s">
        <v>229</v>
      </c>
      <c r="U129" s="12" t="s">
        <v>230</v>
      </c>
      <c r="V129" s="11" t="s">
        <v>1233</v>
      </c>
    </row>
    <row r="130" spans="1:257" ht="12" customHeight="1" x14ac:dyDescent="0.2">
      <c r="A130" s="17">
        <v>129</v>
      </c>
      <c r="B130" s="3" t="s">
        <v>47</v>
      </c>
      <c r="C130" s="3" t="s">
        <v>48</v>
      </c>
      <c r="D130" s="3" t="s">
        <v>136</v>
      </c>
      <c r="E130" s="3" t="s">
        <v>261</v>
      </c>
      <c r="F130" s="4" t="s">
        <v>33</v>
      </c>
      <c r="G130" s="6"/>
      <c r="H130" s="6"/>
      <c r="I130" s="6"/>
      <c r="J130" s="5">
        <v>5</v>
      </c>
      <c r="K130" s="5"/>
      <c r="L130" s="6"/>
      <c r="M130" s="6"/>
      <c r="N130" s="5"/>
      <c r="O130" s="5"/>
      <c r="P130" s="3" t="s">
        <v>24</v>
      </c>
      <c r="Q130" s="3" t="s">
        <v>136</v>
      </c>
      <c r="R130" s="3" t="s">
        <v>25</v>
      </c>
      <c r="S130" s="11" t="s">
        <v>228</v>
      </c>
      <c r="T130" s="12" t="s">
        <v>229</v>
      </c>
      <c r="U130" s="12" t="s">
        <v>230</v>
      </c>
      <c r="V130" s="11" t="s">
        <v>1233</v>
      </c>
    </row>
    <row r="131" spans="1:257" ht="12" customHeight="1" x14ac:dyDescent="0.2">
      <c r="A131" s="17">
        <v>130</v>
      </c>
      <c r="B131" s="3" t="s">
        <v>47</v>
      </c>
      <c r="C131" s="3" t="s">
        <v>48</v>
      </c>
      <c r="D131" s="3" t="s">
        <v>136</v>
      </c>
      <c r="E131" s="3" t="s">
        <v>262</v>
      </c>
      <c r="F131" s="4" t="s">
        <v>33</v>
      </c>
      <c r="G131" s="6"/>
      <c r="H131" s="6"/>
      <c r="I131" s="6"/>
      <c r="J131" s="5">
        <v>15</v>
      </c>
      <c r="K131" s="5"/>
      <c r="L131" s="6"/>
      <c r="M131" s="6"/>
      <c r="N131" s="5"/>
      <c r="O131" s="5"/>
      <c r="P131" s="3" t="s">
        <v>24</v>
      </c>
      <c r="Q131" s="3" t="s">
        <v>136</v>
      </c>
      <c r="R131" s="3" t="s">
        <v>197</v>
      </c>
      <c r="S131" s="11" t="s">
        <v>263</v>
      </c>
      <c r="T131" s="12" t="s">
        <v>229</v>
      </c>
      <c r="U131" s="12" t="s">
        <v>1264</v>
      </c>
      <c r="V131" s="11" t="s">
        <v>1233</v>
      </c>
    </row>
    <row r="132" spans="1:257" ht="12" customHeight="1" x14ac:dyDescent="0.2">
      <c r="A132" s="17">
        <v>131</v>
      </c>
      <c r="B132" s="3" t="s">
        <v>47</v>
      </c>
      <c r="C132" s="3" t="s">
        <v>48</v>
      </c>
      <c r="D132" s="3" t="s">
        <v>136</v>
      </c>
      <c r="E132" s="3" t="s">
        <v>264</v>
      </c>
      <c r="F132" s="4" t="s">
        <v>33</v>
      </c>
      <c r="G132" s="6"/>
      <c r="H132" s="6"/>
      <c r="I132" s="6"/>
      <c r="J132" s="5">
        <v>20</v>
      </c>
      <c r="K132" s="5"/>
      <c r="L132" s="6"/>
      <c r="M132" s="6"/>
      <c r="N132" s="5"/>
      <c r="O132" s="5"/>
      <c r="P132" s="3" t="s">
        <v>24</v>
      </c>
      <c r="Q132" s="3" t="s">
        <v>136</v>
      </c>
      <c r="R132" s="3" t="s">
        <v>25</v>
      </c>
      <c r="S132" s="11" t="s">
        <v>228</v>
      </c>
      <c r="T132" s="12" t="s">
        <v>229</v>
      </c>
      <c r="U132" s="12" t="s">
        <v>230</v>
      </c>
      <c r="V132" s="11" t="s">
        <v>1233</v>
      </c>
    </row>
    <row r="133" spans="1:257" ht="12" customHeight="1" x14ac:dyDescent="0.2">
      <c r="A133" s="17">
        <v>132</v>
      </c>
      <c r="B133" s="3" t="s">
        <v>47</v>
      </c>
      <c r="C133" s="3" t="s">
        <v>48</v>
      </c>
      <c r="D133" s="3" t="s">
        <v>136</v>
      </c>
      <c r="E133" s="3" t="s">
        <v>265</v>
      </c>
      <c r="F133" s="4" t="s">
        <v>33</v>
      </c>
      <c r="G133" s="6"/>
      <c r="H133" s="6"/>
      <c r="I133" s="6"/>
      <c r="J133" s="5">
        <v>5</v>
      </c>
      <c r="K133" s="5"/>
      <c r="L133" s="6"/>
      <c r="M133" s="6"/>
      <c r="N133" s="5"/>
      <c r="O133" s="5"/>
      <c r="P133" s="3" t="s">
        <v>24</v>
      </c>
      <c r="Q133" s="3" t="s">
        <v>136</v>
      </c>
      <c r="R133" s="3" t="s">
        <v>25</v>
      </c>
      <c r="S133" s="11" t="s">
        <v>228</v>
      </c>
      <c r="T133" s="12" t="s">
        <v>229</v>
      </c>
      <c r="U133" s="12" t="s">
        <v>230</v>
      </c>
      <c r="V133" s="11" t="s">
        <v>1233</v>
      </c>
    </row>
    <row r="134" spans="1:257" ht="12" customHeight="1" x14ac:dyDescent="0.2">
      <c r="A134" s="17">
        <v>133</v>
      </c>
      <c r="B134" s="3" t="s">
        <v>47</v>
      </c>
      <c r="C134" s="3" t="s">
        <v>48</v>
      </c>
      <c r="D134" s="3" t="s">
        <v>136</v>
      </c>
      <c r="E134" s="3" t="s">
        <v>266</v>
      </c>
      <c r="F134" s="4" t="s">
        <v>33</v>
      </c>
      <c r="G134" s="6"/>
      <c r="H134" s="6"/>
      <c r="I134" s="6"/>
      <c r="J134" s="5">
        <v>50</v>
      </c>
      <c r="K134" s="5"/>
      <c r="L134" s="6"/>
      <c r="M134" s="6"/>
      <c r="N134" s="5"/>
      <c r="O134" s="5"/>
      <c r="P134" s="3" t="s">
        <v>115</v>
      </c>
      <c r="Q134" s="3" t="s">
        <v>136</v>
      </c>
      <c r="R134" s="3" t="s">
        <v>34</v>
      </c>
      <c r="S134" s="11" t="s">
        <v>267</v>
      </c>
      <c r="T134" s="12" t="s">
        <v>229</v>
      </c>
      <c r="U134" s="12" t="s">
        <v>1264</v>
      </c>
      <c r="V134" s="11" t="s">
        <v>1233</v>
      </c>
    </row>
    <row r="135" spans="1:257" ht="12" customHeight="1" x14ac:dyDescent="0.2">
      <c r="A135" s="17">
        <v>134</v>
      </c>
      <c r="B135" s="3" t="s">
        <v>47</v>
      </c>
      <c r="C135" s="3" t="s">
        <v>48</v>
      </c>
      <c r="D135" s="3" t="s">
        <v>136</v>
      </c>
      <c r="E135" s="3" t="s">
        <v>268</v>
      </c>
      <c r="F135" s="4" t="s">
        <v>33</v>
      </c>
      <c r="G135" s="6"/>
      <c r="H135" s="6"/>
      <c r="I135" s="6"/>
      <c r="J135" s="5">
        <v>20</v>
      </c>
      <c r="K135" s="5"/>
      <c r="L135" s="6"/>
      <c r="M135" s="6"/>
      <c r="N135" s="5"/>
      <c r="O135" s="5"/>
      <c r="P135" s="3" t="s">
        <v>115</v>
      </c>
      <c r="Q135" s="3" t="s">
        <v>136</v>
      </c>
      <c r="R135" s="3" t="s">
        <v>25</v>
      </c>
      <c r="S135" s="11" t="s">
        <v>228</v>
      </c>
      <c r="T135" s="12" t="s">
        <v>229</v>
      </c>
      <c r="U135" s="12" t="s">
        <v>230</v>
      </c>
      <c r="V135" s="11" t="s">
        <v>1233</v>
      </c>
    </row>
    <row r="136" spans="1:257" ht="12" customHeight="1" x14ac:dyDescent="0.2">
      <c r="A136" s="17">
        <v>135</v>
      </c>
      <c r="B136" s="3" t="s">
        <v>47</v>
      </c>
      <c r="C136" s="3" t="s">
        <v>48</v>
      </c>
      <c r="D136" s="3" t="s">
        <v>136</v>
      </c>
      <c r="E136" s="3" t="s">
        <v>269</v>
      </c>
      <c r="F136" s="4" t="s">
        <v>33</v>
      </c>
      <c r="G136" s="6"/>
      <c r="H136" s="6"/>
      <c r="I136" s="6"/>
      <c r="J136" s="5">
        <v>5</v>
      </c>
      <c r="K136" s="5"/>
      <c r="L136" s="6"/>
      <c r="M136" s="6"/>
      <c r="N136" s="5"/>
      <c r="O136" s="5"/>
      <c r="P136" s="3" t="s">
        <v>115</v>
      </c>
      <c r="Q136" s="3" t="s">
        <v>136</v>
      </c>
      <c r="R136" s="3" t="s">
        <v>25</v>
      </c>
      <c r="S136" s="11" t="s">
        <v>228</v>
      </c>
      <c r="T136" s="12" t="s">
        <v>229</v>
      </c>
      <c r="U136" s="12" t="s">
        <v>230</v>
      </c>
      <c r="V136" s="11" t="s">
        <v>1233</v>
      </c>
    </row>
    <row r="137" spans="1:257" ht="12" customHeight="1" x14ac:dyDescent="0.2">
      <c r="A137" s="17">
        <v>136</v>
      </c>
      <c r="B137" s="3" t="s">
        <v>47</v>
      </c>
      <c r="C137" s="3" t="s">
        <v>48</v>
      </c>
      <c r="D137" s="3" t="s">
        <v>136</v>
      </c>
      <c r="E137" s="3" t="s">
        <v>270</v>
      </c>
      <c r="F137" s="4" t="s">
        <v>33</v>
      </c>
      <c r="G137" s="6"/>
      <c r="H137" s="6"/>
      <c r="I137" s="6"/>
      <c r="J137" s="5">
        <v>15</v>
      </c>
      <c r="K137" s="5"/>
      <c r="L137" s="6"/>
      <c r="M137" s="6"/>
      <c r="N137" s="5"/>
      <c r="O137" s="5"/>
      <c r="P137" s="3" t="s">
        <v>24</v>
      </c>
      <c r="Q137" s="3" t="s">
        <v>136</v>
      </c>
      <c r="R137" s="3" t="s">
        <v>25</v>
      </c>
      <c r="S137" s="11" t="s">
        <v>271</v>
      </c>
      <c r="T137" s="12" t="s">
        <v>229</v>
      </c>
      <c r="U137" s="12" t="s">
        <v>1264</v>
      </c>
      <c r="V137" s="11" t="s">
        <v>1233</v>
      </c>
    </row>
    <row r="138" spans="1:257" s="23" customFormat="1" ht="12" customHeight="1" x14ac:dyDescent="0.2">
      <c r="A138" s="17">
        <v>137</v>
      </c>
      <c r="B138" s="17" t="s">
        <v>55</v>
      </c>
      <c r="C138" s="17" t="s">
        <v>56</v>
      </c>
      <c r="D138" s="17" t="s">
        <v>136</v>
      </c>
      <c r="E138" s="17" t="s">
        <v>113</v>
      </c>
      <c r="F138" s="25" t="s">
        <v>23</v>
      </c>
      <c r="G138" s="34">
        <v>5.0000000000000001E-3</v>
      </c>
      <c r="H138" s="34"/>
      <c r="I138" s="34"/>
      <c r="J138" s="18">
        <v>60</v>
      </c>
      <c r="K138" s="18">
        <v>600</v>
      </c>
      <c r="L138" s="34"/>
      <c r="M138" s="34"/>
      <c r="N138" s="18"/>
      <c r="O138" s="18"/>
      <c r="P138" s="17" t="s">
        <v>24</v>
      </c>
      <c r="Q138" s="17" t="s">
        <v>136</v>
      </c>
      <c r="R138" s="17" t="s">
        <v>25</v>
      </c>
      <c r="S138" s="19" t="s">
        <v>30</v>
      </c>
      <c r="T138" s="20" t="s">
        <v>63</v>
      </c>
      <c r="U138" s="20" t="s">
        <v>1245</v>
      </c>
      <c r="V138" s="19" t="s">
        <v>1235</v>
      </c>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c r="FO138" s="22"/>
      <c r="FP138" s="22"/>
      <c r="FQ138" s="22"/>
      <c r="FR138" s="22"/>
      <c r="FS138" s="22"/>
      <c r="FT138" s="22"/>
      <c r="FU138" s="22"/>
      <c r="FV138" s="22"/>
      <c r="FW138" s="22"/>
      <c r="FX138" s="22"/>
      <c r="FY138" s="22"/>
      <c r="FZ138" s="22"/>
      <c r="GA138" s="22"/>
      <c r="GB138" s="22"/>
      <c r="GC138" s="22"/>
      <c r="GD138" s="22"/>
      <c r="GE138" s="22"/>
      <c r="GF138" s="22"/>
      <c r="GG138" s="22"/>
      <c r="GH138" s="22"/>
      <c r="GI138" s="22"/>
      <c r="GJ138" s="22"/>
      <c r="GK138" s="22"/>
      <c r="GL138" s="22"/>
      <c r="GM138" s="22"/>
      <c r="GN138" s="22"/>
      <c r="GO138" s="22"/>
      <c r="GP138" s="22"/>
      <c r="GQ138" s="22"/>
      <c r="GR138" s="22"/>
      <c r="GS138" s="22"/>
      <c r="GT138" s="22"/>
      <c r="GU138" s="22"/>
      <c r="GV138" s="22"/>
      <c r="GW138" s="22"/>
      <c r="GX138" s="22"/>
      <c r="GY138" s="22"/>
      <c r="GZ138" s="22"/>
      <c r="HA138" s="22"/>
      <c r="HB138" s="22"/>
      <c r="HC138" s="22"/>
      <c r="HD138" s="22"/>
      <c r="HE138" s="22"/>
      <c r="HF138" s="22"/>
      <c r="HG138" s="22"/>
      <c r="HH138" s="22"/>
      <c r="HI138" s="22"/>
      <c r="HJ138" s="22"/>
      <c r="HK138" s="22"/>
      <c r="HL138" s="22"/>
      <c r="HM138" s="22"/>
      <c r="HN138" s="22"/>
      <c r="HO138" s="22"/>
      <c r="HP138" s="22"/>
      <c r="HQ138" s="22"/>
      <c r="HR138" s="22"/>
      <c r="HS138" s="22"/>
      <c r="HT138" s="22"/>
      <c r="HU138" s="22"/>
      <c r="HV138" s="22"/>
      <c r="HW138" s="22"/>
      <c r="HX138" s="22"/>
      <c r="HY138" s="22"/>
      <c r="HZ138" s="22"/>
      <c r="IA138" s="22"/>
      <c r="IB138" s="22"/>
      <c r="IC138" s="22"/>
      <c r="ID138" s="22"/>
      <c r="IE138" s="22"/>
      <c r="IF138" s="22"/>
      <c r="IG138" s="22"/>
      <c r="IH138" s="22"/>
      <c r="II138" s="22"/>
      <c r="IJ138" s="22"/>
      <c r="IK138" s="22"/>
      <c r="IL138" s="22"/>
      <c r="IM138" s="22"/>
      <c r="IN138" s="22"/>
      <c r="IO138" s="22"/>
      <c r="IP138" s="22"/>
      <c r="IQ138" s="22"/>
      <c r="IR138" s="22"/>
      <c r="IS138" s="22"/>
      <c r="IT138" s="22"/>
      <c r="IU138" s="22"/>
      <c r="IV138" s="22"/>
      <c r="IW138" s="22"/>
    </row>
    <row r="139" spans="1:257" s="23" customFormat="1" ht="12" customHeight="1" x14ac:dyDescent="0.2">
      <c r="A139" s="17">
        <v>138</v>
      </c>
      <c r="B139" s="17" t="s">
        <v>55</v>
      </c>
      <c r="C139" s="17" t="s">
        <v>56</v>
      </c>
      <c r="D139" s="17" t="s">
        <v>136</v>
      </c>
      <c r="E139" s="17" t="s">
        <v>272</v>
      </c>
      <c r="F139" s="25" t="s">
        <v>23</v>
      </c>
      <c r="G139" s="34"/>
      <c r="H139" s="34"/>
      <c r="I139" s="34"/>
      <c r="J139" s="18"/>
      <c r="K139" s="18">
        <v>40</v>
      </c>
      <c r="L139" s="34"/>
      <c r="M139" s="34"/>
      <c r="N139" s="18"/>
      <c r="O139" s="18"/>
      <c r="P139" s="17" t="s">
        <v>24</v>
      </c>
      <c r="Q139" s="17" t="s">
        <v>136</v>
      </c>
      <c r="R139" s="17" t="s">
        <v>25</v>
      </c>
      <c r="S139" s="19" t="s">
        <v>30</v>
      </c>
      <c r="T139" s="20" t="s">
        <v>63</v>
      </c>
      <c r="U139" s="20" t="s">
        <v>1245</v>
      </c>
      <c r="V139" s="19" t="s">
        <v>1235</v>
      </c>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c r="FO139" s="22"/>
      <c r="FP139" s="22"/>
      <c r="FQ139" s="22"/>
      <c r="FR139" s="22"/>
      <c r="FS139" s="22"/>
      <c r="FT139" s="22"/>
      <c r="FU139" s="22"/>
      <c r="FV139" s="22"/>
      <c r="FW139" s="22"/>
      <c r="FX139" s="22"/>
      <c r="FY139" s="22"/>
      <c r="FZ139" s="22"/>
      <c r="GA139" s="22"/>
      <c r="GB139" s="22"/>
      <c r="GC139" s="22"/>
      <c r="GD139" s="22"/>
      <c r="GE139" s="22"/>
      <c r="GF139" s="22"/>
      <c r="GG139" s="22"/>
      <c r="GH139" s="22"/>
      <c r="GI139" s="22"/>
      <c r="GJ139" s="22"/>
      <c r="GK139" s="22"/>
      <c r="GL139" s="22"/>
      <c r="GM139" s="22"/>
      <c r="GN139" s="22"/>
      <c r="GO139" s="22"/>
      <c r="GP139" s="22"/>
      <c r="GQ139" s="22"/>
      <c r="GR139" s="22"/>
      <c r="GS139" s="22"/>
      <c r="GT139" s="22"/>
      <c r="GU139" s="22"/>
      <c r="GV139" s="22"/>
      <c r="GW139" s="22"/>
      <c r="GX139" s="22"/>
      <c r="GY139" s="22"/>
      <c r="GZ139" s="22"/>
      <c r="HA139" s="22"/>
      <c r="HB139" s="22"/>
      <c r="HC139" s="22"/>
      <c r="HD139" s="22"/>
      <c r="HE139" s="22"/>
      <c r="HF139" s="22"/>
      <c r="HG139" s="22"/>
      <c r="HH139" s="22"/>
      <c r="HI139" s="22"/>
      <c r="HJ139" s="22"/>
      <c r="HK139" s="22"/>
      <c r="HL139" s="22"/>
      <c r="HM139" s="22"/>
      <c r="HN139" s="22"/>
      <c r="HO139" s="22"/>
      <c r="HP139" s="22"/>
      <c r="HQ139" s="22"/>
      <c r="HR139" s="22"/>
      <c r="HS139" s="22"/>
      <c r="HT139" s="22"/>
      <c r="HU139" s="22"/>
      <c r="HV139" s="22"/>
      <c r="HW139" s="22"/>
      <c r="HX139" s="22"/>
      <c r="HY139" s="22"/>
      <c r="HZ139" s="22"/>
      <c r="IA139" s="22"/>
      <c r="IB139" s="22"/>
      <c r="IC139" s="22"/>
      <c r="ID139" s="22"/>
      <c r="IE139" s="22"/>
      <c r="IF139" s="22"/>
      <c r="IG139" s="22"/>
      <c r="IH139" s="22"/>
      <c r="II139" s="22"/>
      <c r="IJ139" s="22"/>
      <c r="IK139" s="22"/>
      <c r="IL139" s="22"/>
      <c r="IM139" s="22"/>
      <c r="IN139" s="22"/>
      <c r="IO139" s="22"/>
      <c r="IP139" s="22"/>
      <c r="IQ139" s="22"/>
      <c r="IR139" s="22"/>
      <c r="IS139" s="22"/>
      <c r="IT139" s="22"/>
      <c r="IU139" s="22"/>
      <c r="IV139" s="22"/>
      <c r="IW139" s="22"/>
    </row>
    <row r="140" spans="1:257" s="23" customFormat="1" ht="12" customHeight="1" x14ac:dyDescent="0.2">
      <c r="A140" s="17">
        <v>139</v>
      </c>
      <c r="B140" s="17" t="s">
        <v>55</v>
      </c>
      <c r="C140" s="17" t="s">
        <v>56</v>
      </c>
      <c r="D140" s="17" t="s">
        <v>136</v>
      </c>
      <c r="E140" s="17" t="s">
        <v>273</v>
      </c>
      <c r="F140" s="25" t="s">
        <v>23</v>
      </c>
      <c r="G140" s="34"/>
      <c r="H140" s="34"/>
      <c r="I140" s="34"/>
      <c r="J140" s="18"/>
      <c r="K140" s="18">
        <v>20</v>
      </c>
      <c r="L140" s="34"/>
      <c r="M140" s="34"/>
      <c r="N140" s="18"/>
      <c r="O140" s="18"/>
      <c r="P140" s="17" t="s">
        <v>115</v>
      </c>
      <c r="Q140" s="17" t="s">
        <v>136</v>
      </c>
      <c r="R140" s="17" t="s">
        <v>25</v>
      </c>
      <c r="S140" s="19" t="s">
        <v>30</v>
      </c>
      <c r="T140" s="20" t="s">
        <v>63</v>
      </c>
      <c r="U140" s="20" t="s">
        <v>1245</v>
      </c>
      <c r="V140" s="19" t="s">
        <v>1235</v>
      </c>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c r="FO140" s="22"/>
      <c r="FP140" s="22"/>
      <c r="FQ140" s="22"/>
      <c r="FR140" s="22"/>
      <c r="FS140" s="22"/>
      <c r="FT140" s="22"/>
      <c r="FU140" s="22"/>
      <c r="FV140" s="22"/>
      <c r="FW140" s="22"/>
      <c r="FX140" s="22"/>
      <c r="FY140" s="22"/>
      <c r="FZ140" s="22"/>
      <c r="GA140" s="22"/>
      <c r="GB140" s="22"/>
      <c r="GC140" s="22"/>
      <c r="GD140" s="22"/>
      <c r="GE140" s="22"/>
      <c r="GF140" s="22"/>
      <c r="GG140" s="22"/>
      <c r="GH140" s="22"/>
      <c r="GI140" s="22"/>
      <c r="GJ140" s="22"/>
      <c r="GK140" s="22"/>
      <c r="GL140" s="22"/>
      <c r="GM140" s="22"/>
      <c r="GN140" s="22"/>
      <c r="GO140" s="22"/>
      <c r="GP140" s="22"/>
      <c r="GQ140" s="22"/>
      <c r="GR140" s="22"/>
      <c r="GS140" s="22"/>
      <c r="GT140" s="22"/>
      <c r="GU140" s="22"/>
      <c r="GV140" s="22"/>
      <c r="GW140" s="22"/>
      <c r="GX140" s="22"/>
      <c r="GY140" s="22"/>
      <c r="GZ140" s="22"/>
      <c r="HA140" s="22"/>
      <c r="HB140" s="22"/>
      <c r="HC140" s="22"/>
      <c r="HD140" s="22"/>
      <c r="HE140" s="22"/>
      <c r="HF140" s="22"/>
      <c r="HG140" s="22"/>
      <c r="HH140" s="22"/>
      <c r="HI140" s="22"/>
      <c r="HJ140" s="22"/>
      <c r="HK140" s="22"/>
      <c r="HL140" s="22"/>
      <c r="HM140" s="22"/>
      <c r="HN140" s="22"/>
      <c r="HO140" s="22"/>
      <c r="HP140" s="22"/>
      <c r="HQ140" s="22"/>
      <c r="HR140" s="22"/>
      <c r="HS140" s="22"/>
      <c r="HT140" s="22"/>
      <c r="HU140" s="22"/>
      <c r="HV140" s="22"/>
      <c r="HW140" s="22"/>
      <c r="HX140" s="22"/>
      <c r="HY140" s="22"/>
      <c r="HZ140" s="22"/>
      <c r="IA140" s="22"/>
      <c r="IB140" s="22"/>
      <c r="IC140" s="22"/>
      <c r="ID140" s="22"/>
      <c r="IE140" s="22"/>
      <c r="IF140" s="22"/>
      <c r="IG140" s="22"/>
      <c r="IH140" s="22"/>
      <c r="II140" s="22"/>
      <c r="IJ140" s="22"/>
      <c r="IK140" s="22"/>
      <c r="IL140" s="22"/>
      <c r="IM140" s="22"/>
      <c r="IN140" s="22"/>
      <c r="IO140" s="22"/>
      <c r="IP140" s="22"/>
      <c r="IQ140" s="22"/>
      <c r="IR140" s="22"/>
      <c r="IS140" s="22"/>
      <c r="IT140" s="22"/>
      <c r="IU140" s="22"/>
      <c r="IV140" s="22"/>
      <c r="IW140" s="22"/>
    </row>
    <row r="141" spans="1:257" s="23" customFormat="1" ht="12" customHeight="1" x14ac:dyDescent="0.2">
      <c r="A141" s="17">
        <v>140</v>
      </c>
      <c r="B141" s="17" t="s">
        <v>55</v>
      </c>
      <c r="C141" s="17" t="s">
        <v>56</v>
      </c>
      <c r="D141" s="17" t="s">
        <v>136</v>
      </c>
      <c r="E141" s="17" t="s">
        <v>274</v>
      </c>
      <c r="F141" s="25" t="s">
        <v>33</v>
      </c>
      <c r="G141" s="34"/>
      <c r="H141" s="34"/>
      <c r="I141" s="34"/>
      <c r="J141" s="18"/>
      <c r="K141" s="18">
        <v>100</v>
      </c>
      <c r="L141" s="34"/>
      <c r="M141" s="34"/>
      <c r="N141" s="18"/>
      <c r="O141" s="18"/>
      <c r="P141" s="17" t="s">
        <v>115</v>
      </c>
      <c r="Q141" s="17" t="s">
        <v>136</v>
      </c>
      <c r="R141" s="17" t="s">
        <v>157</v>
      </c>
      <c r="S141" s="19" t="s">
        <v>275</v>
      </c>
      <c r="T141" s="20" t="s">
        <v>63</v>
      </c>
      <c r="U141" s="20" t="s">
        <v>1245</v>
      </c>
      <c r="V141" s="19" t="s">
        <v>1235</v>
      </c>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c r="FO141" s="22"/>
      <c r="FP141" s="22"/>
      <c r="FQ141" s="22"/>
      <c r="FR141" s="22"/>
      <c r="FS141" s="22"/>
      <c r="FT141" s="22"/>
      <c r="FU141" s="22"/>
      <c r="FV141" s="22"/>
      <c r="FW141" s="22"/>
      <c r="FX141" s="22"/>
      <c r="FY141" s="22"/>
      <c r="FZ141" s="22"/>
      <c r="GA141" s="22"/>
      <c r="GB141" s="22"/>
      <c r="GC141" s="22"/>
      <c r="GD141" s="22"/>
      <c r="GE141" s="22"/>
      <c r="GF141" s="22"/>
      <c r="GG141" s="22"/>
      <c r="GH141" s="22"/>
      <c r="GI141" s="22"/>
      <c r="GJ141" s="22"/>
      <c r="GK141" s="22"/>
      <c r="GL141" s="22"/>
      <c r="GM141" s="22"/>
      <c r="GN141" s="22"/>
      <c r="GO141" s="22"/>
      <c r="GP141" s="22"/>
      <c r="GQ141" s="22"/>
      <c r="GR141" s="22"/>
      <c r="GS141" s="22"/>
      <c r="GT141" s="22"/>
      <c r="GU141" s="22"/>
      <c r="GV141" s="22"/>
      <c r="GW141" s="22"/>
      <c r="GX141" s="22"/>
      <c r="GY141" s="22"/>
      <c r="GZ141" s="22"/>
      <c r="HA141" s="22"/>
      <c r="HB141" s="22"/>
      <c r="HC141" s="22"/>
      <c r="HD141" s="22"/>
      <c r="HE141" s="22"/>
      <c r="HF141" s="22"/>
      <c r="HG141" s="22"/>
      <c r="HH141" s="22"/>
      <c r="HI141" s="22"/>
      <c r="HJ141" s="22"/>
      <c r="HK141" s="22"/>
      <c r="HL141" s="22"/>
      <c r="HM141" s="22"/>
      <c r="HN141" s="22"/>
      <c r="HO141" s="22"/>
      <c r="HP141" s="22"/>
      <c r="HQ141" s="22"/>
      <c r="HR141" s="22"/>
      <c r="HS141" s="22"/>
      <c r="HT141" s="22"/>
      <c r="HU141" s="22"/>
      <c r="HV141" s="22"/>
      <c r="HW141" s="22"/>
      <c r="HX141" s="22"/>
      <c r="HY141" s="22"/>
      <c r="HZ141" s="22"/>
      <c r="IA141" s="22"/>
      <c r="IB141" s="22"/>
      <c r="IC141" s="22"/>
      <c r="ID141" s="22"/>
      <c r="IE141" s="22"/>
      <c r="IF141" s="22"/>
      <c r="IG141" s="22"/>
      <c r="IH141" s="22"/>
      <c r="II141" s="22"/>
      <c r="IJ141" s="22"/>
      <c r="IK141" s="22"/>
      <c r="IL141" s="22"/>
      <c r="IM141" s="22"/>
      <c r="IN141" s="22"/>
      <c r="IO141" s="22"/>
      <c r="IP141" s="22"/>
      <c r="IQ141" s="22"/>
      <c r="IR141" s="22"/>
      <c r="IS141" s="22"/>
      <c r="IT141" s="22"/>
      <c r="IU141" s="22"/>
      <c r="IV141" s="22"/>
      <c r="IW141" s="22"/>
    </row>
    <row r="142" spans="1:257" s="23" customFormat="1" ht="12" customHeight="1" x14ac:dyDescent="0.2">
      <c r="A142" s="17">
        <v>141</v>
      </c>
      <c r="B142" s="17" t="s">
        <v>55</v>
      </c>
      <c r="C142" s="17" t="s">
        <v>56</v>
      </c>
      <c r="D142" s="17" t="s">
        <v>136</v>
      </c>
      <c r="E142" s="17" t="s">
        <v>276</v>
      </c>
      <c r="F142" s="25" t="s">
        <v>23</v>
      </c>
      <c r="G142" s="34"/>
      <c r="H142" s="34"/>
      <c r="I142" s="34"/>
      <c r="J142" s="18"/>
      <c r="K142" s="18">
        <v>30</v>
      </c>
      <c r="L142" s="34"/>
      <c r="M142" s="34"/>
      <c r="N142" s="18"/>
      <c r="O142" s="18"/>
      <c r="P142" s="17" t="s">
        <v>24</v>
      </c>
      <c r="Q142" s="17" t="s">
        <v>136</v>
      </c>
      <c r="R142" s="17" t="s">
        <v>54</v>
      </c>
      <c r="S142" s="19" t="s">
        <v>30</v>
      </c>
      <c r="T142" s="20" t="s">
        <v>63</v>
      </c>
      <c r="U142" s="20" t="s">
        <v>1245</v>
      </c>
      <c r="V142" s="19" t="s">
        <v>1235</v>
      </c>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c r="FO142" s="22"/>
      <c r="FP142" s="22"/>
      <c r="FQ142" s="22"/>
      <c r="FR142" s="22"/>
      <c r="FS142" s="22"/>
      <c r="FT142" s="22"/>
      <c r="FU142" s="22"/>
      <c r="FV142" s="22"/>
      <c r="FW142" s="22"/>
      <c r="FX142" s="22"/>
      <c r="FY142" s="22"/>
      <c r="FZ142" s="22"/>
      <c r="GA142" s="22"/>
      <c r="GB142" s="22"/>
      <c r="GC142" s="22"/>
      <c r="GD142" s="22"/>
      <c r="GE142" s="22"/>
      <c r="GF142" s="22"/>
      <c r="GG142" s="22"/>
      <c r="GH142" s="22"/>
      <c r="GI142" s="22"/>
      <c r="GJ142" s="22"/>
      <c r="GK142" s="22"/>
      <c r="GL142" s="22"/>
      <c r="GM142" s="22"/>
      <c r="GN142" s="22"/>
      <c r="GO142" s="22"/>
      <c r="GP142" s="22"/>
      <c r="GQ142" s="22"/>
      <c r="GR142" s="22"/>
      <c r="GS142" s="22"/>
      <c r="GT142" s="22"/>
      <c r="GU142" s="22"/>
      <c r="GV142" s="22"/>
      <c r="GW142" s="22"/>
      <c r="GX142" s="22"/>
      <c r="GY142" s="22"/>
      <c r="GZ142" s="22"/>
      <c r="HA142" s="22"/>
      <c r="HB142" s="22"/>
      <c r="HC142" s="22"/>
      <c r="HD142" s="22"/>
      <c r="HE142" s="22"/>
      <c r="HF142" s="22"/>
      <c r="HG142" s="22"/>
      <c r="HH142" s="22"/>
      <c r="HI142" s="22"/>
      <c r="HJ142" s="22"/>
      <c r="HK142" s="22"/>
      <c r="HL142" s="22"/>
      <c r="HM142" s="22"/>
      <c r="HN142" s="22"/>
      <c r="HO142" s="22"/>
      <c r="HP142" s="22"/>
      <c r="HQ142" s="22"/>
      <c r="HR142" s="22"/>
      <c r="HS142" s="22"/>
      <c r="HT142" s="22"/>
      <c r="HU142" s="22"/>
      <c r="HV142" s="22"/>
      <c r="HW142" s="22"/>
      <c r="HX142" s="22"/>
      <c r="HY142" s="22"/>
      <c r="HZ142" s="22"/>
      <c r="IA142" s="22"/>
      <c r="IB142" s="22"/>
      <c r="IC142" s="22"/>
      <c r="ID142" s="22"/>
      <c r="IE142" s="22"/>
      <c r="IF142" s="22"/>
      <c r="IG142" s="22"/>
      <c r="IH142" s="22"/>
      <c r="II142" s="22"/>
      <c r="IJ142" s="22"/>
      <c r="IK142" s="22"/>
      <c r="IL142" s="22"/>
      <c r="IM142" s="22"/>
      <c r="IN142" s="22"/>
      <c r="IO142" s="22"/>
      <c r="IP142" s="22"/>
      <c r="IQ142" s="22"/>
      <c r="IR142" s="22"/>
      <c r="IS142" s="22"/>
      <c r="IT142" s="22"/>
      <c r="IU142" s="22"/>
      <c r="IV142" s="22"/>
      <c r="IW142" s="22"/>
    </row>
    <row r="143" spans="1:257" s="23" customFormat="1" ht="12" customHeight="1" x14ac:dyDescent="0.2">
      <c r="A143" s="17">
        <v>142</v>
      </c>
      <c r="B143" s="17" t="s">
        <v>55</v>
      </c>
      <c r="C143" s="17" t="s">
        <v>56</v>
      </c>
      <c r="D143" s="17" t="s">
        <v>136</v>
      </c>
      <c r="E143" s="17" t="s">
        <v>277</v>
      </c>
      <c r="F143" s="25" t="s">
        <v>33</v>
      </c>
      <c r="G143" s="34"/>
      <c r="H143" s="34"/>
      <c r="I143" s="34"/>
      <c r="J143" s="18"/>
      <c r="K143" s="18">
        <v>35</v>
      </c>
      <c r="L143" s="34"/>
      <c r="M143" s="34"/>
      <c r="N143" s="18"/>
      <c r="O143" s="18"/>
      <c r="P143" s="17" t="s">
        <v>24</v>
      </c>
      <c r="Q143" s="17" t="s">
        <v>136</v>
      </c>
      <c r="R143" s="17" t="s">
        <v>177</v>
      </c>
      <c r="S143" s="19" t="s">
        <v>30</v>
      </c>
      <c r="T143" s="20" t="s">
        <v>63</v>
      </c>
      <c r="U143" s="20" t="s">
        <v>1245</v>
      </c>
      <c r="V143" s="19" t="s">
        <v>1235</v>
      </c>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c r="FO143" s="22"/>
      <c r="FP143" s="22"/>
      <c r="FQ143" s="22"/>
      <c r="FR143" s="22"/>
      <c r="FS143" s="22"/>
      <c r="FT143" s="22"/>
      <c r="FU143" s="22"/>
      <c r="FV143" s="22"/>
      <c r="FW143" s="22"/>
      <c r="FX143" s="22"/>
      <c r="FY143" s="22"/>
      <c r="FZ143" s="22"/>
      <c r="GA143" s="22"/>
      <c r="GB143" s="22"/>
      <c r="GC143" s="22"/>
      <c r="GD143" s="22"/>
      <c r="GE143" s="22"/>
      <c r="GF143" s="22"/>
      <c r="GG143" s="22"/>
      <c r="GH143" s="22"/>
      <c r="GI143" s="22"/>
      <c r="GJ143" s="22"/>
      <c r="GK143" s="22"/>
      <c r="GL143" s="22"/>
      <c r="GM143" s="22"/>
      <c r="GN143" s="22"/>
      <c r="GO143" s="22"/>
      <c r="GP143" s="22"/>
      <c r="GQ143" s="22"/>
      <c r="GR143" s="22"/>
      <c r="GS143" s="22"/>
      <c r="GT143" s="22"/>
      <c r="GU143" s="22"/>
      <c r="GV143" s="22"/>
      <c r="GW143" s="22"/>
      <c r="GX143" s="22"/>
      <c r="GY143" s="22"/>
      <c r="GZ143" s="22"/>
      <c r="HA143" s="22"/>
      <c r="HB143" s="22"/>
      <c r="HC143" s="22"/>
      <c r="HD143" s="22"/>
      <c r="HE143" s="22"/>
      <c r="HF143" s="22"/>
      <c r="HG143" s="22"/>
      <c r="HH143" s="22"/>
      <c r="HI143" s="22"/>
      <c r="HJ143" s="22"/>
      <c r="HK143" s="22"/>
      <c r="HL143" s="22"/>
      <c r="HM143" s="22"/>
      <c r="HN143" s="22"/>
      <c r="HO143" s="22"/>
      <c r="HP143" s="22"/>
      <c r="HQ143" s="22"/>
      <c r="HR143" s="22"/>
      <c r="HS143" s="22"/>
      <c r="HT143" s="22"/>
      <c r="HU143" s="22"/>
      <c r="HV143" s="22"/>
      <c r="HW143" s="22"/>
      <c r="HX143" s="22"/>
      <c r="HY143" s="22"/>
      <c r="HZ143" s="22"/>
      <c r="IA143" s="22"/>
      <c r="IB143" s="22"/>
      <c r="IC143" s="22"/>
      <c r="ID143" s="22"/>
      <c r="IE143" s="22"/>
      <c r="IF143" s="22"/>
      <c r="IG143" s="22"/>
      <c r="IH143" s="22"/>
      <c r="II143" s="22"/>
      <c r="IJ143" s="22"/>
      <c r="IK143" s="22"/>
      <c r="IL143" s="22"/>
      <c r="IM143" s="22"/>
      <c r="IN143" s="22"/>
      <c r="IO143" s="22"/>
      <c r="IP143" s="22"/>
      <c r="IQ143" s="22"/>
      <c r="IR143" s="22"/>
      <c r="IS143" s="22"/>
      <c r="IT143" s="22"/>
      <c r="IU143" s="22"/>
      <c r="IV143" s="22"/>
      <c r="IW143" s="22"/>
    </row>
    <row r="144" spans="1:257" s="23" customFormat="1" ht="12" customHeight="1" x14ac:dyDescent="0.2">
      <c r="A144" s="17">
        <v>143</v>
      </c>
      <c r="B144" s="17" t="s">
        <v>55</v>
      </c>
      <c r="C144" s="17" t="s">
        <v>56</v>
      </c>
      <c r="D144" s="17" t="s">
        <v>136</v>
      </c>
      <c r="E144" s="17" t="s">
        <v>278</v>
      </c>
      <c r="F144" s="25" t="s">
        <v>33</v>
      </c>
      <c r="G144" s="34">
        <v>5.0000000000000001E-3</v>
      </c>
      <c r="H144" s="34"/>
      <c r="I144" s="34"/>
      <c r="J144" s="18">
        <v>60</v>
      </c>
      <c r="K144" s="18">
        <v>600</v>
      </c>
      <c r="L144" s="34"/>
      <c r="M144" s="34"/>
      <c r="N144" s="18"/>
      <c r="O144" s="18"/>
      <c r="P144" s="17" t="s">
        <v>115</v>
      </c>
      <c r="Q144" s="17" t="s">
        <v>136</v>
      </c>
      <c r="R144" s="17" t="s">
        <v>25</v>
      </c>
      <c r="S144" s="19" t="s">
        <v>30</v>
      </c>
      <c r="T144" s="20" t="s">
        <v>63</v>
      </c>
      <c r="U144" s="20" t="s">
        <v>1245</v>
      </c>
      <c r="V144" s="19" t="s">
        <v>1235</v>
      </c>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2"/>
      <c r="DT144" s="22"/>
      <c r="DU144" s="22"/>
      <c r="DV144" s="22"/>
      <c r="DW144" s="22"/>
      <c r="DX144" s="22"/>
      <c r="DY144" s="22"/>
      <c r="DZ144" s="22"/>
      <c r="EA144" s="22"/>
      <c r="EB144" s="22"/>
      <c r="EC144" s="22"/>
      <c r="ED144" s="22"/>
      <c r="EE144" s="22"/>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c r="FO144" s="22"/>
      <c r="FP144" s="22"/>
      <c r="FQ144" s="22"/>
      <c r="FR144" s="22"/>
      <c r="FS144" s="22"/>
      <c r="FT144" s="22"/>
      <c r="FU144" s="22"/>
      <c r="FV144" s="22"/>
      <c r="FW144" s="22"/>
      <c r="FX144" s="22"/>
      <c r="FY144" s="22"/>
      <c r="FZ144" s="22"/>
      <c r="GA144" s="22"/>
      <c r="GB144" s="22"/>
      <c r="GC144" s="22"/>
      <c r="GD144" s="22"/>
      <c r="GE144" s="22"/>
      <c r="GF144" s="22"/>
      <c r="GG144" s="22"/>
      <c r="GH144" s="22"/>
      <c r="GI144" s="22"/>
      <c r="GJ144" s="22"/>
      <c r="GK144" s="22"/>
      <c r="GL144" s="22"/>
      <c r="GM144" s="22"/>
      <c r="GN144" s="22"/>
      <c r="GO144" s="22"/>
      <c r="GP144" s="22"/>
      <c r="GQ144" s="22"/>
      <c r="GR144" s="22"/>
      <c r="GS144" s="22"/>
      <c r="GT144" s="22"/>
      <c r="GU144" s="22"/>
      <c r="GV144" s="22"/>
      <c r="GW144" s="22"/>
      <c r="GX144" s="22"/>
      <c r="GY144" s="22"/>
      <c r="GZ144" s="22"/>
      <c r="HA144" s="22"/>
      <c r="HB144" s="22"/>
      <c r="HC144" s="22"/>
      <c r="HD144" s="22"/>
      <c r="HE144" s="22"/>
      <c r="HF144" s="22"/>
      <c r="HG144" s="22"/>
      <c r="HH144" s="22"/>
      <c r="HI144" s="22"/>
      <c r="HJ144" s="22"/>
      <c r="HK144" s="22"/>
      <c r="HL144" s="22"/>
      <c r="HM144" s="22"/>
      <c r="HN144" s="22"/>
      <c r="HO144" s="22"/>
      <c r="HP144" s="22"/>
      <c r="HQ144" s="22"/>
      <c r="HR144" s="22"/>
      <c r="HS144" s="22"/>
      <c r="HT144" s="22"/>
      <c r="HU144" s="22"/>
      <c r="HV144" s="22"/>
      <c r="HW144" s="22"/>
      <c r="HX144" s="22"/>
      <c r="HY144" s="22"/>
      <c r="HZ144" s="22"/>
      <c r="IA144" s="22"/>
      <c r="IB144" s="22"/>
      <c r="IC144" s="22"/>
      <c r="ID144" s="22"/>
      <c r="IE144" s="22"/>
      <c r="IF144" s="22"/>
      <c r="IG144" s="22"/>
      <c r="IH144" s="22"/>
      <c r="II144" s="22"/>
      <c r="IJ144" s="22"/>
      <c r="IK144" s="22"/>
      <c r="IL144" s="22"/>
      <c r="IM144" s="22"/>
      <c r="IN144" s="22"/>
      <c r="IO144" s="22"/>
      <c r="IP144" s="22"/>
      <c r="IQ144" s="22"/>
      <c r="IR144" s="22"/>
      <c r="IS144" s="22"/>
      <c r="IT144" s="22"/>
      <c r="IU144" s="22"/>
      <c r="IV144" s="22"/>
      <c r="IW144" s="22"/>
    </row>
    <row r="145" spans="1:257" s="23" customFormat="1" ht="12" customHeight="1" x14ac:dyDescent="0.2">
      <c r="A145" s="17">
        <v>144</v>
      </c>
      <c r="B145" s="17" t="s">
        <v>55</v>
      </c>
      <c r="C145" s="17" t="s">
        <v>56</v>
      </c>
      <c r="D145" s="17" t="s">
        <v>136</v>
      </c>
      <c r="E145" s="17" t="s">
        <v>279</v>
      </c>
      <c r="F145" s="25" t="s">
        <v>33</v>
      </c>
      <c r="G145" s="34"/>
      <c r="H145" s="34"/>
      <c r="I145" s="34"/>
      <c r="J145" s="18"/>
      <c r="K145" s="18">
        <v>32</v>
      </c>
      <c r="L145" s="34"/>
      <c r="M145" s="34"/>
      <c r="N145" s="18"/>
      <c r="O145" s="18"/>
      <c r="P145" s="17" t="s">
        <v>115</v>
      </c>
      <c r="Q145" s="17" t="s">
        <v>136</v>
      </c>
      <c r="R145" s="17" t="s">
        <v>25</v>
      </c>
      <c r="S145" s="19" t="s">
        <v>280</v>
      </c>
      <c r="T145" s="20" t="s">
        <v>63</v>
      </c>
      <c r="U145" s="20" t="s">
        <v>1245</v>
      </c>
      <c r="V145" s="19" t="s">
        <v>1235</v>
      </c>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c r="FO145" s="22"/>
      <c r="FP145" s="22"/>
      <c r="FQ145" s="22"/>
      <c r="FR145" s="22"/>
      <c r="FS145" s="22"/>
      <c r="FT145" s="22"/>
      <c r="FU145" s="22"/>
      <c r="FV145" s="22"/>
      <c r="FW145" s="22"/>
      <c r="FX145" s="22"/>
      <c r="FY145" s="22"/>
      <c r="FZ145" s="22"/>
      <c r="GA145" s="22"/>
      <c r="GB145" s="22"/>
      <c r="GC145" s="22"/>
      <c r="GD145" s="22"/>
      <c r="GE145" s="22"/>
      <c r="GF145" s="22"/>
      <c r="GG145" s="22"/>
      <c r="GH145" s="22"/>
      <c r="GI145" s="22"/>
      <c r="GJ145" s="22"/>
      <c r="GK145" s="22"/>
      <c r="GL145" s="22"/>
      <c r="GM145" s="22"/>
      <c r="GN145" s="22"/>
      <c r="GO145" s="22"/>
      <c r="GP145" s="22"/>
      <c r="GQ145" s="22"/>
      <c r="GR145" s="22"/>
      <c r="GS145" s="22"/>
      <c r="GT145" s="22"/>
      <c r="GU145" s="22"/>
      <c r="GV145" s="22"/>
      <c r="GW145" s="22"/>
      <c r="GX145" s="22"/>
      <c r="GY145" s="22"/>
      <c r="GZ145" s="22"/>
      <c r="HA145" s="22"/>
      <c r="HB145" s="22"/>
      <c r="HC145" s="22"/>
      <c r="HD145" s="22"/>
      <c r="HE145" s="22"/>
      <c r="HF145" s="22"/>
      <c r="HG145" s="22"/>
      <c r="HH145" s="22"/>
      <c r="HI145" s="22"/>
      <c r="HJ145" s="22"/>
      <c r="HK145" s="22"/>
      <c r="HL145" s="22"/>
      <c r="HM145" s="22"/>
      <c r="HN145" s="22"/>
      <c r="HO145" s="22"/>
      <c r="HP145" s="22"/>
      <c r="HQ145" s="22"/>
      <c r="HR145" s="22"/>
      <c r="HS145" s="22"/>
      <c r="HT145" s="22"/>
      <c r="HU145" s="22"/>
      <c r="HV145" s="22"/>
      <c r="HW145" s="22"/>
      <c r="HX145" s="22"/>
      <c r="HY145" s="22"/>
      <c r="HZ145" s="22"/>
      <c r="IA145" s="22"/>
      <c r="IB145" s="22"/>
      <c r="IC145" s="22"/>
      <c r="ID145" s="22"/>
      <c r="IE145" s="22"/>
      <c r="IF145" s="22"/>
      <c r="IG145" s="22"/>
      <c r="IH145" s="22"/>
      <c r="II145" s="22"/>
      <c r="IJ145" s="22"/>
      <c r="IK145" s="22"/>
      <c r="IL145" s="22"/>
      <c r="IM145" s="22"/>
      <c r="IN145" s="22"/>
      <c r="IO145" s="22"/>
      <c r="IP145" s="22"/>
      <c r="IQ145" s="22"/>
      <c r="IR145" s="22"/>
      <c r="IS145" s="22"/>
      <c r="IT145" s="22"/>
      <c r="IU145" s="22"/>
      <c r="IV145" s="22"/>
      <c r="IW145" s="22"/>
    </row>
    <row r="146" spans="1:257" s="23" customFormat="1" ht="12" customHeight="1" x14ac:dyDescent="0.2">
      <c r="A146" s="17">
        <v>145</v>
      </c>
      <c r="B146" s="17" t="s">
        <v>55</v>
      </c>
      <c r="C146" s="17" t="s">
        <v>56</v>
      </c>
      <c r="D146" s="17" t="s">
        <v>136</v>
      </c>
      <c r="E146" s="17" t="s">
        <v>281</v>
      </c>
      <c r="F146" s="25" t="s">
        <v>33</v>
      </c>
      <c r="G146" s="34"/>
      <c r="H146" s="34"/>
      <c r="I146" s="34"/>
      <c r="J146" s="18"/>
      <c r="K146" s="18">
        <v>72</v>
      </c>
      <c r="L146" s="34"/>
      <c r="M146" s="34"/>
      <c r="N146" s="18"/>
      <c r="O146" s="18"/>
      <c r="P146" s="17" t="s">
        <v>24</v>
      </c>
      <c r="Q146" s="17" t="s">
        <v>136</v>
      </c>
      <c r="R146" s="17" t="s">
        <v>34</v>
      </c>
      <c r="S146" s="19" t="s">
        <v>282</v>
      </c>
      <c r="T146" s="20" t="s">
        <v>63</v>
      </c>
      <c r="U146" s="20" t="s">
        <v>1245</v>
      </c>
      <c r="V146" s="19" t="s">
        <v>1235</v>
      </c>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2"/>
      <c r="DH146" s="22"/>
      <c r="DI146" s="22"/>
      <c r="DJ146" s="22"/>
      <c r="DK146" s="22"/>
      <c r="DL146" s="22"/>
      <c r="DM146" s="22"/>
      <c r="DN146" s="22"/>
      <c r="DO146" s="22"/>
      <c r="DP146" s="22"/>
      <c r="DQ146" s="22"/>
      <c r="DR146" s="22"/>
      <c r="DS146" s="22"/>
      <c r="DT146" s="22"/>
      <c r="DU146" s="22"/>
      <c r="DV146" s="22"/>
      <c r="DW146" s="22"/>
      <c r="DX146" s="22"/>
      <c r="DY146" s="22"/>
      <c r="DZ146" s="22"/>
      <c r="EA146" s="22"/>
      <c r="EB146" s="22"/>
      <c r="EC146" s="22"/>
      <c r="ED146" s="22"/>
      <c r="EE146" s="22"/>
      <c r="EF146" s="22"/>
      <c r="EG146" s="22"/>
      <c r="EH146" s="22"/>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2"/>
      <c r="FI146" s="22"/>
      <c r="FJ146" s="22"/>
      <c r="FK146" s="22"/>
      <c r="FL146" s="22"/>
      <c r="FM146" s="22"/>
      <c r="FN146" s="22"/>
      <c r="FO146" s="22"/>
      <c r="FP146" s="22"/>
      <c r="FQ146" s="22"/>
      <c r="FR146" s="22"/>
      <c r="FS146" s="22"/>
      <c r="FT146" s="22"/>
      <c r="FU146" s="22"/>
      <c r="FV146" s="22"/>
      <c r="FW146" s="22"/>
      <c r="FX146" s="22"/>
      <c r="FY146" s="22"/>
      <c r="FZ146" s="22"/>
      <c r="GA146" s="22"/>
      <c r="GB146" s="22"/>
      <c r="GC146" s="22"/>
      <c r="GD146" s="22"/>
      <c r="GE146" s="22"/>
      <c r="GF146" s="22"/>
      <c r="GG146" s="22"/>
      <c r="GH146" s="22"/>
      <c r="GI146" s="22"/>
      <c r="GJ146" s="22"/>
      <c r="GK146" s="22"/>
      <c r="GL146" s="22"/>
      <c r="GM146" s="22"/>
      <c r="GN146" s="22"/>
      <c r="GO146" s="22"/>
      <c r="GP146" s="22"/>
      <c r="GQ146" s="22"/>
      <c r="GR146" s="22"/>
      <c r="GS146" s="22"/>
      <c r="GT146" s="22"/>
      <c r="GU146" s="22"/>
      <c r="GV146" s="22"/>
      <c r="GW146" s="22"/>
      <c r="GX146" s="22"/>
      <c r="GY146" s="22"/>
      <c r="GZ146" s="22"/>
      <c r="HA146" s="22"/>
      <c r="HB146" s="22"/>
      <c r="HC146" s="22"/>
      <c r="HD146" s="22"/>
      <c r="HE146" s="22"/>
      <c r="HF146" s="22"/>
      <c r="HG146" s="22"/>
      <c r="HH146" s="22"/>
      <c r="HI146" s="22"/>
      <c r="HJ146" s="22"/>
      <c r="HK146" s="22"/>
      <c r="HL146" s="22"/>
      <c r="HM146" s="22"/>
      <c r="HN146" s="22"/>
      <c r="HO146" s="22"/>
      <c r="HP146" s="22"/>
      <c r="HQ146" s="22"/>
      <c r="HR146" s="22"/>
      <c r="HS146" s="22"/>
      <c r="HT146" s="22"/>
      <c r="HU146" s="22"/>
      <c r="HV146" s="22"/>
      <c r="HW146" s="22"/>
      <c r="HX146" s="22"/>
      <c r="HY146" s="22"/>
      <c r="HZ146" s="22"/>
      <c r="IA146" s="22"/>
      <c r="IB146" s="22"/>
      <c r="IC146" s="22"/>
      <c r="ID146" s="22"/>
      <c r="IE146" s="22"/>
      <c r="IF146" s="22"/>
      <c r="IG146" s="22"/>
      <c r="IH146" s="22"/>
      <c r="II146" s="22"/>
      <c r="IJ146" s="22"/>
      <c r="IK146" s="22"/>
      <c r="IL146" s="22"/>
      <c r="IM146" s="22"/>
      <c r="IN146" s="22"/>
      <c r="IO146" s="22"/>
      <c r="IP146" s="22"/>
      <c r="IQ146" s="22"/>
      <c r="IR146" s="22"/>
      <c r="IS146" s="22"/>
      <c r="IT146" s="22"/>
      <c r="IU146" s="22"/>
      <c r="IV146" s="22"/>
      <c r="IW146" s="22"/>
    </row>
    <row r="147" spans="1:257" s="23" customFormat="1" ht="12" customHeight="1" x14ac:dyDescent="0.2">
      <c r="A147" s="17">
        <v>146</v>
      </c>
      <c r="B147" s="17" t="s">
        <v>55</v>
      </c>
      <c r="C147" s="17" t="s">
        <v>56</v>
      </c>
      <c r="D147" s="17" t="s">
        <v>136</v>
      </c>
      <c r="E147" s="17" t="s">
        <v>283</v>
      </c>
      <c r="F147" s="25" t="s">
        <v>33</v>
      </c>
      <c r="G147" s="34"/>
      <c r="H147" s="34"/>
      <c r="I147" s="34"/>
      <c r="J147" s="18"/>
      <c r="K147" s="18">
        <v>60</v>
      </c>
      <c r="L147" s="34"/>
      <c r="M147" s="34"/>
      <c r="N147" s="18"/>
      <c r="O147" s="18"/>
      <c r="P147" s="17" t="s">
        <v>115</v>
      </c>
      <c r="Q147" s="17" t="s">
        <v>136</v>
      </c>
      <c r="R147" s="17" t="s">
        <v>34</v>
      </c>
      <c r="S147" s="19" t="s">
        <v>284</v>
      </c>
      <c r="T147" s="20" t="s">
        <v>63</v>
      </c>
      <c r="U147" s="20" t="s">
        <v>1245</v>
      </c>
      <c r="V147" s="19" t="s">
        <v>1235</v>
      </c>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c r="FO147" s="22"/>
      <c r="FP147" s="22"/>
      <c r="FQ147" s="22"/>
      <c r="FR147" s="22"/>
      <c r="FS147" s="22"/>
      <c r="FT147" s="22"/>
      <c r="FU147" s="22"/>
      <c r="FV147" s="22"/>
      <c r="FW147" s="22"/>
      <c r="FX147" s="22"/>
      <c r="FY147" s="22"/>
      <c r="FZ147" s="22"/>
      <c r="GA147" s="22"/>
      <c r="GB147" s="22"/>
      <c r="GC147" s="22"/>
      <c r="GD147" s="22"/>
      <c r="GE147" s="22"/>
      <c r="GF147" s="22"/>
      <c r="GG147" s="22"/>
      <c r="GH147" s="22"/>
      <c r="GI147" s="22"/>
      <c r="GJ147" s="22"/>
      <c r="GK147" s="22"/>
      <c r="GL147" s="22"/>
      <c r="GM147" s="22"/>
      <c r="GN147" s="22"/>
      <c r="GO147" s="22"/>
      <c r="GP147" s="22"/>
      <c r="GQ147" s="22"/>
      <c r="GR147" s="22"/>
      <c r="GS147" s="22"/>
      <c r="GT147" s="22"/>
      <c r="GU147" s="22"/>
      <c r="GV147" s="22"/>
      <c r="GW147" s="22"/>
      <c r="GX147" s="22"/>
      <c r="GY147" s="22"/>
      <c r="GZ147" s="22"/>
      <c r="HA147" s="22"/>
      <c r="HB147" s="22"/>
      <c r="HC147" s="22"/>
      <c r="HD147" s="22"/>
      <c r="HE147" s="22"/>
      <c r="HF147" s="22"/>
      <c r="HG147" s="22"/>
      <c r="HH147" s="22"/>
      <c r="HI147" s="22"/>
      <c r="HJ147" s="22"/>
      <c r="HK147" s="22"/>
      <c r="HL147" s="22"/>
      <c r="HM147" s="22"/>
      <c r="HN147" s="22"/>
      <c r="HO147" s="22"/>
      <c r="HP147" s="22"/>
      <c r="HQ147" s="22"/>
      <c r="HR147" s="22"/>
      <c r="HS147" s="22"/>
      <c r="HT147" s="22"/>
      <c r="HU147" s="22"/>
      <c r="HV147" s="22"/>
      <c r="HW147" s="22"/>
      <c r="HX147" s="22"/>
      <c r="HY147" s="22"/>
      <c r="HZ147" s="22"/>
      <c r="IA147" s="22"/>
      <c r="IB147" s="22"/>
      <c r="IC147" s="22"/>
      <c r="ID147" s="22"/>
      <c r="IE147" s="22"/>
      <c r="IF147" s="22"/>
      <c r="IG147" s="22"/>
      <c r="IH147" s="22"/>
      <c r="II147" s="22"/>
      <c r="IJ147" s="22"/>
      <c r="IK147" s="22"/>
      <c r="IL147" s="22"/>
      <c r="IM147" s="22"/>
      <c r="IN147" s="22"/>
      <c r="IO147" s="22"/>
      <c r="IP147" s="22"/>
      <c r="IQ147" s="22"/>
      <c r="IR147" s="22"/>
      <c r="IS147" s="22"/>
      <c r="IT147" s="22"/>
      <c r="IU147" s="22"/>
      <c r="IV147" s="22"/>
      <c r="IW147" s="22"/>
    </row>
    <row r="148" spans="1:257" s="23" customFormat="1" ht="12" customHeight="1" x14ac:dyDescent="0.2">
      <c r="A148" s="17">
        <v>147</v>
      </c>
      <c r="B148" s="17" t="s">
        <v>55</v>
      </c>
      <c r="C148" s="17" t="s">
        <v>56</v>
      </c>
      <c r="D148" s="17" t="s">
        <v>136</v>
      </c>
      <c r="E148" s="17" t="s">
        <v>285</v>
      </c>
      <c r="F148" s="25" t="s">
        <v>33</v>
      </c>
      <c r="G148" s="34"/>
      <c r="H148" s="34"/>
      <c r="I148" s="34"/>
      <c r="J148" s="18"/>
      <c r="K148" s="18">
        <v>50</v>
      </c>
      <c r="L148" s="34"/>
      <c r="M148" s="34"/>
      <c r="N148" s="18"/>
      <c r="O148" s="18"/>
      <c r="P148" s="17" t="s">
        <v>24</v>
      </c>
      <c r="Q148" s="17" t="s">
        <v>136</v>
      </c>
      <c r="R148" s="17" t="s">
        <v>61</v>
      </c>
      <c r="S148" s="19" t="s">
        <v>286</v>
      </c>
      <c r="T148" s="20" t="s">
        <v>63</v>
      </c>
      <c r="U148" s="20" t="s">
        <v>1245</v>
      </c>
      <c r="V148" s="19" t="s">
        <v>1235</v>
      </c>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2"/>
      <c r="DH148" s="22"/>
      <c r="DI148" s="22"/>
      <c r="DJ148" s="22"/>
      <c r="DK148" s="22"/>
      <c r="DL148" s="22"/>
      <c r="DM148" s="22"/>
      <c r="DN148" s="22"/>
      <c r="DO148" s="22"/>
      <c r="DP148" s="22"/>
      <c r="DQ148" s="22"/>
      <c r="DR148" s="22"/>
      <c r="DS148" s="22"/>
      <c r="DT148" s="22"/>
      <c r="DU148" s="22"/>
      <c r="DV148" s="22"/>
      <c r="DW148" s="22"/>
      <c r="DX148" s="22"/>
      <c r="DY148" s="22"/>
      <c r="DZ148" s="22"/>
      <c r="EA148" s="22"/>
      <c r="EB148" s="22"/>
      <c r="EC148" s="22"/>
      <c r="ED148" s="22"/>
      <c r="EE148" s="22"/>
      <c r="EF148" s="22"/>
      <c r="EG148" s="22"/>
      <c r="EH148" s="22"/>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2"/>
      <c r="FI148" s="22"/>
      <c r="FJ148" s="22"/>
      <c r="FK148" s="22"/>
      <c r="FL148" s="22"/>
      <c r="FM148" s="22"/>
      <c r="FN148" s="22"/>
      <c r="FO148" s="22"/>
      <c r="FP148" s="22"/>
      <c r="FQ148" s="22"/>
      <c r="FR148" s="22"/>
      <c r="FS148" s="22"/>
      <c r="FT148" s="22"/>
      <c r="FU148" s="22"/>
      <c r="FV148" s="22"/>
      <c r="FW148" s="22"/>
      <c r="FX148" s="22"/>
      <c r="FY148" s="22"/>
      <c r="FZ148" s="22"/>
      <c r="GA148" s="22"/>
      <c r="GB148" s="22"/>
      <c r="GC148" s="22"/>
      <c r="GD148" s="22"/>
      <c r="GE148" s="22"/>
      <c r="GF148" s="22"/>
      <c r="GG148" s="22"/>
      <c r="GH148" s="22"/>
      <c r="GI148" s="22"/>
      <c r="GJ148" s="22"/>
      <c r="GK148" s="22"/>
      <c r="GL148" s="22"/>
      <c r="GM148" s="22"/>
      <c r="GN148" s="22"/>
      <c r="GO148" s="22"/>
      <c r="GP148" s="22"/>
      <c r="GQ148" s="22"/>
      <c r="GR148" s="22"/>
      <c r="GS148" s="22"/>
      <c r="GT148" s="22"/>
      <c r="GU148" s="22"/>
      <c r="GV148" s="22"/>
      <c r="GW148" s="22"/>
      <c r="GX148" s="22"/>
      <c r="GY148" s="22"/>
      <c r="GZ148" s="22"/>
      <c r="HA148" s="22"/>
      <c r="HB148" s="22"/>
      <c r="HC148" s="22"/>
      <c r="HD148" s="22"/>
      <c r="HE148" s="22"/>
      <c r="HF148" s="22"/>
      <c r="HG148" s="22"/>
      <c r="HH148" s="22"/>
      <c r="HI148" s="22"/>
      <c r="HJ148" s="22"/>
      <c r="HK148" s="22"/>
      <c r="HL148" s="22"/>
      <c r="HM148" s="22"/>
      <c r="HN148" s="22"/>
      <c r="HO148" s="22"/>
      <c r="HP148" s="22"/>
      <c r="HQ148" s="22"/>
      <c r="HR148" s="22"/>
      <c r="HS148" s="22"/>
      <c r="HT148" s="22"/>
      <c r="HU148" s="22"/>
      <c r="HV148" s="22"/>
      <c r="HW148" s="22"/>
      <c r="HX148" s="22"/>
      <c r="HY148" s="22"/>
      <c r="HZ148" s="22"/>
      <c r="IA148" s="22"/>
      <c r="IB148" s="22"/>
      <c r="IC148" s="22"/>
      <c r="ID148" s="22"/>
      <c r="IE148" s="22"/>
      <c r="IF148" s="22"/>
      <c r="IG148" s="22"/>
      <c r="IH148" s="22"/>
      <c r="II148" s="22"/>
      <c r="IJ148" s="22"/>
      <c r="IK148" s="22"/>
      <c r="IL148" s="22"/>
      <c r="IM148" s="22"/>
      <c r="IN148" s="22"/>
      <c r="IO148" s="22"/>
      <c r="IP148" s="22"/>
      <c r="IQ148" s="22"/>
      <c r="IR148" s="22"/>
      <c r="IS148" s="22"/>
      <c r="IT148" s="22"/>
      <c r="IU148" s="22"/>
      <c r="IV148" s="22"/>
      <c r="IW148" s="22"/>
    </row>
    <row r="149" spans="1:257" s="23" customFormat="1" ht="12" customHeight="1" x14ac:dyDescent="0.2">
      <c r="A149" s="17">
        <v>148</v>
      </c>
      <c r="B149" s="17" t="s">
        <v>55</v>
      </c>
      <c r="C149" s="17" t="s">
        <v>56</v>
      </c>
      <c r="D149" s="17" t="s">
        <v>136</v>
      </c>
      <c r="E149" s="17" t="s">
        <v>287</v>
      </c>
      <c r="F149" s="25" t="s">
        <v>33</v>
      </c>
      <c r="G149" s="34">
        <v>1.25E-3</v>
      </c>
      <c r="H149" s="34"/>
      <c r="I149" s="34"/>
      <c r="J149" s="18">
        <v>60</v>
      </c>
      <c r="K149" s="18">
        <v>300</v>
      </c>
      <c r="L149" s="34"/>
      <c r="M149" s="34"/>
      <c r="N149" s="18"/>
      <c r="O149" s="18"/>
      <c r="P149" s="17" t="s">
        <v>115</v>
      </c>
      <c r="Q149" s="17" t="s">
        <v>136</v>
      </c>
      <c r="R149" s="17" t="s">
        <v>288</v>
      </c>
      <c r="S149" s="19" t="s">
        <v>30</v>
      </c>
      <c r="T149" s="20" t="s">
        <v>63</v>
      </c>
      <c r="U149" s="20" t="s">
        <v>1245</v>
      </c>
      <c r="V149" s="19" t="s">
        <v>1235</v>
      </c>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c r="FO149" s="22"/>
      <c r="FP149" s="22"/>
      <c r="FQ149" s="22"/>
      <c r="FR149" s="22"/>
      <c r="FS149" s="22"/>
      <c r="FT149" s="22"/>
      <c r="FU149" s="22"/>
      <c r="FV149" s="22"/>
      <c r="FW149" s="22"/>
      <c r="FX149" s="22"/>
      <c r="FY149" s="22"/>
      <c r="FZ149" s="22"/>
      <c r="GA149" s="22"/>
      <c r="GB149" s="22"/>
      <c r="GC149" s="22"/>
      <c r="GD149" s="22"/>
      <c r="GE149" s="22"/>
      <c r="GF149" s="22"/>
      <c r="GG149" s="22"/>
      <c r="GH149" s="22"/>
      <c r="GI149" s="22"/>
      <c r="GJ149" s="22"/>
      <c r="GK149" s="22"/>
      <c r="GL149" s="22"/>
      <c r="GM149" s="22"/>
      <c r="GN149" s="22"/>
      <c r="GO149" s="22"/>
      <c r="GP149" s="22"/>
      <c r="GQ149" s="22"/>
      <c r="GR149" s="22"/>
      <c r="GS149" s="22"/>
      <c r="GT149" s="22"/>
      <c r="GU149" s="22"/>
      <c r="GV149" s="22"/>
      <c r="GW149" s="22"/>
      <c r="GX149" s="22"/>
      <c r="GY149" s="22"/>
      <c r="GZ149" s="22"/>
      <c r="HA149" s="22"/>
      <c r="HB149" s="22"/>
      <c r="HC149" s="22"/>
      <c r="HD149" s="22"/>
      <c r="HE149" s="22"/>
      <c r="HF149" s="22"/>
      <c r="HG149" s="22"/>
      <c r="HH149" s="22"/>
      <c r="HI149" s="22"/>
      <c r="HJ149" s="22"/>
      <c r="HK149" s="22"/>
      <c r="HL149" s="22"/>
      <c r="HM149" s="22"/>
      <c r="HN149" s="22"/>
      <c r="HO149" s="22"/>
      <c r="HP149" s="22"/>
      <c r="HQ149" s="22"/>
      <c r="HR149" s="22"/>
      <c r="HS149" s="22"/>
      <c r="HT149" s="22"/>
      <c r="HU149" s="22"/>
      <c r="HV149" s="22"/>
      <c r="HW149" s="22"/>
      <c r="HX149" s="22"/>
      <c r="HY149" s="22"/>
      <c r="HZ149" s="22"/>
      <c r="IA149" s="22"/>
      <c r="IB149" s="22"/>
      <c r="IC149" s="22"/>
      <c r="ID149" s="22"/>
      <c r="IE149" s="22"/>
      <c r="IF149" s="22"/>
      <c r="IG149" s="22"/>
      <c r="IH149" s="22"/>
      <c r="II149" s="22"/>
      <c r="IJ149" s="22"/>
      <c r="IK149" s="22"/>
      <c r="IL149" s="22"/>
      <c r="IM149" s="22"/>
      <c r="IN149" s="22"/>
      <c r="IO149" s="22"/>
      <c r="IP149" s="22"/>
      <c r="IQ149" s="22"/>
      <c r="IR149" s="22"/>
      <c r="IS149" s="22"/>
      <c r="IT149" s="22"/>
      <c r="IU149" s="22"/>
      <c r="IV149" s="22"/>
      <c r="IW149" s="22"/>
    </row>
    <row r="150" spans="1:257" s="23" customFormat="1" ht="12" customHeight="1" x14ac:dyDescent="0.2">
      <c r="A150" s="17">
        <v>149</v>
      </c>
      <c r="B150" s="17" t="s">
        <v>55</v>
      </c>
      <c r="C150" s="17" t="s">
        <v>56</v>
      </c>
      <c r="D150" s="17" t="s">
        <v>136</v>
      </c>
      <c r="E150" s="17" t="s">
        <v>289</v>
      </c>
      <c r="F150" s="25" t="s">
        <v>33</v>
      </c>
      <c r="G150" s="34">
        <v>1.25E-3</v>
      </c>
      <c r="H150" s="34"/>
      <c r="I150" s="34"/>
      <c r="J150" s="18">
        <v>60</v>
      </c>
      <c r="K150" s="18">
        <v>300</v>
      </c>
      <c r="L150" s="34"/>
      <c r="M150" s="34"/>
      <c r="N150" s="18"/>
      <c r="O150" s="18"/>
      <c r="P150" s="17" t="s">
        <v>115</v>
      </c>
      <c r="Q150" s="17" t="s">
        <v>136</v>
      </c>
      <c r="R150" s="17" t="s">
        <v>290</v>
      </c>
      <c r="S150" s="19" t="s">
        <v>30</v>
      </c>
      <c r="T150" s="20" t="s">
        <v>63</v>
      </c>
      <c r="U150" s="20" t="s">
        <v>1245</v>
      </c>
      <c r="V150" s="19" t="s">
        <v>1235</v>
      </c>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c r="FO150" s="22"/>
      <c r="FP150" s="22"/>
      <c r="FQ150" s="22"/>
      <c r="FR150" s="22"/>
      <c r="FS150" s="22"/>
      <c r="FT150" s="22"/>
      <c r="FU150" s="22"/>
      <c r="FV150" s="22"/>
      <c r="FW150" s="22"/>
      <c r="FX150" s="22"/>
      <c r="FY150" s="22"/>
      <c r="FZ150" s="22"/>
      <c r="GA150" s="22"/>
      <c r="GB150" s="22"/>
      <c r="GC150" s="22"/>
      <c r="GD150" s="22"/>
      <c r="GE150" s="22"/>
      <c r="GF150" s="22"/>
      <c r="GG150" s="22"/>
      <c r="GH150" s="22"/>
      <c r="GI150" s="22"/>
      <c r="GJ150" s="22"/>
      <c r="GK150" s="22"/>
      <c r="GL150" s="22"/>
      <c r="GM150" s="22"/>
      <c r="GN150" s="22"/>
      <c r="GO150" s="22"/>
      <c r="GP150" s="22"/>
      <c r="GQ150" s="22"/>
      <c r="GR150" s="22"/>
      <c r="GS150" s="22"/>
      <c r="GT150" s="22"/>
      <c r="GU150" s="22"/>
      <c r="GV150" s="22"/>
      <c r="GW150" s="22"/>
      <c r="GX150" s="22"/>
      <c r="GY150" s="22"/>
      <c r="GZ150" s="22"/>
      <c r="HA150" s="22"/>
      <c r="HB150" s="22"/>
      <c r="HC150" s="22"/>
      <c r="HD150" s="22"/>
      <c r="HE150" s="22"/>
      <c r="HF150" s="22"/>
      <c r="HG150" s="22"/>
      <c r="HH150" s="22"/>
      <c r="HI150" s="22"/>
      <c r="HJ150" s="22"/>
      <c r="HK150" s="22"/>
      <c r="HL150" s="22"/>
      <c r="HM150" s="22"/>
      <c r="HN150" s="22"/>
      <c r="HO150" s="22"/>
      <c r="HP150" s="22"/>
      <c r="HQ150" s="22"/>
      <c r="HR150" s="22"/>
      <c r="HS150" s="22"/>
      <c r="HT150" s="22"/>
      <c r="HU150" s="22"/>
      <c r="HV150" s="22"/>
      <c r="HW150" s="22"/>
      <c r="HX150" s="22"/>
      <c r="HY150" s="22"/>
      <c r="HZ150" s="22"/>
      <c r="IA150" s="22"/>
      <c r="IB150" s="22"/>
      <c r="IC150" s="22"/>
      <c r="ID150" s="22"/>
      <c r="IE150" s="22"/>
      <c r="IF150" s="22"/>
      <c r="IG150" s="22"/>
      <c r="IH150" s="22"/>
      <c r="II150" s="22"/>
      <c r="IJ150" s="22"/>
      <c r="IK150" s="22"/>
      <c r="IL150" s="22"/>
      <c r="IM150" s="22"/>
      <c r="IN150" s="22"/>
      <c r="IO150" s="22"/>
      <c r="IP150" s="22"/>
      <c r="IQ150" s="22"/>
      <c r="IR150" s="22"/>
      <c r="IS150" s="22"/>
      <c r="IT150" s="22"/>
      <c r="IU150" s="22"/>
      <c r="IV150" s="22"/>
      <c r="IW150" s="22"/>
    </row>
    <row r="151" spans="1:257" s="23" customFormat="1" ht="12" customHeight="1" x14ac:dyDescent="0.2">
      <c r="A151" s="17">
        <v>150</v>
      </c>
      <c r="B151" s="17" t="s">
        <v>55</v>
      </c>
      <c r="C151" s="17" t="s">
        <v>56</v>
      </c>
      <c r="D151" s="17" t="s">
        <v>136</v>
      </c>
      <c r="E151" s="17" t="s">
        <v>291</v>
      </c>
      <c r="F151" s="25" t="s">
        <v>33</v>
      </c>
      <c r="G151" s="34">
        <v>5.0000000000000001E-3</v>
      </c>
      <c r="H151" s="34"/>
      <c r="I151" s="34"/>
      <c r="J151" s="18">
        <v>60</v>
      </c>
      <c r="K151" s="18">
        <v>600</v>
      </c>
      <c r="L151" s="34"/>
      <c r="M151" s="34"/>
      <c r="N151" s="18"/>
      <c r="O151" s="18"/>
      <c r="P151" s="17" t="s">
        <v>24</v>
      </c>
      <c r="Q151" s="17" t="s">
        <v>136</v>
      </c>
      <c r="R151" s="17" t="s">
        <v>292</v>
      </c>
      <c r="S151" s="19" t="s">
        <v>30</v>
      </c>
      <c r="T151" s="20" t="s">
        <v>63</v>
      </c>
      <c r="U151" s="20" t="s">
        <v>1245</v>
      </c>
      <c r="V151" s="19" t="s">
        <v>1235</v>
      </c>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c r="FO151" s="22"/>
      <c r="FP151" s="22"/>
      <c r="FQ151" s="22"/>
      <c r="FR151" s="22"/>
      <c r="FS151" s="22"/>
      <c r="FT151" s="22"/>
      <c r="FU151" s="22"/>
      <c r="FV151" s="22"/>
      <c r="FW151" s="22"/>
      <c r="FX151" s="22"/>
      <c r="FY151" s="22"/>
      <c r="FZ151" s="22"/>
      <c r="GA151" s="22"/>
      <c r="GB151" s="22"/>
      <c r="GC151" s="22"/>
      <c r="GD151" s="22"/>
      <c r="GE151" s="22"/>
      <c r="GF151" s="22"/>
      <c r="GG151" s="22"/>
      <c r="GH151" s="22"/>
      <c r="GI151" s="22"/>
      <c r="GJ151" s="22"/>
      <c r="GK151" s="22"/>
      <c r="GL151" s="22"/>
      <c r="GM151" s="22"/>
      <c r="GN151" s="22"/>
      <c r="GO151" s="22"/>
      <c r="GP151" s="22"/>
      <c r="GQ151" s="22"/>
      <c r="GR151" s="22"/>
      <c r="GS151" s="22"/>
      <c r="GT151" s="22"/>
      <c r="GU151" s="22"/>
      <c r="GV151" s="22"/>
      <c r="GW151" s="22"/>
      <c r="GX151" s="22"/>
      <c r="GY151" s="22"/>
      <c r="GZ151" s="22"/>
      <c r="HA151" s="22"/>
      <c r="HB151" s="22"/>
      <c r="HC151" s="22"/>
      <c r="HD151" s="22"/>
      <c r="HE151" s="22"/>
      <c r="HF151" s="22"/>
      <c r="HG151" s="22"/>
      <c r="HH151" s="22"/>
      <c r="HI151" s="22"/>
      <c r="HJ151" s="22"/>
      <c r="HK151" s="22"/>
      <c r="HL151" s="22"/>
      <c r="HM151" s="22"/>
      <c r="HN151" s="22"/>
      <c r="HO151" s="22"/>
      <c r="HP151" s="22"/>
      <c r="HQ151" s="22"/>
      <c r="HR151" s="22"/>
      <c r="HS151" s="22"/>
      <c r="HT151" s="22"/>
      <c r="HU151" s="22"/>
      <c r="HV151" s="22"/>
      <c r="HW151" s="22"/>
      <c r="HX151" s="22"/>
      <c r="HY151" s="22"/>
      <c r="HZ151" s="22"/>
      <c r="IA151" s="22"/>
      <c r="IB151" s="22"/>
      <c r="IC151" s="22"/>
      <c r="ID151" s="22"/>
      <c r="IE151" s="22"/>
      <c r="IF151" s="22"/>
      <c r="IG151" s="22"/>
      <c r="IH151" s="22"/>
      <c r="II151" s="22"/>
      <c r="IJ151" s="22"/>
      <c r="IK151" s="22"/>
      <c r="IL151" s="22"/>
      <c r="IM151" s="22"/>
      <c r="IN151" s="22"/>
      <c r="IO151" s="22"/>
      <c r="IP151" s="22"/>
      <c r="IQ151" s="22"/>
      <c r="IR151" s="22"/>
      <c r="IS151" s="22"/>
      <c r="IT151" s="22"/>
      <c r="IU151" s="22"/>
      <c r="IV151" s="22"/>
      <c r="IW151" s="22"/>
    </row>
    <row r="152" spans="1:257" s="23" customFormat="1" ht="12" customHeight="1" x14ac:dyDescent="0.2">
      <c r="A152" s="17">
        <v>151</v>
      </c>
      <c r="B152" s="17" t="s">
        <v>55</v>
      </c>
      <c r="C152" s="17" t="s">
        <v>56</v>
      </c>
      <c r="D152" s="17" t="s">
        <v>136</v>
      </c>
      <c r="E152" s="17" t="s">
        <v>293</v>
      </c>
      <c r="F152" s="25" t="s">
        <v>33</v>
      </c>
      <c r="G152" s="34"/>
      <c r="H152" s="34"/>
      <c r="I152" s="34"/>
      <c r="J152" s="18"/>
      <c r="K152" s="18">
        <v>70</v>
      </c>
      <c r="L152" s="34"/>
      <c r="M152" s="34"/>
      <c r="N152" s="18"/>
      <c r="O152" s="18"/>
      <c r="P152" s="17" t="s">
        <v>24</v>
      </c>
      <c r="Q152" s="17" t="s">
        <v>259</v>
      </c>
      <c r="R152" s="17" t="s">
        <v>25</v>
      </c>
      <c r="S152" s="19" t="s">
        <v>30</v>
      </c>
      <c r="T152" s="20" t="s">
        <v>63</v>
      </c>
      <c r="U152" s="20" t="s">
        <v>1245</v>
      </c>
      <c r="V152" s="19" t="s">
        <v>1235</v>
      </c>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c r="FO152" s="22"/>
      <c r="FP152" s="22"/>
      <c r="FQ152" s="22"/>
      <c r="FR152" s="22"/>
      <c r="FS152" s="22"/>
      <c r="FT152" s="22"/>
      <c r="FU152" s="22"/>
      <c r="FV152" s="22"/>
      <c r="FW152" s="22"/>
      <c r="FX152" s="22"/>
      <c r="FY152" s="22"/>
      <c r="FZ152" s="22"/>
      <c r="GA152" s="22"/>
      <c r="GB152" s="22"/>
      <c r="GC152" s="22"/>
      <c r="GD152" s="22"/>
      <c r="GE152" s="22"/>
      <c r="GF152" s="22"/>
      <c r="GG152" s="22"/>
      <c r="GH152" s="22"/>
      <c r="GI152" s="22"/>
      <c r="GJ152" s="22"/>
      <c r="GK152" s="22"/>
      <c r="GL152" s="22"/>
      <c r="GM152" s="22"/>
      <c r="GN152" s="22"/>
      <c r="GO152" s="22"/>
      <c r="GP152" s="22"/>
      <c r="GQ152" s="22"/>
      <c r="GR152" s="22"/>
      <c r="GS152" s="22"/>
      <c r="GT152" s="22"/>
      <c r="GU152" s="22"/>
      <c r="GV152" s="22"/>
      <c r="GW152" s="22"/>
      <c r="GX152" s="22"/>
      <c r="GY152" s="22"/>
      <c r="GZ152" s="22"/>
      <c r="HA152" s="22"/>
      <c r="HB152" s="22"/>
      <c r="HC152" s="22"/>
      <c r="HD152" s="22"/>
      <c r="HE152" s="22"/>
      <c r="HF152" s="22"/>
      <c r="HG152" s="22"/>
      <c r="HH152" s="22"/>
      <c r="HI152" s="22"/>
      <c r="HJ152" s="22"/>
      <c r="HK152" s="22"/>
      <c r="HL152" s="22"/>
      <c r="HM152" s="22"/>
      <c r="HN152" s="22"/>
      <c r="HO152" s="22"/>
      <c r="HP152" s="22"/>
      <c r="HQ152" s="22"/>
      <c r="HR152" s="22"/>
      <c r="HS152" s="22"/>
      <c r="HT152" s="22"/>
      <c r="HU152" s="22"/>
      <c r="HV152" s="22"/>
      <c r="HW152" s="22"/>
      <c r="HX152" s="22"/>
      <c r="HY152" s="22"/>
      <c r="HZ152" s="22"/>
      <c r="IA152" s="22"/>
      <c r="IB152" s="22"/>
      <c r="IC152" s="22"/>
      <c r="ID152" s="22"/>
      <c r="IE152" s="22"/>
      <c r="IF152" s="22"/>
      <c r="IG152" s="22"/>
      <c r="IH152" s="22"/>
      <c r="II152" s="22"/>
      <c r="IJ152" s="22"/>
      <c r="IK152" s="22"/>
      <c r="IL152" s="22"/>
      <c r="IM152" s="22"/>
      <c r="IN152" s="22"/>
      <c r="IO152" s="22"/>
      <c r="IP152" s="22"/>
      <c r="IQ152" s="22"/>
      <c r="IR152" s="22"/>
      <c r="IS152" s="22"/>
      <c r="IT152" s="22"/>
      <c r="IU152" s="22"/>
      <c r="IV152" s="22"/>
      <c r="IW152" s="22"/>
    </row>
    <row r="153" spans="1:257" s="23" customFormat="1" ht="12" customHeight="1" x14ac:dyDescent="0.2">
      <c r="A153" s="17">
        <v>152</v>
      </c>
      <c r="B153" s="17" t="s">
        <v>55</v>
      </c>
      <c r="C153" s="17" t="s">
        <v>56</v>
      </c>
      <c r="D153" s="17" t="s">
        <v>136</v>
      </c>
      <c r="E153" s="17" t="s">
        <v>294</v>
      </c>
      <c r="F153" s="25" t="s">
        <v>33</v>
      </c>
      <c r="G153" s="34"/>
      <c r="H153" s="34"/>
      <c r="I153" s="34"/>
      <c r="J153" s="18"/>
      <c r="K153" s="18">
        <v>35</v>
      </c>
      <c r="L153" s="34"/>
      <c r="M153" s="34"/>
      <c r="N153" s="18"/>
      <c r="O153" s="18"/>
      <c r="P153" s="17" t="s">
        <v>24</v>
      </c>
      <c r="Q153" s="17" t="s">
        <v>136</v>
      </c>
      <c r="R153" s="17" t="s">
        <v>197</v>
      </c>
      <c r="S153" s="19" t="s">
        <v>30</v>
      </c>
      <c r="T153" s="20" t="s">
        <v>63</v>
      </c>
      <c r="U153" s="20" t="s">
        <v>1245</v>
      </c>
      <c r="V153" s="19" t="s">
        <v>1235</v>
      </c>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c r="FO153" s="22"/>
      <c r="FP153" s="22"/>
      <c r="FQ153" s="22"/>
      <c r="FR153" s="22"/>
      <c r="FS153" s="22"/>
      <c r="FT153" s="22"/>
      <c r="FU153" s="22"/>
      <c r="FV153" s="22"/>
      <c r="FW153" s="22"/>
      <c r="FX153" s="22"/>
      <c r="FY153" s="22"/>
      <c r="FZ153" s="22"/>
      <c r="GA153" s="22"/>
      <c r="GB153" s="22"/>
      <c r="GC153" s="22"/>
      <c r="GD153" s="22"/>
      <c r="GE153" s="22"/>
      <c r="GF153" s="22"/>
      <c r="GG153" s="22"/>
      <c r="GH153" s="22"/>
      <c r="GI153" s="22"/>
      <c r="GJ153" s="22"/>
      <c r="GK153" s="22"/>
      <c r="GL153" s="22"/>
      <c r="GM153" s="22"/>
      <c r="GN153" s="22"/>
      <c r="GO153" s="22"/>
      <c r="GP153" s="22"/>
      <c r="GQ153" s="22"/>
      <c r="GR153" s="22"/>
      <c r="GS153" s="22"/>
      <c r="GT153" s="22"/>
      <c r="GU153" s="22"/>
      <c r="GV153" s="22"/>
      <c r="GW153" s="22"/>
      <c r="GX153" s="22"/>
      <c r="GY153" s="22"/>
      <c r="GZ153" s="22"/>
      <c r="HA153" s="22"/>
      <c r="HB153" s="22"/>
      <c r="HC153" s="22"/>
      <c r="HD153" s="22"/>
      <c r="HE153" s="22"/>
      <c r="HF153" s="22"/>
      <c r="HG153" s="22"/>
      <c r="HH153" s="22"/>
      <c r="HI153" s="22"/>
      <c r="HJ153" s="22"/>
      <c r="HK153" s="22"/>
      <c r="HL153" s="22"/>
      <c r="HM153" s="22"/>
      <c r="HN153" s="22"/>
      <c r="HO153" s="22"/>
      <c r="HP153" s="22"/>
      <c r="HQ153" s="22"/>
      <c r="HR153" s="22"/>
      <c r="HS153" s="22"/>
      <c r="HT153" s="22"/>
      <c r="HU153" s="22"/>
      <c r="HV153" s="22"/>
      <c r="HW153" s="22"/>
      <c r="HX153" s="22"/>
      <c r="HY153" s="22"/>
      <c r="HZ153" s="22"/>
      <c r="IA153" s="22"/>
      <c r="IB153" s="22"/>
      <c r="IC153" s="22"/>
      <c r="ID153" s="22"/>
      <c r="IE153" s="22"/>
      <c r="IF153" s="22"/>
      <c r="IG153" s="22"/>
      <c r="IH153" s="22"/>
      <c r="II153" s="22"/>
      <c r="IJ153" s="22"/>
      <c r="IK153" s="22"/>
      <c r="IL153" s="22"/>
      <c r="IM153" s="22"/>
      <c r="IN153" s="22"/>
      <c r="IO153" s="22"/>
      <c r="IP153" s="22"/>
      <c r="IQ153" s="22"/>
      <c r="IR153" s="22"/>
      <c r="IS153" s="22"/>
      <c r="IT153" s="22"/>
      <c r="IU153" s="22"/>
      <c r="IV153" s="22"/>
      <c r="IW153" s="22"/>
    </row>
    <row r="154" spans="1:257" s="23" customFormat="1" ht="12" customHeight="1" x14ac:dyDescent="0.2">
      <c r="A154" s="17">
        <v>153</v>
      </c>
      <c r="B154" s="17" t="s">
        <v>55</v>
      </c>
      <c r="C154" s="17" t="s">
        <v>56</v>
      </c>
      <c r="D154" s="17" t="s">
        <v>136</v>
      </c>
      <c r="E154" s="17" t="s">
        <v>295</v>
      </c>
      <c r="F154" s="25" t="s">
        <v>33</v>
      </c>
      <c r="G154" s="34"/>
      <c r="H154" s="34"/>
      <c r="I154" s="34"/>
      <c r="J154" s="18"/>
      <c r="K154" s="18">
        <v>30</v>
      </c>
      <c r="L154" s="34"/>
      <c r="M154" s="34"/>
      <c r="N154" s="18"/>
      <c r="O154" s="18"/>
      <c r="P154" s="17" t="s">
        <v>24</v>
      </c>
      <c r="Q154" s="17" t="s">
        <v>136</v>
      </c>
      <c r="R154" s="17" t="s">
        <v>296</v>
      </c>
      <c r="S154" s="19" t="s">
        <v>30</v>
      </c>
      <c r="T154" s="20" t="s">
        <v>63</v>
      </c>
      <c r="U154" s="20" t="s">
        <v>1245</v>
      </c>
      <c r="V154" s="19" t="s">
        <v>1235</v>
      </c>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c r="FO154" s="22"/>
      <c r="FP154" s="22"/>
      <c r="FQ154" s="22"/>
      <c r="FR154" s="22"/>
      <c r="FS154" s="22"/>
      <c r="FT154" s="22"/>
      <c r="FU154" s="22"/>
      <c r="FV154" s="22"/>
      <c r="FW154" s="22"/>
      <c r="FX154" s="22"/>
      <c r="FY154" s="22"/>
      <c r="FZ154" s="22"/>
      <c r="GA154" s="22"/>
      <c r="GB154" s="22"/>
      <c r="GC154" s="22"/>
      <c r="GD154" s="22"/>
      <c r="GE154" s="22"/>
      <c r="GF154" s="22"/>
      <c r="GG154" s="22"/>
      <c r="GH154" s="22"/>
      <c r="GI154" s="22"/>
      <c r="GJ154" s="22"/>
      <c r="GK154" s="22"/>
      <c r="GL154" s="22"/>
      <c r="GM154" s="22"/>
      <c r="GN154" s="22"/>
      <c r="GO154" s="22"/>
      <c r="GP154" s="22"/>
      <c r="GQ154" s="22"/>
      <c r="GR154" s="22"/>
      <c r="GS154" s="22"/>
      <c r="GT154" s="22"/>
      <c r="GU154" s="22"/>
      <c r="GV154" s="22"/>
      <c r="GW154" s="22"/>
      <c r="GX154" s="22"/>
      <c r="GY154" s="22"/>
      <c r="GZ154" s="22"/>
      <c r="HA154" s="22"/>
      <c r="HB154" s="22"/>
      <c r="HC154" s="22"/>
      <c r="HD154" s="22"/>
      <c r="HE154" s="22"/>
      <c r="HF154" s="22"/>
      <c r="HG154" s="22"/>
      <c r="HH154" s="22"/>
      <c r="HI154" s="22"/>
      <c r="HJ154" s="22"/>
      <c r="HK154" s="22"/>
      <c r="HL154" s="22"/>
      <c r="HM154" s="22"/>
      <c r="HN154" s="22"/>
      <c r="HO154" s="22"/>
      <c r="HP154" s="22"/>
      <c r="HQ154" s="22"/>
      <c r="HR154" s="22"/>
      <c r="HS154" s="22"/>
      <c r="HT154" s="22"/>
      <c r="HU154" s="22"/>
      <c r="HV154" s="22"/>
      <c r="HW154" s="22"/>
      <c r="HX154" s="22"/>
      <c r="HY154" s="22"/>
      <c r="HZ154" s="22"/>
      <c r="IA154" s="22"/>
      <c r="IB154" s="22"/>
      <c r="IC154" s="22"/>
      <c r="ID154" s="22"/>
      <c r="IE154" s="22"/>
      <c r="IF154" s="22"/>
      <c r="IG154" s="22"/>
      <c r="IH154" s="22"/>
      <c r="II154" s="22"/>
      <c r="IJ154" s="22"/>
      <c r="IK154" s="22"/>
      <c r="IL154" s="22"/>
      <c r="IM154" s="22"/>
      <c r="IN154" s="22"/>
      <c r="IO154" s="22"/>
      <c r="IP154" s="22"/>
      <c r="IQ154" s="22"/>
      <c r="IR154" s="22"/>
      <c r="IS154" s="22"/>
      <c r="IT154" s="22"/>
      <c r="IU154" s="22"/>
      <c r="IV154" s="22"/>
      <c r="IW154" s="22"/>
    </row>
    <row r="155" spans="1:257" s="23" customFormat="1" ht="12" customHeight="1" x14ac:dyDescent="0.2">
      <c r="A155" s="17">
        <v>154</v>
      </c>
      <c r="B155" s="17" t="s">
        <v>55</v>
      </c>
      <c r="C155" s="17" t="s">
        <v>56</v>
      </c>
      <c r="D155" s="17" t="s">
        <v>136</v>
      </c>
      <c r="E155" s="17" t="s">
        <v>297</v>
      </c>
      <c r="F155" s="25" t="s">
        <v>33</v>
      </c>
      <c r="G155" s="34"/>
      <c r="H155" s="34"/>
      <c r="I155" s="34"/>
      <c r="J155" s="18"/>
      <c r="K155" s="18">
        <v>30</v>
      </c>
      <c r="L155" s="34"/>
      <c r="M155" s="34"/>
      <c r="N155" s="18"/>
      <c r="O155" s="18"/>
      <c r="P155" s="17" t="s">
        <v>24</v>
      </c>
      <c r="Q155" s="17" t="s">
        <v>136</v>
      </c>
      <c r="R155" s="17" t="s">
        <v>296</v>
      </c>
      <c r="S155" s="19" t="s">
        <v>30</v>
      </c>
      <c r="T155" s="20" t="s">
        <v>63</v>
      </c>
      <c r="U155" s="20" t="s">
        <v>1245</v>
      </c>
      <c r="V155" s="19" t="s">
        <v>1235</v>
      </c>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c r="CW155" s="22"/>
      <c r="CX155" s="22"/>
      <c r="CY155" s="22"/>
      <c r="CZ155" s="22"/>
      <c r="DA155" s="22"/>
      <c r="DB155" s="22"/>
      <c r="DC155" s="22"/>
      <c r="DD155" s="22"/>
      <c r="DE155" s="22"/>
      <c r="DF155" s="22"/>
      <c r="DG155" s="22"/>
      <c r="DH155" s="22"/>
      <c r="DI155" s="22"/>
      <c r="DJ155" s="22"/>
      <c r="DK155" s="22"/>
      <c r="DL155" s="22"/>
      <c r="DM155" s="22"/>
      <c r="DN155" s="22"/>
      <c r="DO155" s="22"/>
      <c r="DP155" s="22"/>
      <c r="DQ155" s="22"/>
      <c r="DR155" s="22"/>
      <c r="DS155" s="22"/>
      <c r="DT155" s="22"/>
      <c r="DU155" s="22"/>
      <c r="DV155" s="22"/>
      <c r="DW155" s="22"/>
      <c r="DX155" s="22"/>
      <c r="DY155" s="22"/>
      <c r="DZ155" s="22"/>
      <c r="EA155" s="22"/>
      <c r="EB155" s="22"/>
      <c r="EC155" s="22"/>
      <c r="ED155" s="22"/>
      <c r="EE155" s="22"/>
      <c r="EF155" s="22"/>
      <c r="EG155" s="22"/>
      <c r="EH155" s="22"/>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2"/>
      <c r="FI155" s="22"/>
      <c r="FJ155" s="22"/>
      <c r="FK155" s="22"/>
      <c r="FL155" s="22"/>
      <c r="FM155" s="22"/>
      <c r="FN155" s="22"/>
      <c r="FO155" s="22"/>
      <c r="FP155" s="22"/>
      <c r="FQ155" s="22"/>
      <c r="FR155" s="22"/>
      <c r="FS155" s="22"/>
      <c r="FT155" s="22"/>
      <c r="FU155" s="22"/>
      <c r="FV155" s="22"/>
      <c r="FW155" s="22"/>
      <c r="FX155" s="22"/>
      <c r="FY155" s="22"/>
      <c r="FZ155" s="22"/>
      <c r="GA155" s="22"/>
      <c r="GB155" s="22"/>
      <c r="GC155" s="22"/>
      <c r="GD155" s="22"/>
      <c r="GE155" s="22"/>
      <c r="GF155" s="22"/>
      <c r="GG155" s="22"/>
      <c r="GH155" s="22"/>
      <c r="GI155" s="22"/>
      <c r="GJ155" s="22"/>
      <c r="GK155" s="22"/>
      <c r="GL155" s="22"/>
      <c r="GM155" s="22"/>
      <c r="GN155" s="22"/>
      <c r="GO155" s="22"/>
      <c r="GP155" s="22"/>
      <c r="GQ155" s="22"/>
      <c r="GR155" s="22"/>
      <c r="GS155" s="22"/>
      <c r="GT155" s="22"/>
      <c r="GU155" s="22"/>
      <c r="GV155" s="22"/>
      <c r="GW155" s="22"/>
      <c r="GX155" s="22"/>
      <c r="GY155" s="22"/>
      <c r="GZ155" s="22"/>
      <c r="HA155" s="22"/>
      <c r="HB155" s="22"/>
      <c r="HC155" s="22"/>
      <c r="HD155" s="22"/>
      <c r="HE155" s="22"/>
      <c r="HF155" s="22"/>
      <c r="HG155" s="22"/>
      <c r="HH155" s="22"/>
      <c r="HI155" s="22"/>
      <c r="HJ155" s="22"/>
      <c r="HK155" s="22"/>
      <c r="HL155" s="22"/>
      <c r="HM155" s="22"/>
      <c r="HN155" s="22"/>
      <c r="HO155" s="22"/>
      <c r="HP155" s="22"/>
      <c r="HQ155" s="22"/>
      <c r="HR155" s="22"/>
      <c r="HS155" s="22"/>
      <c r="HT155" s="22"/>
      <c r="HU155" s="22"/>
      <c r="HV155" s="22"/>
      <c r="HW155" s="22"/>
      <c r="HX155" s="22"/>
      <c r="HY155" s="22"/>
      <c r="HZ155" s="22"/>
      <c r="IA155" s="22"/>
      <c r="IB155" s="22"/>
      <c r="IC155" s="22"/>
      <c r="ID155" s="22"/>
      <c r="IE155" s="22"/>
      <c r="IF155" s="22"/>
      <c r="IG155" s="22"/>
      <c r="IH155" s="22"/>
      <c r="II155" s="22"/>
      <c r="IJ155" s="22"/>
      <c r="IK155" s="22"/>
      <c r="IL155" s="22"/>
      <c r="IM155" s="22"/>
      <c r="IN155" s="22"/>
      <c r="IO155" s="22"/>
      <c r="IP155" s="22"/>
      <c r="IQ155" s="22"/>
      <c r="IR155" s="22"/>
      <c r="IS155" s="22"/>
      <c r="IT155" s="22"/>
      <c r="IU155" s="22"/>
      <c r="IV155" s="22"/>
      <c r="IW155" s="22"/>
    </row>
    <row r="156" spans="1:257" s="23" customFormat="1" ht="12" customHeight="1" x14ac:dyDescent="0.2">
      <c r="A156" s="17">
        <v>155</v>
      </c>
      <c r="B156" s="17" t="s">
        <v>55</v>
      </c>
      <c r="C156" s="17" t="s">
        <v>56</v>
      </c>
      <c r="D156" s="17" t="s">
        <v>136</v>
      </c>
      <c r="E156" s="17" t="s">
        <v>298</v>
      </c>
      <c r="F156" s="25" t="s">
        <v>33</v>
      </c>
      <c r="G156" s="34"/>
      <c r="H156" s="34"/>
      <c r="I156" s="34"/>
      <c r="J156" s="18"/>
      <c r="K156" s="18">
        <v>12</v>
      </c>
      <c r="L156" s="34"/>
      <c r="M156" s="34"/>
      <c r="N156" s="18"/>
      <c r="O156" s="18"/>
      <c r="P156" s="17" t="s">
        <v>24</v>
      </c>
      <c r="Q156" s="17" t="s">
        <v>136</v>
      </c>
      <c r="R156" s="17" t="s">
        <v>296</v>
      </c>
      <c r="S156" s="19" t="s">
        <v>30</v>
      </c>
      <c r="T156" s="20" t="s">
        <v>63</v>
      </c>
      <c r="U156" s="20" t="s">
        <v>1245</v>
      </c>
      <c r="V156" s="19" t="s">
        <v>1235</v>
      </c>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c r="FO156" s="22"/>
      <c r="FP156" s="22"/>
      <c r="FQ156" s="22"/>
      <c r="FR156" s="22"/>
      <c r="FS156" s="22"/>
      <c r="FT156" s="22"/>
      <c r="FU156" s="22"/>
      <c r="FV156" s="22"/>
      <c r="FW156" s="22"/>
      <c r="FX156" s="22"/>
      <c r="FY156" s="22"/>
      <c r="FZ156" s="22"/>
      <c r="GA156" s="22"/>
      <c r="GB156" s="22"/>
      <c r="GC156" s="22"/>
      <c r="GD156" s="22"/>
      <c r="GE156" s="22"/>
      <c r="GF156" s="22"/>
      <c r="GG156" s="22"/>
      <c r="GH156" s="22"/>
      <c r="GI156" s="22"/>
      <c r="GJ156" s="22"/>
      <c r="GK156" s="22"/>
      <c r="GL156" s="22"/>
      <c r="GM156" s="22"/>
      <c r="GN156" s="22"/>
      <c r="GO156" s="22"/>
      <c r="GP156" s="22"/>
      <c r="GQ156" s="22"/>
      <c r="GR156" s="22"/>
      <c r="GS156" s="22"/>
      <c r="GT156" s="22"/>
      <c r="GU156" s="22"/>
      <c r="GV156" s="22"/>
      <c r="GW156" s="22"/>
      <c r="GX156" s="22"/>
      <c r="GY156" s="22"/>
      <c r="GZ156" s="22"/>
      <c r="HA156" s="22"/>
      <c r="HB156" s="22"/>
      <c r="HC156" s="22"/>
      <c r="HD156" s="22"/>
      <c r="HE156" s="22"/>
      <c r="HF156" s="22"/>
      <c r="HG156" s="22"/>
      <c r="HH156" s="22"/>
      <c r="HI156" s="22"/>
      <c r="HJ156" s="22"/>
      <c r="HK156" s="22"/>
      <c r="HL156" s="22"/>
      <c r="HM156" s="22"/>
      <c r="HN156" s="22"/>
      <c r="HO156" s="22"/>
      <c r="HP156" s="22"/>
      <c r="HQ156" s="22"/>
      <c r="HR156" s="22"/>
      <c r="HS156" s="22"/>
      <c r="HT156" s="22"/>
      <c r="HU156" s="22"/>
      <c r="HV156" s="22"/>
      <c r="HW156" s="22"/>
      <c r="HX156" s="22"/>
      <c r="HY156" s="22"/>
      <c r="HZ156" s="22"/>
      <c r="IA156" s="22"/>
      <c r="IB156" s="22"/>
      <c r="IC156" s="22"/>
      <c r="ID156" s="22"/>
      <c r="IE156" s="22"/>
      <c r="IF156" s="22"/>
      <c r="IG156" s="22"/>
      <c r="IH156" s="22"/>
      <c r="II156" s="22"/>
      <c r="IJ156" s="22"/>
      <c r="IK156" s="22"/>
      <c r="IL156" s="22"/>
      <c r="IM156" s="22"/>
      <c r="IN156" s="22"/>
      <c r="IO156" s="22"/>
      <c r="IP156" s="22"/>
      <c r="IQ156" s="22"/>
      <c r="IR156" s="22"/>
      <c r="IS156" s="22"/>
      <c r="IT156" s="22"/>
      <c r="IU156" s="22"/>
      <c r="IV156" s="22"/>
      <c r="IW156" s="22"/>
    </row>
    <row r="157" spans="1:257" s="23" customFormat="1" ht="12" customHeight="1" x14ac:dyDescent="0.2">
      <c r="A157" s="17">
        <v>156</v>
      </c>
      <c r="B157" s="17" t="s">
        <v>55</v>
      </c>
      <c r="C157" s="17" t="s">
        <v>56</v>
      </c>
      <c r="D157" s="17" t="s">
        <v>136</v>
      </c>
      <c r="E157" s="17" t="s">
        <v>299</v>
      </c>
      <c r="F157" s="25" t="s">
        <v>33</v>
      </c>
      <c r="G157" s="34"/>
      <c r="H157" s="34"/>
      <c r="I157" s="34"/>
      <c r="J157" s="18"/>
      <c r="K157" s="18">
        <v>75.33</v>
      </c>
      <c r="L157" s="34"/>
      <c r="M157" s="34"/>
      <c r="N157" s="18"/>
      <c r="O157" s="18"/>
      <c r="P157" s="17" t="s">
        <v>24</v>
      </c>
      <c r="Q157" s="17" t="s">
        <v>136</v>
      </c>
      <c r="R157" s="17" t="s">
        <v>25</v>
      </c>
      <c r="S157" s="19" t="s">
        <v>122</v>
      </c>
      <c r="T157" s="20" t="s">
        <v>63</v>
      </c>
      <c r="U157" s="20" t="s">
        <v>1245</v>
      </c>
      <c r="V157" s="19" t="s">
        <v>1235</v>
      </c>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c r="FO157" s="22"/>
      <c r="FP157" s="22"/>
      <c r="FQ157" s="22"/>
      <c r="FR157" s="22"/>
      <c r="FS157" s="22"/>
      <c r="FT157" s="22"/>
      <c r="FU157" s="22"/>
      <c r="FV157" s="22"/>
      <c r="FW157" s="22"/>
      <c r="FX157" s="22"/>
      <c r="FY157" s="22"/>
      <c r="FZ157" s="22"/>
      <c r="GA157" s="22"/>
      <c r="GB157" s="22"/>
      <c r="GC157" s="22"/>
      <c r="GD157" s="22"/>
      <c r="GE157" s="22"/>
      <c r="GF157" s="22"/>
      <c r="GG157" s="22"/>
      <c r="GH157" s="22"/>
      <c r="GI157" s="22"/>
      <c r="GJ157" s="22"/>
      <c r="GK157" s="22"/>
      <c r="GL157" s="22"/>
      <c r="GM157" s="22"/>
      <c r="GN157" s="22"/>
      <c r="GO157" s="22"/>
      <c r="GP157" s="22"/>
      <c r="GQ157" s="22"/>
      <c r="GR157" s="22"/>
      <c r="GS157" s="22"/>
      <c r="GT157" s="22"/>
      <c r="GU157" s="22"/>
      <c r="GV157" s="22"/>
      <c r="GW157" s="22"/>
      <c r="GX157" s="22"/>
      <c r="GY157" s="22"/>
      <c r="GZ157" s="22"/>
      <c r="HA157" s="22"/>
      <c r="HB157" s="22"/>
      <c r="HC157" s="22"/>
      <c r="HD157" s="22"/>
      <c r="HE157" s="22"/>
      <c r="HF157" s="22"/>
      <c r="HG157" s="22"/>
      <c r="HH157" s="22"/>
      <c r="HI157" s="22"/>
      <c r="HJ157" s="22"/>
      <c r="HK157" s="22"/>
      <c r="HL157" s="22"/>
      <c r="HM157" s="22"/>
      <c r="HN157" s="22"/>
      <c r="HO157" s="22"/>
      <c r="HP157" s="22"/>
      <c r="HQ157" s="22"/>
      <c r="HR157" s="22"/>
      <c r="HS157" s="22"/>
      <c r="HT157" s="22"/>
      <c r="HU157" s="22"/>
      <c r="HV157" s="22"/>
      <c r="HW157" s="22"/>
      <c r="HX157" s="22"/>
      <c r="HY157" s="22"/>
      <c r="HZ157" s="22"/>
      <c r="IA157" s="22"/>
      <c r="IB157" s="22"/>
      <c r="IC157" s="22"/>
      <c r="ID157" s="22"/>
      <c r="IE157" s="22"/>
      <c r="IF157" s="22"/>
      <c r="IG157" s="22"/>
      <c r="IH157" s="22"/>
      <c r="II157" s="22"/>
      <c r="IJ157" s="22"/>
      <c r="IK157" s="22"/>
      <c r="IL157" s="22"/>
      <c r="IM157" s="22"/>
      <c r="IN157" s="22"/>
      <c r="IO157" s="22"/>
      <c r="IP157" s="22"/>
      <c r="IQ157" s="22"/>
      <c r="IR157" s="22"/>
      <c r="IS157" s="22"/>
      <c r="IT157" s="22"/>
      <c r="IU157" s="22"/>
      <c r="IV157" s="22"/>
      <c r="IW157" s="22"/>
    </row>
    <row r="158" spans="1:257" ht="12" customHeight="1" x14ac:dyDescent="0.2">
      <c r="A158" s="17">
        <v>157</v>
      </c>
      <c r="B158" s="3" t="s">
        <v>66</v>
      </c>
      <c r="C158" s="3" t="s">
        <v>67</v>
      </c>
      <c r="D158" s="3" t="s">
        <v>136</v>
      </c>
      <c r="E158" s="3" t="s">
        <v>300</v>
      </c>
      <c r="F158" s="4" t="s">
        <v>23</v>
      </c>
      <c r="G158" s="6">
        <v>1.25E-3</v>
      </c>
      <c r="H158" s="6"/>
      <c r="I158" s="6"/>
      <c r="J158" s="5">
        <v>50</v>
      </c>
      <c r="K158" s="5"/>
      <c r="L158" s="6"/>
      <c r="M158" s="6"/>
      <c r="N158" s="5"/>
      <c r="O158" s="5"/>
      <c r="P158" s="3" t="s">
        <v>24</v>
      </c>
      <c r="Q158" s="3" t="s">
        <v>136</v>
      </c>
      <c r="R158" s="3" t="s">
        <v>25</v>
      </c>
      <c r="S158" s="11" t="s">
        <v>30</v>
      </c>
      <c r="T158" s="12" t="s">
        <v>69</v>
      </c>
      <c r="U158" s="12" t="s">
        <v>70</v>
      </c>
      <c r="V158" s="11" t="s">
        <v>1237</v>
      </c>
    </row>
    <row r="159" spans="1:257" ht="12" customHeight="1" x14ac:dyDescent="0.2">
      <c r="A159" s="17">
        <v>158</v>
      </c>
      <c r="B159" s="3" t="s">
        <v>66</v>
      </c>
      <c r="C159" s="3" t="s">
        <v>67</v>
      </c>
      <c r="D159" s="3" t="s">
        <v>136</v>
      </c>
      <c r="E159" s="3" t="s">
        <v>301</v>
      </c>
      <c r="F159" s="4" t="s">
        <v>33</v>
      </c>
      <c r="G159" s="6">
        <v>1.25E-3</v>
      </c>
      <c r="H159" s="6"/>
      <c r="I159" s="6"/>
      <c r="J159" s="5">
        <v>50</v>
      </c>
      <c r="K159" s="5"/>
      <c r="L159" s="6"/>
      <c r="M159" s="6"/>
      <c r="N159" s="5"/>
      <c r="O159" s="5"/>
      <c r="P159" s="3" t="s">
        <v>153</v>
      </c>
      <c r="Q159" s="3" t="s">
        <v>136</v>
      </c>
      <c r="R159" s="3" t="s">
        <v>34</v>
      </c>
      <c r="S159" s="11" t="s">
        <v>30</v>
      </c>
      <c r="T159" s="12" t="s">
        <v>69</v>
      </c>
      <c r="U159" s="12" t="s">
        <v>70</v>
      </c>
      <c r="V159" s="11" t="s">
        <v>1237</v>
      </c>
    </row>
    <row r="160" spans="1:257" ht="12" customHeight="1" x14ac:dyDescent="0.2">
      <c r="A160" s="17">
        <v>159</v>
      </c>
      <c r="B160" s="3" t="s">
        <v>66</v>
      </c>
      <c r="C160" s="3" t="s">
        <v>67</v>
      </c>
      <c r="D160" s="3" t="s">
        <v>136</v>
      </c>
      <c r="E160" s="3" t="s">
        <v>302</v>
      </c>
      <c r="F160" s="4" t="s">
        <v>33</v>
      </c>
      <c r="G160" s="6"/>
      <c r="H160" s="6"/>
      <c r="I160" s="6"/>
      <c r="J160" s="5">
        <v>5</v>
      </c>
      <c r="K160" s="5"/>
      <c r="L160" s="6"/>
      <c r="M160" s="6"/>
      <c r="N160" s="5"/>
      <c r="O160" s="5"/>
      <c r="P160" s="3" t="s">
        <v>153</v>
      </c>
      <c r="Q160" s="3" t="s">
        <v>136</v>
      </c>
      <c r="R160" s="3" t="s">
        <v>303</v>
      </c>
      <c r="S160" s="11" t="s">
        <v>30</v>
      </c>
      <c r="T160" s="12" t="s">
        <v>69</v>
      </c>
      <c r="U160" s="12" t="s">
        <v>70</v>
      </c>
      <c r="V160" s="11" t="s">
        <v>1237</v>
      </c>
    </row>
    <row r="161" spans="1:257" ht="12" customHeight="1" x14ac:dyDescent="0.2">
      <c r="A161" s="17">
        <v>160</v>
      </c>
      <c r="B161" s="3" t="s">
        <v>66</v>
      </c>
      <c r="C161" s="3" t="s">
        <v>67</v>
      </c>
      <c r="D161" s="3" t="s">
        <v>136</v>
      </c>
      <c r="E161" s="3" t="s">
        <v>304</v>
      </c>
      <c r="F161" s="4" t="s">
        <v>33</v>
      </c>
      <c r="G161" s="6">
        <v>6.2500000000000001E-4</v>
      </c>
      <c r="H161" s="6"/>
      <c r="I161" s="6"/>
      <c r="J161" s="5">
        <v>10</v>
      </c>
      <c r="K161" s="5"/>
      <c r="L161" s="6"/>
      <c r="M161" s="6"/>
      <c r="N161" s="5"/>
      <c r="O161" s="5"/>
      <c r="P161" s="3" t="s">
        <v>133</v>
      </c>
      <c r="Q161" s="3" t="s">
        <v>136</v>
      </c>
      <c r="R161" s="3" t="s">
        <v>25</v>
      </c>
      <c r="S161" s="11" t="s">
        <v>30</v>
      </c>
      <c r="T161" s="12" t="s">
        <v>69</v>
      </c>
      <c r="U161" s="12" t="s">
        <v>70</v>
      </c>
      <c r="V161" s="11" t="s">
        <v>1237</v>
      </c>
    </row>
    <row r="162" spans="1:257" ht="12" customHeight="1" x14ac:dyDescent="0.2">
      <c r="A162" s="17">
        <v>161</v>
      </c>
      <c r="B162" s="3" t="s">
        <v>66</v>
      </c>
      <c r="C162" s="3" t="s">
        <v>67</v>
      </c>
      <c r="D162" s="3" t="s">
        <v>136</v>
      </c>
      <c r="E162" s="3" t="s">
        <v>305</v>
      </c>
      <c r="F162" s="4" t="s">
        <v>33</v>
      </c>
      <c r="G162" s="6"/>
      <c r="H162" s="6"/>
      <c r="I162" s="6"/>
      <c r="J162" s="5">
        <v>0</v>
      </c>
      <c r="K162" s="5"/>
      <c r="L162" s="6"/>
      <c r="M162" s="6"/>
      <c r="N162" s="5"/>
      <c r="O162" s="5"/>
      <c r="P162" s="3" t="s">
        <v>153</v>
      </c>
      <c r="Q162" s="3" t="s">
        <v>136</v>
      </c>
      <c r="R162" s="3" t="s">
        <v>25</v>
      </c>
      <c r="S162" s="11" t="s">
        <v>306</v>
      </c>
      <c r="T162" s="12" t="s">
        <v>69</v>
      </c>
      <c r="U162" s="12" t="s">
        <v>70</v>
      </c>
      <c r="V162" s="11" t="s">
        <v>1237</v>
      </c>
    </row>
    <row r="163" spans="1:257" ht="12" customHeight="1" x14ac:dyDescent="0.2">
      <c r="A163" s="17">
        <v>162</v>
      </c>
      <c r="B163" s="3" t="s">
        <v>66</v>
      </c>
      <c r="C163" s="3" t="s">
        <v>67</v>
      </c>
      <c r="D163" s="3" t="s">
        <v>136</v>
      </c>
      <c r="E163" s="3" t="s">
        <v>307</v>
      </c>
      <c r="F163" s="4" t="s">
        <v>33</v>
      </c>
      <c r="G163" s="6"/>
      <c r="H163" s="6"/>
      <c r="I163" s="6"/>
      <c r="J163" s="5">
        <v>30</v>
      </c>
      <c r="K163" s="5"/>
      <c r="L163" s="6"/>
      <c r="M163" s="6"/>
      <c r="N163" s="5"/>
      <c r="O163" s="5"/>
      <c r="P163" s="3" t="s">
        <v>153</v>
      </c>
      <c r="Q163" s="3" t="s">
        <v>136</v>
      </c>
      <c r="R163" s="3" t="s">
        <v>177</v>
      </c>
      <c r="S163" s="11" t="s">
        <v>30</v>
      </c>
      <c r="T163" s="12" t="s">
        <v>69</v>
      </c>
      <c r="U163" s="12" t="s">
        <v>70</v>
      </c>
      <c r="V163" s="11" t="s">
        <v>1237</v>
      </c>
    </row>
    <row r="164" spans="1:257" s="23" customFormat="1" ht="12" customHeight="1" x14ac:dyDescent="0.2">
      <c r="A164" s="17">
        <v>163</v>
      </c>
      <c r="B164" s="17" t="s">
        <v>72</v>
      </c>
      <c r="C164" s="17" t="s">
        <v>73</v>
      </c>
      <c r="D164" s="17" t="s">
        <v>136</v>
      </c>
      <c r="E164" s="17" t="s">
        <v>308</v>
      </c>
      <c r="F164" s="25" t="s">
        <v>23</v>
      </c>
      <c r="G164" s="34">
        <v>2E-3</v>
      </c>
      <c r="H164" s="34"/>
      <c r="I164" s="34"/>
      <c r="J164" s="18">
        <v>70</v>
      </c>
      <c r="K164" s="18">
        <v>2000</v>
      </c>
      <c r="L164" s="34"/>
      <c r="M164" s="34"/>
      <c r="N164" s="18"/>
      <c r="O164" s="18"/>
      <c r="P164" s="17" t="s">
        <v>24</v>
      </c>
      <c r="Q164" s="17" t="s">
        <v>136</v>
      </c>
      <c r="R164" s="17" t="s">
        <v>25</v>
      </c>
      <c r="S164" s="19" t="s">
        <v>1349</v>
      </c>
      <c r="T164" s="20" t="s">
        <v>1265</v>
      </c>
      <c r="U164" s="20" t="s">
        <v>124</v>
      </c>
      <c r="V164" s="19" t="s">
        <v>78</v>
      </c>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c r="FO164" s="22"/>
      <c r="FP164" s="22"/>
      <c r="FQ164" s="22"/>
      <c r="FR164" s="22"/>
      <c r="FS164" s="22"/>
      <c r="FT164" s="22"/>
      <c r="FU164" s="22"/>
      <c r="FV164" s="22"/>
      <c r="FW164" s="22"/>
      <c r="FX164" s="22"/>
      <c r="FY164" s="22"/>
      <c r="FZ164" s="22"/>
      <c r="GA164" s="22"/>
      <c r="GB164" s="22"/>
      <c r="GC164" s="22"/>
      <c r="GD164" s="22"/>
      <c r="GE164" s="22"/>
      <c r="GF164" s="22"/>
      <c r="GG164" s="22"/>
      <c r="GH164" s="22"/>
      <c r="GI164" s="22"/>
      <c r="GJ164" s="22"/>
      <c r="GK164" s="22"/>
      <c r="GL164" s="22"/>
      <c r="GM164" s="22"/>
      <c r="GN164" s="22"/>
      <c r="GO164" s="22"/>
      <c r="GP164" s="22"/>
      <c r="GQ164" s="22"/>
      <c r="GR164" s="22"/>
      <c r="GS164" s="22"/>
      <c r="GT164" s="22"/>
      <c r="GU164" s="22"/>
      <c r="GV164" s="22"/>
      <c r="GW164" s="22"/>
      <c r="GX164" s="22"/>
      <c r="GY164" s="22"/>
      <c r="GZ164" s="22"/>
      <c r="HA164" s="22"/>
      <c r="HB164" s="22"/>
      <c r="HC164" s="22"/>
      <c r="HD164" s="22"/>
      <c r="HE164" s="22"/>
      <c r="HF164" s="22"/>
      <c r="HG164" s="22"/>
      <c r="HH164" s="22"/>
      <c r="HI164" s="22"/>
      <c r="HJ164" s="22"/>
      <c r="HK164" s="22"/>
      <c r="HL164" s="22"/>
      <c r="HM164" s="22"/>
      <c r="HN164" s="22"/>
      <c r="HO164" s="22"/>
      <c r="HP164" s="22"/>
      <c r="HQ164" s="22"/>
      <c r="HR164" s="22"/>
      <c r="HS164" s="22"/>
      <c r="HT164" s="22"/>
      <c r="HU164" s="22"/>
      <c r="HV164" s="22"/>
      <c r="HW164" s="22"/>
      <c r="HX164" s="22"/>
      <c r="HY164" s="22"/>
      <c r="HZ164" s="22"/>
      <c r="IA164" s="22"/>
      <c r="IB164" s="22"/>
      <c r="IC164" s="22"/>
      <c r="ID164" s="22"/>
      <c r="IE164" s="22"/>
      <c r="IF164" s="22"/>
      <c r="IG164" s="22"/>
      <c r="IH164" s="22"/>
      <c r="II164" s="22"/>
      <c r="IJ164" s="22"/>
      <c r="IK164" s="22"/>
      <c r="IL164" s="22"/>
      <c r="IM164" s="22"/>
      <c r="IN164" s="22"/>
      <c r="IO164" s="22"/>
      <c r="IP164" s="22"/>
      <c r="IQ164" s="22"/>
      <c r="IR164" s="22"/>
      <c r="IS164" s="22"/>
      <c r="IT164" s="22"/>
      <c r="IU164" s="22"/>
      <c r="IV164" s="22"/>
      <c r="IW164" s="22"/>
    </row>
    <row r="165" spans="1:257" s="23" customFormat="1" ht="12" customHeight="1" x14ac:dyDescent="0.2">
      <c r="A165" s="17">
        <v>164</v>
      </c>
      <c r="B165" s="17" t="s">
        <v>72</v>
      </c>
      <c r="C165" s="17" t="s">
        <v>73</v>
      </c>
      <c r="D165" s="17" t="s">
        <v>136</v>
      </c>
      <c r="E165" s="17" t="s">
        <v>309</v>
      </c>
      <c r="F165" s="25" t="s">
        <v>23</v>
      </c>
      <c r="G165" s="34"/>
      <c r="H165" s="34"/>
      <c r="I165" s="34"/>
      <c r="J165" s="18"/>
      <c r="K165" s="18">
        <v>12</v>
      </c>
      <c r="L165" s="34"/>
      <c r="M165" s="34"/>
      <c r="N165" s="18"/>
      <c r="O165" s="18"/>
      <c r="P165" s="17" t="s">
        <v>24</v>
      </c>
      <c r="Q165" s="17" t="s">
        <v>136</v>
      </c>
      <c r="R165" s="17" t="s">
        <v>25</v>
      </c>
      <c r="S165" s="19" t="s">
        <v>310</v>
      </c>
      <c r="T165" s="20" t="s">
        <v>1265</v>
      </c>
      <c r="U165" s="20" t="s">
        <v>124</v>
      </c>
      <c r="V165" s="19" t="s">
        <v>78</v>
      </c>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c r="FO165" s="22"/>
      <c r="FP165" s="22"/>
      <c r="FQ165" s="22"/>
      <c r="FR165" s="22"/>
      <c r="FS165" s="22"/>
      <c r="FT165" s="22"/>
      <c r="FU165" s="22"/>
      <c r="FV165" s="22"/>
      <c r="FW165" s="22"/>
      <c r="FX165" s="22"/>
      <c r="FY165" s="22"/>
      <c r="FZ165" s="22"/>
      <c r="GA165" s="22"/>
      <c r="GB165" s="22"/>
      <c r="GC165" s="22"/>
      <c r="GD165" s="22"/>
      <c r="GE165" s="22"/>
      <c r="GF165" s="22"/>
      <c r="GG165" s="22"/>
      <c r="GH165" s="22"/>
      <c r="GI165" s="22"/>
      <c r="GJ165" s="22"/>
      <c r="GK165" s="22"/>
      <c r="GL165" s="22"/>
      <c r="GM165" s="22"/>
      <c r="GN165" s="22"/>
      <c r="GO165" s="22"/>
      <c r="GP165" s="22"/>
      <c r="GQ165" s="22"/>
      <c r="GR165" s="22"/>
      <c r="GS165" s="22"/>
      <c r="GT165" s="22"/>
      <c r="GU165" s="22"/>
      <c r="GV165" s="22"/>
      <c r="GW165" s="22"/>
      <c r="GX165" s="22"/>
      <c r="GY165" s="22"/>
      <c r="GZ165" s="22"/>
      <c r="HA165" s="22"/>
      <c r="HB165" s="22"/>
      <c r="HC165" s="22"/>
      <c r="HD165" s="22"/>
      <c r="HE165" s="22"/>
      <c r="HF165" s="22"/>
      <c r="HG165" s="22"/>
      <c r="HH165" s="22"/>
      <c r="HI165" s="22"/>
      <c r="HJ165" s="22"/>
      <c r="HK165" s="22"/>
      <c r="HL165" s="22"/>
      <c r="HM165" s="22"/>
      <c r="HN165" s="22"/>
      <c r="HO165" s="22"/>
      <c r="HP165" s="22"/>
      <c r="HQ165" s="22"/>
      <c r="HR165" s="22"/>
      <c r="HS165" s="22"/>
      <c r="HT165" s="22"/>
      <c r="HU165" s="22"/>
      <c r="HV165" s="22"/>
      <c r="HW165" s="22"/>
      <c r="HX165" s="22"/>
      <c r="HY165" s="22"/>
      <c r="HZ165" s="22"/>
      <c r="IA165" s="22"/>
      <c r="IB165" s="22"/>
      <c r="IC165" s="22"/>
      <c r="ID165" s="22"/>
      <c r="IE165" s="22"/>
      <c r="IF165" s="22"/>
      <c r="IG165" s="22"/>
      <c r="IH165" s="22"/>
      <c r="II165" s="22"/>
      <c r="IJ165" s="22"/>
      <c r="IK165" s="22"/>
      <c r="IL165" s="22"/>
      <c r="IM165" s="22"/>
      <c r="IN165" s="22"/>
      <c r="IO165" s="22"/>
      <c r="IP165" s="22"/>
      <c r="IQ165" s="22"/>
      <c r="IR165" s="22"/>
      <c r="IS165" s="22"/>
      <c r="IT165" s="22"/>
      <c r="IU165" s="22"/>
      <c r="IV165" s="22"/>
      <c r="IW165" s="22"/>
    </row>
    <row r="166" spans="1:257" s="23" customFormat="1" ht="12" customHeight="1" x14ac:dyDescent="0.2">
      <c r="A166" s="17">
        <v>165</v>
      </c>
      <c r="B166" s="17" t="s">
        <v>72</v>
      </c>
      <c r="C166" s="17" t="s">
        <v>73</v>
      </c>
      <c r="D166" s="17" t="s">
        <v>136</v>
      </c>
      <c r="E166" s="17" t="s">
        <v>311</v>
      </c>
      <c r="F166" s="25" t="s">
        <v>33</v>
      </c>
      <c r="G166" s="34"/>
      <c r="H166" s="34"/>
      <c r="I166" s="34"/>
      <c r="J166" s="18"/>
      <c r="K166" s="18">
        <v>104</v>
      </c>
      <c r="L166" s="34"/>
      <c r="M166" s="34"/>
      <c r="N166" s="18"/>
      <c r="O166" s="18"/>
      <c r="P166" s="17" t="s">
        <v>24</v>
      </c>
      <c r="Q166" s="17" t="s">
        <v>136</v>
      </c>
      <c r="R166" s="17" t="s">
        <v>177</v>
      </c>
      <c r="S166" s="19" t="s">
        <v>1347</v>
      </c>
      <c r="T166" s="20" t="s">
        <v>1265</v>
      </c>
      <c r="U166" s="20" t="s">
        <v>124</v>
      </c>
      <c r="V166" s="19" t="s">
        <v>78</v>
      </c>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c r="FO166" s="22"/>
      <c r="FP166" s="22"/>
      <c r="FQ166" s="22"/>
      <c r="FR166" s="22"/>
      <c r="FS166" s="22"/>
      <c r="FT166" s="22"/>
      <c r="FU166" s="22"/>
      <c r="FV166" s="22"/>
      <c r="FW166" s="22"/>
      <c r="FX166" s="22"/>
      <c r="FY166" s="22"/>
      <c r="FZ166" s="22"/>
      <c r="GA166" s="22"/>
      <c r="GB166" s="22"/>
      <c r="GC166" s="22"/>
      <c r="GD166" s="22"/>
      <c r="GE166" s="22"/>
      <c r="GF166" s="22"/>
      <c r="GG166" s="22"/>
      <c r="GH166" s="22"/>
      <c r="GI166" s="22"/>
      <c r="GJ166" s="22"/>
      <c r="GK166" s="22"/>
      <c r="GL166" s="22"/>
      <c r="GM166" s="22"/>
      <c r="GN166" s="22"/>
      <c r="GO166" s="22"/>
      <c r="GP166" s="22"/>
      <c r="GQ166" s="22"/>
      <c r="GR166" s="22"/>
      <c r="GS166" s="22"/>
      <c r="GT166" s="22"/>
      <c r="GU166" s="22"/>
      <c r="GV166" s="22"/>
      <c r="GW166" s="22"/>
      <c r="GX166" s="22"/>
      <c r="GY166" s="22"/>
      <c r="GZ166" s="22"/>
      <c r="HA166" s="22"/>
      <c r="HB166" s="22"/>
      <c r="HC166" s="22"/>
      <c r="HD166" s="22"/>
      <c r="HE166" s="22"/>
      <c r="HF166" s="22"/>
      <c r="HG166" s="22"/>
      <c r="HH166" s="22"/>
      <c r="HI166" s="22"/>
      <c r="HJ166" s="22"/>
      <c r="HK166" s="22"/>
      <c r="HL166" s="22"/>
      <c r="HM166" s="22"/>
      <c r="HN166" s="22"/>
      <c r="HO166" s="22"/>
      <c r="HP166" s="22"/>
      <c r="HQ166" s="22"/>
      <c r="HR166" s="22"/>
      <c r="HS166" s="22"/>
      <c r="HT166" s="22"/>
      <c r="HU166" s="22"/>
      <c r="HV166" s="22"/>
      <c r="HW166" s="22"/>
      <c r="HX166" s="22"/>
      <c r="HY166" s="22"/>
      <c r="HZ166" s="22"/>
      <c r="IA166" s="22"/>
      <c r="IB166" s="22"/>
      <c r="IC166" s="22"/>
      <c r="ID166" s="22"/>
      <c r="IE166" s="22"/>
      <c r="IF166" s="22"/>
      <c r="IG166" s="22"/>
      <c r="IH166" s="22"/>
      <c r="II166" s="22"/>
      <c r="IJ166" s="22"/>
      <c r="IK166" s="22"/>
      <c r="IL166" s="22"/>
      <c r="IM166" s="22"/>
      <c r="IN166" s="22"/>
      <c r="IO166" s="22"/>
      <c r="IP166" s="22"/>
      <c r="IQ166" s="22"/>
      <c r="IR166" s="22"/>
      <c r="IS166" s="22"/>
      <c r="IT166" s="22"/>
      <c r="IU166" s="22"/>
      <c r="IV166" s="22"/>
      <c r="IW166" s="22"/>
    </row>
    <row r="167" spans="1:257" s="23" customFormat="1" ht="12" customHeight="1" x14ac:dyDescent="0.2">
      <c r="A167" s="17">
        <v>166</v>
      </c>
      <c r="B167" s="17" t="s">
        <v>72</v>
      </c>
      <c r="C167" s="17" t="s">
        <v>73</v>
      </c>
      <c r="D167" s="17" t="s">
        <v>136</v>
      </c>
      <c r="E167" s="17" t="s">
        <v>312</v>
      </c>
      <c r="F167" s="25" t="s">
        <v>23</v>
      </c>
      <c r="G167" s="34"/>
      <c r="H167" s="34"/>
      <c r="I167" s="34"/>
      <c r="J167" s="18"/>
      <c r="K167" s="18">
        <v>67</v>
      </c>
      <c r="L167" s="34"/>
      <c r="M167" s="34"/>
      <c r="N167" s="18"/>
      <c r="O167" s="18"/>
      <c r="P167" s="17" t="s">
        <v>115</v>
      </c>
      <c r="Q167" s="17" t="s">
        <v>136</v>
      </c>
      <c r="R167" s="17" t="s">
        <v>25</v>
      </c>
      <c r="S167" s="19" t="s">
        <v>1346</v>
      </c>
      <c r="T167" s="20" t="s">
        <v>76</v>
      </c>
      <c r="U167" s="20" t="s">
        <v>124</v>
      </c>
      <c r="V167" s="19" t="s">
        <v>78</v>
      </c>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c r="FO167" s="22"/>
      <c r="FP167" s="22"/>
      <c r="FQ167" s="22"/>
      <c r="FR167" s="22"/>
      <c r="FS167" s="22"/>
      <c r="FT167" s="22"/>
      <c r="FU167" s="22"/>
      <c r="FV167" s="22"/>
      <c r="FW167" s="22"/>
      <c r="FX167" s="22"/>
      <c r="FY167" s="22"/>
      <c r="FZ167" s="22"/>
      <c r="GA167" s="22"/>
      <c r="GB167" s="22"/>
      <c r="GC167" s="22"/>
      <c r="GD167" s="22"/>
      <c r="GE167" s="22"/>
      <c r="GF167" s="22"/>
      <c r="GG167" s="22"/>
      <c r="GH167" s="22"/>
      <c r="GI167" s="22"/>
      <c r="GJ167" s="22"/>
      <c r="GK167" s="22"/>
      <c r="GL167" s="22"/>
      <c r="GM167" s="22"/>
      <c r="GN167" s="22"/>
      <c r="GO167" s="22"/>
      <c r="GP167" s="22"/>
      <c r="GQ167" s="22"/>
      <c r="GR167" s="22"/>
      <c r="GS167" s="22"/>
      <c r="GT167" s="22"/>
      <c r="GU167" s="22"/>
      <c r="GV167" s="22"/>
      <c r="GW167" s="22"/>
      <c r="GX167" s="22"/>
      <c r="GY167" s="22"/>
      <c r="GZ167" s="22"/>
      <c r="HA167" s="22"/>
      <c r="HB167" s="22"/>
      <c r="HC167" s="22"/>
      <c r="HD167" s="22"/>
      <c r="HE167" s="22"/>
      <c r="HF167" s="22"/>
      <c r="HG167" s="22"/>
      <c r="HH167" s="22"/>
      <c r="HI167" s="22"/>
      <c r="HJ167" s="22"/>
      <c r="HK167" s="22"/>
      <c r="HL167" s="22"/>
      <c r="HM167" s="22"/>
      <c r="HN167" s="22"/>
      <c r="HO167" s="22"/>
      <c r="HP167" s="22"/>
      <c r="HQ167" s="22"/>
      <c r="HR167" s="22"/>
      <c r="HS167" s="22"/>
      <c r="HT167" s="22"/>
      <c r="HU167" s="22"/>
      <c r="HV167" s="22"/>
      <c r="HW167" s="22"/>
      <c r="HX167" s="22"/>
      <c r="HY167" s="22"/>
      <c r="HZ167" s="22"/>
      <c r="IA167" s="22"/>
      <c r="IB167" s="22"/>
      <c r="IC167" s="22"/>
      <c r="ID167" s="22"/>
      <c r="IE167" s="22"/>
      <c r="IF167" s="22"/>
      <c r="IG167" s="22"/>
      <c r="IH167" s="22"/>
      <c r="II167" s="22"/>
      <c r="IJ167" s="22"/>
      <c r="IK167" s="22"/>
      <c r="IL167" s="22"/>
      <c r="IM167" s="22"/>
      <c r="IN167" s="22"/>
      <c r="IO167" s="22"/>
      <c r="IP167" s="22"/>
      <c r="IQ167" s="22"/>
      <c r="IR167" s="22"/>
      <c r="IS167" s="22"/>
      <c r="IT167" s="22"/>
      <c r="IU167" s="22"/>
      <c r="IV167" s="22"/>
      <c r="IW167" s="22"/>
    </row>
    <row r="168" spans="1:257" s="23" customFormat="1" ht="12" customHeight="1" x14ac:dyDescent="0.2">
      <c r="A168" s="17">
        <v>167</v>
      </c>
      <c r="B168" s="17" t="s">
        <v>72</v>
      </c>
      <c r="C168" s="17" t="s">
        <v>73</v>
      </c>
      <c r="D168" s="17" t="s">
        <v>136</v>
      </c>
      <c r="E168" s="17" t="s">
        <v>313</v>
      </c>
      <c r="F168" s="25" t="s">
        <v>33</v>
      </c>
      <c r="G168" s="34"/>
      <c r="H168" s="34"/>
      <c r="I168" s="34"/>
      <c r="J168" s="18"/>
      <c r="K168" s="18">
        <v>27</v>
      </c>
      <c r="L168" s="34"/>
      <c r="M168" s="34"/>
      <c r="N168" s="18"/>
      <c r="O168" s="18"/>
      <c r="P168" s="17" t="s">
        <v>115</v>
      </c>
      <c r="Q168" s="17" t="s">
        <v>136</v>
      </c>
      <c r="R168" s="17" t="s">
        <v>54</v>
      </c>
      <c r="S168" s="19" t="s">
        <v>1348</v>
      </c>
      <c r="T168" s="20" t="s">
        <v>76</v>
      </c>
      <c r="U168" s="20" t="s">
        <v>124</v>
      </c>
      <c r="V168" s="19" t="s">
        <v>78</v>
      </c>
      <c r="W168" s="22"/>
      <c r="X168" s="22"/>
      <c r="Y168" s="22"/>
      <c r="Z168" s="22"/>
      <c r="AA168" s="22"/>
      <c r="AB168" s="22"/>
      <c r="AC168" s="22"/>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c r="CW168" s="22"/>
      <c r="CX168" s="22"/>
      <c r="CY168" s="22"/>
      <c r="CZ168" s="22"/>
      <c r="DA168" s="22"/>
      <c r="DB168" s="22"/>
      <c r="DC168" s="22"/>
      <c r="DD168" s="22"/>
      <c r="DE168" s="22"/>
      <c r="DF168" s="22"/>
      <c r="DG168" s="22"/>
      <c r="DH168" s="22"/>
      <c r="DI168" s="22"/>
      <c r="DJ168" s="22"/>
      <c r="DK168" s="22"/>
      <c r="DL168" s="22"/>
      <c r="DM168" s="22"/>
      <c r="DN168" s="22"/>
      <c r="DO168" s="22"/>
      <c r="DP168" s="22"/>
      <c r="DQ168" s="22"/>
      <c r="DR168" s="22"/>
      <c r="DS168" s="22"/>
      <c r="DT168" s="22"/>
      <c r="DU168" s="22"/>
      <c r="DV168" s="22"/>
      <c r="DW168" s="22"/>
      <c r="DX168" s="22"/>
      <c r="DY168" s="22"/>
      <c r="DZ168" s="22"/>
      <c r="EA168" s="22"/>
      <c r="EB168" s="22"/>
      <c r="EC168" s="22"/>
      <c r="ED168" s="22"/>
      <c r="EE168" s="22"/>
      <c r="EF168" s="22"/>
      <c r="EG168" s="22"/>
      <c r="EH168" s="22"/>
      <c r="EI168" s="22"/>
      <c r="EJ168" s="22"/>
      <c r="EK168" s="22"/>
      <c r="EL168" s="22"/>
      <c r="EM168" s="22"/>
      <c r="EN168" s="22"/>
      <c r="EO168" s="22"/>
      <c r="EP168" s="22"/>
      <c r="EQ168" s="22"/>
      <c r="ER168" s="22"/>
      <c r="ES168" s="22"/>
      <c r="ET168" s="22"/>
      <c r="EU168" s="22"/>
      <c r="EV168" s="22"/>
      <c r="EW168" s="22"/>
      <c r="EX168" s="22"/>
      <c r="EY168" s="22"/>
      <c r="EZ168" s="22"/>
      <c r="FA168" s="22"/>
      <c r="FB168" s="22"/>
      <c r="FC168" s="22"/>
      <c r="FD168" s="22"/>
      <c r="FE168" s="22"/>
      <c r="FF168" s="22"/>
      <c r="FG168" s="22"/>
      <c r="FH168" s="22"/>
      <c r="FI168" s="22"/>
      <c r="FJ168" s="22"/>
      <c r="FK168" s="22"/>
      <c r="FL168" s="22"/>
      <c r="FM168" s="22"/>
      <c r="FN168" s="22"/>
      <c r="FO168" s="22"/>
      <c r="FP168" s="22"/>
      <c r="FQ168" s="22"/>
      <c r="FR168" s="22"/>
      <c r="FS168" s="22"/>
      <c r="FT168" s="22"/>
      <c r="FU168" s="22"/>
      <c r="FV168" s="22"/>
      <c r="FW168" s="22"/>
      <c r="FX168" s="22"/>
      <c r="FY168" s="22"/>
      <c r="FZ168" s="22"/>
      <c r="GA168" s="22"/>
      <c r="GB168" s="22"/>
      <c r="GC168" s="22"/>
      <c r="GD168" s="22"/>
      <c r="GE168" s="22"/>
      <c r="GF168" s="22"/>
      <c r="GG168" s="22"/>
      <c r="GH168" s="22"/>
      <c r="GI168" s="22"/>
      <c r="GJ168" s="22"/>
      <c r="GK168" s="22"/>
      <c r="GL168" s="22"/>
      <c r="GM168" s="22"/>
      <c r="GN168" s="22"/>
      <c r="GO168" s="22"/>
      <c r="GP168" s="22"/>
      <c r="GQ168" s="22"/>
      <c r="GR168" s="22"/>
      <c r="GS168" s="22"/>
      <c r="GT168" s="22"/>
      <c r="GU168" s="22"/>
      <c r="GV168" s="22"/>
      <c r="GW168" s="22"/>
      <c r="GX168" s="22"/>
      <c r="GY168" s="22"/>
      <c r="GZ168" s="22"/>
      <c r="HA168" s="22"/>
      <c r="HB168" s="22"/>
      <c r="HC168" s="22"/>
      <c r="HD168" s="22"/>
      <c r="HE168" s="22"/>
      <c r="HF168" s="22"/>
      <c r="HG168" s="22"/>
      <c r="HH168" s="22"/>
      <c r="HI168" s="22"/>
      <c r="HJ168" s="22"/>
      <c r="HK168" s="22"/>
      <c r="HL168" s="22"/>
      <c r="HM168" s="22"/>
      <c r="HN168" s="22"/>
      <c r="HO168" s="22"/>
      <c r="HP168" s="22"/>
      <c r="HQ168" s="22"/>
      <c r="HR168" s="22"/>
      <c r="HS168" s="22"/>
      <c r="HT168" s="22"/>
      <c r="HU168" s="22"/>
      <c r="HV168" s="22"/>
      <c r="HW168" s="22"/>
      <c r="HX168" s="22"/>
      <c r="HY168" s="22"/>
      <c r="HZ168" s="22"/>
      <c r="IA168" s="22"/>
      <c r="IB168" s="22"/>
      <c r="IC168" s="22"/>
      <c r="ID168" s="22"/>
      <c r="IE168" s="22"/>
      <c r="IF168" s="22"/>
      <c r="IG168" s="22"/>
      <c r="IH168" s="22"/>
      <c r="II168" s="22"/>
      <c r="IJ168" s="22"/>
      <c r="IK168" s="22"/>
      <c r="IL168" s="22"/>
      <c r="IM168" s="22"/>
      <c r="IN168" s="22"/>
      <c r="IO168" s="22"/>
      <c r="IP168" s="22"/>
      <c r="IQ168" s="22"/>
      <c r="IR168" s="22"/>
      <c r="IS168" s="22"/>
      <c r="IT168" s="22"/>
      <c r="IU168" s="22"/>
      <c r="IV168" s="22"/>
      <c r="IW168" s="22"/>
    </row>
    <row r="169" spans="1:257" s="23" customFormat="1" ht="12" customHeight="1" x14ac:dyDescent="0.2">
      <c r="A169" s="17">
        <v>168</v>
      </c>
      <c r="B169" s="17" t="s">
        <v>72</v>
      </c>
      <c r="C169" s="17" t="s">
        <v>73</v>
      </c>
      <c r="D169" s="17" t="s">
        <v>136</v>
      </c>
      <c r="E169" s="17" t="s">
        <v>314</v>
      </c>
      <c r="F169" s="25" t="s">
        <v>33</v>
      </c>
      <c r="G169" s="34">
        <v>6.2500000000000001E-4</v>
      </c>
      <c r="H169" s="34">
        <v>6.2500000000000001E-4</v>
      </c>
      <c r="I169" s="34">
        <v>6.2500000000000001E-4</v>
      </c>
      <c r="J169" s="18">
        <v>20</v>
      </c>
      <c r="K169" s="18"/>
      <c r="L169" s="34"/>
      <c r="M169" s="34"/>
      <c r="N169" s="18"/>
      <c r="O169" s="18"/>
      <c r="P169" s="17" t="s">
        <v>115</v>
      </c>
      <c r="Q169" s="17" t="s">
        <v>136</v>
      </c>
      <c r="R169" s="17" t="s">
        <v>25</v>
      </c>
      <c r="S169" s="19" t="s">
        <v>315</v>
      </c>
      <c r="T169" s="20" t="s">
        <v>76</v>
      </c>
      <c r="U169" s="20" t="s">
        <v>124</v>
      </c>
      <c r="V169" s="19" t="s">
        <v>78</v>
      </c>
      <c r="W169" s="22"/>
      <c r="X169" s="22"/>
      <c r="Y169" s="22"/>
      <c r="Z169" s="22"/>
      <c r="AA169" s="22"/>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c r="CW169" s="22"/>
      <c r="CX169" s="22"/>
      <c r="CY169" s="22"/>
      <c r="CZ169" s="22"/>
      <c r="DA169" s="22"/>
      <c r="DB169" s="22"/>
      <c r="DC169" s="22"/>
      <c r="DD169" s="22"/>
      <c r="DE169" s="22"/>
      <c r="DF169" s="22"/>
      <c r="DG169" s="22"/>
      <c r="DH169" s="22"/>
      <c r="DI169" s="22"/>
      <c r="DJ169" s="22"/>
      <c r="DK169" s="22"/>
      <c r="DL169" s="22"/>
      <c r="DM169" s="22"/>
      <c r="DN169" s="22"/>
      <c r="DO169" s="22"/>
      <c r="DP169" s="22"/>
      <c r="DQ169" s="22"/>
      <c r="DR169" s="22"/>
      <c r="DS169" s="22"/>
      <c r="DT169" s="22"/>
      <c r="DU169" s="22"/>
      <c r="DV169" s="22"/>
      <c r="DW169" s="22"/>
      <c r="DX169" s="22"/>
      <c r="DY169" s="22"/>
      <c r="DZ169" s="22"/>
      <c r="EA169" s="22"/>
      <c r="EB169" s="22"/>
      <c r="EC169" s="22"/>
      <c r="ED169" s="22"/>
      <c r="EE169" s="22"/>
      <c r="EF169" s="22"/>
      <c r="EG169" s="22"/>
      <c r="EH169" s="22"/>
      <c r="EI169" s="22"/>
      <c r="EJ169" s="22"/>
      <c r="EK169" s="22"/>
      <c r="EL169" s="22"/>
      <c r="EM169" s="22"/>
      <c r="EN169" s="22"/>
      <c r="EO169" s="22"/>
      <c r="EP169" s="22"/>
      <c r="EQ169" s="22"/>
      <c r="ER169" s="22"/>
      <c r="ES169" s="22"/>
      <c r="ET169" s="22"/>
      <c r="EU169" s="22"/>
      <c r="EV169" s="22"/>
      <c r="EW169" s="22"/>
      <c r="EX169" s="22"/>
      <c r="EY169" s="22"/>
      <c r="EZ169" s="22"/>
      <c r="FA169" s="22"/>
      <c r="FB169" s="22"/>
      <c r="FC169" s="22"/>
      <c r="FD169" s="22"/>
      <c r="FE169" s="22"/>
      <c r="FF169" s="22"/>
      <c r="FG169" s="22"/>
      <c r="FH169" s="22"/>
      <c r="FI169" s="22"/>
      <c r="FJ169" s="22"/>
      <c r="FK169" s="22"/>
      <c r="FL169" s="22"/>
      <c r="FM169" s="22"/>
      <c r="FN169" s="22"/>
      <c r="FO169" s="22"/>
      <c r="FP169" s="22"/>
      <c r="FQ169" s="22"/>
      <c r="FR169" s="22"/>
      <c r="FS169" s="22"/>
      <c r="FT169" s="22"/>
      <c r="FU169" s="22"/>
      <c r="FV169" s="22"/>
      <c r="FW169" s="22"/>
      <c r="FX169" s="22"/>
      <c r="FY169" s="22"/>
      <c r="FZ169" s="22"/>
      <c r="GA169" s="22"/>
      <c r="GB169" s="22"/>
      <c r="GC169" s="22"/>
      <c r="GD169" s="22"/>
      <c r="GE169" s="22"/>
      <c r="GF169" s="22"/>
      <c r="GG169" s="22"/>
      <c r="GH169" s="22"/>
      <c r="GI169" s="22"/>
      <c r="GJ169" s="22"/>
      <c r="GK169" s="22"/>
      <c r="GL169" s="22"/>
      <c r="GM169" s="22"/>
      <c r="GN169" s="22"/>
      <c r="GO169" s="22"/>
      <c r="GP169" s="22"/>
      <c r="GQ169" s="22"/>
      <c r="GR169" s="22"/>
      <c r="GS169" s="22"/>
      <c r="GT169" s="22"/>
      <c r="GU169" s="22"/>
      <c r="GV169" s="22"/>
      <c r="GW169" s="22"/>
      <c r="GX169" s="22"/>
      <c r="GY169" s="22"/>
      <c r="GZ169" s="22"/>
      <c r="HA169" s="22"/>
      <c r="HB169" s="22"/>
      <c r="HC169" s="22"/>
      <c r="HD169" s="22"/>
      <c r="HE169" s="22"/>
      <c r="HF169" s="22"/>
      <c r="HG169" s="22"/>
      <c r="HH169" s="22"/>
      <c r="HI169" s="22"/>
      <c r="HJ169" s="22"/>
      <c r="HK169" s="22"/>
      <c r="HL169" s="22"/>
      <c r="HM169" s="22"/>
      <c r="HN169" s="22"/>
      <c r="HO169" s="22"/>
      <c r="HP169" s="22"/>
      <c r="HQ169" s="22"/>
      <c r="HR169" s="22"/>
      <c r="HS169" s="22"/>
      <c r="HT169" s="22"/>
      <c r="HU169" s="22"/>
      <c r="HV169" s="22"/>
      <c r="HW169" s="22"/>
      <c r="HX169" s="22"/>
      <c r="HY169" s="22"/>
      <c r="HZ169" s="22"/>
      <c r="IA169" s="22"/>
      <c r="IB169" s="22"/>
      <c r="IC169" s="22"/>
      <c r="ID169" s="22"/>
      <c r="IE169" s="22"/>
      <c r="IF169" s="22"/>
      <c r="IG169" s="22"/>
      <c r="IH169" s="22"/>
      <c r="II169" s="22"/>
      <c r="IJ169" s="22"/>
      <c r="IK169" s="22"/>
      <c r="IL169" s="22"/>
      <c r="IM169" s="22"/>
      <c r="IN169" s="22"/>
      <c r="IO169" s="22"/>
      <c r="IP169" s="22"/>
      <c r="IQ169" s="22"/>
      <c r="IR169" s="22"/>
      <c r="IS169" s="22"/>
      <c r="IT169" s="22"/>
      <c r="IU169" s="22"/>
      <c r="IV169" s="22"/>
      <c r="IW169" s="22"/>
    </row>
    <row r="170" spans="1:257" s="23" customFormat="1" ht="12" customHeight="1" x14ac:dyDescent="0.2">
      <c r="A170" s="17">
        <v>169</v>
      </c>
      <c r="B170" s="17" t="s">
        <v>72</v>
      </c>
      <c r="C170" s="17" t="s">
        <v>73</v>
      </c>
      <c r="D170" s="17" t="s">
        <v>136</v>
      </c>
      <c r="E170" s="17" t="s">
        <v>316</v>
      </c>
      <c r="F170" s="25" t="s">
        <v>33</v>
      </c>
      <c r="G170" s="34"/>
      <c r="H170" s="34"/>
      <c r="I170" s="34"/>
      <c r="J170" s="18"/>
      <c r="K170" s="18">
        <v>104</v>
      </c>
      <c r="L170" s="34"/>
      <c r="M170" s="34"/>
      <c r="N170" s="18"/>
      <c r="O170" s="18"/>
      <c r="P170" s="17" t="s">
        <v>115</v>
      </c>
      <c r="Q170" s="17" t="s">
        <v>136</v>
      </c>
      <c r="R170" s="17" t="s">
        <v>61</v>
      </c>
      <c r="S170" s="19" t="s">
        <v>1350</v>
      </c>
      <c r="T170" s="20" t="s">
        <v>76</v>
      </c>
      <c r="U170" s="20" t="s">
        <v>124</v>
      </c>
      <c r="V170" s="19" t="s">
        <v>78</v>
      </c>
      <c r="W170" s="22"/>
      <c r="X170" s="22"/>
      <c r="Y170" s="22"/>
      <c r="Z170" s="22"/>
      <c r="AA170" s="22"/>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c r="CW170" s="22"/>
      <c r="CX170" s="22"/>
      <c r="CY170" s="22"/>
      <c r="CZ170" s="22"/>
      <c r="DA170" s="22"/>
      <c r="DB170" s="22"/>
      <c r="DC170" s="22"/>
      <c r="DD170" s="22"/>
      <c r="DE170" s="22"/>
      <c r="DF170" s="22"/>
      <c r="DG170" s="22"/>
      <c r="DH170" s="22"/>
      <c r="DI170" s="22"/>
      <c r="DJ170" s="22"/>
      <c r="DK170" s="22"/>
      <c r="DL170" s="22"/>
      <c r="DM170" s="22"/>
      <c r="DN170" s="22"/>
      <c r="DO170" s="22"/>
      <c r="DP170" s="22"/>
      <c r="DQ170" s="22"/>
      <c r="DR170" s="22"/>
      <c r="DS170" s="22"/>
      <c r="DT170" s="22"/>
      <c r="DU170" s="22"/>
      <c r="DV170" s="22"/>
      <c r="DW170" s="22"/>
      <c r="DX170" s="22"/>
      <c r="DY170" s="22"/>
      <c r="DZ170" s="22"/>
      <c r="EA170" s="22"/>
      <c r="EB170" s="22"/>
      <c r="EC170" s="22"/>
      <c r="ED170" s="22"/>
      <c r="EE170" s="22"/>
      <c r="EF170" s="22"/>
      <c r="EG170" s="22"/>
      <c r="EH170" s="22"/>
      <c r="EI170" s="22"/>
      <c r="EJ170" s="22"/>
      <c r="EK170" s="22"/>
      <c r="EL170" s="22"/>
      <c r="EM170" s="22"/>
      <c r="EN170" s="22"/>
      <c r="EO170" s="22"/>
      <c r="EP170" s="22"/>
      <c r="EQ170" s="22"/>
      <c r="ER170" s="22"/>
      <c r="ES170" s="22"/>
      <c r="ET170" s="22"/>
      <c r="EU170" s="22"/>
      <c r="EV170" s="22"/>
      <c r="EW170" s="22"/>
      <c r="EX170" s="22"/>
      <c r="EY170" s="22"/>
      <c r="EZ170" s="22"/>
      <c r="FA170" s="22"/>
      <c r="FB170" s="22"/>
      <c r="FC170" s="22"/>
      <c r="FD170" s="22"/>
      <c r="FE170" s="22"/>
      <c r="FF170" s="22"/>
      <c r="FG170" s="22"/>
      <c r="FH170" s="22"/>
      <c r="FI170" s="22"/>
      <c r="FJ170" s="22"/>
      <c r="FK170" s="22"/>
      <c r="FL170" s="22"/>
      <c r="FM170" s="22"/>
      <c r="FN170" s="22"/>
      <c r="FO170" s="22"/>
      <c r="FP170" s="22"/>
      <c r="FQ170" s="22"/>
      <c r="FR170" s="22"/>
      <c r="FS170" s="22"/>
      <c r="FT170" s="22"/>
      <c r="FU170" s="22"/>
      <c r="FV170" s="22"/>
      <c r="FW170" s="22"/>
      <c r="FX170" s="22"/>
      <c r="FY170" s="22"/>
      <c r="FZ170" s="22"/>
      <c r="GA170" s="22"/>
      <c r="GB170" s="22"/>
      <c r="GC170" s="22"/>
      <c r="GD170" s="22"/>
      <c r="GE170" s="22"/>
      <c r="GF170" s="22"/>
      <c r="GG170" s="22"/>
      <c r="GH170" s="22"/>
      <c r="GI170" s="22"/>
      <c r="GJ170" s="22"/>
      <c r="GK170" s="22"/>
      <c r="GL170" s="22"/>
      <c r="GM170" s="22"/>
      <c r="GN170" s="22"/>
      <c r="GO170" s="22"/>
      <c r="GP170" s="22"/>
      <c r="GQ170" s="22"/>
      <c r="GR170" s="22"/>
      <c r="GS170" s="22"/>
      <c r="GT170" s="22"/>
      <c r="GU170" s="22"/>
      <c r="GV170" s="22"/>
      <c r="GW170" s="22"/>
      <c r="GX170" s="22"/>
      <c r="GY170" s="22"/>
      <c r="GZ170" s="22"/>
      <c r="HA170" s="22"/>
      <c r="HB170" s="22"/>
      <c r="HC170" s="22"/>
      <c r="HD170" s="22"/>
      <c r="HE170" s="22"/>
      <c r="HF170" s="22"/>
      <c r="HG170" s="22"/>
      <c r="HH170" s="22"/>
      <c r="HI170" s="22"/>
      <c r="HJ170" s="22"/>
      <c r="HK170" s="22"/>
      <c r="HL170" s="22"/>
      <c r="HM170" s="22"/>
      <c r="HN170" s="22"/>
      <c r="HO170" s="22"/>
      <c r="HP170" s="22"/>
      <c r="HQ170" s="22"/>
      <c r="HR170" s="22"/>
      <c r="HS170" s="22"/>
      <c r="HT170" s="22"/>
      <c r="HU170" s="22"/>
      <c r="HV170" s="22"/>
      <c r="HW170" s="22"/>
      <c r="HX170" s="22"/>
      <c r="HY170" s="22"/>
      <c r="HZ170" s="22"/>
      <c r="IA170" s="22"/>
      <c r="IB170" s="22"/>
      <c r="IC170" s="22"/>
      <c r="ID170" s="22"/>
      <c r="IE170" s="22"/>
      <c r="IF170" s="22"/>
      <c r="IG170" s="22"/>
      <c r="IH170" s="22"/>
      <c r="II170" s="22"/>
      <c r="IJ170" s="22"/>
      <c r="IK170" s="22"/>
      <c r="IL170" s="22"/>
      <c r="IM170" s="22"/>
      <c r="IN170" s="22"/>
      <c r="IO170" s="22"/>
      <c r="IP170" s="22"/>
      <c r="IQ170" s="22"/>
      <c r="IR170" s="22"/>
      <c r="IS170" s="22"/>
      <c r="IT170" s="22"/>
      <c r="IU170" s="22"/>
      <c r="IV170" s="22"/>
      <c r="IW170" s="22"/>
    </row>
    <row r="171" spans="1:257" s="23" customFormat="1" ht="12" customHeight="1" x14ac:dyDescent="0.2">
      <c r="A171" s="17">
        <v>170</v>
      </c>
      <c r="B171" s="17" t="s">
        <v>72</v>
      </c>
      <c r="C171" s="17" t="s">
        <v>73</v>
      </c>
      <c r="D171" s="17" t="s">
        <v>136</v>
      </c>
      <c r="E171" s="17" t="s">
        <v>317</v>
      </c>
      <c r="F171" s="25" t="s">
        <v>33</v>
      </c>
      <c r="G171" s="34"/>
      <c r="H171" s="34"/>
      <c r="I171" s="34"/>
      <c r="J171" s="18"/>
      <c r="K171" s="18">
        <v>64</v>
      </c>
      <c r="L171" s="34"/>
      <c r="M171" s="34"/>
      <c r="N171" s="18"/>
      <c r="O171" s="18"/>
      <c r="P171" s="17" t="s">
        <v>115</v>
      </c>
      <c r="Q171" s="17" t="s">
        <v>136</v>
      </c>
      <c r="R171" s="17" t="s">
        <v>25</v>
      </c>
      <c r="S171" s="19" t="s">
        <v>1351</v>
      </c>
      <c r="T171" s="20" t="s">
        <v>76</v>
      </c>
      <c r="U171" s="20" t="s">
        <v>124</v>
      </c>
      <c r="V171" s="19" t="s">
        <v>78</v>
      </c>
      <c r="W171" s="22"/>
      <c r="X171" s="22"/>
      <c r="Y171" s="22"/>
      <c r="Z171" s="22"/>
      <c r="AA171" s="22"/>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c r="CW171" s="22"/>
      <c r="CX171" s="22"/>
      <c r="CY171" s="22"/>
      <c r="CZ171" s="22"/>
      <c r="DA171" s="22"/>
      <c r="DB171" s="22"/>
      <c r="DC171" s="22"/>
      <c r="DD171" s="22"/>
      <c r="DE171" s="22"/>
      <c r="DF171" s="22"/>
      <c r="DG171" s="22"/>
      <c r="DH171" s="22"/>
      <c r="DI171" s="22"/>
      <c r="DJ171" s="22"/>
      <c r="DK171" s="22"/>
      <c r="DL171" s="22"/>
      <c r="DM171" s="22"/>
      <c r="DN171" s="22"/>
      <c r="DO171" s="22"/>
      <c r="DP171" s="22"/>
      <c r="DQ171" s="22"/>
      <c r="DR171" s="22"/>
      <c r="DS171" s="22"/>
      <c r="DT171" s="22"/>
      <c r="DU171" s="22"/>
      <c r="DV171" s="22"/>
      <c r="DW171" s="22"/>
      <c r="DX171" s="22"/>
      <c r="DY171" s="22"/>
      <c r="DZ171" s="22"/>
      <c r="EA171" s="22"/>
      <c r="EB171" s="22"/>
      <c r="EC171" s="22"/>
      <c r="ED171" s="22"/>
      <c r="EE171" s="22"/>
      <c r="EF171" s="22"/>
      <c r="EG171" s="22"/>
      <c r="EH171" s="22"/>
      <c r="EI171" s="22"/>
      <c r="EJ171" s="22"/>
      <c r="EK171" s="22"/>
      <c r="EL171" s="22"/>
      <c r="EM171" s="22"/>
      <c r="EN171" s="22"/>
      <c r="EO171" s="22"/>
      <c r="EP171" s="22"/>
      <c r="EQ171" s="22"/>
      <c r="ER171" s="22"/>
      <c r="ES171" s="22"/>
      <c r="ET171" s="22"/>
      <c r="EU171" s="22"/>
      <c r="EV171" s="22"/>
      <c r="EW171" s="22"/>
      <c r="EX171" s="22"/>
      <c r="EY171" s="22"/>
      <c r="EZ171" s="22"/>
      <c r="FA171" s="22"/>
      <c r="FB171" s="22"/>
      <c r="FC171" s="22"/>
      <c r="FD171" s="22"/>
      <c r="FE171" s="22"/>
      <c r="FF171" s="22"/>
      <c r="FG171" s="22"/>
      <c r="FH171" s="22"/>
      <c r="FI171" s="22"/>
      <c r="FJ171" s="22"/>
      <c r="FK171" s="22"/>
      <c r="FL171" s="22"/>
      <c r="FM171" s="22"/>
      <c r="FN171" s="22"/>
      <c r="FO171" s="22"/>
      <c r="FP171" s="22"/>
      <c r="FQ171" s="22"/>
      <c r="FR171" s="22"/>
      <c r="FS171" s="22"/>
      <c r="FT171" s="22"/>
      <c r="FU171" s="22"/>
      <c r="FV171" s="22"/>
      <c r="FW171" s="22"/>
      <c r="FX171" s="22"/>
      <c r="FY171" s="22"/>
      <c r="FZ171" s="22"/>
      <c r="GA171" s="22"/>
      <c r="GB171" s="22"/>
      <c r="GC171" s="22"/>
      <c r="GD171" s="22"/>
      <c r="GE171" s="22"/>
      <c r="GF171" s="22"/>
      <c r="GG171" s="22"/>
      <c r="GH171" s="22"/>
      <c r="GI171" s="22"/>
      <c r="GJ171" s="22"/>
      <c r="GK171" s="22"/>
      <c r="GL171" s="22"/>
      <c r="GM171" s="22"/>
      <c r="GN171" s="22"/>
      <c r="GO171" s="22"/>
      <c r="GP171" s="22"/>
      <c r="GQ171" s="22"/>
      <c r="GR171" s="22"/>
      <c r="GS171" s="22"/>
      <c r="GT171" s="22"/>
      <c r="GU171" s="22"/>
      <c r="GV171" s="22"/>
      <c r="GW171" s="22"/>
      <c r="GX171" s="22"/>
      <c r="GY171" s="22"/>
      <c r="GZ171" s="22"/>
      <c r="HA171" s="22"/>
      <c r="HB171" s="22"/>
      <c r="HC171" s="22"/>
      <c r="HD171" s="22"/>
      <c r="HE171" s="22"/>
      <c r="HF171" s="22"/>
      <c r="HG171" s="22"/>
      <c r="HH171" s="22"/>
      <c r="HI171" s="22"/>
      <c r="HJ171" s="22"/>
      <c r="HK171" s="22"/>
      <c r="HL171" s="22"/>
      <c r="HM171" s="22"/>
      <c r="HN171" s="22"/>
      <c r="HO171" s="22"/>
      <c r="HP171" s="22"/>
      <c r="HQ171" s="22"/>
      <c r="HR171" s="22"/>
      <c r="HS171" s="22"/>
      <c r="HT171" s="22"/>
      <c r="HU171" s="22"/>
      <c r="HV171" s="22"/>
      <c r="HW171" s="22"/>
      <c r="HX171" s="22"/>
      <c r="HY171" s="22"/>
      <c r="HZ171" s="22"/>
      <c r="IA171" s="22"/>
      <c r="IB171" s="22"/>
      <c r="IC171" s="22"/>
      <c r="ID171" s="22"/>
      <c r="IE171" s="22"/>
      <c r="IF171" s="22"/>
      <c r="IG171" s="22"/>
      <c r="IH171" s="22"/>
      <c r="II171" s="22"/>
      <c r="IJ171" s="22"/>
      <c r="IK171" s="22"/>
      <c r="IL171" s="22"/>
      <c r="IM171" s="22"/>
      <c r="IN171" s="22"/>
      <c r="IO171" s="22"/>
      <c r="IP171" s="22"/>
      <c r="IQ171" s="22"/>
      <c r="IR171" s="22"/>
      <c r="IS171" s="22"/>
      <c r="IT171" s="22"/>
      <c r="IU171" s="22"/>
      <c r="IV171" s="22"/>
      <c r="IW171" s="22"/>
    </row>
    <row r="172" spans="1:257" s="23" customFormat="1" ht="12" customHeight="1" x14ac:dyDescent="0.2">
      <c r="A172" s="17">
        <v>171</v>
      </c>
      <c r="B172" s="17" t="s">
        <v>72</v>
      </c>
      <c r="C172" s="17" t="s">
        <v>73</v>
      </c>
      <c r="D172" s="17" t="s">
        <v>136</v>
      </c>
      <c r="E172" s="17" t="s">
        <v>318</v>
      </c>
      <c r="F172" s="25" t="s">
        <v>33</v>
      </c>
      <c r="G172" s="34"/>
      <c r="H172" s="34"/>
      <c r="I172" s="34"/>
      <c r="J172" s="18"/>
      <c r="K172" s="18">
        <v>30</v>
      </c>
      <c r="L172" s="34"/>
      <c r="M172" s="34"/>
      <c r="N172" s="18"/>
      <c r="O172" s="18"/>
      <c r="P172" s="17" t="s">
        <v>115</v>
      </c>
      <c r="Q172" s="17" t="s">
        <v>136</v>
      </c>
      <c r="R172" s="17" t="s">
        <v>157</v>
      </c>
      <c r="S172" s="19" t="s">
        <v>319</v>
      </c>
      <c r="T172" s="20" t="s">
        <v>76</v>
      </c>
      <c r="U172" s="20" t="s">
        <v>124</v>
      </c>
      <c r="V172" s="19" t="s">
        <v>78</v>
      </c>
      <c r="W172" s="22"/>
      <c r="X172" s="22"/>
      <c r="Y172" s="22"/>
      <c r="Z172" s="22"/>
      <c r="AA172" s="22"/>
      <c r="AB172" s="22"/>
      <c r="AC172" s="22"/>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c r="CW172" s="22"/>
      <c r="CX172" s="22"/>
      <c r="CY172" s="22"/>
      <c r="CZ172" s="22"/>
      <c r="DA172" s="22"/>
      <c r="DB172" s="22"/>
      <c r="DC172" s="22"/>
      <c r="DD172" s="22"/>
      <c r="DE172" s="22"/>
      <c r="DF172" s="22"/>
      <c r="DG172" s="22"/>
      <c r="DH172" s="22"/>
      <c r="DI172" s="22"/>
      <c r="DJ172" s="22"/>
      <c r="DK172" s="22"/>
      <c r="DL172" s="22"/>
      <c r="DM172" s="22"/>
      <c r="DN172" s="22"/>
      <c r="DO172" s="22"/>
      <c r="DP172" s="22"/>
      <c r="DQ172" s="22"/>
      <c r="DR172" s="22"/>
      <c r="DS172" s="22"/>
      <c r="DT172" s="22"/>
      <c r="DU172" s="22"/>
      <c r="DV172" s="22"/>
      <c r="DW172" s="22"/>
      <c r="DX172" s="22"/>
      <c r="DY172" s="22"/>
      <c r="DZ172" s="22"/>
      <c r="EA172" s="22"/>
      <c r="EB172" s="22"/>
      <c r="EC172" s="22"/>
      <c r="ED172" s="22"/>
      <c r="EE172" s="22"/>
      <c r="EF172" s="22"/>
      <c r="EG172" s="22"/>
      <c r="EH172" s="22"/>
      <c r="EI172" s="22"/>
      <c r="EJ172" s="22"/>
      <c r="EK172" s="22"/>
      <c r="EL172" s="22"/>
      <c r="EM172" s="22"/>
      <c r="EN172" s="22"/>
      <c r="EO172" s="22"/>
      <c r="EP172" s="22"/>
      <c r="EQ172" s="22"/>
      <c r="ER172" s="22"/>
      <c r="ES172" s="22"/>
      <c r="ET172" s="22"/>
      <c r="EU172" s="22"/>
      <c r="EV172" s="22"/>
      <c r="EW172" s="22"/>
      <c r="EX172" s="22"/>
      <c r="EY172" s="22"/>
      <c r="EZ172" s="22"/>
      <c r="FA172" s="22"/>
      <c r="FB172" s="22"/>
      <c r="FC172" s="22"/>
      <c r="FD172" s="22"/>
      <c r="FE172" s="22"/>
      <c r="FF172" s="22"/>
      <c r="FG172" s="22"/>
      <c r="FH172" s="22"/>
      <c r="FI172" s="22"/>
      <c r="FJ172" s="22"/>
      <c r="FK172" s="22"/>
      <c r="FL172" s="22"/>
      <c r="FM172" s="22"/>
      <c r="FN172" s="22"/>
      <c r="FO172" s="22"/>
      <c r="FP172" s="22"/>
      <c r="FQ172" s="22"/>
      <c r="FR172" s="22"/>
      <c r="FS172" s="22"/>
      <c r="FT172" s="22"/>
      <c r="FU172" s="22"/>
      <c r="FV172" s="22"/>
      <c r="FW172" s="22"/>
      <c r="FX172" s="22"/>
      <c r="FY172" s="22"/>
      <c r="FZ172" s="22"/>
      <c r="GA172" s="22"/>
      <c r="GB172" s="22"/>
      <c r="GC172" s="22"/>
      <c r="GD172" s="22"/>
      <c r="GE172" s="22"/>
      <c r="GF172" s="22"/>
      <c r="GG172" s="22"/>
      <c r="GH172" s="22"/>
      <c r="GI172" s="22"/>
      <c r="GJ172" s="22"/>
      <c r="GK172" s="22"/>
      <c r="GL172" s="22"/>
      <c r="GM172" s="22"/>
      <c r="GN172" s="22"/>
      <c r="GO172" s="22"/>
      <c r="GP172" s="22"/>
      <c r="GQ172" s="22"/>
      <c r="GR172" s="22"/>
      <c r="GS172" s="22"/>
      <c r="GT172" s="22"/>
      <c r="GU172" s="22"/>
      <c r="GV172" s="22"/>
      <c r="GW172" s="22"/>
      <c r="GX172" s="22"/>
      <c r="GY172" s="22"/>
      <c r="GZ172" s="22"/>
      <c r="HA172" s="22"/>
      <c r="HB172" s="22"/>
      <c r="HC172" s="22"/>
      <c r="HD172" s="22"/>
      <c r="HE172" s="22"/>
      <c r="HF172" s="22"/>
      <c r="HG172" s="22"/>
      <c r="HH172" s="22"/>
      <c r="HI172" s="22"/>
      <c r="HJ172" s="22"/>
      <c r="HK172" s="22"/>
      <c r="HL172" s="22"/>
      <c r="HM172" s="22"/>
      <c r="HN172" s="22"/>
      <c r="HO172" s="22"/>
      <c r="HP172" s="22"/>
      <c r="HQ172" s="22"/>
      <c r="HR172" s="22"/>
      <c r="HS172" s="22"/>
      <c r="HT172" s="22"/>
      <c r="HU172" s="22"/>
      <c r="HV172" s="22"/>
      <c r="HW172" s="22"/>
      <c r="HX172" s="22"/>
      <c r="HY172" s="22"/>
      <c r="HZ172" s="22"/>
      <c r="IA172" s="22"/>
      <c r="IB172" s="22"/>
      <c r="IC172" s="22"/>
      <c r="ID172" s="22"/>
      <c r="IE172" s="22"/>
      <c r="IF172" s="22"/>
      <c r="IG172" s="22"/>
      <c r="IH172" s="22"/>
      <c r="II172" s="22"/>
      <c r="IJ172" s="22"/>
      <c r="IK172" s="22"/>
      <c r="IL172" s="22"/>
      <c r="IM172" s="22"/>
      <c r="IN172" s="22"/>
      <c r="IO172" s="22"/>
      <c r="IP172" s="22"/>
      <c r="IQ172" s="22"/>
      <c r="IR172" s="22"/>
      <c r="IS172" s="22"/>
      <c r="IT172" s="22"/>
      <c r="IU172" s="22"/>
      <c r="IV172" s="22"/>
      <c r="IW172" s="22"/>
    </row>
    <row r="173" spans="1:257" s="23" customFormat="1" ht="12" customHeight="1" x14ac:dyDescent="0.2">
      <c r="A173" s="17">
        <v>172</v>
      </c>
      <c r="B173" s="17" t="s">
        <v>72</v>
      </c>
      <c r="C173" s="17" t="s">
        <v>73</v>
      </c>
      <c r="D173" s="17" t="s">
        <v>136</v>
      </c>
      <c r="E173" s="17" t="s">
        <v>320</v>
      </c>
      <c r="F173" s="25" t="s">
        <v>33</v>
      </c>
      <c r="G173" s="34">
        <v>2.0000000000000001E-4</v>
      </c>
      <c r="H173" s="34"/>
      <c r="I173" s="34"/>
      <c r="J173" s="18"/>
      <c r="K173" s="18"/>
      <c r="L173" s="34"/>
      <c r="M173" s="34"/>
      <c r="N173" s="18"/>
      <c r="O173" s="18"/>
      <c r="P173" s="17" t="s">
        <v>115</v>
      </c>
      <c r="Q173" s="17" t="s">
        <v>136</v>
      </c>
      <c r="R173" s="17" t="s">
        <v>157</v>
      </c>
      <c r="S173" s="19" t="s">
        <v>321</v>
      </c>
      <c r="T173" s="20" t="s">
        <v>76</v>
      </c>
      <c r="U173" s="20" t="s">
        <v>124</v>
      </c>
      <c r="V173" s="19" t="s">
        <v>78</v>
      </c>
      <c r="W173" s="22"/>
      <c r="X173" s="22"/>
      <c r="Y173" s="22"/>
      <c r="Z173" s="22"/>
      <c r="AA173" s="22"/>
      <c r="AB173" s="22"/>
      <c r="AC173" s="22"/>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c r="CW173" s="22"/>
      <c r="CX173" s="22"/>
      <c r="CY173" s="22"/>
      <c r="CZ173" s="22"/>
      <c r="DA173" s="22"/>
      <c r="DB173" s="22"/>
      <c r="DC173" s="22"/>
      <c r="DD173" s="22"/>
      <c r="DE173" s="22"/>
      <c r="DF173" s="22"/>
      <c r="DG173" s="22"/>
      <c r="DH173" s="22"/>
      <c r="DI173" s="22"/>
      <c r="DJ173" s="22"/>
      <c r="DK173" s="22"/>
      <c r="DL173" s="22"/>
      <c r="DM173" s="22"/>
      <c r="DN173" s="22"/>
      <c r="DO173" s="22"/>
      <c r="DP173" s="22"/>
      <c r="DQ173" s="22"/>
      <c r="DR173" s="22"/>
      <c r="DS173" s="22"/>
      <c r="DT173" s="22"/>
      <c r="DU173" s="22"/>
      <c r="DV173" s="22"/>
      <c r="DW173" s="22"/>
      <c r="DX173" s="22"/>
      <c r="DY173" s="22"/>
      <c r="DZ173" s="22"/>
      <c r="EA173" s="22"/>
      <c r="EB173" s="22"/>
      <c r="EC173" s="22"/>
      <c r="ED173" s="22"/>
      <c r="EE173" s="22"/>
      <c r="EF173" s="22"/>
      <c r="EG173" s="22"/>
      <c r="EH173" s="22"/>
      <c r="EI173" s="22"/>
      <c r="EJ173" s="22"/>
      <c r="EK173" s="22"/>
      <c r="EL173" s="22"/>
      <c r="EM173" s="22"/>
      <c r="EN173" s="22"/>
      <c r="EO173" s="22"/>
      <c r="EP173" s="22"/>
      <c r="EQ173" s="22"/>
      <c r="ER173" s="22"/>
      <c r="ES173" s="22"/>
      <c r="ET173" s="22"/>
      <c r="EU173" s="22"/>
      <c r="EV173" s="22"/>
      <c r="EW173" s="22"/>
      <c r="EX173" s="22"/>
      <c r="EY173" s="22"/>
      <c r="EZ173" s="22"/>
      <c r="FA173" s="22"/>
      <c r="FB173" s="22"/>
      <c r="FC173" s="22"/>
      <c r="FD173" s="22"/>
      <c r="FE173" s="22"/>
      <c r="FF173" s="22"/>
      <c r="FG173" s="22"/>
      <c r="FH173" s="22"/>
      <c r="FI173" s="22"/>
      <c r="FJ173" s="22"/>
      <c r="FK173" s="22"/>
      <c r="FL173" s="22"/>
      <c r="FM173" s="22"/>
      <c r="FN173" s="22"/>
      <c r="FO173" s="22"/>
      <c r="FP173" s="22"/>
      <c r="FQ173" s="22"/>
      <c r="FR173" s="22"/>
      <c r="FS173" s="22"/>
      <c r="FT173" s="22"/>
      <c r="FU173" s="22"/>
      <c r="FV173" s="22"/>
      <c r="FW173" s="22"/>
      <c r="FX173" s="22"/>
      <c r="FY173" s="22"/>
      <c r="FZ173" s="22"/>
      <c r="GA173" s="22"/>
      <c r="GB173" s="22"/>
      <c r="GC173" s="22"/>
      <c r="GD173" s="22"/>
      <c r="GE173" s="22"/>
      <c r="GF173" s="22"/>
      <c r="GG173" s="22"/>
      <c r="GH173" s="22"/>
      <c r="GI173" s="22"/>
      <c r="GJ173" s="22"/>
      <c r="GK173" s="22"/>
      <c r="GL173" s="22"/>
      <c r="GM173" s="22"/>
      <c r="GN173" s="22"/>
      <c r="GO173" s="22"/>
      <c r="GP173" s="22"/>
      <c r="GQ173" s="22"/>
      <c r="GR173" s="22"/>
      <c r="GS173" s="22"/>
      <c r="GT173" s="22"/>
      <c r="GU173" s="22"/>
      <c r="GV173" s="22"/>
      <c r="GW173" s="22"/>
      <c r="GX173" s="22"/>
      <c r="GY173" s="22"/>
      <c r="GZ173" s="22"/>
      <c r="HA173" s="22"/>
      <c r="HB173" s="22"/>
      <c r="HC173" s="22"/>
      <c r="HD173" s="22"/>
      <c r="HE173" s="22"/>
      <c r="HF173" s="22"/>
      <c r="HG173" s="22"/>
      <c r="HH173" s="22"/>
      <c r="HI173" s="22"/>
      <c r="HJ173" s="22"/>
      <c r="HK173" s="22"/>
      <c r="HL173" s="22"/>
      <c r="HM173" s="22"/>
      <c r="HN173" s="22"/>
      <c r="HO173" s="22"/>
      <c r="HP173" s="22"/>
      <c r="HQ173" s="22"/>
      <c r="HR173" s="22"/>
      <c r="HS173" s="22"/>
      <c r="HT173" s="22"/>
      <c r="HU173" s="22"/>
      <c r="HV173" s="22"/>
      <c r="HW173" s="22"/>
      <c r="HX173" s="22"/>
      <c r="HY173" s="22"/>
      <c r="HZ173" s="22"/>
      <c r="IA173" s="22"/>
      <c r="IB173" s="22"/>
      <c r="IC173" s="22"/>
      <c r="ID173" s="22"/>
      <c r="IE173" s="22"/>
      <c r="IF173" s="22"/>
      <c r="IG173" s="22"/>
      <c r="IH173" s="22"/>
      <c r="II173" s="22"/>
      <c r="IJ173" s="22"/>
      <c r="IK173" s="22"/>
      <c r="IL173" s="22"/>
      <c r="IM173" s="22"/>
      <c r="IN173" s="22"/>
      <c r="IO173" s="22"/>
      <c r="IP173" s="22"/>
      <c r="IQ173" s="22"/>
      <c r="IR173" s="22"/>
      <c r="IS173" s="22"/>
      <c r="IT173" s="22"/>
      <c r="IU173" s="22"/>
      <c r="IV173" s="22"/>
      <c r="IW173" s="22"/>
    </row>
    <row r="174" spans="1:257" ht="12" customHeight="1" x14ac:dyDescent="0.2">
      <c r="A174" s="17">
        <v>173</v>
      </c>
      <c r="B174" s="3" t="s">
        <v>79</v>
      </c>
      <c r="C174" s="3" t="s">
        <v>79</v>
      </c>
      <c r="D174" s="3" t="s">
        <v>136</v>
      </c>
      <c r="E174" s="3" t="s">
        <v>322</v>
      </c>
      <c r="F174" s="4" t="s">
        <v>23</v>
      </c>
      <c r="G174" s="6"/>
      <c r="H174" s="6"/>
      <c r="I174" s="6"/>
      <c r="J174" s="5">
        <v>48</v>
      </c>
      <c r="K174" s="5"/>
      <c r="L174" s="6"/>
      <c r="M174" s="6"/>
      <c r="N174" s="5"/>
      <c r="O174" s="5"/>
      <c r="P174" s="3" t="s">
        <v>24</v>
      </c>
      <c r="Q174" s="3" t="s">
        <v>136</v>
      </c>
      <c r="R174" s="3" t="s">
        <v>25</v>
      </c>
      <c r="S174" s="11" t="s">
        <v>323</v>
      </c>
      <c r="T174" s="12" t="s">
        <v>82</v>
      </c>
      <c r="U174" s="12" t="s">
        <v>128</v>
      </c>
      <c r="V174" s="11" t="s">
        <v>1238</v>
      </c>
    </row>
    <row r="175" spans="1:257" ht="12" customHeight="1" x14ac:dyDescent="0.2">
      <c r="A175" s="17">
        <v>174</v>
      </c>
      <c r="B175" s="3" t="s">
        <v>79</v>
      </c>
      <c r="C175" s="3" t="s">
        <v>79</v>
      </c>
      <c r="D175" s="3" t="s">
        <v>136</v>
      </c>
      <c r="E175" s="3" t="s">
        <v>324</v>
      </c>
      <c r="F175" s="4" t="s">
        <v>23</v>
      </c>
      <c r="G175" s="6">
        <v>2.5000000000000001E-3</v>
      </c>
      <c r="H175" s="6"/>
      <c r="I175" s="6"/>
      <c r="J175" s="5">
        <v>60</v>
      </c>
      <c r="K175" s="5"/>
      <c r="L175" s="6"/>
      <c r="M175" s="6"/>
      <c r="N175" s="5"/>
      <c r="O175" s="5"/>
      <c r="P175" s="3" t="s">
        <v>24</v>
      </c>
      <c r="Q175" s="3" t="s">
        <v>136</v>
      </c>
      <c r="R175" s="3" t="s">
        <v>25</v>
      </c>
      <c r="S175" s="11" t="s">
        <v>325</v>
      </c>
      <c r="T175" s="12" t="s">
        <v>82</v>
      </c>
      <c r="U175" s="12" t="s">
        <v>128</v>
      </c>
      <c r="V175" s="11" t="s">
        <v>1238</v>
      </c>
    </row>
    <row r="176" spans="1:257" ht="12" customHeight="1" x14ac:dyDescent="0.2">
      <c r="A176" s="17">
        <v>175</v>
      </c>
      <c r="B176" s="3" t="s">
        <v>79</v>
      </c>
      <c r="C176" s="3" t="s">
        <v>79</v>
      </c>
      <c r="D176" s="3" t="s">
        <v>136</v>
      </c>
      <c r="E176" s="3" t="s">
        <v>326</v>
      </c>
      <c r="F176" s="4" t="s">
        <v>23</v>
      </c>
      <c r="G176" s="6"/>
      <c r="H176" s="6"/>
      <c r="I176" s="6"/>
      <c r="J176" s="5"/>
      <c r="K176" s="5">
        <v>25</v>
      </c>
      <c r="L176" s="6"/>
      <c r="M176" s="6"/>
      <c r="N176" s="5"/>
      <c r="O176" s="5"/>
      <c r="P176" s="3" t="s">
        <v>24</v>
      </c>
      <c r="Q176" s="3" t="s">
        <v>136</v>
      </c>
      <c r="R176" s="3" t="s">
        <v>25</v>
      </c>
      <c r="S176" s="11" t="s">
        <v>325</v>
      </c>
      <c r="T176" s="12" t="s">
        <v>82</v>
      </c>
      <c r="U176" s="12" t="s">
        <v>128</v>
      </c>
      <c r="V176" s="11" t="s">
        <v>1238</v>
      </c>
    </row>
    <row r="177" spans="1:22" ht="12" customHeight="1" x14ac:dyDescent="0.2">
      <c r="A177" s="17">
        <v>176</v>
      </c>
      <c r="B177" s="3" t="s">
        <v>79</v>
      </c>
      <c r="C177" s="3" t="s">
        <v>79</v>
      </c>
      <c r="D177" s="3" t="s">
        <v>136</v>
      </c>
      <c r="E177" s="3" t="s">
        <v>327</v>
      </c>
      <c r="F177" s="4" t="s">
        <v>23</v>
      </c>
      <c r="G177" s="6"/>
      <c r="H177" s="6"/>
      <c r="I177" s="6"/>
      <c r="J177" s="5"/>
      <c r="K177" s="5">
        <v>10</v>
      </c>
      <c r="L177" s="6"/>
      <c r="M177" s="6"/>
      <c r="N177" s="5"/>
      <c r="O177" s="5"/>
      <c r="P177" s="3" t="s">
        <v>24</v>
      </c>
      <c r="Q177" s="3" t="s">
        <v>136</v>
      </c>
      <c r="R177" s="3" t="s">
        <v>25</v>
      </c>
      <c r="S177" s="11" t="s">
        <v>325</v>
      </c>
      <c r="T177" s="12" t="s">
        <v>82</v>
      </c>
      <c r="U177" s="12" t="s">
        <v>128</v>
      </c>
      <c r="V177" s="11" t="s">
        <v>1238</v>
      </c>
    </row>
    <row r="178" spans="1:22" ht="12" customHeight="1" x14ac:dyDescent="0.2">
      <c r="A178" s="17">
        <v>177</v>
      </c>
      <c r="B178" s="3" t="s">
        <v>79</v>
      </c>
      <c r="C178" s="3" t="s">
        <v>79</v>
      </c>
      <c r="D178" s="3" t="s">
        <v>136</v>
      </c>
      <c r="E178" s="3" t="s">
        <v>328</v>
      </c>
      <c r="F178" s="4" t="s">
        <v>33</v>
      </c>
      <c r="G178" s="6"/>
      <c r="H178" s="6"/>
      <c r="I178" s="6"/>
      <c r="J178" s="5"/>
      <c r="K178" s="5">
        <v>35</v>
      </c>
      <c r="L178" s="6"/>
      <c r="M178" s="6"/>
      <c r="N178" s="5"/>
      <c r="O178" s="5"/>
      <c r="P178" s="3" t="s">
        <v>24</v>
      </c>
      <c r="Q178" s="3" t="s">
        <v>136</v>
      </c>
      <c r="R178" s="3" t="s">
        <v>177</v>
      </c>
      <c r="S178" s="11" t="s">
        <v>329</v>
      </c>
      <c r="T178" s="12" t="s">
        <v>82</v>
      </c>
      <c r="U178" s="12" t="s">
        <v>128</v>
      </c>
      <c r="V178" s="11" t="s">
        <v>1238</v>
      </c>
    </row>
    <row r="179" spans="1:22" ht="12" customHeight="1" x14ac:dyDescent="0.2">
      <c r="A179" s="17">
        <v>178</v>
      </c>
      <c r="B179" s="3" t="s">
        <v>79</v>
      </c>
      <c r="C179" s="3" t="s">
        <v>79</v>
      </c>
      <c r="D179" s="3" t="s">
        <v>136</v>
      </c>
      <c r="E179" s="3" t="s">
        <v>330</v>
      </c>
      <c r="F179" s="4" t="s">
        <v>33</v>
      </c>
      <c r="G179" s="6"/>
      <c r="H179" s="6"/>
      <c r="I179" s="6"/>
      <c r="J179" s="5"/>
      <c r="K179" s="5">
        <v>25</v>
      </c>
      <c r="L179" s="6"/>
      <c r="M179" s="6"/>
      <c r="N179" s="5"/>
      <c r="O179" s="5"/>
      <c r="P179" s="3" t="s">
        <v>24</v>
      </c>
      <c r="Q179" s="3" t="s">
        <v>136</v>
      </c>
      <c r="R179" s="3" t="s">
        <v>177</v>
      </c>
      <c r="S179" s="11" t="s">
        <v>329</v>
      </c>
      <c r="T179" s="12" t="s">
        <v>82</v>
      </c>
      <c r="U179" s="12" t="s">
        <v>128</v>
      </c>
      <c r="V179" s="11" t="s">
        <v>1238</v>
      </c>
    </row>
    <row r="180" spans="1:22" ht="12" customHeight="1" x14ac:dyDescent="0.2">
      <c r="A180" s="17">
        <v>179</v>
      </c>
      <c r="B180" s="3" t="s">
        <v>79</v>
      </c>
      <c r="C180" s="3" t="s">
        <v>79</v>
      </c>
      <c r="D180" s="3" t="s">
        <v>136</v>
      </c>
      <c r="E180" s="3" t="s">
        <v>331</v>
      </c>
      <c r="F180" s="4" t="s">
        <v>33</v>
      </c>
      <c r="G180" s="6"/>
      <c r="H180" s="6"/>
      <c r="I180" s="6"/>
      <c r="J180" s="5"/>
      <c r="K180" s="5">
        <v>10</v>
      </c>
      <c r="L180" s="6"/>
      <c r="M180" s="6"/>
      <c r="N180" s="5"/>
      <c r="O180" s="5"/>
      <c r="P180" s="3" t="s">
        <v>24</v>
      </c>
      <c r="Q180" s="3" t="s">
        <v>136</v>
      </c>
      <c r="R180" s="3" t="s">
        <v>177</v>
      </c>
      <c r="S180" s="11" t="s">
        <v>329</v>
      </c>
      <c r="T180" s="12" t="s">
        <v>82</v>
      </c>
      <c r="U180" s="12" t="s">
        <v>128</v>
      </c>
      <c r="V180" s="11" t="s">
        <v>1238</v>
      </c>
    </row>
    <row r="181" spans="1:22" ht="12" customHeight="1" x14ac:dyDescent="0.2">
      <c r="A181" s="17">
        <v>180</v>
      </c>
      <c r="B181" s="3" t="s">
        <v>79</v>
      </c>
      <c r="C181" s="3" t="s">
        <v>79</v>
      </c>
      <c r="D181" s="3" t="s">
        <v>136</v>
      </c>
      <c r="E181" s="3" t="s">
        <v>332</v>
      </c>
      <c r="F181" s="4" t="s">
        <v>33</v>
      </c>
      <c r="G181" s="6">
        <v>2.5000000000000001E-3</v>
      </c>
      <c r="H181" s="6"/>
      <c r="I181" s="6"/>
      <c r="J181" s="5">
        <v>60</v>
      </c>
      <c r="K181" s="5">
        <v>1500</v>
      </c>
      <c r="L181" s="6"/>
      <c r="M181" s="6"/>
      <c r="N181" s="5"/>
      <c r="O181" s="5"/>
      <c r="P181" s="3" t="s">
        <v>24</v>
      </c>
      <c r="Q181" s="3" t="s">
        <v>136</v>
      </c>
      <c r="R181" s="3" t="s">
        <v>25</v>
      </c>
      <c r="S181" s="11" t="s">
        <v>333</v>
      </c>
      <c r="T181" s="12" t="s">
        <v>82</v>
      </c>
      <c r="U181" s="12" t="s">
        <v>128</v>
      </c>
      <c r="V181" s="11" t="s">
        <v>1238</v>
      </c>
    </row>
    <row r="182" spans="1:22" ht="12" customHeight="1" x14ac:dyDescent="0.2">
      <c r="A182" s="17">
        <v>181</v>
      </c>
      <c r="B182" s="3" t="s">
        <v>79</v>
      </c>
      <c r="C182" s="3" t="s">
        <v>79</v>
      </c>
      <c r="D182" s="3" t="s">
        <v>136</v>
      </c>
      <c r="E182" s="3" t="s">
        <v>334</v>
      </c>
      <c r="F182" s="4" t="s">
        <v>33</v>
      </c>
      <c r="G182" s="6"/>
      <c r="H182" s="6"/>
      <c r="I182" s="6"/>
      <c r="J182" s="5"/>
      <c r="K182" s="5">
        <v>25</v>
      </c>
      <c r="L182" s="6"/>
      <c r="M182" s="6"/>
      <c r="N182" s="5"/>
      <c r="O182" s="5"/>
      <c r="P182" s="3" t="s">
        <v>24</v>
      </c>
      <c r="Q182" s="3" t="s">
        <v>136</v>
      </c>
      <c r="R182" s="3" t="s">
        <v>25</v>
      </c>
      <c r="S182" s="11" t="s">
        <v>333</v>
      </c>
      <c r="T182" s="12" t="s">
        <v>82</v>
      </c>
      <c r="U182" s="12" t="s">
        <v>128</v>
      </c>
      <c r="V182" s="11" t="s">
        <v>1238</v>
      </c>
    </row>
    <row r="183" spans="1:22" ht="12" customHeight="1" x14ac:dyDescent="0.2">
      <c r="A183" s="17">
        <v>182</v>
      </c>
      <c r="B183" s="3" t="s">
        <v>79</v>
      </c>
      <c r="C183" s="3" t="s">
        <v>79</v>
      </c>
      <c r="D183" s="3" t="s">
        <v>136</v>
      </c>
      <c r="E183" s="3" t="s">
        <v>335</v>
      </c>
      <c r="F183" s="4" t="s">
        <v>33</v>
      </c>
      <c r="G183" s="6"/>
      <c r="H183" s="6"/>
      <c r="I183" s="6"/>
      <c r="J183" s="5"/>
      <c r="K183" s="5">
        <v>10</v>
      </c>
      <c r="L183" s="6"/>
      <c r="M183" s="6"/>
      <c r="N183" s="5"/>
      <c r="O183" s="5"/>
      <c r="P183" s="3" t="s">
        <v>24</v>
      </c>
      <c r="Q183" s="3" t="s">
        <v>136</v>
      </c>
      <c r="R183" s="3" t="s">
        <v>25</v>
      </c>
      <c r="S183" s="11" t="s">
        <v>333</v>
      </c>
      <c r="T183" s="12" t="s">
        <v>82</v>
      </c>
      <c r="U183" s="12" t="s">
        <v>128</v>
      </c>
      <c r="V183" s="11" t="s">
        <v>1238</v>
      </c>
    </row>
    <row r="184" spans="1:22" ht="12" customHeight="1" x14ac:dyDescent="0.2">
      <c r="A184" s="17">
        <v>183</v>
      </c>
      <c r="B184" s="3" t="s">
        <v>79</v>
      </c>
      <c r="C184" s="3" t="s">
        <v>79</v>
      </c>
      <c r="D184" s="3" t="s">
        <v>136</v>
      </c>
      <c r="E184" s="3" t="s">
        <v>336</v>
      </c>
      <c r="F184" s="4" t="s">
        <v>33</v>
      </c>
      <c r="G184" s="6"/>
      <c r="H184" s="6"/>
      <c r="I184" s="6"/>
      <c r="J184" s="5"/>
      <c r="K184" s="5">
        <v>30</v>
      </c>
      <c r="L184" s="6"/>
      <c r="M184" s="6"/>
      <c r="N184" s="5"/>
      <c r="O184" s="5"/>
      <c r="P184" s="3" t="s">
        <v>24</v>
      </c>
      <c r="Q184" s="3" t="s">
        <v>136</v>
      </c>
      <c r="R184" s="3" t="s">
        <v>25</v>
      </c>
      <c r="S184" s="11" t="s">
        <v>337</v>
      </c>
      <c r="T184" s="12" t="s">
        <v>82</v>
      </c>
      <c r="U184" s="12" t="s">
        <v>128</v>
      </c>
      <c r="V184" s="11" t="s">
        <v>1238</v>
      </c>
    </row>
    <row r="185" spans="1:22" ht="12" customHeight="1" x14ac:dyDescent="0.2">
      <c r="A185" s="17">
        <v>184</v>
      </c>
      <c r="B185" s="3" t="s">
        <v>79</v>
      </c>
      <c r="C185" s="3" t="s">
        <v>79</v>
      </c>
      <c r="D185" s="3" t="s">
        <v>136</v>
      </c>
      <c r="E185" s="3" t="s">
        <v>338</v>
      </c>
      <c r="F185" s="4" t="s">
        <v>33</v>
      </c>
      <c r="G185" s="6"/>
      <c r="H185" s="6"/>
      <c r="I185" s="6"/>
      <c r="J185" s="5"/>
      <c r="K185" s="5">
        <v>35</v>
      </c>
      <c r="L185" s="6"/>
      <c r="M185" s="6"/>
      <c r="N185" s="5"/>
      <c r="O185" s="5"/>
      <c r="P185" s="3" t="s">
        <v>24</v>
      </c>
      <c r="Q185" s="3" t="s">
        <v>136</v>
      </c>
      <c r="R185" s="3" t="s">
        <v>25</v>
      </c>
      <c r="S185" s="11" t="s">
        <v>339</v>
      </c>
      <c r="T185" s="12" t="s">
        <v>82</v>
      </c>
      <c r="U185" s="12" t="s">
        <v>128</v>
      </c>
      <c r="V185" s="11" t="s">
        <v>1238</v>
      </c>
    </row>
    <row r="186" spans="1:22" ht="12" customHeight="1" x14ac:dyDescent="0.2">
      <c r="A186" s="17">
        <v>185</v>
      </c>
      <c r="B186" s="3" t="s">
        <v>79</v>
      </c>
      <c r="C186" s="3" t="s">
        <v>79</v>
      </c>
      <c r="D186" s="3" t="s">
        <v>136</v>
      </c>
      <c r="E186" s="3" t="s">
        <v>340</v>
      </c>
      <c r="F186" s="4" t="s">
        <v>33</v>
      </c>
      <c r="G186" s="6"/>
      <c r="H186" s="6"/>
      <c r="I186" s="6"/>
      <c r="J186" s="5"/>
      <c r="K186" s="5">
        <v>25</v>
      </c>
      <c r="L186" s="6"/>
      <c r="M186" s="6"/>
      <c r="N186" s="5"/>
      <c r="O186" s="5"/>
      <c r="P186" s="3" t="s">
        <v>24</v>
      </c>
      <c r="Q186" s="3" t="s">
        <v>136</v>
      </c>
      <c r="R186" s="3" t="s">
        <v>25</v>
      </c>
      <c r="S186" s="11" t="s">
        <v>339</v>
      </c>
      <c r="T186" s="12" t="s">
        <v>82</v>
      </c>
      <c r="U186" s="12" t="s">
        <v>128</v>
      </c>
      <c r="V186" s="11" t="s">
        <v>1238</v>
      </c>
    </row>
    <row r="187" spans="1:22" ht="12" customHeight="1" x14ac:dyDescent="0.2">
      <c r="A187" s="17">
        <v>186</v>
      </c>
      <c r="B187" s="3" t="s">
        <v>79</v>
      </c>
      <c r="C187" s="3" t="s">
        <v>79</v>
      </c>
      <c r="D187" s="3" t="s">
        <v>136</v>
      </c>
      <c r="E187" s="3" t="s">
        <v>341</v>
      </c>
      <c r="F187" s="4" t="s">
        <v>33</v>
      </c>
      <c r="G187" s="6"/>
      <c r="H187" s="6"/>
      <c r="I187" s="6"/>
      <c r="J187" s="5"/>
      <c r="K187" s="5">
        <v>10</v>
      </c>
      <c r="L187" s="6"/>
      <c r="M187" s="6"/>
      <c r="N187" s="5"/>
      <c r="O187" s="5"/>
      <c r="P187" s="3" t="s">
        <v>24</v>
      </c>
      <c r="Q187" s="3" t="s">
        <v>136</v>
      </c>
      <c r="R187" s="3" t="s">
        <v>25</v>
      </c>
      <c r="S187" s="11" t="s">
        <v>339</v>
      </c>
      <c r="T187" s="12" t="s">
        <v>82</v>
      </c>
      <c r="U187" s="12" t="s">
        <v>128</v>
      </c>
      <c r="V187" s="11" t="s">
        <v>1238</v>
      </c>
    </row>
    <row r="188" spans="1:22" ht="12" customHeight="1" x14ac:dyDescent="0.2">
      <c r="A188" s="17">
        <v>187</v>
      </c>
      <c r="B188" s="3" t="s">
        <v>79</v>
      </c>
      <c r="C188" s="3" t="s">
        <v>79</v>
      </c>
      <c r="D188" s="3" t="s">
        <v>136</v>
      </c>
      <c r="E188" s="3" t="s">
        <v>342</v>
      </c>
      <c r="F188" s="4" t="s">
        <v>33</v>
      </c>
      <c r="G188" s="6"/>
      <c r="H188" s="6"/>
      <c r="I188" s="6"/>
      <c r="J188" s="5"/>
      <c r="K188" s="5">
        <v>35</v>
      </c>
      <c r="L188" s="6"/>
      <c r="M188" s="6"/>
      <c r="N188" s="5"/>
      <c r="O188" s="5"/>
      <c r="P188" s="3" t="s">
        <v>24</v>
      </c>
      <c r="Q188" s="3" t="s">
        <v>136</v>
      </c>
      <c r="R188" s="3" t="s">
        <v>61</v>
      </c>
      <c r="S188" s="11" t="s">
        <v>343</v>
      </c>
      <c r="T188" s="12" t="s">
        <v>82</v>
      </c>
      <c r="U188" s="12" t="s">
        <v>128</v>
      </c>
      <c r="V188" s="11" t="s">
        <v>1238</v>
      </c>
    </row>
    <row r="189" spans="1:22" ht="12" customHeight="1" x14ac:dyDescent="0.2">
      <c r="A189" s="17">
        <v>188</v>
      </c>
      <c r="B189" s="3" t="s">
        <v>90</v>
      </c>
      <c r="C189" s="3" t="s">
        <v>90</v>
      </c>
      <c r="D189" s="3" t="s">
        <v>136</v>
      </c>
      <c r="E189" s="3" t="s">
        <v>344</v>
      </c>
      <c r="F189" s="4" t="s">
        <v>23</v>
      </c>
      <c r="G189" s="6">
        <v>1.8749999999999999E-3</v>
      </c>
      <c r="H189" s="6"/>
      <c r="I189" s="6"/>
      <c r="J189" s="5">
        <v>35</v>
      </c>
      <c r="K189" s="5"/>
      <c r="L189" s="6"/>
      <c r="M189" s="6"/>
      <c r="N189" s="5"/>
      <c r="O189" s="5"/>
      <c r="P189" s="3" t="s">
        <v>24</v>
      </c>
      <c r="Q189" s="3" t="s">
        <v>136</v>
      </c>
      <c r="R189" s="3" t="s">
        <v>25</v>
      </c>
      <c r="S189" s="11" t="s">
        <v>345</v>
      </c>
      <c r="T189" s="12" t="s">
        <v>1239</v>
      </c>
      <c r="U189" s="12" t="s">
        <v>346</v>
      </c>
      <c r="V189" s="11" t="s">
        <v>1240</v>
      </c>
    </row>
    <row r="190" spans="1:22" ht="12" customHeight="1" x14ac:dyDescent="0.2">
      <c r="A190" s="17">
        <v>189</v>
      </c>
      <c r="B190" s="3" t="s">
        <v>90</v>
      </c>
      <c r="C190" s="3" t="s">
        <v>90</v>
      </c>
      <c r="D190" s="3" t="s">
        <v>136</v>
      </c>
      <c r="E190" s="3" t="s">
        <v>347</v>
      </c>
      <c r="F190" s="4" t="s">
        <v>23</v>
      </c>
      <c r="G190" s="6"/>
      <c r="H190" s="6"/>
      <c r="I190" s="6"/>
      <c r="J190" s="5"/>
      <c r="K190" s="5"/>
      <c r="L190" s="6"/>
      <c r="M190" s="6"/>
      <c r="N190" s="5"/>
      <c r="O190" s="5"/>
      <c r="P190" s="3" t="s">
        <v>115</v>
      </c>
      <c r="Q190" s="3" t="s">
        <v>136</v>
      </c>
      <c r="R190" s="3" t="s">
        <v>25</v>
      </c>
      <c r="S190" s="11" t="s">
        <v>348</v>
      </c>
      <c r="T190" s="12" t="s">
        <v>1239</v>
      </c>
      <c r="U190" s="12" t="s">
        <v>346</v>
      </c>
      <c r="V190" s="11" t="s">
        <v>1240</v>
      </c>
    </row>
    <row r="191" spans="1:22" ht="12" customHeight="1" x14ac:dyDescent="0.2">
      <c r="A191" s="17">
        <v>190</v>
      </c>
      <c r="B191" s="3" t="s">
        <v>90</v>
      </c>
      <c r="C191" s="3" t="s">
        <v>90</v>
      </c>
      <c r="D191" s="3" t="s">
        <v>136</v>
      </c>
      <c r="E191" s="3" t="s">
        <v>349</v>
      </c>
      <c r="F191" s="4" t="s">
        <v>33</v>
      </c>
      <c r="G191" s="6"/>
      <c r="H191" s="6"/>
      <c r="I191" s="6"/>
      <c r="J191" s="5">
        <v>22</v>
      </c>
      <c r="K191" s="5"/>
      <c r="L191" s="6"/>
      <c r="M191" s="6"/>
      <c r="N191" s="5"/>
      <c r="O191" s="5"/>
      <c r="P191" s="3" t="s">
        <v>153</v>
      </c>
      <c r="Q191" s="3" t="s">
        <v>136</v>
      </c>
      <c r="R191" s="3" t="s">
        <v>54</v>
      </c>
      <c r="S191" s="11" t="s">
        <v>350</v>
      </c>
      <c r="T191" s="12" t="s">
        <v>1239</v>
      </c>
      <c r="U191" s="12" t="s">
        <v>346</v>
      </c>
      <c r="V191" s="11" t="s">
        <v>1240</v>
      </c>
    </row>
    <row r="192" spans="1:22" ht="12" customHeight="1" x14ac:dyDescent="0.2">
      <c r="A192" s="17">
        <v>191</v>
      </c>
      <c r="B192" s="3" t="s">
        <v>90</v>
      </c>
      <c r="C192" s="3" t="s">
        <v>90</v>
      </c>
      <c r="D192" s="3" t="s">
        <v>136</v>
      </c>
      <c r="E192" s="3" t="s">
        <v>351</v>
      </c>
      <c r="F192" s="4" t="s">
        <v>33</v>
      </c>
      <c r="G192" s="6"/>
      <c r="H192" s="6"/>
      <c r="I192" s="6"/>
      <c r="J192" s="5">
        <v>35</v>
      </c>
      <c r="K192" s="5"/>
      <c r="L192" s="6"/>
      <c r="M192" s="6"/>
      <c r="N192" s="5"/>
      <c r="O192" s="5"/>
      <c r="P192" s="3" t="s">
        <v>153</v>
      </c>
      <c r="Q192" s="3" t="s">
        <v>136</v>
      </c>
      <c r="R192" s="3" t="s">
        <v>177</v>
      </c>
      <c r="S192" s="11" t="s">
        <v>352</v>
      </c>
      <c r="T192" s="12" t="s">
        <v>1239</v>
      </c>
      <c r="U192" s="12" t="s">
        <v>346</v>
      </c>
      <c r="V192" s="11" t="s">
        <v>1240</v>
      </c>
    </row>
    <row r="193" spans="1:257" ht="12" customHeight="1" x14ac:dyDescent="0.2">
      <c r="A193" s="17">
        <v>192</v>
      </c>
      <c r="B193" s="3" t="s">
        <v>90</v>
      </c>
      <c r="C193" s="3" t="s">
        <v>90</v>
      </c>
      <c r="D193" s="3" t="s">
        <v>136</v>
      </c>
      <c r="E193" s="3" t="s">
        <v>353</v>
      </c>
      <c r="F193" s="4" t="s">
        <v>33</v>
      </c>
      <c r="G193" s="6">
        <v>1.8749999999999999E-3</v>
      </c>
      <c r="H193" s="6"/>
      <c r="I193" s="6"/>
      <c r="J193" s="5">
        <v>35</v>
      </c>
      <c r="K193" s="5"/>
      <c r="L193" s="6"/>
      <c r="M193" s="6"/>
      <c r="N193" s="5"/>
      <c r="O193" s="5"/>
      <c r="P193" s="3" t="s">
        <v>115</v>
      </c>
      <c r="Q193" s="3" t="s">
        <v>136</v>
      </c>
      <c r="R193" s="3" t="s">
        <v>25</v>
      </c>
      <c r="S193" s="11" t="s">
        <v>354</v>
      </c>
      <c r="T193" s="12" t="s">
        <v>1239</v>
      </c>
      <c r="U193" s="12" t="s">
        <v>346</v>
      </c>
      <c r="V193" s="11" t="s">
        <v>1240</v>
      </c>
    </row>
    <row r="194" spans="1:257" ht="12" customHeight="1" x14ac:dyDescent="0.2">
      <c r="A194" s="17">
        <v>193</v>
      </c>
      <c r="B194" s="3" t="s">
        <v>90</v>
      </c>
      <c r="C194" s="3" t="s">
        <v>90</v>
      </c>
      <c r="D194" s="3" t="s">
        <v>136</v>
      </c>
      <c r="E194" s="3" t="s">
        <v>355</v>
      </c>
      <c r="F194" s="4" t="s">
        <v>33</v>
      </c>
      <c r="G194" s="6">
        <v>1.8749999999999999E-3</v>
      </c>
      <c r="H194" s="6"/>
      <c r="I194" s="6"/>
      <c r="J194" s="5">
        <v>35</v>
      </c>
      <c r="K194" s="5"/>
      <c r="L194" s="6"/>
      <c r="M194" s="6"/>
      <c r="N194" s="5"/>
      <c r="O194" s="5"/>
      <c r="P194" s="3" t="s">
        <v>133</v>
      </c>
      <c r="Q194" s="3" t="s">
        <v>136</v>
      </c>
      <c r="R194" s="3" t="s">
        <v>34</v>
      </c>
      <c r="S194" s="11" t="s">
        <v>356</v>
      </c>
      <c r="T194" s="12" t="s">
        <v>1239</v>
      </c>
      <c r="U194" s="12" t="s">
        <v>346</v>
      </c>
      <c r="V194" s="11" t="s">
        <v>1240</v>
      </c>
    </row>
    <row r="195" spans="1:257" ht="12" customHeight="1" x14ac:dyDescent="0.2">
      <c r="A195" s="17">
        <v>194</v>
      </c>
      <c r="B195" s="3" t="s">
        <v>90</v>
      </c>
      <c r="C195" s="3" t="s">
        <v>90</v>
      </c>
      <c r="D195" s="3" t="s">
        <v>136</v>
      </c>
      <c r="E195" s="3" t="s">
        <v>357</v>
      </c>
      <c r="F195" s="4" t="s">
        <v>33</v>
      </c>
      <c r="G195" s="6"/>
      <c r="H195" s="6"/>
      <c r="I195" s="6"/>
      <c r="J195" s="5">
        <v>35</v>
      </c>
      <c r="K195" s="5"/>
      <c r="L195" s="6"/>
      <c r="M195" s="6"/>
      <c r="N195" s="5"/>
      <c r="O195" s="5"/>
      <c r="P195" s="3" t="s">
        <v>153</v>
      </c>
      <c r="Q195" s="3" t="s">
        <v>136</v>
      </c>
      <c r="R195" s="3" t="s">
        <v>61</v>
      </c>
      <c r="S195" s="11" t="s">
        <v>358</v>
      </c>
      <c r="T195" s="12" t="s">
        <v>1239</v>
      </c>
      <c r="U195" s="12" t="s">
        <v>346</v>
      </c>
      <c r="V195" s="11" t="s">
        <v>1240</v>
      </c>
    </row>
    <row r="196" spans="1:257" ht="12" customHeight="1" x14ac:dyDescent="0.2">
      <c r="A196" s="17">
        <v>195</v>
      </c>
      <c r="B196" s="3" t="s">
        <v>90</v>
      </c>
      <c r="C196" s="3" t="s">
        <v>90</v>
      </c>
      <c r="D196" s="3" t="s">
        <v>136</v>
      </c>
      <c r="E196" s="3" t="s">
        <v>359</v>
      </c>
      <c r="F196" s="4" t="s">
        <v>33</v>
      </c>
      <c r="G196" s="6"/>
      <c r="H196" s="6"/>
      <c r="I196" s="6"/>
      <c r="J196" s="5"/>
      <c r="K196" s="5"/>
      <c r="L196" s="6"/>
      <c r="M196" s="6"/>
      <c r="N196" s="5"/>
      <c r="O196" s="5"/>
      <c r="P196" s="3" t="s">
        <v>115</v>
      </c>
      <c r="Q196" s="3" t="s">
        <v>136</v>
      </c>
      <c r="R196" s="3" t="s">
        <v>288</v>
      </c>
      <c r="S196" s="11" t="s">
        <v>360</v>
      </c>
      <c r="T196" s="12" t="s">
        <v>1239</v>
      </c>
      <c r="U196" s="12" t="s">
        <v>346</v>
      </c>
      <c r="V196" s="11" t="s">
        <v>1240</v>
      </c>
    </row>
    <row r="197" spans="1:257" ht="12" customHeight="1" x14ac:dyDescent="0.2">
      <c r="A197" s="17">
        <v>196</v>
      </c>
      <c r="B197" s="3" t="s">
        <v>90</v>
      </c>
      <c r="C197" s="3" t="s">
        <v>90</v>
      </c>
      <c r="D197" s="3" t="s">
        <v>136</v>
      </c>
      <c r="E197" s="3" t="s">
        <v>361</v>
      </c>
      <c r="F197" s="4" t="s">
        <v>33</v>
      </c>
      <c r="G197" s="6"/>
      <c r="H197" s="6"/>
      <c r="I197" s="6"/>
      <c r="J197" s="5">
        <v>35</v>
      </c>
      <c r="K197" s="5"/>
      <c r="L197" s="6"/>
      <c r="M197" s="6"/>
      <c r="N197" s="5"/>
      <c r="O197" s="5"/>
      <c r="P197" s="3" t="s">
        <v>24</v>
      </c>
      <c r="Q197" s="3" t="s">
        <v>136</v>
      </c>
      <c r="R197" s="3" t="s">
        <v>25</v>
      </c>
      <c r="S197" s="11" t="s">
        <v>362</v>
      </c>
      <c r="T197" s="12" t="s">
        <v>1239</v>
      </c>
      <c r="U197" s="12" t="s">
        <v>346</v>
      </c>
      <c r="V197" s="11" t="s">
        <v>1240</v>
      </c>
    </row>
    <row r="198" spans="1:257" ht="12" customHeight="1" x14ac:dyDescent="0.2">
      <c r="A198" s="17">
        <v>197</v>
      </c>
      <c r="B198" s="3" t="s">
        <v>90</v>
      </c>
      <c r="C198" s="3" t="s">
        <v>90</v>
      </c>
      <c r="D198" s="3" t="s">
        <v>136</v>
      </c>
      <c r="E198" s="3" t="s">
        <v>363</v>
      </c>
      <c r="F198" s="4" t="s">
        <v>33</v>
      </c>
      <c r="G198" s="6"/>
      <c r="H198" s="6"/>
      <c r="I198" s="6"/>
      <c r="J198" s="5">
        <v>35</v>
      </c>
      <c r="K198" s="5"/>
      <c r="L198" s="6"/>
      <c r="M198" s="6"/>
      <c r="N198" s="5"/>
      <c r="O198" s="5"/>
      <c r="P198" s="3" t="s">
        <v>115</v>
      </c>
      <c r="Q198" s="3" t="s">
        <v>136</v>
      </c>
      <c r="R198" s="3" t="s">
        <v>61</v>
      </c>
      <c r="S198" s="11" t="s">
        <v>364</v>
      </c>
      <c r="T198" s="12" t="s">
        <v>1239</v>
      </c>
      <c r="U198" s="12" t="s">
        <v>346</v>
      </c>
      <c r="V198" s="11" t="s">
        <v>1240</v>
      </c>
    </row>
    <row r="199" spans="1:257" ht="12" customHeight="1" x14ac:dyDescent="0.2">
      <c r="A199" s="17">
        <v>198</v>
      </c>
      <c r="B199" s="3" t="s">
        <v>90</v>
      </c>
      <c r="C199" s="3" t="s">
        <v>90</v>
      </c>
      <c r="D199" s="3" t="s">
        <v>136</v>
      </c>
      <c r="E199" s="3" t="s">
        <v>365</v>
      </c>
      <c r="F199" s="4" t="s">
        <v>33</v>
      </c>
      <c r="G199" s="6">
        <v>1.8749999999999999E-3</v>
      </c>
      <c r="H199" s="6"/>
      <c r="I199" s="6"/>
      <c r="J199" s="5">
        <v>35</v>
      </c>
      <c r="K199" s="5"/>
      <c r="L199" s="6"/>
      <c r="M199" s="6"/>
      <c r="N199" s="5"/>
      <c r="O199" s="5"/>
      <c r="P199" s="3" t="s">
        <v>24</v>
      </c>
      <c r="Q199" s="3" t="s">
        <v>259</v>
      </c>
      <c r="R199" s="3" t="s">
        <v>25</v>
      </c>
      <c r="S199" s="11" t="s">
        <v>366</v>
      </c>
      <c r="T199" s="12" t="s">
        <v>1239</v>
      </c>
      <c r="U199" s="12" t="s">
        <v>346</v>
      </c>
      <c r="V199" s="11" t="s">
        <v>1240</v>
      </c>
    </row>
    <row r="200" spans="1:257" ht="12" customHeight="1" x14ac:dyDescent="0.2">
      <c r="A200" s="17">
        <v>199</v>
      </c>
      <c r="B200" s="3" t="s">
        <v>90</v>
      </c>
      <c r="C200" s="3" t="s">
        <v>90</v>
      </c>
      <c r="D200" s="3" t="s">
        <v>136</v>
      </c>
      <c r="E200" s="3" t="s">
        <v>367</v>
      </c>
      <c r="F200" s="4" t="s">
        <v>33</v>
      </c>
      <c r="G200" s="6"/>
      <c r="H200" s="6"/>
      <c r="I200" s="6"/>
      <c r="J200" s="5">
        <v>11</v>
      </c>
      <c r="K200" s="5"/>
      <c r="L200" s="6"/>
      <c r="M200" s="6"/>
      <c r="N200" s="5"/>
      <c r="O200" s="5"/>
      <c r="P200" s="3" t="s">
        <v>24</v>
      </c>
      <c r="Q200" s="3" t="s">
        <v>136</v>
      </c>
      <c r="R200" s="3" t="s">
        <v>197</v>
      </c>
      <c r="S200" s="11" t="s">
        <v>368</v>
      </c>
      <c r="T200" s="12" t="s">
        <v>1239</v>
      </c>
      <c r="U200" s="12" t="s">
        <v>346</v>
      </c>
      <c r="V200" s="11" t="s">
        <v>1240</v>
      </c>
    </row>
    <row r="201" spans="1:257" ht="12" customHeight="1" x14ac:dyDescent="0.2">
      <c r="A201" s="17">
        <v>200</v>
      </c>
      <c r="B201" s="3" t="s">
        <v>90</v>
      </c>
      <c r="C201" s="3" t="s">
        <v>90</v>
      </c>
      <c r="D201" s="3" t="s">
        <v>136</v>
      </c>
      <c r="E201" s="3" t="s">
        <v>369</v>
      </c>
      <c r="F201" s="4" t="s">
        <v>33</v>
      </c>
      <c r="G201" s="6"/>
      <c r="H201" s="6"/>
      <c r="I201" s="6"/>
      <c r="J201" s="5">
        <v>10</v>
      </c>
      <c r="K201" s="5"/>
      <c r="L201" s="6"/>
      <c r="M201" s="6"/>
      <c r="N201" s="5"/>
      <c r="O201" s="5"/>
      <c r="P201" s="3" t="s">
        <v>115</v>
      </c>
      <c r="Q201" s="3" t="s">
        <v>136</v>
      </c>
      <c r="R201" s="3" t="s">
        <v>157</v>
      </c>
      <c r="S201" s="11" t="s">
        <v>370</v>
      </c>
      <c r="T201" s="12" t="s">
        <v>1239</v>
      </c>
      <c r="U201" s="12" t="s">
        <v>1266</v>
      </c>
      <c r="V201" s="11" t="s">
        <v>1240</v>
      </c>
    </row>
    <row r="202" spans="1:257" ht="12" customHeight="1" x14ac:dyDescent="0.2">
      <c r="A202" s="17">
        <v>201</v>
      </c>
      <c r="B202" s="3" t="s">
        <v>90</v>
      </c>
      <c r="C202" s="3" t="s">
        <v>90</v>
      </c>
      <c r="D202" s="3" t="s">
        <v>136</v>
      </c>
      <c r="E202" s="3" t="s">
        <v>371</v>
      </c>
      <c r="F202" s="4" t="s">
        <v>23</v>
      </c>
      <c r="G202" s="6"/>
      <c r="H202" s="6"/>
      <c r="I202" s="6"/>
      <c r="J202" s="5">
        <v>22</v>
      </c>
      <c r="K202" s="5"/>
      <c r="L202" s="6"/>
      <c r="M202" s="6"/>
      <c r="N202" s="5"/>
      <c r="O202" s="5"/>
      <c r="P202" s="3" t="s">
        <v>24</v>
      </c>
      <c r="Q202" s="3" t="s">
        <v>136</v>
      </c>
      <c r="R202" s="3" t="s">
        <v>25</v>
      </c>
      <c r="S202" s="11" t="s">
        <v>372</v>
      </c>
      <c r="T202" s="12" t="s">
        <v>1239</v>
      </c>
      <c r="U202" s="12" t="s">
        <v>1266</v>
      </c>
      <c r="V202" s="11" t="s">
        <v>1240</v>
      </c>
    </row>
    <row r="203" spans="1:257" ht="12" customHeight="1" x14ac:dyDescent="0.2">
      <c r="A203" s="17">
        <v>202</v>
      </c>
      <c r="B203" s="3" t="s">
        <v>90</v>
      </c>
      <c r="C203" s="3" t="s">
        <v>90</v>
      </c>
      <c r="D203" s="3" t="s">
        <v>136</v>
      </c>
      <c r="E203" s="3" t="s">
        <v>373</v>
      </c>
      <c r="F203" s="4" t="s">
        <v>23</v>
      </c>
      <c r="G203" s="6"/>
      <c r="H203" s="6"/>
      <c r="I203" s="6"/>
      <c r="J203" s="5">
        <v>11</v>
      </c>
      <c r="K203" s="5"/>
      <c r="L203" s="6"/>
      <c r="M203" s="6"/>
      <c r="N203" s="5"/>
      <c r="O203" s="5"/>
      <c r="P203" s="3" t="s">
        <v>24</v>
      </c>
      <c r="Q203" s="3" t="s">
        <v>136</v>
      </c>
      <c r="R203" s="3" t="s">
        <v>25</v>
      </c>
      <c r="S203" s="11" t="s">
        <v>374</v>
      </c>
      <c r="T203" s="12" t="s">
        <v>1239</v>
      </c>
      <c r="U203" s="12" t="s">
        <v>1266</v>
      </c>
      <c r="V203" s="11" t="s">
        <v>1240</v>
      </c>
    </row>
    <row r="204" spans="1:257" ht="12" customHeight="1" x14ac:dyDescent="0.2">
      <c r="A204" s="17">
        <v>203</v>
      </c>
      <c r="B204" s="3" t="s">
        <v>90</v>
      </c>
      <c r="C204" s="3" t="s">
        <v>90</v>
      </c>
      <c r="D204" s="3" t="s">
        <v>136</v>
      </c>
      <c r="E204" s="3" t="s">
        <v>375</v>
      </c>
      <c r="F204" s="4" t="s">
        <v>23</v>
      </c>
      <c r="G204" s="6"/>
      <c r="H204" s="6"/>
      <c r="I204" s="6"/>
      <c r="J204" s="5"/>
      <c r="K204" s="5"/>
      <c r="L204" s="6"/>
      <c r="M204" s="6"/>
      <c r="N204" s="5"/>
      <c r="O204" s="5"/>
      <c r="P204" s="3" t="s">
        <v>153</v>
      </c>
      <c r="Q204" s="3" t="s">
        <v>136</v>
      </c>
      <c r="R204" s="3" t="s">
        <v>25</v>
      </c>
      <c r="S204" s="11" t="s">
        <v>376</v>
      </c>
      <c r="T204" s="12" t="s">
        <v>1239</v>
      </c>
      <c r="U204" s="12" t="s">
        <v>1266</v>
      </c>
      <c r="V204" s="11" t="s">
        <v>1240</v>
      </c>
    </row>
    <row r="205" spans="1:257" s="23" customFormat="1" ht="12" customHeight="1" x14ac:dyDescent="0.2">
      <c r="A205" s="17">
        <v>204</v>
      </c>
      <c r="B205" s="17" t="s">
        <v>19</v>
      </c>
      <c r="C205" s="17" t="s">
        <v>20</v>
      </c>
      <c r="D205" s="17" t="s">
        <v>377</v>
      </c>
      <c r="E205" s="17" t="s">
        <v>378</v>
      </c>
      <c r="F205" s="25" t="s">
        <v>23</v>
      </c>
      <c r="G205" s="34"/>
      <c r="H205" s="34"/>
      <c r="I205" s="34"/>
      <c r="J205" s="18">
        <v>50</v>
      </c>
      <c r="K205" s="18"/>
      <c r="L205" s="34"/>
      <c r="M205" s="34"/>
      <c r="N205" s="18"/>
      <c r="O205" s="18"/>
      <c r="P205" s="17" t="s">
        <v>24</v>
      </c>
      <c r="Q205" s="17" t="s">
        <v>379</v>
      </c>
      <c r="R205" s="17" t="s">
        <v>25</v>
      </c>
      <c r="S205" s="19" t="s">
        <v>380</v>
      </c>
      <c r="T205" s="20" t="s">
        <v>31</v>
      </c>
      <c r="U205" s="20" t="s">
        <v>1267</v>
      </c>
      <c r="V205" s="19" t="s">
        <v>28</v>
      </c>
      <c r="W205" s="22"/>
      <c r="X205" s="22"/>
      <c r="Y205" s="22"/>
      <c r="Z205" s="22"/>
      <c r="AA205" s="22"/>
      <c r="AB205" s="22"/>
      <c r="AC205" s="22"/>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c r="CV205" s="22"/>
      <c r="CW205" s="22"/>
      <c r="CX205" s="22"/>
      <c r="CY205" s="22"/>
      <c r="CZ205" s="22"/>
      <c r="DA205" s="22"/>
      <c r="DB205" s="22"/>
      <c r="DC205" s="22"/>
      <c r="DD205" s="22"/>
      <c r="DE205" s="22"/>
      <c r="DF205" s="22"/>
      <c r="DG205" s="22"/>
      <c r="DH205" s="22"/>
      <c r="DI205" s="22"/>
      <c r="DJ205" s="22"/>
      <c r="DK205" s="22"/>
      <c r="DL205" s="22"/>
      <c r="DM205" s="22"/>
      <c r="DN205" s="22"/>
      <c r="DO205" s="22"/>
      <c r="DP205" s="22"/>
      <c r="DQ205" s="22"/>
      <c r="DR205" s="22"/>
      <c r="DS205" s="22"/>
      <c r="DT205" s="22"/>
      <c r="DU205" s="22"/>
      <c r="DV205" s="22"/>
      <c r="DW205" s="22"/>
      <c r="DX205" s="22"/>
      <c r="DY205" s="22"/>
      <c r="DZ205" s="22"/>
      <c r="EA205" s="22"/>
      <c r="EB205" s="22"/>
      <c r="EC205" s="22"/>
      <c r="ED205" s="22"/>
      <c r="EE205" s="22"/>
      <c r="EF205" s="22"/>
      <c r="EG205" s="22"/>
      <c r="EH205" s="22"/>
      <c r="EI205" s="22"/>
      <c r="EJ205" s="22"/>
      <c r="EK205" s="22"/>
      <c r="EL205" s="22"/>
      <c r="EM205" s="22"/>
      <c r="EN205" s="22"/>
      <c r="EO205" s="22"/>
      <c r="EP205" s="22"/>
      <c r="EQ205" s="22"/>
      <c r="ER205" s="22"/>
      <c r="ES205" s="22"/>
      <c r="ET205" s="22"/>
      <c r="EU205" s="22"/>
      <c r="EV205" s="22"/>
      <c r="EW205" s="22"/>
      <c r="EX205" s="22"/>
      <c r="EY205" s="22"/>
      <c r="EZ205" s="22"/>
      <c r="FA205" s="22"/>
      <c r="FB205" s="22"/>
      <c r="FC205" s="22"/>
      <c r="FD205" s="22"/>
      <c r="FE205" s="22"/>
      <c r="FF205" s="22"/>
      <c r="FG205" s="22"/>
      <c r="FH205" s="22"/>
      <c r="FI205" s="22"/>
      <c r="FJ205" s="22"/>
      <c r="FK205" s="22"/>
      <c r="FL205" s="22"/>
      <c r="FM205" s="22"/>
      <c r="FN205" s="22"/>
      <c r="FO205" s="22"/>
      <c r="FP205" s="22"/>
      <c r="FQ205" s="22"/>
      <c r="FR205" s="22"/>
      <c r="FS205" s="22"/>
      <c r="FT205" s="22"/>
      <c r="FU205" s="22"/>
      <c r="FV205" s="22"/>
      <c r="FW205" s="22"/>
      <c r="FX205" s="22"/>
      <c r="FY205" s="22"/>
      <c r="FZ205" s="22"/>
      <c r="GA205" s="22"/>
      <c r="GB205" s="22"/>
      <c r="GC205" s="22"/>
      <c r="GD205" s="22"/>
      <c r="GE205" s="22"/>
      <c r="GF205" s="22"/>
      <c r="GG205" s="22"/>
      <c r="GH205" s="22"/>
      <c r="GI205" s="22"/>
      <c r="GJ205" s="22"/>
      <c r="GK205" s="22"/>
      <c r="GL205" s="22"/>
      <c r="GM205" s="22"/>
      <c r="GN205" s="22"/>
      <c r="GO205" s="22"/>
      <c r="GP205" s="22"/>
      <c r="GQ205" s="22"/>
      <c r="GR205" s="22"/>
      <c r="GS205" s="22"/>
      <c r="GT205" s="22"/>
      <c r="GU205" s="22"/>
      <c r="GV205" s="22"/>
      <c r="GW205" s="22"/>
      <c r="GX205" s="22"/>
      <c r="GY205" s="22"/>
      <c r="GZ205" s="22"/>
      <c r="HA205" s="22"/>
      <c r="HB205" s="22"/>
      <c r="HC205" s="22"/>
      <c r="HD205" s="22"/>
      <c r="HE205" s="22"/>
      <c r="HF205" s="22"/>
      <c r="HG205" s="22"/>
      <c r="HH205" s="22"/>
      <c r="HI205" s="22"/>
      <c r="HJ205" s="22"/>
      <c r="HK205" s="22"/>
      <c r="HL205" s="22"/>
      <c r="HM205" s="22"/>
      <c r="HN205" s="22"/>
      <c r="HO205" s="22"/>
      <c r="HP205" s="22"/>
      <c r="HQ205" s="22"/>
      <c r="HR205" s="22"/>
      <c r="HS205" s="22"/>
      <c r="HT205" s="22"/>
      <c r="HU205" s="22"/>
      <c r="HV205" s="22"/>
      <c r="HW205" s="22"/>
      <c r="HX205" s="22"/>
      <c r="HY205" s="22"/>
      <c r="HZ205" s="22"/>
      <c r="IA205" s="22"/>
      <c r="IB205" s="22"/>
      <c r="IC205" s="22"/>
      <c r="ID205" s="22"/>
      <c r="IE205" s="22"/>
      <c r="IF205" s="22"/>
      <c r="IG205" s="22"/>
      <c r="IH205" s="22"/>
      <c r="II205" s="22"/>
      <c r="IJ205" s="22"/>
      <c r="IK205" s="22"/>
      <c r="IL205" s="22"/>
      <c r="IM205" s="22"/>
      <c r="IN205" s="22"/>
      <c r="IO205" s="22"/>
      <c r="IP205" s="22"/>
      <c r="IQ205" s="22"/>
      <c r="IR205" s="22"/>
      <c r="IS205" s="22"/>
      <c r="IT205" s="22"/>
      <c r="IU205" s="22"/>
      <c r="IV205" s="22"/>
      <c r="IW205" s="22"/>
    </row>
    <row r="206" spans="1:257" s="23" customFormat="1" ht="12" customHeight="1" x14ac:dyDescent="0.2">
      <c r="A206" s="17">
        <v>205</v>
      </c>
      <c r="B206" s="17" t="s">
        <v>19</v>
      </c>
      <c r="C206" s="17" t="s">
        <v>20</v>
      </c>
      <c r="D206" s="17" t="s">
        <v>377</v>
      </c>
      <c r="E206" s="17" t="s">
        <v>381</v>
      </c>
      <c r="F206" s="25" t="s">
        <v>33</v>
      </c>
      <c r="G206" s="34"/>
      <c r="H206" s="34"/>
      <c r="I206" s="34"/>
      <c r="J206" s="18">
        <v>40.75</v>
      </c>
      <c r="K206" s="18"/>
      <c r="L206" s="34"/>
      <c r="M206" s="34"/>
      <c r="N206" s="18"/>
      <c r="O206" s="18"/>
      <c r="P206" s="17" t="s">
        <v>24</v>
      </c>
      <c r="Q206" s="17" t="s">
        <v>377</v>
      </c>
      <c r="R206" s="17" t="s">
        <v>25</v>
      </c>
      <c r="S206" s="19" t="s">
        <v>140</v>
      </c>
      <c r="T206" s="20" t="s">
        <v>31</v>
      </c>
      <c r="U206" s="20" t="s">
        <v>1267</v>
      </c>
      <c r="V206" s="19" t="s">
        <v>28</v>
      </c>
      <c r="W206" s="22"/>
      <c r="X206" s="22"/>
      <c r="Y206" s="22"/>
      <c r="Z206" s="22"/>
      <c r="AA206" s="22"/>
      <c r="AB206" s="22"/>
      <c r="AC206" s="22"/>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c r="CW206" s="22"/>
      <c r="CX206" s="22"/>
      <c r="CY206" s="22"/>
      <c r="CZ206" s="22"/>
      <c r="DA206" s="22"/>
      <c r="DB206" s="22"/>
      <c r="DC206" s="22"/>
      <c r="DD206" s="22"/>
      <c r="DE206" s="22"/>
      <c r="DF206" s="22"/>
      <c r="DG206" s="22"/>
      <c r="DH206" s="22"/>
      <c r="DI206" s="22"/>
      <c r="DJ206" s="22"/>
      <c r="DK206" s="22"/>
      <c r="DL206" s="22"/>
      <c r="DM206" s="22"/>
      <c r="DN206" s="22"/>
      <c r="DO206" s="22"/>
      <c r="DP206" s="22"/>
      <c r="DQ206" s="22"/>
      <c r="DR206" s="22"/>
      <c r="DS206" s="22"/>
      <c r="DT206" s="22"/>
      <c r="DU206" s="22"/>
      <c r="DV206" s="22"/>
      <c r="DW206" s="22"/>
      <c r="DX206" s="22"/>
      <c r="DY206" s="22"/>
      <c r="DZ206" s="22"/>
      <c r="EA206" s="22"/>
      <c r="EB206" s="22"/>
      <c r="EC206" s="22"/>
      <c r="ED206" s="22"/>
      <c r="EE206" s="22"/>
      <c r="EF206" s="22"/>
      <c r="EG206" s="22"/>
      <c r="EH206" s="22"/>
      <c r="EI206" s="22"/>
      <c r="EJ206" s="22"/>
      <c r="EK206" s="22"/>
      <c r="EL206" s="22"/>
      <c r="EM206" s="22"/>
      <c r="EN206" s="22"/>
      <c r="EO206" s="22"/>
      <c r="EP206" s="22"/>
      <c r="EQ206" s="22"/>
      <c r="ER206" s="22"/>
      <c r="ES206" s="22"/>
      <c r="ET206" s="22"/>
      <c r="EU206" s="22"/>
      <c r="EV206" s="22"/>
      <c r="EW206" s="22"/>
      <c r="EX206" s="22"/>
      <c r="EY206" s="22"/>
      <c r="EZ206" s="22"/>
      <c r="FA206" s="22"/>
      <c r="FB206" s="22"/>
      <c r="FC206" s="22"/>
      <c r="FD206" s="22"/>
      <c r="FE206" s="22"/>
      <c r="FF206" s="22"/>
      <c r="FG206" s="22"/>
      <c r="FH206" s="22"/>
      <c r="FI206" s="22"/>
      <c r="FJ206" s="22"/>
      <c r="FK206" s="22"/>
      <c r="FL206" s="22"/>
      <c r="FM206" s="22"/>
      <c r="FN206" s="22"/>
      <c r="FO206" s="22"/>
      <c r="FP206" s="22"/>
      <c r="FQ206" s="22"/>
      <c r="FR206" s="22"/>
      <c r="FS206" s="22"/>
      <c r="FT206" s="22"/>
      <c r="FU206" s="22"/>
      <c r="FV206" s="22"/>
      <c r="FW206" s="22"/>
      <c r="FX206" s="22"/>
      <c r="FY206" s="22"/>
      <c r="FZ206" s="22"/>
      <c r="GA206" s="22"/>
      <c r="GB206" s="22"/>
      <c r="GC206" s="22"/>
      <c r="GD206" s="22"/>
      <c r="GE206" s="22"/>
      <c r="GF206" s="22"/>
      <c r="GG206" s="22"/>
      <c r="GH206" s="22"/>
      <c r="GI206" s="22"/>
      <c r="GJ206" s="22"/>
      <c r="GK206" s="22"/>
      <c r="GL206" s="22"/>
      <c r="GM206" s="22"/>
      <c r="GN206" s="22"/>
      <c r="GO206" s="22"/>
      <c r="GP206" s="22"/>
      <c r="GQ206" s="22"/>
      <c r="GR206" s="22"/>
      <c r="GS206" s="22"/>
      <c r="GT206" s="22"/>
      <c r="GU206" s="22"/>
      <c r="GV206" s="22"/>
      <c r="GW206" s="22"/>
      <c r="GX206" s="22"/>
      <c r="GY206" s="22"/>
      <c r="GZ206" s="22"/>
      <c r="HA206" s="22"/>
      <c r="HB206" s="22"/>
      <c r="HC206" s="22"/>
      <c r="HD206" s="22"/>
      <c r="HE206" s="22"/>
      <c r="HF206" s="22"/>
      <c r="HG206" s="22"/>
      <c r="HH206" s="22"/>
      <c r="HI206" s="22"/>
      <c r="HJ206" s="22"/>
      <c r="HK206" s="22"/>
      <c r="HL206" s="22"/>
      <c r="HM206" s="22"/>
      <c r="HN206" s="22"/>
      <c r="HO206" s="22"/>
      <c r="HP206" s="22"/>
      <c r="HQ206" s="22"/>
      <c r="HR206" s="22"/>
      <c r="HS206" s="22"/>
      <c r="HT206" s="22"/>
      <c r="HU206" s="22"/>
      <c r="HV206" s="22"/>
      <c r="HW206" s="22"/>
      <c r="HX206" s="22"/>
      <c r="HY206" s="22"/>
      <c r="HZ206" s="22"/>
      <c r="IA206" s="22"/>
      <c r="IB206" s="22"/>
      <c r="IC206" s="22"/>
      <c r="ID206" s="22"/>
      <c r="IE206" s="22"/>
      <c r="IF206" s="22"/>
      <c r="IG206" s="22"/>
      <c r="IH206" s="22"/>
      <c r="II206" s="22"/>
      <c r="IJ206" s="22"/>
      <c r="IK206" s="22"/>
      <c r="IL206" s="22"/>
      <c r="IM206" s="22"/>
      <c r="IN206" s="22"/>
      <c r="IO206" s="22"/>
      <c r="IP206" s="22"/>
      <c r="IQ206" s="22"/>
      <c r="IR206" s="22"/>
      <c r="IS206" s="22"/>
      <c r="IT206" s="22"/>
      <c r="IU206" s="22"/>
      <c r="IV206" s="22"/>
      <c r="IW206" s="22"/>
    </row>
    <row r="207" spans="1:257" s="23" customFormat="1" ht="12" customHeight="1" x14ac:dyDescent="0.2">
      <c r="A207" s="17">
        <v>206</v>
      </c>
      <c r="B207" s="17" t="s">
        <v>19</v>
      </c>
      <c r="C207" s="17" t="s">
        <v>20</v>
      </c>
      <c r="D207" s="17" t="s">
        <v>377</v>
      </c>
      <c r="E207" s="17" t="s">
        <v>382</v>
      </c>
      <c r="F207" s="25" t="s">
        <v>23</v>
      </c>
      <c r="G207" s="34">
        <v>8.3260000000000001E-3</v>
      </c>
      <c r="H207" s="34">
        <v>1.6659999999999999E-3</v>
      </c>
      <c r="I207" s="34">
        <v>2.5000000000000001E-3</v>
      </c>
      <c r="J207" s="18">
        <v>100</v>
      </c>
      <c r="K207" s="18"/>
      <c r="L207" s="34"/>
      <c r="M207" s="34"/>
      <c r="N207" s="18"/>
      <c r="O207" s="18"/>
      <c r="P207" s="17" t="s">
        <v>24</v>
      </c>
      <c r="Q207" s="17" t="s">
        <v>383</v>
      </c>
      <c r="R207" s="17" t="s">
        <v>25</v>
      </c>
      <c r="S207" s="19" t="s">
        <v>384</v>
      </c>
      <c r="T207" s="20" t="s">
        <v>31</v>
      </c>
      <c r="U207" s="20" t="s">
        <v>1267</v>
      </c>
      <c r="V207" s="19" t="s">
        <v>28</v>
      </c>
      <c r="W207" s="22"/>
      <c r="X207" s="22"/>
      <c r="Y207" s="22"/>
      <c r="Z207" s="22"/>
      <c r="AA207" s="22"/>
      <c r="AB207" s="22"/>
      <c r="AC207" s="22"/>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c r="CW207" s="22"/>
      <c r="CX207" s="22"/>
      <c r="CY207" s="22"/>
      <c r="CZ207" s="22"/>
      <c r="DA207" s="22"/>
      <c r="DB207" s="22"/>
      <c r="DC207" s="22"/>
      <c r="DD207" s="22"/>
      <c r="DE207" s="22"/>
      <c r="DF207" s="22"/>
      <c r="DG207" s="22"/>
      <c r="DH207" s="22"/>
      <c r="DI207" s="22"/>
      <c r="DJ207" s="22"/>
      <c r="DK207" s="22"/>
      <c r="DL207" s="22"/>
      <c r="DM207" s="22"/>
      <c r="DN207" s="22"/>
      <c r="DO207" s="22"/>
      <c r="DP207" s="22"/>
      <c r="DQ207" s="22"/>
      <c r="DR207" s="22"/>
      <c r="DS207" s="22"/>
      <c r="DT207" s="22"/>
      <c r="DU207" s="22"/>
      <c r="DV207" s="22"/>
      <c r="DW207" s="22"/>
      <c r="DX207" s="22"/>
      <c r="DY207" s="22"/>
      <c r="DZ207" s="22"/>
      <c r="EA207" s="22"/>
      <c r="EB207" s="22"/>
      <c r="EC207" s="22"/>
      <c r="ED207" s="22"/>
      <c r="EE207" s="22"/>
      <c r="EF207" s="22"/>
      <c r="EG207" s="22"/>
      <c r="EH207" s="22"/>
      <c r="EI207" s="22"/>
      <c r="EJ207" s="22"/>
      <c r="EK207" s="22"/>
      <c r="EL207" s="22"/>
      <c r="EM207" s="22"/>
      <c r="EN207" s="22"/>
      <c r="EO207" s="22"/>
      <c r="EP207" s="22"/>
      <c r="EQ207" s="22"/>
      <c r="ER207" s="22"/>
      <c r="ES207" s="22"/>
      <c r="ET207" s="22"/>
      <c r="EU207" s="22"/>
      <c r="EV207" s="22"/>
      <c r="EW207" s="22"/>
      <c r="EX207" s="22"/>
      <c r="EY207" s="22"/>
      <c r="EZ207" s="22"/>
      <c r="FA207" s="22"/>
      <c r="FB207" s="22"/>
      <c r="FC207" s="22"/>
      <c r="FD207" s="22"/>
      <c r="FE207" s="22"/>
      <c r="FF207" s="22"/>
      <c r="FG207" s="22"/>
      <c r="FH207" s="22"/>
      <c r="FI207" s="22"/>
      <c r="FJ207" s="22"/>
      <c r="FK207" s="22"/>
      <c r="FL207" s="22"/>
      <c r="FM207" s="22"/>
      <c r="FN207" s="22"/>
      <c r="FO207" s="22"/>
      <c r="FP207" s="22"/>
      <c r="FQ207" s="22"/>
      <c r="FR207" s="22"/>
      <c r="FS207" s="22"/>
      <c r="FT207" s="22"/>
      <c r="FU207" s="22"/>
      <c r="FV207" s="22"/>
      <c r="FW207" s="22"/>
      <c r="FX207" s="22"/>
      <c r="FY207" s="22"/>
      <c r="FZ207" s="22"/>
      <c r="GA207" s="22"/>
      <c r="GB207" s="22"/>
      <c r="GC207" s="22"/>
      <c r="GD207" s="22"/>
      <c r="GE207" s="22"/>
      <c r="GF207" s="22"/>
      <c r="GG207" s="22"/>
      <c r="GH207" s="22"/>
      <c r="GI207" s="22"/>
      <c r="GJ207" s="22"/>
      <c r="GK207" s="22"/>
      <c r="GL207" s="22"/>
      <c r="GM207" s="22"/>
      <c r="GN207" s="22"/>
      <c r="GO207" s="22"/>
      <c r="GP207" s="22"/>
      <c r="GQ207" s="22"/>
      <c r="GR207" s="22"/>
      <c r="GS207" s="22"/>
      <c r="GT207" s="22"/>
      <c r="GU207" s="22"/>
      <c r="GV207" s="22"/>
      <c r="GW207" s="22"/>
      <c r="GX207" s="22"/>
      <c r="GY207" s="22"/>
      <c r="GZ207" s="22"/>
      <c r="HA207" s="22"/>
      <c r="HB207" s="22"/>
      <c r="HC207" s="22"/>
      <c r="HD207" s="22"/>
      <c r="HE207" s="22"/>
      <c r="HF207" s="22"/>
      <c r="HG207" s="22"/>
      <c r="HH207" s="22"/>
      <c r="HI207" s="22"/>
      <c r="HJ207" s="22"/>
      <c r="HK207" s="22"/>
      <c r="HL207" s="22"/>
      <c r="HM207" s="22"/>
      <c r="HN207" s="22"/>
      <c r="HO207" s="22"/>
      <c r="HP207" s="22"/>
      <c r="HQ207" s="22"/>
      <c r="HR207" s="22"/>
      <c r="HS207" s="22"/>
      <c r="HT207" s="22"/>
      <c r="HU207" s="22"/>
      <c r="HV207" s="22"/>
      <c r="HW207" s="22"/>
      <c r="HX207" s="22"/>
      <c r="HY207" s="22"/>
      <c r="HZ207" s="22"/>
      <c r="IA207" s="22"/>
      <c r="IB207" s="22"/>
      <c r="IC207" s="22"/>
      <c r="ID207" s="22"/>
      <c r="IE207" s="22"/>
      <c r="IF207" s="22"/>
      <c r="IG207" s="22"/>
      <c r="IH207" s="22"/>
      <c r="II207" s="22"/>
      <c r="IJ207" s="22"/>
      <c r="IK207" s="22"/>
      <c r="IL207" s="22"/>
      <c r="IM207" s="22"/>
      <c r="IN207" s="22"/>
      <c r="IO207" s="22"/>
      <c r="IP207" s="22"/>
      <c r="IQ207" s="22"/>
      <c r="IR207" s="22"/>
      <c r="IS207" s="22"/>
      <c r="IT207" s="22"/>
      <c r="IU207" s="22"/>
      <c r="IV207" s="22"/>
      <c r="IW207" s="22"/>
    </row>
    <row r="208" spans="1:257" s="23" customFormat="1" ht="12" customHeight="1" x14ac:dyDescent="0.2">
      <c r="A208" s="17">
        <v>207</v>
      </c>
      <c r="B208" s="17" t="s">
        <v>19</v>
      </c>
      <c r="C208" s="17" t="s">
        <v>20</v>
      </c>
      <c r="D208" s="17" t="s">
        <v>377</v>
      </c>
      <c r="E208" s="17" t="s">
        <v>385</v>
      </c>
      <c r="F208" s="25" t="s">
        <v>33</v>
      </c>
      <c r="G208" s="34">
        <v>8.3260000000000001E-3</v>
      </c>
      <c r="H208" s="34">
        <v>1.6659999999999999E-3</v>
      </c>
      <c r="I208" s="34">
        <v>2.5000000000000001E-3</v>
      </c>
      <c r="J208" s="18">
        <v>100</v>
      </c>
      <c r="K208" s="18"/>
      <c r="L208" s="34"/>
      <c r="M208" s="34"/>
      <c r="N208" s="18"/>
      <c r="O208" s="18"/>
      <c r="P208" s="17" t="s">
        <v>153</v>
      </c>
      <c r="Q208" s="17" t="s">
        <v>383</v>
      </c>
      <c r="R208" s="17" t="s">
        <v>386</v>
      </c>
      <c r="S208" s="19" t="s">
        <v>384</v>
      </c>
      <c r="T208" s="20" t="s">
        <v>31</v>
      </c>
      <c r="U208" s="20" t="s">
        <v>1267</v>
      </c>
      <c r="V208" s="19" t="s">
        <v>28</v>
      </c>
      <c r="W208" s="22"/>
      <c r="X208" s="22"/>
      <c r="Y208" s="22"/>
      <c r="Z208" s="22"/>
      <c r="AA208" s="22"/>
      <c r="AB208" s="22"/>
      <c r="AC208" s="22"/>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c r="CV208" s="22"/>
      <c r="CW208" s="22"/>
      <c r="CX208" s="22"/>
      <c r="CY208" s="22"/>
      <c r="CZ208" s="22"/>
      <c r="DA208" s="22"/>
      <c r="DB208" s="22"/>
      <c r="DC208" s="22"/>
      <c r="DD208" s="22"/>
      <c r="DE208" s="22"/>
      <c r="DF208" s="22"/>
      <c r="DG208" s="22"/>
      <c r="DH208" s="22"/>
      <c r="DI208" s="22"/>
      <c r="DJ208" s="22"/>
      <c r="DK208" s="22"/>
      <c r="DL208" s="22"/>
      <c r="DM208" s="22"/>
      <c r="DN208" s="22"/>
      <c r="DO208" s="22"/>
      <c r="DP208" s="22"/>
      <c r="DQ208" s="22"/>
      <c r="DR208" s="22"/>
      <c r="DS208" s="22"/>
      <c r="DT208" s="22"/>
      <c r="DU208" s="22"/>
      <c r="DV208" s="22"/>
      <c r="DW208" s="22"/>
      <c r="DX208" s="22"/>
      <c r="DY208" s="22"/>
      <c r="DZ208" s="22"/>
      <c r="EA208" s="22"/>
      <c r="EB208" s="22"/>
      <c r="EC208" s="22"/>
      <c r="ED208" s="22"/>
      <c r="EE208" s="22"/>
      <c r="EF208" s="22"/>
      <c r="EG208" s="22"/>
      <c r="EH208" s="22"/>
      <c r="EI208" s="22"/>
      <c r="EJ208" s="22"/>
      <c r="EK208" s="22"/>
      <c r="EL208" s="22"/>
      <c r="EM208" s="22"/>
      <c r="EN208" s="22"/>
      <c r="EO208" s="22"/>
      <c r="EP208" s="22"/>
      <c r="EQ208" s="22"/>
      <c r="ER208" s="22"/>
      <c r="ES208" s="22"/>
      <c r="ET208" s="22"/>
      <c r="EU208" s="22"/>
      <c r="EV208" s="22"/>
      <c r="EW208" s="22"/>
      <c r="EX208" s="22"/>
      <c r="EY208" s="22"/>
      <c r="EZ208" s="22"/>
      <c r="FA208" s="22"/>
      <c r="FB208" s="22"/>
      <c r="FC208" s="22"/>
      <c r="FD208" s="22"/>
      <c r="FE208" s="22"/>
      <c r="FF208" s="22"/>
      <c r="FG208" s="22"/>
      <c r="FH208" s="22"/>
      <c r="FI208" s="22"/>
      <c r="FJ208" s="22"/>
      <c r="FK208" s="22"/>
      <c r="FL208" s="22"/>
      <c r="FM208" s="22"/>
      <c r="FN208" s="22"/>
      <c r="FO208" s="22"/>
      <c r="FP208" s="22"/>
      <c r="FQ208" s="22"/>
      <c r="FR208" s="22"/>
      <c r="FS208" s="22"/>
      <c r="FT208" s="22"/>
      <c r="FU208" s="22"/>
      <c r="FV208" s="22"/>
      <c r="FW208" s="22"/>
      <c r="FX208" s="22"/>
      <c r="FY208" s="22"/>
      <c r="FZ208" s="22"/>
      <c r="GA208" s="22"/>
      <c r="GB208" s="22"/>
      <c r="GC208" s="22"/>
      <c r="GD208" s="22"/>
      <c r="GE208" s="22"/>
      <c r="GF208" s="22"/>
      <c r="GG208" s="22"/>
      <c r="GH208" s="22"/>
      <c r="GI208" s="22"/>
      <c r="GJ208" s="22"/>
      <c r="GK208" s="22"/>
      <c r="GL208" s="22"/>
      <c r="GM208" s="22"/>
      <c r="GN208" s="22"/>
      <c r="GO208" s="22"/>
      <c r="GP208" s="22"/>
      <c r="GQ208" s="22"/>
      <c r="GR208" s="22"/>
      <c r="GS208" s="22"/>
      <c r="GT208" s="22"/>
      <c r="GU208" s="22"/>
      <c r="GV208" s="22"/>
      <c r="GW208" s="22"/>
      <c r="GX208" s="22"/>
      <c r="GY208" s="22"/>
      <c r="GZ208" s="22"/>
      <c r="HA208" s="22"/>
      <c r="HB208" s="22"/>
      <c r="HC208" s="22"/>
      <c r="HD208" s="22"/>
      <c r="HE208" s="22"/>
      <c r="HF208" s="22"/>
      <c r="HG208" s="22"/>
      <c r="HH208" s="22"/>
      <c r="HI208" s="22"/>
      <c r="HJ208" s="22"/>
      <c r="HK208" s="22"/>
      <c r="HL208" s="22"/>
      <c r="HM208" s="22"/>
      <c r="HN208" s="22"/>
      <c r="HO208" s="22"/>
      <c r="HP208" s="22"/>
      <c r="HQ208" s="22"/>
      <c r="HR208" s="22"/>
      <c r="HS208" s="22"/>
      <c r="HT208" s="22"/>
      <c r="HU208" s="22"/>
      <c r="HV208" s="22"/>
      <c r="HW208" s="22"/>
      <c r="HX208" s="22"/>
      <c r="HY208" s="22"/>
      <c r="HZ208" s="22"/>
      <c r="IA208" s="22"/>
      <c r="IB208" s="22"/>
      <c r="IC208" s="22"/>
      <c r="ID208" s="22"/>
      <c r="IE208" s="22"/>
      <c r="IF208" s="22"/>
      <c r="IG208" s="22"/>
      <c r="IH208" s="22"/>
      <c r="II208" s="22"/>
      <c r="IJ208" s="22"/>
      <c r="IK208" s="22"/>
      <c r="IL208" s="22"/>
      <c r="IM208" s="22"/>
      <c r="IN208" s="22"/>
      <c r="IO208" s="22"/>
      <c r="IP208" s="22"/>
      <c r="IQ208" s="22"/>
      <c r="IR208" s="22"/>
      <c r="IS208" s="22"/>
      <c r="IT208" s="22"/>
      <c r="IU208" s="22"/>
      <c r="IV208" s="22"/>
      <c r="IW208" s="22"/>
    </row>
    <row r="209" spans="1:257" s="23" customFormat="1" ht="12" customHeight="1" x14ac:dyDescent="0.2">
      <c r="A209" s="17">
        <v>208</v>
      </c>
      <c r="B209" s="17" t="s">
        <v>19</v>
      </c>
      <c r="C209" s="17" t="s">
        <v>20</v>
      </c>
      <c r="D209" s="17" t="s">
        <v>377</v>
      </c>
      <c r="E209" s="17" t="s">
        <v>387</v>
      </c>
      <c r="F209" s="25" t="s">
        <v>33</v>
      </c>
      <c r="G209" s="34">
        <v>8.3260000000000001E-3</v>
      </c>
      <c r="H209" s="34">
        <v>1.6659999999999999E-3</v>
      </c>
      <c r="I209" s="34">
        <v>2.5000000000000001E-3</v>
      </c>
      <c r="J209" s="18">
        <v>100</v>
      </c>
      <c r="K209" s="18"/>
      <c r="L209" s="34"/>
      <c r="M209" s="34"/>
      <c r="N209" s="18"/>
      <c r="O209" s="18"/>
      <c r="P209" s="17" t="s">
        <v>153</v>
      </c>
      <c r="Q209" s="17" t="s">
        <v>377</v>
      </c>
      <c r="R209" s="17" t="s">
        <v>177</v>
      </c>
      <c r="S209" s="19" t="s">
        <v>384</v>
      </c>
      <c r="T209" s="20" t="s">
        <v>31</v>
      </c>
      <c r="U209" s="20" t="s">
        <v>1267</v>
      </c>
      <c r="V209" s="19" t="s">
        <v>28</v>
      </c>
      <c r="W209" s="22"/>
      <c r="X209" s="22"/>
      <c r="Y209" s="22"/>
      <c r="Z209" s="22"/>
      <c r="AA209" s="22"/>
      <c r="AB209" s="22"/>
      <c r="AC209" s="22"/>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c r="CV209" s="22"/>
      <c r="CW209" s="22"/>
      <c r="CX209" s="22"/>
      <c r="CY209" s="22"/>
      <c r="CZ209" s="22"/>
      <c r="DA209" s="22"/>
      <c r="DB209" s="22"/>
      <c r="DC209" s="22"/>
      <c r="DD209" s="22"/>
      <c r="DE209" s="22"/>
      <c r="DF209" s="22"/>
      <c r="DG209" s="22"/>
      <c r="DH209" s="22"/>
      <c r="DI209" s="22"/>
      <c r="DJ209" s="22"/>
      <c r="DK209" s="22"/>
      <c r="DL209" s="22"/>
      <c r="DM209" s="22"/>
      <c r="DN209" s="22"/>
      <c r="DO209" s="22"/>
      <c r="DP209" s="22"/>
      <c r="DQ209" s="22"/>
      <c r="DR209" s="22"/>
      <c r="DS209" s="22"/>
      <c r="DT209" s="22"/>
      <c r="DU209" s="22"/>
      <c r="DV209" s="22"/>
      <c r="DW209" s="22"/>
      <c r="DX209" s="22"/>
      <c r="DY209" s="22"/>
      <c r="DZ209" s="22"/>
      <c r="EA209" s="22"/>
      <c r="EB209" s="22"/>
      <c r="EC209" s="22"/>
      <c r="ED209" s="22"/>
      <c r="EE209" s="22"/>
      <c r="EF209" s="22"/>
      <c r="EG209" s="22"/>
      <c r="EH209" s="22"/>
      <c r="EI209" s="22"/>
      <c r="EJ209" s="22"/>
      <c r="EK209" s="22"/>
      <c r="EL209" s="22"/>
      <c r="EM209" s="22"/>
      <c r="EN209" s="22"/>
      <c r="EO209" s="22"/>
      <c r="EP209" s="22"/>
      <c r="EQ209" s="22"/>
      <c r="ER209" s="22"/>
      <c r="ES209" s="22"/>
      <c r="ET209" s="22"/>
      <c r="EU209" s="22"/>
      <c r="EV209" s="22"/>
      <c r="EW209" s="22"/>
      <c r="EX209" s="22"/>
      <c r="EY209" s="22"/>
      <c r="EZ209" s="22"/>
      <c r="FA209" s="22"/>
      <c r="FB209" s="22"/>
      <c r="FC209" s="22"/>
      <c r="FD209" s="22"/>
      <c r="FE209" s="22"/>
      <c r="FF209" s="22"/>
      <c r="FG209" s="22"/>
      <c r="FH209" s="22"/>
      <c r="FI209" s="22"/>
      <c r="FJ209" s="22"/>
      <c r="FK209" s="22"/>
      <c r="FL209" s="22"/>
      <c r="FM209" s="22"/>
      <c r="FN209" s="22"/>
      <c r="FO209" s="22"/>
      <c r="FP209" s="22"/>
      <c r="FQ209" s="22"/>
      <c r="FR209" s="22"/>
      <c r="FS209" s="22"/>
      <c r="FT209" s="22"/>
      <c r="FU209" s="22"/>
      <c r="FV209" s="22"/>
      <c r="FW209" s="22"/>
      <c r="FX209" s="22"/>
      <c r="FY209" s="22"/>
      <c r="FZ209" s="22"/>
      <c r="GA209" s="22"/>
      <c r="GB209" s="22"/>
      <c r="GC209" s="22"/>
      <c r="GD209" s="22"/>
      <c r="GE209" s="22"/>
      <c r="GF209" s="22"/>
      <c r="GG209" s="22"/>
      <c r="GH209" s="22"/>
      <c r="GI209" s="22"/>
      <c r="GJ209" s="22"/>
      <c r="GK209" s="22"/>
      <c r="GL209" s="22"/>
      <c r="GM209" s="22"/>
      <c r="GN209" s="22"/>
      <c r="GO209" s="22"/>
      <c r="GP209" s="22"/>
      <c r="GQ209" s="22"/>
      <c r="GR209" s="22"/>
      <c r="GS209" s="22"/>
      <c r="GT209" s="22"/>
      <c r="GU209" s="22"/>
      <c r="GV209" s="22"/>
      <c r="GW209" s="22"/>
      <c r="GX209" s="22"/>
      <c r="GY209" s="22"/>
      <c r="GZ209" s="22"/>
      <c r="HA209" s="22"/>
      <c r="HB209" s="22"/>
      <c r="HC209" s="22"/>
      <c r="HD209" s="22"/>
      <c r="HE209" s="22"/>
      <c r="HF209" s="22"/>
      <c r="HG209" s="22"/>
      <c r="HH209" s="22"/>
      <c r="HI209" s="22"/>
      <c r="HJ209" s="22"/>
      <c r="HK209" s="22"/>
      <c r="HL209" s="22"/>
      <c r="HM209" s="22"/>
      <c r="HN209" s="22"/>
      <c r="HO209" s="22"/>
      <c r="HP209" s="22"/>
      <c r="HQ209" s="22"/>
      <c r="HR209" s="22"/>
      <c r="HS209" s="22"/>
      <c r="HT209" s="22"/>
      <c r="HU209" s="22"/>
      <c r="HV209" s="22"/>
      <c r="HW209" s="22"/>
      <c r="HX209" s="22"/>
      <c r="HY209" s="22"/>
      <c r="HZ209" s="22"/>
      <c r="IA209" s="22"/>
      <c r="IB209" s="22"/>
      <c r="IC209" s="22"/>
      <c r="ID209" s="22"/>
      <c r="IE209" s="22"/>
      <c r="IF209" s="22"/>
      <c r="IG209" s="22"/>
      <c r="IH209" s="22"/>
      <c r="II209" s="22"/>
      <c r="IJ209" s="22"/>
      <c r="IK209" s="22"/>
      <c r="IL209" s="22"/>
      <c r="IM209" s="22"/>
      <c r="IN209" s="22"/>
      <c r="IO209" s="22"/>
      <c r="IP209" s="22"/>
      <c r="IQ209" s="22"/>
      <c r="IR209" s="22"/>
      <c r="IS209" s="22"/>
      <c r="IT209" s="22"/>
      <c r="IU209" s="22"/>
      <c r="IV209" s="22"/>
      <c r="IW209" s="22"/>
    </row>
    <row r="210" spans="1:257" s="23" customFormat="1" ht="12" customHeight="1" x14ac:dyDescent="0.2">
      <c r="A210" s="17">
        <v>209</v>
      </c>
      <c r="B210" s="17" t="s">
        <v>19</v>
      </c>
      <c r="C210" s="17" t="s">
        <v>20</v>
      </c>
      <c r="D210" s="17" t="s">
        <v>377</v>
      </c>
      <c r="E210" s="17" t="s">
        <v>388</v>
      </c>
      <c r="F210" s="25" t="s">
        <v>33</v>
      </c>
      <c r="G210" s="34">
        <v>1.2500000000000001E-2</v>
      </c>
      <c r="H210" s="34">
        <v>1.2500000000000001E-2</v>
      </c>
      <c r="I210" s="34">
        <v>1.2500000000000001E-2</v>
      </c>
      <c r="J210" s="18">
        <v>50</v>
      </c>
      <c r="K210" s="18"/>
      <c r="L210" s="34"/>
      <c r="M210" s="34"/>
      <c r="N210" s="18"/>
      <c r="O210" s="18"/>
      <c r="P210" s="17" t="s">
        <v>153</v>
      </c>
      <c r="Q210" s="17" t="s">
        <v>377</v>
      </c>
      <c r="R210" s="17" t="s">
        <v>177</v>
      </c>
      <c r="S210" s="19" t="s">
        <v>389</v>
      </c>
      <c r="T210" s="20" t="s">
        <v>31</v>
      </c>
      <c r="U210" s="20" t="s">
        <v>1267</v>
      </c>
      <c r="V210" s="19" t="s">
        <v>28</v>
      </c>
      <c r="W210" s="22"/>
      <c r="X210" s="22"/>
      <c r="Y210" s="22"/>
      <c r="Z210" s="22"/>
      <c r="AA210" s="22"/>
      <c r="AB210" s="22"/>
      <c r="AC210" s="22"/>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c r="CV210" s="22"/>
      <c r="CW210" s="22"/>
      <c r="CX210" s="22"/>
      <c r="CY210" s="22"/>
      <c r="CZ210" s="22"/>
      <c r="DA210" s="22"/>
      <c r="DB210" s="22"/>
      <c r="DC210" s="22"/>
      <c r="DD210" s="22"/>
      <c r="DE210" s="22"/>
      <c r="DF210" s="22"/>
      <c r="DG210" s="22"/>
      <c r="DH210" s="22"/>
      <c r="DI210" s="22"/>
      <c r="DJ210" s="22"/>
      <c r="DK210" s="22"/>
      <c r="DL210" s="22"/>
      <c r="DM210" s="22"/>
      <c r="DN210" s="22"/>
      <c r="DO210" s="22"/>
      <c r="DP210" s="22"/>
      <c r="DQ210" s="22"/>
      <c r="DR210" s="22"/>
      <c r="DS210" s="22"/>
      <c r="DT210" s="22"/>
      <c r="DU210" s="22"/>
      <c r="DV210" s="22"/>
      <c r="DW210" s="22"/>
      <c r="DX210" s="22"/>
      <c r="DY210" s="22"/>
      <c r="DZ210" s="22"/>
      <c r="EA210" s="22"/>
      <c r="EB210" s="22"/>
      <c r="EC210" s="22"/>
      <c r="ED210" s="22"/>
      <c r="EE210" s="22"/>
      <c r="EF210" s="22"/>
      <c r="EG210" s="22"/>
      <c r="EH210" s="22"/>
      <c r="EI210" s="22"/>
      <c r="EJ210" s="22"/>
      <c r="EK210" s="22"/>
      <c r="EL210" s="22"/>
      <c r="EM210" s="22"/>
      <c r="EN210" s="22"/>
      <c r="EO210" s="22"/>
      <c r="EP210" s="22"/>
      <c r="EQ210" s="22"/>
      <c r="ER210" s="22"/>
      <c r="ES210" s="22"/>
      <c r="ET210" s="22"/>
      <c r="EU210" s="22"/>
      <c r="EV210" s="22"/>
      <c r="EW210" s="22"/>
      <c r="EX210" s="22"/>
      <c r="EY210" s="22"/>
      <c r="EZ210" s="22"/>
      <c r="FA210" s="22"/>
      <c r="FB210" s="22"/>
      <c r="FC210" s="22"/>
      <c r="FD210" s="22"/>
      <c r="FE210" s="22"/>
      <c r="FF210" s="22"/>
      <c r="FG210" s="22"/>
      <c r="FH210" s="22"/>
      <c r="FI210" s="22"/>
      <c r="FJ210" s="22"/>
      <c r="FK210" s="22"/>
      <c r="FL210" s="22"/>
      <c r="FM210" s="22"/>
      <c r="FN210" s="22"/>
      <c r="FO210" s="22"/>
      <c r="FP210" s="22"/>
      <c r="FQ210" s="22"/>
      <c r="FR210" s="22"/>
      <c r="FS210" s="22"/>
      <c r="FT210" s="22"/>
      <c r="FU210" s="22"/>
      <c r="FV210" s="22"/>
      <c r="FW210" s="22"/>
      <c r="FX210" s="22"/>
      <c r="FY210" s="22"/>
      <c r="FZ210" s="22"/>
      <c r="GA210" s="22"/>
      <c r="GB210" s="22"/>
      <c r="GC210" s="22"/>
      <c r="GD210" s="22"/>
      <c r="GE210" s="22"/>
      <c r="GF210" s="22"/>
      <c r="GG210" s="22"/>
      <c r="GH210" s="22"/>
      <c r="GI210" s="22"/>
      <c r="GJ210" s="22"/>
      <c r="GK210" s="22"/>
      <c r="GL210" s="22"/>
      <c r="GM210" s="22"/>
      <c r="GN210" s="22"/>
      <c r="GO210" s="22"/>
      <c r="GP210" s="22"/>
      <c r="GQ210" s="22"/>
      <c r="GR210" s="22"/>
      <c r="GS210" s="22"/>
      <c r="GT210" s="22"/>
      <c r="GU210" s="22"/>
      <c r="GV210" s="22"/>
      <c r="GW210" s="22"/>
      <c r="GX210" s="22"/>
      <c r="GY210" s="22"/>
      <c r="GZ210" s="22"/>
      <c r="HA210" s="22"/>
      <c r="HB210" s="22"/>
      <c r="HC210" s="22"/>
      <c r="HD210" s="22"/>
      <c r="HE210" s="22"/>
      <c r="HF210" s="22"/>
      <c r="HG210" s="22"/>
      <c r="HH210" s="22"/>
      <c r="HI210" s="22"/>
      <c r="HJ210" s="22"/>
      <c r="HK210" s="22"/>
      <c r="HL210" s="22"/>
      <c r="HM210" s="22"/>
      <c r="HN210" s="22"/>
      <c r="HO210" s="22"/>
      <c r="HP210" s="22"/>
      <c r="HQ210" s="22"/>
      <c r="HR210" s="22"/>
      <c r="HS210" s="22"/>
      <c r="HT210" s="22"/>
      <c r="HU210" s="22"/>
      <c r="HV210" s="22"/>
      <c r="HW210" s="22"/>
      <c r="HX210" s="22"/>
      <c r="HY210" s="22"/>
      <c r="HZ210" s="22"/>
      <c r="IA210" s="22"/>
      <c r="IB210" s="22"/>
      <c r="IC210" s="22"/>
      <c r="ID210" s="22"/>
      <c r="IE210" s="22"/>
      <c r="IF210" s="22"/>
      <c r="IG210" s="22"/>
      <c r="IH210" s="22"/>
      <c r="II210" s="22"/>
      <c r="IJ210" s="22"/>
      <c r="IK210" s="22"/>
      <c r="IL210" s="22"/>
      <c r="IM210" s="22"/>
      <c r="IN210" s="22"/>
      <c r="IO210" s="22"/>
      <c r="IP210" s="22"/>
      <c r="IQ210" s="22"/>
      <c r="IR210" s="22"/>
      <c r="IS210" s="22"/>
      <c r="IT210" s="22"/>
      <c r="IU210" s="22"/>
      <c r="IV210" s="22"/>
      <c r="IW210" s="22"/>
    </row>
    <row r="211" spans="1:257" s="23" customFormat="1" ht="12" customHeight="1" x14ac:dyDescent="0.2">
      <c r="A211" s="17">
        <v>210</v>
      </c>
      <c r="B211" s="17" t="s">
        <v>19</v>
      </c>
      <c r="C211" s="17" t="s">
        <v>20</v>
      </c>
      <c r="D211" s="17" t="s">
        <v>377</v>
      </c>
      <c r="E211" s="17" t="s">
        <v>381</v>
      </c>
      <c r="F211" s="25" t="s">
        <v>33</v>
      </c>
      <c r="G211" s="34"/>
      <c r="H211" s="34"/>
      <c r="I211" s="34"/>
      <c r="J211" s="18">
        <v>40.75</v>
      </c>
      <c r="K211" s="18"/>
      <c r="L211" s="34"/>
      <c r="M211" s="34"/>
      <c r="N211" s="18"/>
      <c r="O211" s="18"/>
      <c r="P211" s="17" t="s">
        <v>153</v>
      </c>
      <c r="Q211" s="17" t="s">
        <v>377</v>
      </c>
      <c r="R211" s="17" t="s">
        <v>25</v>
      </c>
      <c r="S211" s="19" t="s">
        <v>140</v>
      </c>
      <c r="T211" s="20" t="s">
        <v>31</v>
      </c>
      <c r="U211" s="20" t="s">
        <v>1267</v>
      </c>
      <c r="V211" s="19" t="s">
        <v>28</v>
      </c>
      <c r="W211" s="22"/>
      <c r="X211" s="22"/>
      <c r="Y211" s="22"/>
      <c r="Z211" s="22"/>
      <c r="AA211" s="22"/>
      <c r="AB211" s="22"/>
      <c r="AC211" s="22"/>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c r="CM211" s="22"/>
      <c r="CN211" s="22"/>
      <c r="CO211" s="22"/>
      <c r="CP211" s="22"/>
      <c r="CQ211" s="22"/>
      <c r="CR211" s="22"/>
      <c r="CS211" s="22"/>
      <c r="CT211" s="22"/>
      <c r="CU211" s="22"/>
      <c r="CV211" s="22"/>
      <c r="CW211" s="22"/>
      <c r="CX211" s="22"/>
      <c r="CY211" s="22"/>
      <c r="CZ211" s="22"/>
      <c r="DA211" s="22"/>
      <c r="DB211" s="22"/>
      <c r="DC211" s="22"/>
      <c r="DD211" s="22"/>
      <c r="DE211" s="22"/>
      <c r="DF211" s="22"/>
      <c r="DG211" s="22"/>
      <c r="DH211" s="22"/>
      <c r="DI211" s="22"/>
      <c r="DJ211" s="22"/>
      <c r="DK211" s="22"/>
      <c r="DL211" s="22"/>
      <c r="DM211" s="22"/>
      <c r="DN211" s="22"/>
      <c r="DO211" s="22"/>
      <c r="DP211" s="22"/>
      <c r="DQ211" s="22"/>
      <c r="DR211" s="22"/>
      <c r="DS211" s="22"/>
      <c r="DT211" s="22"/>
      <c r="DU211" s="22"/>
      <c r="DV211" s="22"/>
      <c r="DW211" s="22"/>
      <c r="DX211" s="22"/>
      <c r="DY211" s="22"/>
      <c r="DZ211" s="22"/>
      <c r="EA211" s="22"/>
      <c r="EB211" s="22"/>
      <c r="EC211" s="22"/>
      <c r="ED211" s="22"/>
      <c r="EE211" s="22"/>
      <c r="EF211" s="22"/>
      <c r="EG211" s="22"/>
      <c r="EH211" s="22"/>
      <c r="EI211" s="22"/>
      <c r="EJ211" s="22"/>
      <c r="EK211" s="22"/>
      <c r="EL211" s="22"/>
      <c r="EM211" s="22"/>
      <c r="EN211" s="22"/>
      <c r="EO211" s="22"/>
      <c r="EP211" s="22"/>
      <c r="EQ211" s="22"/>
      <c r="ER211" s="22"/>
      <c r="ES211" s="22"/>
      <c r="ET211" s="22"/>
      <c r="EU211" s="22"/>
      <c r="EV211" s="22"/>
      <c r="EW211" s="22"/>
      <c r="EX211" s="22"/>
      <c r="EY211" s="22"/>
      <c r="EZ211" s="22"/>
      <c r="FA211" s="22"/>
      <c r="FB211" s="22"/>
      <c r="FC211" s="22"/>
      <c r="FD211" s="22"/>
      <c r="FE211" s="22"/>
      <c r="FF211" s="22"/>
      <c r="FG211" s="22"/>
      <c r="FH211" s="22"/>
      <c r="FI211" s="22"/>
      <c r="FJ211" s="22"/>
      <c r="FK211" s="22"/>
      <c r="FL211" s="22"/>
      <c r="FM211" s="22"/>
      <c r="FN211" s="22"/>
      <c r="FO211" s="22"/>
      <c r="FP211" s="22"/>
      <c r="FQ211" s="22"/>
      <c r="FR211" s="22"/>
      <c r="FS211" s="22"/>
      <c r="FT211" s="22"/>
      <c r="FU211" s="22"/>
      <c r="FV211" s="22"/>
      <c r="FW211" s="22"/>
      <c r="FX211" s="22"/>
      <c r="FY211" s="22"/>
      <c r="FZ211" s="22"/>
      <c r="GA211" s="22"/>
      <c r="GB211" s="22"/>
      <c r="GC211" s="22"/>
      <c r="GD211" s="22"/>
      <c r="GE211" s="22"/>
      <c r="GF211" s="22"/>
      <c r="GG211" s="22"/>
      <c r="GH211" s="22"/>
      <c r="GI211" s="22"/>
      <c r="GJ211" s="22"/>
      <c r="GK211" s="22"/>
      <c r="GL211" s="22"/>
      <c r="GM211" s="22"/>
      <c r="GN211" s="22"/>
      <c r="GO211" s="22"/>
      <c r="GP211" s="22"/>
      <c r="GQ211" s="22"/>
      <c r="GR211" s="22"/>
      <c r="GS211" s="22"/>
      <c r="GT211" s="22"/>
      <c r="GU211" s="22"/>
      <c r="GV211" s="22"/>
      <c r="GW211" s="22"/>
      <c r="GX211" s="22"/>
      <c r="GY211" s="22"/>
      <c r="GZ211" s="22"/>
      <c r="HA211" s="22"/>
      <c r="HB211" s="22"/>
      <c r="HC211" s="22"/>
      <c r="HD211" s="22"/>
      <c r="HE211" s="22"/>
      <c r="HF211" s="22"/>
      <c r="HG211" s="22"/>
      <c r="HH211" s="22"/>
      <c r="HI211" s="22"/>
      <c r="HJ211" s="22"/>
      <c r="HK211" s="22"/>
      <c r="HL211" s="22"/>
      <c r="HM211" s="22"/>
      <c r="HN211" s="22"/>
      <c r="HO211" s="22"/>
      <c r="HP211" s="22"/>
      <c r="HQ211" s="22"/>
      <c r="HR211" s="22"/>
      <c r="HS211" s="22"/>
      <c r="HT211" s="22"/>
      <c r="HU211" s="22"/>
      <c r="HV211" s="22"/>
      <c r="HW211" s="22"/>
      <c r="HX211" s="22"/>
      <c r="HY211" s="22"/>
      <c r="HZ211" s="22"/>
      <c r="IA211" s="22"/>
      <c r="IB211" s="22"/>
      <c r="IC211" s="22"/>
      <c r="ID211" s="22"/>
      <c r="IE211" s="22"/>
      <c r="IF211" s="22"/>
      <c r="IG211" s="22"/>
      <c r="IH211" s="22"/>
      <c r="II211" s="22"/>
      <c r="IJ211" s="22"/>
      <c r="IK211" s="22"/>
      <c r="IL211" s="22"/>
      <c r="IM211" s="22"/>
      <c r="IN211" s="22"/>
      <c r="IO211" s="22"/>
      <c r="IP211" s="22"/>
      <c r="IQ211" s="22"/>
      <c r="IR211" s="22"/>
      <c r="IS211" s="22"/>
      <c r="IT211" s="22"/>
      <c r="IU211" s="22"/>
      <c r="IV211" s="22"/>
      <c r="IW211" s="22"/>
    </row>
    <row r="212" spans="1:257" s="23" customFormat="1" ht="12" customHeight="1" x14ac:dyDescent="0.2">
      <c r="A212" s="17">
        <v>211</v>
      </c>
      <c r="B212" s="17" t="s">
        <v>19</v>
      </c>
      <c r="C212" s="17" t="s">
        <v>20</v>
      </c>
      <c r="D212" s="17" t="s">
        <v>377</v>
      </c>
      <c r="E212" s="17" t="s">
        <v>390</v>
      </c>
      <c r="F212" s="25" t="s">
        <v>33</v>
      </c>
      <c r="G212" s="34">
        <v>1.25E-3</v>
      </c>
      <c r="H212" s="34">
        <v>1.25E-3</v>
      </c>
      <c r="I212" s="34">
        <v>1.25E-3</v>
      </c>
      <c r="J212" s="18">
        <v>50</v>
      </c>
      <c r="K212" s="18"/>
      <c r="L212" s="34"/>
      <c r="M212" s="34"/>
      <c r="N212" s="18"/>
      <c r="O212" s="18"/>
      <c r="P212" s="17" t="s">
        <v>24</v>
      </c>
      <c r="Q212" s="17" t="s">
        <v>391</v>
      </c>
      <c r="R212" s="17" t="s">
        <v>25</v>
      </c>
      <c r="S212" s="19" t="s">
        <v>380</v>
      </c>
      <c r="T212" s="20" t="s">
        <v>31</v>
      </c>
      <c r="U212" s="20" t="s">
        <v>1267</v>
      </c>
      <c r="V212" s="19" t="s">
        <v>28</v>
      </c>
      <c r="W212" s="22"/>
      <c r="X212" s="22"/>
      <c r="Y212" s="22"/>
      <c r="Z212" s="22"/>
      <c r="AA212" s="22"/>
      <c r="AB212" s="22"/>
      <c r="AC212" s="22"/>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c r="CW212" s="22"/>
      <c r="CX212" s="22"/>
      <c r="CY212" s="22"/>
      <c r="CZ212" s="22"/>
      <c r="DA212" s="22"/>
      <c r="DB212" s="22"/>
      <c r="DC212" s="22"/>
      <c r="DD212" s="22"/>
      <c r="DE212" s="22"/>
      <c r="DF212" s="22"/>
      <c r="DG212" s="22"/>
      <c r="DH212" s="22"/>
      <c r="DI212" s="22"/>
      <c r="DJ212" s="22"/>
      <c r="DK212" s="22"/>
      <c r="DL212" s="22"/>
      <c r="DM212" s="22"/>
      <c r="DN212" s="22"/>
      <c r="DO212" s="22"/>
      <c r="DP212" s="22"/>
      <c r="DQ212" s="22"/>
      <c r="DR212" s="22"/>
      <c r="DS212" s="22"/>
      <c r="DT212" s="22"/>
      <c r="DU212" s="22"/>
      <c r="DV212" s="22"/>
      <c r="DW212" s="22"/>
      <c r="DX212" s="22"/>
      <c r="DY212" s="22"/>
      <c r="DZ212" s="22"/>
      <c r="EA212" s="22"/>
      <c r="EB212" s="22"/>
      <c r="EC212" s="22"/>
      <c r="ED212" s="22"/>
      <c r="EE212" s="22"/>
      <c r="EF212" s="22"/>
      <c r="EG212" s="22"/>
      <c r="EH212" s="22"/>
      <c r="EI212" s="22"/>
      <c r="EJ212" s="22"/>
      <c r="EK212" s="22"/>
      <c r="EL212" s="22"/>
      <c r="EM212" s="22"/>
      <c r="EN212" s="22"/>
      <c r="EO212" s="22"/>
      <c r="EP212" s="22"/>
      <c r="EQ212" s="22"/>
      <c r="ER212" s="22"/>
      <c r="ES212" s="22"/>
      <c r="ET212" s="22"/>
      <c r="EU212" s="22"/>
      <c r="EV212" s="22"/>
      <c r="EW212" s="22"/>
      <c r="EX212" s="22"/>
      <c r="EY212" s="22"/>
      <c r="EZ212" s="22"/>
      <c r="FA212" s="22"/>
      <c r="FB212" s="22"/>
      <c r="FC212" s="22"/>
      <c r="FD212" s="22"/>
      <c r="FE212" s="22"/>
      <c r="FF212" s="22"/>
      <c r="FG212" s="22"/>
      <c r="FH212" s="22"/>
      <c r="FI212" s="22"/>
      <c r="FJ212" s="22"/>
      <c r="FK212" s="22"/>
      <c r="FL212" s="22"/>
      <c r="FM212" s="22"/>
      <c r="FN212" s="22"/>
      <c r="FO212" s="22"/>
      <c r="FP212" s="22"/>
      <c r="FQ212" s="22"/>
      <c r="FR212" s="22"/>
      <c r="FS212" s="22"/>
      <c r="FT212" s="22"/>
      <c r="FU212" s="22"/>
      <c r="FV212" s="22"/>
      <c r="FW212" s="22"/>
      <c r="FX212" s="22"/>
      <c r="FY212" s="22"/>
      <c r="FZ212" s="22"/>
      <c r="GA212" s="22"/>
      <c r="GB212" s="22"/>
      <c r="GC212" s="22"/>
      <c r="GD212" s="22"/>
      <c r="GE212" s="22"/>
      <c r="GF212" s="22"/>
      <c r="GG212" s="22"/>
      <c r="GH212" s="22"/>
      <c r="GI212" s="22"/>
      <c r="GJ212" s="22"/>
      <c r="GK212" s="22"/>
      <c r="GL212" s="22"/>
      <c r="GM212" s="22"/>
      <c r="GN212" s="22"/>
      <c r="GO212" s="22"/>
      <c r="GP212" s="22"/>
      <c r="GQ212" s="22"/>
      <c r="GR212" s="22"/>
      <c r="GS212" s="22"/>
      <c r="GT212" s="22"/>
      <c r="GU212" s="22"/>
      <c r="GV212" s="22"/>
      <c r="GW212" s="22"/>
      <c r="GX212" s="22"/>
      <c r="GY212" s="22"/>
      <c r="GZ212" s="22"/>
      <c r="HA212" s="22"/>
      <c r="HB212" s="22"/>
      <c r="HC212" s="22"/>
      <c r="HD212" s="22"/>
      <c r="HE212" s="22"/>
      <c r="HF212" s="22"/>
      <c r="HG212" s="22"/>
      <c r="HH212" s="22"/>
      <c r="HI212" s="22"/>
      <c r="HJ212" s="22"/>
      <c r="HK212" s="22"/>
      <c r="HL212" s="22"/>
      <c r="HM212" s="22"/>
      <c r="HN212" s="22"/>
      <c r="HO212" s="22"/>
      <c r="HP212" s="22"/>
      <c r="HQ212" s="22"/>
      <c r="HR212" s="22"/>
      <c r="HS212" s="22"/>
      <c r="HT212" s="22"/>
      <c r="HU212" s="22"/>
      <c r="HV212" s="22"/>
      <c r="HW212" s="22"/>
      <c r="HX212" s="22"/>
      <c r="HY212" s="22"/>
      <c r="HZ212" s="22"/>
      <c r="IA212" s="22"/>
      <c r="IB212" s="22"/>
      <c r="IC212" s="22"/>
      <c r="ID212" s="22"/>
      <c r="IE212" s="22"/>
      <c r="IF212" s="22"/>
      <c r="IG212" s="22"/>
      <c r="IH212" s="22"/>
      <c r="II212" s="22"/>
      <c r="IJ212" s="22"/>
      <c r="IK212" s="22"/>
      <c r="IL212" s="22"/>
      <c r="IM212" s="22"/>
      <c r="IN212" s="22"/>
      <c r="IO212" s="22"/>
      <c r="IP212" s="22"/>
      <c r="IQ212" s="22"/>
      <c r="IR212" s="22"/>
      <c r="IS212" s="22"/>
      <c r="IT212" s="22"/>
      <c r="IU212" s="22"/>
      <c r="IV212" s="22"/>
      <c r="IW212" s="22"/>
    </row>
    <row r="213" spans="1:257" s="23" customFormat="1" ht="12" customHeight="1" x14ac:dyDescent="0.2">
      <c r="A213" s="17">
        <v>212</v>
      </c>
      <c r="B213" s="17" t="s">
        <v>19</v>
      </c>
      <c r="C213" s="17" t="s">
        <v>20</v>
      </c>
      <c r="D213" s="17" t="s">
        <v>377</v>
      </c>
      <c r="E213" s="17" t="s">
        <v>392</v>
      </c>
      <c r="F213" s="25" t="s">
        <v>33</v>
      </c>
      <c r="G213" s="34">
        <v>2.5000000000000001E-3</v>
      </c>
      <c r="H213" s="34">
        <v>2.5000000000000001E-3</v>
      </c>
      <c r="I213" s="34">
        <v>2.5000000000000001E-3</v>
      </c>
      <c r="J213" s="18">
        <v>100</v>
      </c>
      <c r="K213" s="18"/>
      <c r="L213" s="34"/>
      <c r="M213" s="34"/>
      <c r="N213" s="18"/>
      <c r="O213" s="18"/>
      <c r="P213" s="17" t="s">
        <v>115</v>
      </c>
      <c r="Q213" s="17" t="s">
        <v>377</v>
      </c>
      <c r="R213" s="17" t="s">
        <v>25</v>
      </c>
      <c r="S213" s="19" t="s">
        <v>393</v>
      </c>
      <c r="T213" s="20" t="s">
        <v>31</v>
      </c>
      <c r="U213" s="20" t="s">
        <v>1267</v>
      </c>
      <c r="V213" s="19" t="s">
        <v>28</v>
      </c>
      <c r="W213" s="22"/>
      <c r="X213" s="22"/>
      <c r="Y213" s="22"/>
      <c r="Z213" s="22"/>
      <c r="AA213" s="22"/>
      <c r="AB213" s="22"/>
      <c r="AC213" s="22"/>
      <c r="AD213" s="22"/>
      <c r="AE213" s="22"/>
      <c r="AF213" s="22"/>
      <c r="AG213" s="22"/>
      <c r="AH213" s="22"/>
      <c r="AI213" s="22"/>
      <c r="AJ213" s="22"/>
      <c r="AK213" s="22"/>
      <c r="AL213" s="22"/>
      <c r="AM213" s="22"/>
      <c r="AN213" s="22"/>
      <c r="AO213" s="22"/>
      <c r="AP213" s="22"/>
      <c r="AQ213" s="22"/>
      <c r="AR213" s="22"/>
      <c r="AS213" s="22"/>
      <c r="AT213" s="22"/>
      <c r="AU213" s="22"/>
      <c r="AV213" s="22"/>
      <c r="AW213" s="22"/>
      <c r="AX213" s="22"/>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22"/>
      <c r="BU213" s="22"/>
      <c r="BV213" s="22"/>
      <c r="BW213" s="22"/>
      <c r="BX213" s="22"/>
      <c r="BY213" s="22"/>
      <c r="BZ213" s="22"/>
      <c r="CA213" s="22"/>
      <c r="CB213" s="22"/>
      <c r="CC213" s="22"/>
      <c r="CD213" s="22"/>
      <c r="CE213" s="22"/>
      <c r="CF213" s="22"/>
      <c r="CG213" s="22"/>
      <c r="CH213" s="22"/>
      <c r="CI213" s="22"/>
      <c r="CJ213" s="22"/>
      <c r="CK213" s="22"/>
      <c r="CL213" s="22"/>
      <c r="CM213" s="22"/>
      <c r="CN213" s="22"/>
      <c r="CO213" s="22"/>
      <c r="CP213" s="22"/>
      <c r="CQ213" s="22"/>
      <c r="CR213" s="22"/>
      <c r="CS213" s="22"/>
      <c r="CT213" s="22"/>
      <c r="CU213" s="22"/>
      <c r="CV213" s="22"/>
      <c r="CW213" s="22"/>
      <c r="CX213" s="22"/>
      <c r="CY213" s="22"/>
      <c r="CZ213" s="22"/>
      <c r="DA213" s="22"/>
      <c r="DB213" s="22"/>
      <c r="DC213" s="22"/>
      <c r="DD213" s="22"/>
      <c r="DE213" s="22"/>
      <c r="DF213" s="22"/>
      <c r="DG213" s="22"/>
      <c r="DH213" s="22"/>
      <c r="DI213" s="22"/>
      <c r="DJ213" s="22"/>
      <c r="DK213" s="22"/>
      <c r="DL213" s="22"/>
      <c r="DM213" s="22"/>
      <c r="DN213" s="22"/>
      <c r="DO213" s="22"/>
      <c r="DP213" s="22"/>
      <c r="DQ213" s="22"/>
      <c r="DR213" s="22"/>
      <c r="DS213" s="22"/>
      <c r="DT213" s="22"/>
      <c r="DU213" s="22"/>
      <c r="DV213" s="22"/>
      <c r="DW213" s="22"/>
      <c r="DX213" s="22"/>
      <c r="DY213" s="22"/>
      <c r="DZ213" s="22"/>
      <c r="EA213" s="22"/>
      <c r="EB213" s="22"/>
      <c r="EC213" s="22"/>
      <c r="ED213" s="22"/>
      <c r="EE213" s="22"/>
      <c r="EF213" s="22"/>
      <c r="EG213" s="22"/>
      <c r="EH213" s="22"/>
      <c r="EI213" s="22"/>
      <c r="EJ213" s="22"/>
      <c r="EK213" s="22"/>
      <c r="EL213" s="22"/>
      <c r="EM213" s="22"/>
      <c r="EN213" s="22"/>
      <c r="EO213" s="22"/>
      <c r="EP213" s="22"/>
      <c r="EQ213" s="22"/>
      <c r="ER213" s="22"/>
      <c r="ES213" s="22"/>
      <c r="ET213" s="22"/>
      <c r="EU213" s="22"/>
      <c r="EV213" s="22"/>
      <c r="EW213" s="22"/>
      <c r="EX213" s="22"/>
      <c r="EY213" s="22"/>
      <c r="EZ213" s="22"/>
      <c r="FA213" s="22"/>
      <c r="FB213" s="22"/>
      <c r="FC213" s="22"/>
      <c r="FD213" s="22"/>
      <c r="FE213" s="22"/>
      <c r="FF213" s="22"/>
      <c r="FG213" s="22"/>
      <c r="FH213" s="22"/>
      <c r="FI213" s="22"/>
      <c r="FJ213" s="22"/>
      <c r="FK213" s="22"/>
      <c r="FL213" s="22"/>
      <c r="FM213" s="22"/>
      <c r="FN213" s="22"/>
      <c r="FO213" s="22"/>
      <c r="FP213" s="22"/>
      <c r="FQ213" s="22"/>
      <c r="FR213" s="22"/>
      <c r="FS213" s="22"/>
      <c r="FT213" s="22"/>
      <c r="FU213" s="22"/>
      <c r="FV213" s="22"/>
      <c r="FW213" s="22"/>
      <c r="FX213" s="22"/>
      <c r="FY213" s="22"/>
      <c r="FZ213" s="22"/>
      <c r="GA213" s="22"/>
      <c r="GB213" s="22"/>
      <c r="GC213" s="22"/>
      <c r="GD213" s="22"/>
      <c r="GE213" s="22"/>
      <c r="GF213" s="22"/>
      <c r="GG213" s="22"/>
      <c r="GH213" s="22"/>
      <c r="GI213" s="22"/>
      <c r="GJ213" s="22"/>
      <c r="GK213" s="22"/>
      <c r="GL213" s="22"/>
      <c r="GM213" s="22"/>
      <c r="GN213" s="22"/>
      <c r="GO213" s="22"/>
      <c r="GP213" s="22"/>
      <c r="GQ213" s="22"/>
      <c r="GR213" s="22"/>
      <c r="GS213" s="22"/>
      <c r="GT213" s="22"/>
      <c r="GU213" s="22"/>
      <c r="GV213" s="22"/>
      <c r="GW213" s="22"/>
      <c r="GX213" s="22"/>
      <c r="GY213" s="22"/>
      <c r="GZ213" s="22"/>
      <c r="HA213" s="22"/>
      <c r="HB213" s="22"/>
      <c r="HC213" s="22"/>
      <c r="HD213" s="22"/>
      <c r="HE213" s="22"/>
      <c r="HF213" s="22"/>
      <c r="HG213" s="22"/>
      <c r="HH213" s="22"/>
      <c r="HI213" s="22"/>
      <c r="HJ213" s="22"/>
      <c r="HK213" s="22"/>
      <c r="HL213" s="22"/>
      <c r="HM213" s="22"/>
      <c r="HN213" s="22"/>
      <c r="HO213" s="22"/>
      <c r="HP213" s="22"/>
      <c r="HQ213" s="22"/>
      <c r="HR213" s="22"/>
      <c r="HS213" s="22"/>
      <c r="HT213" s="22"/>
      <c r="HU213" s="22"/>
      <c r="HV213" s="22"/>
      <c r="HW213" s="22"/>
      <c r="HX213" s="22"/>
      <c r="HY213" s="22"/>
      <c r="HZ213" s="22"/>
      <c r="IA213" s="22"/>
      <c r="IB213" s="22"/>
      <c r="IC213" s="22"/>
      <c r="ID213" s="22"/>
      <c r="IE213" s="22"/>
      <c r="IF213" s="22"/>
      <c r="IG213" s="22"/>
      <c r="IH213" s="22"/>
      <c r="II213" s="22"/>
      <c r="IJ213" s="22"/>
      <c r="IK213" s="22"/>
      <c r="IL213" s="22"/>
      <c r="IM213" s="22"/>
      <c r="IN213" s="22"/>
      <c r="IO213" s="22"/>
      <c r="IP213" s="22"/>
      <c r="IQ213" s="22"/>
      <c r="IR213" s="22"/>
      <c r="IS213" s="22"/>
      <c r="IT213" s="22"/>
      <c r="IU213" s="22"/>
      <c r="IV213" s="22"/>
      <c r="IW213" s="22"/>
    </row>
    <row r="214" spans="1:257" s="23" customFormat="1" ht="12" customHeight="1" x14ac:dyDescent="0.2">
      <c r="A214" s="17">
        <v>213</v>
      </c>
      <c r="B214" s="17" t="s">
        <v>19</v>
      </c>
      <c r="C214" s="17" t="s">
        <v>20</v>
      </c>
      <c r="D214" s="17" t="s">
        <v>377</v>
      </c>
      <c r="E214" s="17" t="s">
        <v>381</v>
      </c>
      <c r="F214" s="25" t="s">
        <v>33</v>
      </c>
      <c r="G214" s="34"/>
      <c r="H214" s="34"/>
      <c r="I214" s="34"/>
      <c r="J214" s="18">
        <v>40.75</v>
      </c>
      <c r="K214" s="18"/>
      <c r="L214" s="34"/>
      <c r="M214" s="34"/>
      <c r="N214" s="18"/>
      <c r="O214" s="18"/>
      <c r="P214" s="17" t="s">
        <v>115</v>
      </c>
      <c r="Q214" s="17" t="s">
        <v>377</v>
      </c>
      <c r="R214" s="17" t="s">
        <v>25</v>
      </c>
      <c r="S214" s="19" t="s">
        <v>140</v>
      </c>
      <c r="T214" s="20" t="s">
        <v>31</v>
      </c>
      <c r="U214" s="20" t="s">
        <v>1267</v>
      </c>
      <c r="V214" s="19" t="s">
        <v>28</v>
      </c>
      <c r="W214" s="22"/>
      <c r="X214" s="22"/>
      <c r="Y214" s="22"/>
      <c r="Z214" s="22"/>
      <c r="AA214" s="22"/>
      <c r="AB214" s="22"/>
      <c r="AC214" s="22"/>
      <c r="AD214" s="22"/>
      <c r="AE214" s="22"/>
      <c r="AF214" s="22"/>
      <c r="AG214" s="22"/>
      <c r="AH214" s="22"/>
      <c r="AI214" s="22"/>
      <c r="AJ214" s="22"/>
      <c r="AK214" s="22"/>
      <c r="AL214" s="22"/>
      <c r="AM214" s="22"/>
      <c r="AN214" s="22"/>
      <c r="AO214" s="22"/>
      <c r="AP214" s="22"/>
      <c r="AQ214" s="22"/>
      <c r="AR214" s="22"/>
      <c r="AS214" s="22"/>
      <c r="AT214" s="22"/>
      <c r="AU214" s="22"/>
      <c r="AV214" s="22"/>
      <c r="AW214" s="22"/>
      <c r="AX214" s="22"/>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22"/>
      <c r="BU214" s="22"/>
      <c r="BV214" s="22"/>
      <c r="BW214" s="22"/>
      <c r="BX214" s="22"/>
      <c r="BY214" s="22"/>
      <c r="BZ214" s="22"/>
      <c r="CA214" s="22"/>
      <c r="CB214" s="22"/>
      <c r="CC214" s="22"/>
      <c r="CD214" s="22"/>
      <c r="CE214" s="22"/>
      <c r="CF214" s="22"/>
      <c r="CG214" s="22"/>
      <c r="CH214" s="22"/>
      <c r="CI214" s="22"/>
      <c r="CJ214" s="22"/>
      <c r="CK214" s="22"/>
      <c r="CL214" s="22"/>
      <c r="CM214" s="22"/>
      <c r="CN214" s="22"/>
      <c r="CO214" s="22"/>
      <c r="CP214" s="22"/>
      <c r="CQ214" s="22"/>
      <c r="CR214" s="22"/>
      <c r="CS214" s="22"/>
      <c r="CT214" s="22"/>
      <c r="CU214" s="22"/>
      <c r="CV214" s="22"/>
      <c r="CW214" s="22"/>
      <c r="CX214" s="22"/>
      <c r="CY214" s="22"/>
      <c r="CZ214" s="22"/>
      <c r="DA214" s="22"/>
      <c r="DB214" s="22"/>
      <c r="DC214" s="22"/>
      <c r="DD214" s="22"/>
      <c r="DE214" s="22"/>
      <c r="DF214" s="22"/>
      <c r="DG214" s="22"/>
      <c r="DH214" s="22"/>
      <c r="DI214" s="22"/>
      <c r="DJ214" s="22"/>
      <c r="DK214" s="22"/>
      <c r="DL214" s="22"/>
      <c r="DM214" s="22"/>
      <c r="DN214" s="22"/>
      <c r="DO214" s="22"/>
      <c r="DP214" s="22"/>
      <c r="DQ214" s="22"/>
      <c r="DR214" s="22"/>
      <c r="DS214" s="22"/>
      <c r="DT214" s="22"/>
      <c r="DU214" s="22"/>
      <c r="DV214" s="22"/>
      <c r="DW214" s="22"/>
      <c r="DX214" s="22"/>
      <c r="DY214" s="22"/>
      <c r="DZ214" s="22"/>
      <c r="EA214" s="22"/>
      <c r="EB214" s="22"/>
      <c r="EC214" s="22"/>
      <c r="ED214" s="22"/>
      <c r="EE214" s="22"/>
      <c r="EF214" s="22"/>
      <c r="EG214" s="22"/>
      <c r="EH214" s="22"/>
      <c r="EI214" s="22"/>
      <c r="EJ214" s="22"/>
      <c r="EK214" s="22"/>
      <c r="EL214" s="22"/>
      <c r="EM214" s="22"/>
      <c r="EN214" s="22"/>
      <c r="EO214" s="22"/>
      <c r="EP214" s="22"/>
      <c r="EQ214" s="22"/>
      <c r="ER214" s="22"/>
      <c r="ES214" s="22"/>
      <c r="ET214" s="22"/>
      <c r="EU214" s="22"/>
      <c r="EV214" s="22"/>
      <c r="EW214" s="22"/>
      <c r="EX214" s="22"/>
      <c r="EY214" s="22"/>
      <c r="EZ214" s="22"/>
      <c r="FA214" s="22"/>
      <c r="FB214" s="22"/>
      <c r="FC214" s="22"/>
      <c r="FD214" s="22"/>
      <c r="FE214" s="22"/>
      <c r="FF214" s="22"/>
      <c r="FG214" s="22"/>
      <c r="FH214" s="22"/>
      <c r="FI214" s="22"/>
      <c r="FJ214" s="22"/>
      <c r="FK214" s="22"/>
      <c r="FL214" s="22"/>
      <c r="FM214" s="22"/>
      <c r="FN214" s="22"/>
      <c r="FO214" s="22"/>
      <c r="FP214" s="22"/>
      <c r="FQ214" s="22"/>
      <c r="FR214" s="22"/>
      <c r="FS214" s="22"/>
      <c r="FT214" s="22"/>
      <c r="FU214" s="22"/>
      <c r="FV214" s="22"/>
      <c r="FW214" s="22"/>
      <c r="FX214" s="22"/>
      <c r="FY214" s="22"/>
      <c r="FZ214" s="22"/>
      <c r="GA214" s="22"/>
      <c r="GB214" s="22"/>
      <c r="GC214" s="22"/>
      <c r="GD214" s="22"/>
      <c r="GE214" s="22"/>
      <c r="GF214" s="22"/>
      <c r="GG214" s="22"/>
      <c r="GH214" s="22"/>
      <c r="GI214" s="22"/>
      <c r="GJ214" s="22"/>
      <c r="GK214" s="22"/>
      <c r="GL214" s="22"/>
      <c r="GM214" s="22"/>
      <c r="GN214" s="22"/>
      <c r="GO214" s="22"/>
      <c r="GP214" s="22"/>
      <c r="GQ214" s="22"/>
      <c r="GR214" s="22"/>
      <c r="GS214" s="22"/>
      <c r="GT214" s="22"/>
      <c r="GU214" s="22"/>
      <c r="GV214" s="22"/>
      <c r="GW214" s="22"/>
      <c r="GX214" s="22"/>
      <c r="GY214" s="22"/>
      <c r="GZ214" s="22"/>
      <c r="HA214" s="22"/>
      <c r="HB214" s="22"/>
      <c r="HC214" s="22"/>
      <c r="HD214" s="22"/>
      <c r="HE214" s="22"/>
      <c r="HF214" s="22"/>
      <c r="HG214" s="22"/>
      <c r="HH214" s="22"/>
      <c r="HI214" s="22"/>
      <c r="HJ214" s="22"/>
      <c r="HK214" s="22"/>
      <c r="HL214" s="22"/>
      <c r="HM214" s="22"/>
      <c r="HN214" s="22"/>
      <c r="HO214" s="22"/>
      <c r="HP214" s="22"/>
      <c r="HQ214" s="22"/>
      <c r="HR214" s="22"/>
      <c r="HS214" s="22"/>
      <c r="HT214" s="22"/>
      <c r="HU214" s="22"/>
      <c r="HV214" s="22"/>
      <c r="HW214" s="22"/>
      <c r="HX214" s="22"/>
      <c r="HY214" s="22"/>
      <c r="HZ214" s="22"/>
      <c r="IA214" s="22"/>
      <c r="IB214" s="22"/>
      <c r="IC214" s="22"/>
      <c r="ID214" s="22"/>
      <c r="IE214" s="22"/>
      <c r="IF214" s="22"/>
      <c r="IG214" s="22"/>
      <c r="IH214" s="22"/>
      <c r="II214" s="22"/>
      <c r="IJ214" s="22"/>
      <c r="IK214" s="22"/>
      <c r="IL214" s="22"/>
      <c r="IM214" s="22"/>
      <c r="IN214" s="22"/>
      <c r="IO214" s="22"/>
      <c r="IP214" s="22"/>
      <c r="IQ214" s="22"/>
      <c r="IR214" s="22"/>
      <c r="IS214" s="22"/>
      <c r="IT214" s="22"/>
      <c r="IU214" s="22"/>
      <c r="IV214" s="22"/>
      <c r="IW214" s="22"/>
    </row>
    <row r="215" spans="1:257" s="23" customFormat="1" ht="12" customHeight="1" x14ac:dyDescent="0.2">
      <c r="A215" s="17">
        <v>214</v>
      </c>
      <c r="B215" s="17" t="s">
        <v>19</v>
      </c>
      <c r="C215" s="17" t="s">
        <v>20</v>
      </c>
      <c r="D215" s="17" t="s">
        <v>377</v>
      </c>
      <c r="E215" s="17" t="s">
        <v>394</v>
      </c>
      <c r="F215" s="25" t="s">
        <v>33</v>
      </c>
      <c r="G215" s="34"/>
      <c r="H215" s="34"/>
      <c r="I215" s="34"/>
      <c r="J215" s="18">
        <v>55</v>
      </c>
      <c r="K215" s="18"/>
      <c r="L215" s="34"/>
      <c r="M215" s="34"/>
      <c r="N215" s="18"/>
      <c r="O215" s="18"/>
      <c r="P215" s="17" t="s">
        <v>115</v>
      </c>
      <c r="Q215" s="17" t="s">
        <v>377</v>
      </c>
      <c r="R215" s="17" t="s">
        <v>25</v>
      </c>
      <c r="S215" s="19" t="s">
        <v>395</v>
      </c>
      <c r="T215" s="20" t="s">
        <v>31</v>
      </c>
      <c r="U215" s="20" t="s">
        <v>1267</v>
      </c>
      <c r="V215" s="19" t="s">
        <v>28</v>
      </c>
      <c r="W215" s="22"/>
      <c r="X215" s="22"/>
      <c r="Y215" s="22"/>
      <c r="Z215" s="22"/>
      <c r="AA215" s="22"/>
      <c r="AB215" s="22"/>
      <c r="AC215" s="22"/>
      <c r="AD215" s="22"/>
      <c r="AE215" s="22"/>
      <c r="AF215" s="22"/>
      <c r="AG215" s="22"/>
      <c r="AH215" s="22"/>
      <c r="AI215" s="22"/>
      <c r="AJ215" s="22"/>
      <c r="AK215" s="22"/>
      <c r="AL215" s="22"/>
      <c r="AM215" s="22"/>
      <c r="AN215" s="22"/>
      <c r="AO215" s="22"/>
      <c r="AP215" s="22"/>
      <c r="AQ215" s="22"/>
      <c r="AR215" s="22"/>
      <c r="AS215" s="22"/>
      <c r="AT215" s="22"/>
      <c r="AU215" s="22"/>
      <c r="AV215" s="22"/>
      <c r="AW215" s="22"/>
      <c r="AX215" s="22"/>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22"/>
      <c r="BU215" s="22"/>
      <c r="BV215" s="22"/>
      <c r="BW215" s="22"/>
      <c r="BX215" s="22"/>
      <c r="BY215" s="22"/>
      <c r="BZ215" s="22"/>
      <c r="CA215" s="22"/>
      <c r="CB215" s="22"/>
      <c r="CC215" s="22"/>
      <c r="CD215" s="22"/>
      <c r="CE215" s="22"/>
      <c r="CF215" s="22"/>
      <c r="CG215" s="22"/>
      <c r="CH215" s="22"/>
      <c r="CI215" s="22"/>
      <c r="CJ215" s="22"/>
      <c r="CK215" s="22"/>
      <c r="CL215" s="22"/>
      <c r="CM215" s="22"/>
      <c r="CN215" s="22"/>
      <c r="CO215" s="22"/>
      <c r="CP215" s="22"/>
      <c r="CQ215" s="22"/>
      <c r="CR215" s="22"/>
      <c r="CS215" s="22"/>
      <c r="CT215" s="22"/>
      <c r="CU215" s="22"/>
      <c r="CV215" s="22"/>
      <c r="CW215" s="22"/>
      <c r="CX215" s="22"/>
      <c r="CY215" s="22"/>
      <c r="CZ215" s="22"/>
      <c r="DA215" s="22"/>
      <c r="DB215" s="22"/>
      <c r="DC215" s="22"/>
      <c r="DD215" s="22"/>
      <c r="DE215" s="22"/>
      <c r="DF215" s="22"/>
      <c r="DG215" s="22"/>
      <c r="DH215" s="22"/>
      <c r="DI215" s="22"/>
      <c r="DJ215" s="22"/>
      <c r="DK215" s="22"/>
      <c r="DL215" s="22"/>
      <c r="DM215" s="22"/>
      <c r="DN215" s="22"/>
      <c r="DO215" s="22"/>
      <c r="DP215" s="22"/>
      <c r="DQ215" s="22"/>
      <c r="DR215" s="22"/>
      <c r="DS215" s="22"/>
      <c r="DT215" s="22"/>
      <c r="DU215" s="22"/>
      <c r="DV215" s="22"/>
      <c r="DW215" s="22"/>
      <c r="DX215" s="22"/>
      <c r="DY215" s="22"/>
      <c r="DZ215" s="22"/>
      <c r="EA215" s="22"/>
      <c r="EB215" s="22"/>
      <c r="EC215" s="22"/>
      <c r="ED215" s="22"/>
      <c r="EE215" s="22"/>
      <c r="EF215" s="22"/>
      <c r="EG215" s="22"/>
      <c r="EH215" s="22"/>
      <c r="EI215" s="22"/>
      <c r="EJ215" s="22"/>
      <c r="EK215" s="22"/>
      <c r="EL215" s="22"/>
      <c r="EM215" s="22"/>
      <c r="EN215" s="22"/>
      <c r="EO215" s="22"/>
      <c r="EP215" s="22"/>
      <c r="EQ215" s="22"/>
      <c r="ER215" s="22"/>
      <c r="ES215" s="22"/>
      <c r="ET215" s="22"/>
      <c r="EU215" s="22"/>
      <c r="EV215" s="22"/>
      <c r="EW215" s="22"/>
      <c r="EX215" s="22"/>
      <c r="EY215" s="22"/>
      <c r="EZ215" s="22"/>
      <c r="FA215" s="22"/>
      <c r="FB215" s="22"/>
      <c r="FC215" s="22"/>
      <c r="FD215" s="22"/>
      <c r="FE215" s="22"/>
      <c r="FF215" s="22"/>
      <c r="FG215" s="22"/>
      <c r="FH215" s="22"/>
      <c r="FI215" s="22"/>
      <c r="FJ215" s="22"/>
      <c r="FK215" s="22"/>
      <c r="FL215" s="22"/>
      <c r="FM215" s="22"/>
      <c r="FN215" s="22"/>
      <c r="FO215" s="22"/>
      <c r="FP215" s="22"/>
      <c r="FQ215" s="22"/>
      <c r="FR215" s="22"/>
      <c r="FS215" s="22"/>
      <c r="FT215" s="22"/>
      <c r="FU215" s="22"/>
      <c r="FV215" s="22"/>
      <c r="FW215" s="22"/>
      <c r="FX215" s="22"/>
      <c r="FY215" s="22"/>
      <c r="FZ215" s="22"/>
      <c r="GA215" s="22"/>
      <c r="GB215" s="22"/>
      <c r="GC215" s="22"/>
      <c r="GD215" s="22"/>
      <c r="GE215" s="22"/>
      <c r="GF215" s="22"/>
      <c r="GG215" s="22"/>
      <c r="GH215" s="22"/>
      <c r="GI215" s="22"/>
      <c r="GJ215" s="22"/>
      <c r="GK215" s="22"/>
      <c r="GL215" s="22"/>
      <c r="GM215" s="22"/>
      <c r="GN215" s="22"/>
      <c r="GO215" s="22"/>
      <c r="GP215" s="22"/>
      <c r="GQ215" s="22"/>
      <c r="GR215" s="22"/>
      <c r="GS215" s="22"/>
      <c r="GT215" s="22"/>
      <c r="GU215" s="22"/>
      <c r="GV215" s="22"/>
      <c r="GW215" s="22"/>
      <c r="GX215" s="22"/>
      <c r="GY215" s="22"/>
      <c r="GZ215" s="22"/>
      <c r="HA215" s="22"/>
      <c r="HB215" s="22"/>
      <c r="HC215" s="22"/>
      <c r="HD215" s="22"/>
      <c r="HE215" s="22"/>
      <c r="HF215" s="22"/>
      <c r="HG215" s="22"/>
      <c r="HH215" s="22"/>
      <c r="HI215" s="22"/>
      <c r="HJ215" s="22"/>
      <c r="HK215" s="22"/>
      <c r="HL215" s="22"/>
      <c r="HM215" s="22"/>
      <c r="HN215" s="22"/>
      <c r="HO215" s="22"/>
      <c r="HP215" s="22"/>
      <c r="HQ215" s="22"/>
      <c r="HR215" s="22"/>
      <c r="HS215" s="22"/>
      <c r="HT215" s="22"/>
      <c r="HU215" s="22"/>
      <c r="HV215" s="22"/>
      <c r="HW215" s="22"/>
      <c r="HX215" s="22"/>
      <c r="HY215" s="22"/>
      <c r="HZ215" s="22"/>
      <c r="IA215" s="22"/>
      <c r="IB215" s="22"/>
      <c r="IC215" s="22"/>
      <c r="ID215" s="22"/>
      <c r="IE215" s="22"/>
      <c r="IF215" s="22"/>
      <c r="IG215" s="22"/>
      <c r="IH215" s="22"/>
      <c r="II215" s="22"/>
      <c r="IJ215" s="22"/>
      <c r="IK215" s="22"/>
      <c r="IL215" s="22"/>
      <c r="IM215" s="22"/>
      <c r="IN215" s="22"/>
      <c r="IO215" s="22"/>
      <c r="IP215" s="22"/>
      <c r="IQ215" s="22"/>
      <c r="IR215" s="22"/>
      <c r="IS215" s="22"/>
      <c r="IT215" s="22"/>
      <c r="IU215" s="22"/>
      <c r="IV215" s="22"/>
      <c r="IW215" s="22"/>
    </row>
    <row r="216" spans="1:257" s="23" customFormat="1" ht="12" customHeight="1" x14ac:dyDescent="0.2">
      <c r="A216" s="17">
        <v>215</v>
      </c>
      <c r="B216" s="17" t="s">
        <v>19</v>
      </c>
      <c r="C216" s="17" t="s">
        <v>20</v>
      </c>
      <c r="D216" s="17" t="s">
        <v>377</v>
      </c>
      <c r="E216" s="17" t="s">
        <v>396</v>
      </c>
      <c r="F216" s="25" t="s">
        <v>33</v>
      </c>
      <c r="G216" s="34">
        <v>6.2500000000000001E-4</v>
      </c>
      <c r="H216" s="34"/>
      <c r="I216" s="34"/>
      <c r="J216" s="18">
        <v>50</v>
      </c>
      <c r="K216" s="18"/>
      <c r="L216" s="34"/>
      <c r="M216" s="34"/>
      <c r="N216" s="18"/>
      <c r="O216" s="18"/>
      <c r="P216" s="17" t="s">
        <v>153</v>
      </c>
      <c r="Q216" s="17" t="s">
        <v>146</v>
      </c>
      <c r="R216" s="17" t="s">
        <v>25</v>
      </c>
      <c r="S216" s="19" t="s">
        <v>397</v>
      </c>
      <c r="T216" s="20" t="s">
        <v>31</v>
      </c>
      <c r="U216" s="20" t="s">
        <v>1267</v>
      </c>
      <c r="V216" s="19" t="s">
        <v>28</v>
      </c>
      <c r="W216" s="22"/>
      <c r="X216" s="22"/>
      <c r="Y216" s="22"/>
      <c r="Z216" s="22"/>
      <c r="AA216" s="22"/>
      <c r="AB216" s="22"/>
      <c r="AC216" s="22"/>
      <c r="AD216" s="22"/>
      <c r="AE216" s="22"/>
      <c r="AF216" s="22"/>
      <c r="AG216" s="22"/>
      <c r="AH216" s="22"/>
      <c r="AI216" s="22"/>
      <c r="AJ216" s="22"/>
      <c r="AK216" s="22"/>
      <c r="AL216" s="22"/>
      <c r="AM216" s="22"/>
      <c r="AN216" s="22"/>
      <c r="AO216" s="22"/>
      <c r="AP216" s="22"/>
      <c r="AQ216" s="22"/>
      <c r="AR216" s="22"/>
      <c r="AS216" s="22"/>
      <c r="AT216" s="22"/>
      <c r="AU216" s="22"/>
      <c r="AV216" s="22"/>
      <c r="AW216" s="22"/>
      <c r="AX216" s="22"/>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22"/>
      <c r="BU216" s="22"/>
      <c r="BV216" s="22"/>
      <c r="BW216" s="22"/>
      <c r="BX216" s="22"/>
      <c r="BY216" s="22"/>
      <c r="BZ216" s="22"/>
      <c r="CA216" s="22"/>
      <c r="CB216" s="22"/>
      <c r="CC216" s="22"/>
      <c r="CD216" s="22"/>
      <c r="CE216" s="22"/>
      <c r="CF216" s="22"/>
      <c r="CG216" s="22"/>
      <c r="CH216" s="22"/>
      <c r="CI216" s="22"/>
      <c r="CJ216" s="22"/>
      <c r="CK216" s="22"/>
      <c r="CL216" s="22"/>
      <c r="CM216" s="22"/>
      <c r="CN216" s="22"/>
      <c r="CO216" s="22"/>
      <c r="CP216" s="22"/>
      <c r="CQ216" s="22"/>
      <c r="CR216" s="22"/>
      <c r="CS216" s="22"/>
      <c r="CT216" s="22"/>
      <c r="CU216" s="22"/>
      <c r="CV216" s="22"/>
      <c r="CW216" s="22"/>
      <c r="CX216" s="22"/>
      <c r="CY216" s="22"/>
      <c r="CZ216" s="22"/>
      <c r="DA216" s="22"/>
      <c r="DB216" s="22"/>
      <c r="DC216" s="22"/>
      <c r="DD216" s="22"/>
      <c r="DE216" s="22"/>
      <c r="DF216" s="22"/>
      <c r="DG216" s="22"/>
      <c r="DH216" s="22"/>
      <c r="DI216" s="22"/>
      <c r="DJ216" s="22"/>
      <c r="DK216" s="22"/>
      <c r="DL216" s="22"/>
      <c r="DM216" s="22"/>
      <c r="DN216" s="22"/>
      <c r="DO216" s="22"/>
      <c r="DP216" s="22"/>
      <c r="DQ216" s="22"/>
      <c r="DR216" s="22"/>
      <c r="DS216" s="22"/>
      <c r="DT216" s="22"/>
      <c r="DU216" s="22"/>
      <c r="DV216" s="22"/>
      <c r="DW216" s="22"/>
      <c r="DX216" s="22"/>
      <c r="DY216" s="22"/>
      <c r="DZ216" s="22"/>
      <c r="EA216" s="22"/>
      <c r="EB216" s="22"/>
      <c r="EC216" s="22"/>
      <c r="ED216" s="22"/>
      <c r="EE216" s="22"/>
      <c r="EF216" s="22"/>
      <c r="EG216" s="22"/>
      <c r="EH216" s="22"/>
      <c r="EI216" s="22"/>
      <c r="EJ216" s="22"/>
      <c r="EK216" s="22"/>
      <c r="EL216" s="22"/>
      <c r="EM216" s="22"/>
      <c r="EN216" s="22"/>
      <c r="EO216" s="22"/>
      <c r="EP216" s="22"/>
      <c r="EQ216" s="22"/>
      <c r="ER216" s="22"/>
      <c r="ES216" s="22"/>
      <c r="ET216" s="22"/>
      <c r="EU216" s="22"/>
      <c r="EV216" s="22"/>
      <c r="EW216" s="22"/>
      <c r="EX216" s="22"/>
      <c r="EY216" s="22"/>
      <c r="EZ216" s="22"/>
      <c r="FA216" s="22"/>
      <c r="FB216" s="22"/>
      <c r="FC216" s="22"/>
      <c r="FD216" s="22"/>
      <c r="FE216" s="22"/>
      <c r="FF216" s="22"/>
      <c r="FG216" s="22"/>
      <c r="FH216" s="22"/>
      <c r="FI216" s="22"/>
      <c r="FJ216" s="22"/>
      <c r="FK216" s="22"/>
      <c r="FL216" s="22"/>
      <c r="FM216" s="22"/>
      <c r="FN216" s="22"/>
      <c r="FO216" s="22"/>
      <c r="FP216" s="22"/>
      <c r="FQ216" s="22"/>
      <c r="FR216" s="22"/>
      <c r="FS216" s="22"/>
      <c r="FT216" s="22"/>
      <c r="FU216" s="22"/>
      <c r="FV216" s="22"/>
      <c r="FW216" s="22"/>
      <c r="FX216" s="22"/>
      <c r="FY216" s="22"/>
      <c r="FZ216" s="22"/>
      <c r="GA216" s="22"/>
      <c r="GB216" s="22"/>
      <c r="GC216" s="22"/>
      <c r="GD216" s="22"/>
      <c r="GE216" s="22"/>
      <c r="GF216" s="22"/>
      <c r="GG216" s="22"/>
      <c r="GH216" s="22"/>
      <c r="GI216" s="22"/>
      <c r="GJ216" s="22"/>
      <c r="GK216" s="22"/>
      <c r="GL216" s="22"/>
      <c r="GM216" s="22"/>
      <c r="GN216" s="22"/>
      <c r="GO216" s="22"/>
      <c r="GP216" s="22"/>
      <c r="GQ216" s="22"/>
      <c r="GR216" s="22"/>
      <c r="GS216" s="22"/>
      <c r="GT216" s="22"/>
      <c r="GU216" s="22"/>
      <c r="GV216" s="22"/>
      <c r="GW216" s="22"/>
      <c r="GX216" s="22"/>
      <c r="GY216" s="22"/>
      <c r="GZ216" s="22"/>
      <c r="HA216" s="22"/>
      <c r="HB216" s="22"/>
      <c r="HC216" s="22"/>
      <c r="HD216" s="22"/>
      <c r="HE216" s="22"/>
      <c r="HF216" s="22"/>
      <c r="HG216" s="22"/>
      <c r="HH216" s="22"/>
      <c r="HI216" s="22"/>
      <c r="HJ216" s="22"/>
      <c r="HK216" s="22"/>
      <c r="HL216" s="22"/>
      <c r="HM216" s="22"/>
      <c r="HN216" s="22"/>
      <c r="HO216" s="22"/>
      <c r="HP216" s="22"/>
      <c r="HQ216" s="22"/>
      <c r="HR216" s="22"/>
      <c r="HS216" s="22"/>
      <c r="HT216" s="22"/>
      <c r="HU216" s="22"/>
      <c r="HV216" s="22"/>
      <c r="HW216" s="22"/>
      <c r="HX216" s="22"/>
      <c r="HY216" s="22"/>
      <c r="HZ216" s="22"/>
      <c r="IA216" s="22"/>
      <c r="IB216" s="22"/>
      <c r="IC216" s="22"/>
      <c r="ID216" s="22"/>
      <c r="IE216" s="22"/>
      <c r="IF216" s="22"/>
      <c r="IG216" s="22"/>
      <c r="IH216" s="22"/>
      <c r="II216" s="22"/>
      <c r="IJ216" s="22"/>
      <c r="IK216" s="22"/>
      <c r="IL216" s="22"/>
      <c r="IM216" s="22"/>
      <c r="IN216" s="22"/>
      <c r="IO216" s="22"/>
      <c r="IP216" s="22"/>
      <c r="IQ216" s="22"/>
      <c r="IR216" s="22"/>
      <c r="IS216" s="22"/>
      <c r="IT216" s="22"/>
      <c r="IU216" s="22"/>
      <c r="IV216" s="22"/>
      <c r="IW216" s="22"/>
    </row>
    <row r="217" spans="1:257" s="23" customFormat="1" ht="12" customHeight="1" x14ac:dyDescent="0.2">
      <c r="A217" s="17">
        <v>216</v>
      </c>
      <c r="B217" s="17" t="s">
        <v>19</v>
      </c>
      <c r="C217" s="17" t="s">
        <v>20</v>
      </c>
      <c r="D217" s="17" t="s">
        <v>377</v>
      </c>
      <c r="E217" s="17" t="s">
        <v>398</v>
      </c>
      <c r="F217" s="25" t="s">
        <v>33</v>
      </c>
      <c r="G217" s="34"/>
      <c r="H217" s="34"/>
      <c r="I217" s="34"/>
      <c r="J217" s="18">
        <v>50</v>
      </c>
      <c r="K217" s="18"/>
      <c r="L217" s="34"/>
      <c r="M217" s="34"/>
      <c r="N217" s="18"/>
      <c r="O217" s="18"/>
      <c r="P217" s="17" t="s">
        <v>153</v>
      </c>
      <c r="Q217" s="17" t="s">
        <v>377</v>
      </c>
      <c r="R217" s="17" t="s">
        <v>34</v>
      </c>
      <c r="S217" s="19" t="s">
        <v>30</v>
      </c>
      <c r="T217" s="20" t="s">
        <v>31</v>
      </c>
      <c r="U217" s="20" t="s">
        <v>1267</v>
      </c>
      <c r="V217" s="19" t="s">
        <v>28</v>
      </c>
      <c r="W217" s="22"/>
      <c r="X217" s="22"/>
      <c r="Y217" s="22"/>
      <c r="Z217" s="22"/>
      <c r="AA217" s="22"/>
      <c r="AB217" s="22"/>
      <c r="AC217" s="22"/>
      <c r="AD217" s="22"/>
      <c r="AE217" s="22"/>
      <c r="AF217" s="22"/>
      <c r="AG217" s="22"/>
      <c r="AH217" s="22"/>
      <c r="AI217" s="22"/>
      <c r="AJ217" s="22"/>
      <c r="AK217" s="22"/>
      <c r="AL217" s="22"/>
      <c r="AM217" s="22"/>
      <c r="AN217" s="22"/>
      <c r="AO217" s="22"/>
      <c r="AP217" s="22"/>
      <c r="AQ217" s="22"/>
      <c r="AR217" s="22"/>
      <c r="AS217" s="22"/>
      <c r="AT217" s="22"/>
      <c r="AU217" s="22"/>
      <c r="AV217" s="22"/>
      <c r="AW217" s="22"/>
      <c r="AX217" s="22"/>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22"/>
      <c r="BU217" s="22"/>
      <c r="BV217" s="22"/>
      <c r="BW217" s="22"/>
      <c r="BX217" s="22"/>
      <c r="BY217" s="22"/>
      <c r="BZ217" s="22"/>
      <c r="CA217" s="22"/>
      <c r="CB217" s="22"/>
      <c r="CC217" s="22"/>
      <c r="CD217" s="22"/>
      <c r="CE217" s="22"/>
      <c r="CF217" s="22"/>
      <c r="CG217" s="22"/>
      <c r="CH217" s="22"/>
      <c r="CI217" s="22"/>
      <c r="CJ217" s="22"/>
      <c r="CK217" s="22"/>
      <c r="CL217" s="22"/>
      <c r="CM217" s="22"/>
      <c r="CN217" s="22"/>
      <c r="CO217" s="22"/>
      <c r="CP217" s="22"/>
      <c r="CQ217" s="22"/>
      <c r="CR217" s="22"/>
      <c r="CS217" s="22"/>
      <c r="CT217" s="22"/>
      <c r="CU217" s="22"/>
      <c r="CV217" s="22"/>
      <c r="CW217" s="22"/>
      <c r="CX217" s="22"/>
      <c r="CY217" s="22"/>
      <c r="CZ217" s="22"/>
      <c r="DA217" s="22"/>
      <c r="DB217" s="22"/>
      <c r="DC217" s="22"/>
      <c r="DD217" s="22"/>
      <c r="DE217" s="22"/>
      <c r="DF217" s="22"/>
      <c r="DG217" s="22"/>
      <c r="DH217" s="22"/>
      <c r="DI217" s="22"/>
      <c r="DJ217" s="22"/>
      <c r="DK217" s="22"/>
      <c r="DL217" s="22"/>
      <c r="DM217" s="22"/>
      <c r="DN217" s="22"/>
      <c r="DO217" s="22"/>
      <c r="DP217" s="22"/>
      <c r="DQ217" s="22"/>
      <c r="DR217" s="22"/>
      <c r="DS217" s="22"/>
      <c r="DT217" s="22"/>
      <c r="DU217" s="22"/>
      <c r="DV217" s="22"/>
      <c r="DW217" s="22"/>
      <c r="DX217" s="22"/>
      <c r="DY217" s="22"/>
      <c r="DZ217" s="22"/>
      <c r="EA217" s="22"/>
      <c r="EB217" s="22"/>
      <c r="EC217" s="22"/>
      <c r="ED217" s="22"/>
      <c r="EE217" s="22"/>
      <c r="EF217" s="22"/>
      <c r="EG217" s="22"/>
      <c r="EH217" s="22"/>
      <c r="EI217" s="22"/>
      <c r="EJ217" s="22"/>
      <c r="EK217" s="22"/>
      <c r="EL217" s="22"/>
      <c r="EM217" s="22"/>
      <c r="EN217" s="22"/>
      <c r="EO217" s="22"/>
      <c r="EP217" s="22"/>
      <c r="EQ217" s="22"/>
      <c r="ER217" s="22"/>
      <c r="ES217" s="22"/>
      <c r="ET217" s="22"/>
      <c r="EU217" s="22"/>
      <c r="EV217" s="22"/>
      <c r="EW217" s="22"/>
      <c r="EX217" s="22"/>
      <c r="EY217" s="22"/>
      <c r="EZ217" s="22"/>
      <c r="FA217" s="22"/>
      <c r="FB217" s="22"/>
      <c r="FC217" s="22"/>
      <c r="FD217" s="22"/>
      <c r="FE217" s="22"/>
      <c r="FF217" s="22"/>
      <c r="FG217" s="22"/>
      <c r="FH217" s="22"/>
      <c r="FI217" s="22"/>
      <c r="FJ217" s="22"/>
      <c r="FK217" s="22"/>
      <c r="FL217" s="22"/>
      <c r="FM217" s="22"/>
      <c r="FN217" s="22"/>
      <c r="FO217" s="22"/>
      <c r="FP217" s="22"/>
      <c r="FQ217" s="22"/>
      <c r="FR217" s="22"/>
      <c r="FS217" s="22"/>
      <c r="FT217" s="22"/>
      <c r="FU217" s="22"/>
      <c r="FV217" s="22"/>
      <c r="FW217" s="22"/>
      <c r="FX217" s="22"/>
      <c r="FY217" s="22"/>
      <c r="FZ217" s="22"/>
      <c r="GA217" s="22"/>
      <c r="GB217" s="22"/>
      <c r="GC217" s="22"/>
      <c r="GD217" s="22"/>
      <c r="GE217" s="22"/>
      <c r="GF217" s="22"/>
      <c r="GG217" s="22"/>
      <c r="GH217" s="22"/>
      <c r="GI217" s="22"/>
      <c r="GJ217" s="22"/>
      <c r="GK217" s="22"/>
      <c r="GL217" s="22"/>
      <c r="GM217" s="22"/>
      <c r="GN217" s="22"/>
      <c r="GO217" s="22"/>
      <c r="GP217" s="22"/>
      <c r="GQ217" s="22"/>
      <c r="GR217" s="22"/>
      <c r="GS217" s="22"/>
      <c r="GT217" s="22"/>
      <c r="GU217" s="22"/>
      <c r="GV217" s="22"/>
      <c r="GW217" s="22"/>
      <c r="GX217" s="22"/>
      <c r="GY217" s="22"/>
      <c r="GZ217" s="22"/>
      <c r="HA217" s="22"/>
      <c r="HB217" s="22"/>
      <c r="HC217" s="22"/>
      <c r="HD217" s="22"/>
      <c r="HE217" s="22"/>
      <c r="HF217" s="22"/>
      <c r="HG217" s="22"/>
      <c r="HH217" s="22"/>
      <c r="HI217" s="22"/>
      <c r="HJ217" s="22"/>
      <c r="HK217" s="22"/>
      <c r="HL217" s="22"/>
      <c r="HM217" s="22"/>
      <c r="HN217" s="22"/>
      <c r="HO217" s="22"/>
      <c r="HP217" s="22"/>
      <c r="HQ217" s="22"/>
      <c r="HR217" s="22"/>
      <c r="HS217" s="22"/>
      <c r="HT217" s="22"/>
      <c r="HU217" s="22"/>
      <c r="HV217" s="22"/>
      <c r="HW217" s="22"/>
      <c r="HX217" s="22"/>
      <c r="HY217" s="22"/>
      <c r="HZ217" s="22"/>
      <c r="IA217" s="22"/>
      <c r="IB217" s="22"/>
      <c r="IC217" s="22"/>
      <c r="ID217" s="22"/>
      <c r="IE217" s="22"/>
      <c r="IF217" s="22"/>
      <c r="IG217" s="22"/>
      <c r="IH217" s="22"/>
      <c r="II217" s="22"/>
      <c r="IJ217" s="22"/>
      <c r="IK217" s="22"/>
      <c r="IL217" s="22"/>
      <c r="IM217" s="22"/>
      <c r="IN217" s="22"/>
      <c r="IO217" s="22"/>
      <c r="IP217" s="22"/>
      <c r="IQ217" s="22"/>
      <c r="IR217" s="22"/>
      <c r="IS217" s="22"/>
      <c r="IT217" s="22"/>
      <c r="IU217" s="22"/>
      <c r="IV217" s="22"/>
      <c r="IW217" s="22"/>
    </row>
    <row r="218" spans="1:257" s="23" customFormat="1" ht="12" customHeight="1" x14ac:dyDescent="0.2">
      <c r="A218" s="17">
        <v>217</v>
      </c>
      <c r="B218" s="17" t="s">
        <v>19</v>
      </c>
      <c r="C218" s="17" t="s">
        <v>20</v>
      </c>
      <c r="D218" s="17" t="s">
        <v>377</v>
      </c>
      <c r="E218" s="17" t="s">
        <v>399</v>
      </c>
      <c r="F218" s="25" t="s">
        <v>33</v>
      </c>
      <c r="G218" s="34"/>
      <c r="H218" s="34"/>
      <c r="I218" s="34"/>
      <c r="J218" s="18">
        <v>50</v>
      </c>
      <c r="K218" s="18"/>
      <c r="L218" s="34"/>
      <c r="M218" s="34"/>
      <c r="N218" s="18"/>
      <c r="O218" s="18"/>
      <c r="P218" s="17" t="s">
        <v>115</v>
      </c>
      <c r="Q218" s="17" t="s">
        <v>377</v>
      </c>
      <c r="R218" s="17" t="s">
        <v>400</v>
      </c>
      <c r="S218" s="19" t="s">
        <v>30</v>
      </c>
      <c r="T218" s="20" t="s">
        <v>31</v>
      </c>
      <c r="U218" s="20" t="s">
        <v>1267</v>
      </c>
      <c r="V218" s="19" t="s">
        <v>28</v>
      </c>
      <c r="W218" s="22"/>
      <c r="X218" s="22"/>
      <c r="Y218" s="22"/>
      <c r="Z218" s="22"/>
      <c r="AA218" s="22"/>
      <c r="AB218" s="22"/>
      <c r="AC218" s="22"/>
      <c r="AD218" s="22"/>
      <c r="AE218" s="22"/>
      <c r="AF218" s="22"/>
      <c r="AG218" s="22"/>
      <c r="AH218" s="22"/>
      <c r="AI218" s="22"/>
      <c r="AJ218" s="22"/>
      <c r="AK218" s="22"/>
      <c r="AL218" s="22"/>
      <c r="AM218" s="22"/>
      <c r="AN218" s="22"/>
      <c r="AO218" s="22"/>
      <c r="AP218" s="22"/>
      <c r="AQ218" s="22"/>
      <c r="AR218" s="22"/>
      <c r="AS218" s="22"/>
      <c r="AT218" s="22"/>
      <c r="AU218" s="22"/>
      <c r="AV218" s="22"/>
      <c r="AW218" s="22"/>
      <c r="AX218" s="22"/>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22"/>
      <c r="BU218" s="22"/>
      <c r="BV218" s="22"/>
      <c r="BW218" s="22"/>
      <c r="BX218" s="22"/>
      <c r="BY218" s="22"/>
      <c r="BZ218" s="22"/>
      <c r="CA218" s="22"/>
      <c r="CB218" s="22"/>
      <c r="CC218" s="22"/>
      <c r="CD218" s="22"/>
      <c r="CE218" s="22"/>
      <c r="CF218" s="22"/>
      <c r="CG218" s="22"/>
      <c r="CH218" s="22"/>
      <c r="CI218" s="22"/>
      <c r="CJ218" s="22"/>
      <c r="CK218" s="22"/>
      <c r="CL218" s="22"/>
      <c r="CM218" s="22"/>
      <c r="CN218" s="22"/>
      <c r="CO218" s="22"/>
      <c r="CP218" s="22"/>
      <c r="CQ218" s="22"/>
      <c r="CR218" s="22"/>
      <c r="CS218" s="22"/>
      <c r="CT218" s="22"/>
      <c r="CU218" s="22"/>
      <c r="CV218" s="22"/>
      <c r="CW218" s="22"/>
      <c r="CX218" s="22"/>
      <c r="CY218" s="22"/>
      <c r="CZ218" s="22"/>
      <c r="DA218" s="22"/>
      <c r="DB218" s="22"/>
      <c r="DC218" s="22"/>
      <c r="DD218" s="22"/>
      <c r="DE218" s="22"/>
      <c r="DF218" s="22"/>
      <c r="DG218" s="22"/>
      <c r="DH218" s="22"/>
      <c r="DI218" s="22"/>
      <c r="DJ218" s="22"/>
      <c r="DK218" s="22"/>
      <c r="DL218" s="22"/>
      <c r="DM218" s="22"/>
      <c r="DN218" s="22"/>
      <c r="DO218" s="22"/>
      <c r="DP218" s="22"/>
      <c r="DQ218" s="22"/>
      <c r="DR218" s="22"/>
      <c r="DS218" s="22"/>
      <c r="DT218" s="22"/>
      <c r="DU218" s="22"/>
      <c r="DV218" s="22"/>
      <c r="DW218" s="22"/>
      <c r="DX218" s="22"/>
      <c r="DY218" s="22"/>
      <c r="DZ218" s="22"/>
      <c r="EA218" s="22"/>
      <c r="EB218" s="22"/>
      <c r="EC218" s="22"/>
      <c r="ED218" s="22"/>
      <c r="EE218" s="22"/>
      <c r="EF218" s="22"/>
      <c r="EG218" s="22"/>
      <c r="EH218" s="22"/>
      <c r="EI218" s="22"/>
      <c r="EJ218" s="22"/>
      <c r="EK218" s="22"/>
      <c r="EL218" s="22"/>
      <c r="EM218" s="22"/>
      <c r="EN218" s="22"/>
      <c r="EO218" s="22"/>
      <c r="EP218" s="22"/>
      <c r="EQ218" s="22"/>
      <c r="ER218" s="22"/>
      <c r="ES218" s="22"/>
      <c r="ET218" s="22"/>
      <c r="EU218" s="22"/>
      <c r="EV218" s="22"/>
      <c r="EW218" s="22"/>
      <c r="EX218" s="22"/>
      <c r="EY218" s="22"/>
      <c r="EZ218" s="22"/>
      <c r="FA218" s="22"/>
      <c r="FB218" s="22"/>
      <c r="FC218" s="22"/>
      <c r="FD218" s="22"/>
      <c r="FE218" s="22"/>
      <c r="FF218" s="22"/>
      <c r="FG218" s="22"/>
      <c r="FH218" s="22"/>
      <c r="FI218" s="22"/>
      <c r="FJ218" s="22"/>
      <c r="FK218" s="22"/>
      <c r="FL218" s="22"/>
      <c r="FM218" s="22"/>
      <c r="FN218" s="22"/>
      <c r="FO218" s="22"/>
      <c r="FP218" s="22"/>
      <c r="FQ218" s="22"/>
      <c r="FR218" s="22"/>
      <c r="FS218" s="22"/>
      <c r="FT218" s="22"/>
      <c r="FU218" s="22"/>
      <c r="FV218" s="22"/>
      <c r="FW218" s="22"/>
      <c r="FX218" s="22"/>
      <c r="FY218" s="22"/>
      <c r="FZ218" s="22"/>
      <c r="GA218" s="22"/>
      <c r="GB218" s="22"/>
      <c r="GC218" s="22"/>
      <c r="GD218" s="22"/>
      <c r="GE218" s="22"/>
      <c r="GF218" s="22"/>
      <c r="GG218" s="22"/>
      <c r="GH218" s="22"/>
      <c r="GI218" s="22"/>
      <c r="GJ218" s="22"/>
      <c r="GK218" s="22"/>
      <c r="GL218" s="22"/>
      <c r="GM218" s="22"/>
      <c r="GN218" s="22"/>
      <c r="GO218" s="22"/>
      <c r="GP218" s="22"/>
      <c r="GQ218" s="22"/>
      <c r="GR218" s="22"/>
      <c r="GS218" s="22"/>
      <c r="GT218" s="22"/>
      <c r="GU218" s="22"/>
      <c r="GV218" s="22"/>
      <c r="GW218" s="22"/>
      <c r="GX218" s="22"/>
      <c r="GY218" s="22"/>
      <c r="GZ218" s="22"/>
      <c r="HA218" s="22"/>
      <c r="HB218" s="22"/>
      <c r="HC218" s="22"/>
      <c r="HD218" s="22"/>
      <c r="HE218" s="22"/>
      <c r="HF218" s="22"/>
      <c r="HG218" s="22"/>
      <c r="HH218" s="22"/>
      <c r="HI218" s="22"/>
      <c r="HJ218" s="22"/>
      <c r="HK218" s="22"/>
      <c r="HL218" s="22"/>
      <c r="HM218" s="22"/>
      <c r="HN218" s="22"/>
      <c r="HO218" s="22"/>
      <c r="HP218" s="22"/>
      <c r="HQ218" s="22"/>
      <c r="HR218" s="22"/>
      <c r="HS218" s="22"/>
      <c r="HT218" s="22"/>
      <c r="HU218" s="22"/>
      <c r="HV218" s="22"/>
      <c r="HW218" s="22"/>
      <c r="HX218" s="22"/>
      <c r="HY218" s="22"/>
      <c r="HZ218" s="22"/>
      <c r="IA218" s="22"/>
      <c r="IB218" s="22"/>
      <c r="IC218" s="22"/>
      <c r="ID218" s="22"/>
      <c r="IE218" s="22"/>
      <c r="IF218" s="22"/>
      <c r="IG218" s="22"/>
      <c r="IH218" s="22"/>
      <c r="II218" s="22"/>
      <c r="IJ218" s="22"/>
      <c r="IK218" s="22"/>
      <c r="IL218" s="22"/>
      <c r="IM218" s="22"/>
      <c r="IN218" s="22"/>
      <c r="IO218" s="22"/>
      <c r="IP218" s="22"/>
      <c r="IQ218" s="22"/>
      <c r="IR218" s="22"/>
      <c r="IS218" s="22"/>
      <c r="IT218" s="22"/>
      <c r="IU218" s="22"/>
      <c r="IV218" s="22"/>
      <c r="IW218" s="22"/>
    </row>
    <row r="219" spans="1:257" s="23" customFormat="1" ht="12" customHeight="1" x14ac:dyDescent="0.2">
      <c r="A219" s="17">
        <v>218</v>
      </c>
      <c r="B219" s="17" t="s">
        <v>19</v>
      </c>
      <c r="C219" s="17" t="s">
        <v>20</v>
      </c>
      <c r="D219" s="17" t="s">
        <v>377</v>
      </c>
      <c r="E219" s="17" t="s">
        <v>401</v>
      </c>
      <c r="F219" s="25" t="s">
        <v>33</v>
      </c>
      <c r="G219" s="34">
        <v>2.9999999999999997E-4</v>
      </c>
      <c r="H219" s="34">
        <v>2.9999999999999997E-4</v>
      </c>
      <c r="I219" s="34">
        <v>2.9999999999999997E-4</v>
      </c>
      <c r="J219" s="18"/>
      <c r="K219" s="18"/>
      <c r="L219" s="34"/>
      <c r="M219" s="34"/>
      <c r="N219" s="18"/>
      <c r="O219" s="18"/>
      <c r="P219" s="17" t="s">
        <v>115</v>
      </c>
      <c r="Q219" s="17" t="s">
        <v>377</v>
      </c>
      <c r="R219" s="17" t="s">
        <v>157</v>
      </c>
      <c r="S219" s="19" t="s">
        <v>30</v>
      </c>
      <c r="T219" s="20" t="s">
        <v>31</v>
      </c>
      <c r="U219" s="20" t="s">
        <v>1267</v>
      </c>
      <c r="V219" s="19" t="s">
        <v>28</v>
      </c>
      <c r="W219" s="22"/>
      <c r="X219" s="22"/>
      <c r="Y219" s="22"/>
      <c r="Z219" s="22"/>
      <c r="AA219" s="22"/>
      <c r="AB219" s="22"/>
      <c r="AC219" s="22"/>
      <c r="AD219" s="22"/>
      <c r="AE219" s="22"/>
      <c r="AF219" s="22"/>
      <c r="AG219" s="22"/>
      <c r="AH219" s="22"/>
      <c r="AI219" s="22"/>
      <c r="AJ219" s="22"/>
      <c r="AK219" s="22"/>
      <c r="AL219" s="22"/>
      <c r="AM219" s="22"/>
      <c r="AN219" s="22"/>
      <c r="AO219" s="22"/>
      <c r="AP219" s="22"/>
      <c r="AQ219" s="22"/>
      <c r="AR219" s="22"/>
      <c r="AS219" s="22"/>
      <c r="AT219" s="22"/>
      <c r="AU219" s="22"/>
      <c r="AV219" s="22"/>
      <c r="AW219" s="22"/>
      <c r="AX219" s="22"/>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22"/>
      <c r="BU219" s="22"/>
      <c r="BV219" s="22"/>
      <c r="BW219" s="22"/>
      <c r="BX219" s="22"/>
      <c r="BY219" s="22"/>
      <c r="BZ219" s="22"/>
      <c r="CA219" s="22"/>
      <c r="CB219" s="22"/>
      <c r="CC219" s="22"/>
      <c r="CD219" s="22"/>
      <c r="CE219" s="22"/>
      <c r="CF219" s="22"/>
      <c r="CG219" s="22"/>
      <c r="CH219" s="22"/>
      <c r="CI219" s="22"/>
      <c r="CJ219" s="22"/>
      <c r="CK219" s="22"/>
      <c r="CL219" s="22"/>
      <c r="CM219" s="22"/>
      <c r="CN219" s="22"/>
      <c r="CO219" s="22"/>
      <c r="CP219" s="22"/>
      <c r="CQ219" s="22"/>
      <c r="CR219" s="22"/>
      <c r="CS219" s="22"/>
      <c r="CT219" s="22"/>
      <c r="CU219" s="22"/>
      <c r="CV219" s="22"/>
      <c r="CW219" s="22"/>
      <c r="CX219" s="22"/>
      <c r="CY219" s="22"/>
      <c r="CZ219" s="22"/>
      <c r="DA219" s="22"/>
      <c r="DB219" s="22"/>
      <c r="DC219" s="22"/>
      <c r="DD219" s="22"/>
      <c r="DE219" s="22"/>
      <c r="DF219" s="22"/>
      <c r="DG219" s="22"/>
      <c r="DH219" s="22"/>
      <c r="DI219" s="22"/>
      <c r="DJ219" s="22"/>
      <c r="DK219" s="22"/>
      <c r="DL219" s="22"/>
      <c r="DM219" s="22"/>
      <c r="DN219" s="22"/>
      <c r="DO219" s="22"/>
      <c r="DP219" s="22"/>
      <c r="DQ219" s="22"/>
      <c r="DR219" s="22"/>
      <c r="DS219" s="22"/>
      <c r="DT219" s="22"/>
      <c r="DU219" s="22"/>
      <c r="DV219" s="22"/>
      <c r="DW219" s="22"/>
      <c r="DX219" s="22"/>
      <c r="DY219" s="22"/>
      <c r="DZ219" s="22"/>
      <c r="EA219" s="22"/>
      <c r="EB219" s="22"/>
      <c r="EC219" s="22"/>
      <c r="ED219" s="22"/>
      <c r="EE219" s="22"/>
      <c r="EF219" s="22"/>
      <c r="EG219" s="22"/>
      <c r="EH219" s="22"/>
      <c r="EI219" s="22"/>
      <c r="EJ219" s="22"/>
      <c r="EK219" s="22"/>
      <c r="EL219" s="22"/>
      <c r="EM219" s="22"/>
      <c r="EN219" s="22"/>
      <c r="EO219" s="22"/>
      <c r="EP219" s="22"/>
      <c r="EQ219" s="22"/>
      <c r="ER219" s="22"/>
      <c r="ES219" s="22"/>
      <c r="ET219" s="22"/>
      <c r="EU219" s="22"/>
      <c r="EV219" s="22"/>
      <c r="EW219" s="22"/>
      <c r="EX219" s="22"/>
      <c r="EY219" s="22"/>
      <c r="EZ219" s="22"/>
      <c r="FA219" s="22"/>
      <c r="FB219" s="22"/>
      <c r="FC219" s="22"/>
      <c r="FD219" s="22"/>
      <c r="FE219" s="22"/>
      <c r="FF219" s="22"/>
      <c r="FG219" s="22"/>
      <c r="FH219" s="22"/>
      <c r="FI219" s="22"/>
      <c r="FJ219" s="22"/>
      <c r="FK219" s="22"/>
      <c r="FL219" s="22"/>
      <c r="FM219" s="22"/>
      <c r="FN219" s="22"/>
      <c r="FO219" s="22"/>
      <c r="FP219" s="22"/>
      <c r="FQ219" s="22"/>
      <c r="FR219" s="22"/>
      <c r="FS219" s="22"/>
      <c r="FT219" s="22"/>
      <c r="FU219" s="22"/>
      <c r="FV219" s="22"/>
      <c r="FW219" s="22"/>
      <c r="FX219" s="22"/>
      <c r="FY219" s="22"/>
      <c r="FZ219" s="22"/>
      <c r="GA219" s="22"/>
      <c r="GB219" s="22"/>
      <c r="GC219" s="22"/>
      <c r="GD219" s="22"/>
      <c r="GE219" s="22"/>
      <c r="GF219" s="22"/>
      <c r="GG219" s="22"/>
      <c r="GH219" s="22"/>
      <c r="GI219" s="22"/>
      <c r="GJ219" s="22"/>
      <c r="GK219" s="22"/>
      <c r="GL219" s="22"/>
      <c r="GM219" s="22"/>
      <c r="GN219" s="22"/>
      <c r="GO219" s="22"/>
      <c r="GP219" s="22"/>
      <c r="GQ219" s="22"/>
      <c r="GR219" s="22"/>
      <c r="GS219" s="22"/>
      <c r="GT219" s="22"/>
      <c r="GU219" s="22"/>
      <c r="GV219" s="22"/>
      <c r="GW219" s="22"/>
      <c r="GX219" s="22"/>
      <c r="GY219" s="22"/>
      <c r="GZ219" s="22"/>
      <c r="HA219" s="22"/>
      <c r="HB219" s="22"/>
      <c r="HC219" s="22"/>
      <c r="HD219" s="22"/>
      <c r="HE219" s="22"/>
      <c r="HF219" s="22"/>
      <c r="HG219" s="22"/>
      <c r="HH219" s="22"/>
      <c r="HI219" s="22"/>
      <c r="HJ219" s="22"/>
      <c r="HK219" s="22"/>
      <c r="HL219" s="22"/>
      <c r="HM219" s="22"/>
      <c r="HN219" s="22"/>
      <c r="HO219" s="22"/>
      <c r="HP219" s="22"/>
      <c r="HQ219" s="22"/>
      <c r="HR219" s="22"/>
      <c r="HS219" s="22"/>
      <c r="HT219" s="22"/>
      <c r="HU219" s="22"/>
      <c r="HV219" s="22"/>
      <c r="HW219" s="22"/>
      <c r="HX219" s="22"/>
      <c r="HY219" s="22"/>
      <c r="HZ219" s="22"/>
      <c r="IA219" s="22"/>
      <c r="IB219" s="22"/>
      <c r="IC219" s="22"/>
      <c r="ID219" s="22"/>
      <c r="IE219" s="22"/>
      <c r="IF219" s="22"/>
      <c r="IG219" s="22"/>
      <c r="IH219" s="22"/>
      <c r="II219" s="22"/>
      <c r="IJ219" s="22"/>
      <c r="IK219" s="22"/>
      <c r="IL219" s="22"/>
      <c r="IM219" s="22"/>
      <c r="IN219" s="22"/>
      <c r="IO219" s="22"/>
      <c r="IP219" s="22"/>
      <c r="IQ219" s="22"/>
      <c r="IR219" s="22"/>
      <c r="IS219" s="22"/>
      <c r="IT219" s="22"/>
      <c r="IU219" s="22"/>
      <c r="IV219" s="22"/>
      <c r="IW219" s="22"/>
    </row>
    <row r="220" spans="1:257" ht="12" customHeight="1" x14ac:dyDescent="0.2">
      <c r="A220" s="17">
        <v>219</v>
      </c>
      <c r="B220" s="3" t="s">
        <v>35</v>
      </c>
      <c r="C220" s="3" t="s">
        <v>36</v>
      </c>
      <c r="D220" s="3" t="s">
        <v>377</v>
      </c>
      <c r="E220" s="3" t="s">
        <v>402</v>
      </c>
      <c r="F220" s="4" t="s">
        <v>23</v>
      </c>
      <c r="G220" s="6"/>
      <c r="H220" s="6"/>
      <c r="I220" s="6"/>
      <c r="J220" s="5">
        <v>60</v>
      </c>
      <c r="K220" s="5"/>
      <c r="L220" s="6"/>
      <c r="M220" s="6"/>
      <c r="N220" s="5"/>
      <c r="O220" s="5"/>
      <c r="P220" s="3" t="s">
        <v>24</v>
      </c>
      <c r="Q220" s="3" t="s">
        <v>379</v>
      </c>
      <c r="R220" s="3" t="s">
        <v>25</v>
      </c>
      <c r="S220" s="11" t="s">
        <v>403</v>
      </c>
      <c r="T220" s="12" t="s">
        <v>39</v>
      </c>
      <c r="U220" s="12" t="s">
        <v>1249</v>
      </c>
      <c r="V220" s="11" t="s">
        <v>1268</v>
      </c>
    </row>
    <row r="221" spans="1:257" ht="12" customHeight="1" x14ac:dyDescent="0.2">
      <c r="A221" s="17">
        <v>220</v>
      </c>
      <c r="B221" s="3" t="s">
        <v>35</v>
      </c>
      <c r="C221" s="3" t="s">
        <v>36</v>
      </c>
      <c r="D221" s="3" t="s">
        <v>377</v>
      </c>
      <c r="E221" s="3" t="s">
        <v>404</v>
      </c>
      <c r="F221" s="4" t="s">
        <v>23</v>
      </c>
      <c r="G221" s="6"/>
      <c r="H221" s="6"/>
      <c r="I221" s="6"/>
      <c r="J221" s="5">
        <v>20</v>
      </c>
      <c r="K221" s="5"/>
      <c r="L221" s="6"/>
      <c r="M221" s="6"/>
      <c r="N221" s="5"/>
      <c r="O221" s="5"/>
      <c r="P221" s="3" t="s">
        <v>24</v>
      </c>
      <c r="Q221" s="3" t="s">
        <v>379</v>
      </c>
      <c r="R221" s="3" t="s">
        <v>25</v>
      </c>
      <c r="S221" s="11" t="s">
        <v>163</v>
      </c>
      <c r="T221" s="12" t="s">
        <v>39</v>
      </c>
      <c r="U221" s="12" t="s">
        <v>1249</v>
      </c>
      <c r="V221" s="11" t="s">
        <v>1269</v>
      </c>
    </row>
    <row r="222" spans="1:257" ht="12" customHeight="1" x14ac:dyDescent="0.2">
      <c r="A222" s="17">
        <v>221</v>
      </c>
      <c r="B222" s="3" t="s">
        <v>35</v>
      </c>
      <c r="C222" s="3" t="s">
        <v>36</v>
      </c>
      <c r="D222" s="3" t="s">
        <v>377</v>
      </c>
      <c r="E222" s="3" t="s">
        <v>405</v>
      </c>
      <c r="F222" s="4" t="s">
        <v>23</v>
      </c>
      <c r="G222" s="6"/>
      <c r="H222" s="6"/>
      <c r="I222" s="6"/>
      <c r="J222" s="5">
        <v>10</v>
      </c>
      <c r="K222" s="5"/>
      <c r="L222" s="6"/>
      <c r="M222" s="6"/>
      <c r="N222" s="5"/>
      <c r="O222" s="5"/>
      <c r="P222" s="3" t="s">
        <v>24</v>
      </c>
      <c r="Q222" s="3" t="s">
        <v>379</v>
      </c>
      <c r="R222" s="3" t="s">
        <v>25</v>
      </c>
      <c r="S222" s="11" t="s">
        <v>168</v>
      </c>
      <c r="T222" s="12" t="s">
        <v>39</v>
      </c>
      <c r="U222" s="12" t="s">
        <v>1249</v>
      </c>
      <c r="V222" s="11" t="s">
        <v>1270</v>
      </c>
    </row>
    <row r="223" spans="1:257" ht="12" customHeight="1" x14ac:dyDescent="0.2">
      <c r="A223" s="17">
        <v>222</v>
      </c>
      <c r="B223" s="3" t="s">
        <v>35</v>
      </c>
      <c r="C223" s="3" t="s">
        <v>36</v>
      </c>
      <c r="D223" s="3" t="s">
        <v>377</v>
      </c>
      <c r="E223" s="3" t="s">
        <v>406</v>
      </c>
      <c r="F223" s="4" t="s">
        <v>23</v>
      </c>
      <c r="G223" s="6">
        <v>2E-3</v>
      </c>
      <c r="H223" s="6"/>
      <c r="I223" s="6"/>
      <c r="J223" s="5">
        <v>60</v>
      </c>
      <c r="K223" s="5"/>
      <c r="L223" s="6"/>
      <c r="M223" s="6"/>
      <c r="N223" s="5"/>
      <c r="O223" s="5"/>
      <c r="P223" s="3" t="s">
        <v>24</v>
      </c>
      <c r="Q223" s="3" t="s">
        <v>383</v>
      </c>
      <c r="R223" s="3" t="s">
        <v>25</v>
      </c>
      <c r="S223" s="11" t="s">
        <v>407</v>
      </c>
      <c r="T223" s="12" t="s">
        <v>39</v>
      </c>
      <c r="U223" s="12" t="s">
        <v>1249</v>
      </c>
      <c r="V223" s="11" t="s">
        <v>1271</v>
      </c>
    </row>
    <row r="224" spans="1:257" ht="12" customHeight="1" x14ac:dyDescent="0.2">
      <c r="A224" s="17">
        <v>223</v>
      </c>
      <c r="B224" s="3" t="s">
        <v>35</v>
      </c>
      <c r="C224" s="3" t="s">
        <v>36</v>
      </c>
      <c r="D224" s="3" t="s">
        <v>377</v>
      </c>
      <c r="E224" s="3" t="s">
        <v>408</v>
      </c>
      <c r="F224" s="4" t="s">
        <v>23</v>
      </c>
      <c r="G224" s="6">
        <v>2.5000000000000001E-3</v>
      </c>
      <c r="H224" s="6"/>
      <c r="I224" s="6"/>
      <c r="J224" s="5">
        <v>60</v>
      </c>
      <c r="K224" s="5"/>
      <c r="L224" s="6"/>
      <c r="M224" s="6"/>
      <c r="N224" s="5"/>
      <c r="O224" s="5"/>
      <c r="P224" s="3" t="s">
        <v>115</v>
      </c>
      <c r="Q224" s="3" t="s">
        <v>377</v>
      </c>
      <c r="R224" s="3" t="s">
        <v>25</v>
      </c>
      <c r="S224" s="11" t="s">
        <v>409</v>
      </c>
      <c r="T224" s="12" t="s">
        <v>39</v>
      </c>
      <c r="U224" s="12" t="s">
        <v>1249</v>
      </c>
      <c r="V224" s="11" t="s">
        <v>1272</v>
      </c>
    </row>
    <row r="225" spans="1:22" ht="12" customHeight="1" x14ac:dyDescent="0.2">
      <c r="A225" s="17">
        <v>224</v>
      </c>
      <c r="B225" s="3" t="s">
        <v>35</v>
      </c>
      <c r="C225" s="3" t="s">
        <v>36</v>
      </c>
      <c r="D225" s="3" t="s">
        <v>377</v>
      </c>
      <c r="E225" s="3" t="s">
        <v>410</v>
      </c>
      <c r="F225" s="4" t="s">
        <v>33</v>
      </c>
      <c r="G225" s="6"/>
      <c r="H225" s="6"/>
      <c r="I225" s="6"/>
      <c r="J225" s="5">
        <v>20</v>
      </c>
      <c r="K225" s="5"/>
      <c r="L225" s="6"/>
      <c r="M225" s="6"/>
      <c r="N225" s="5"/>
      <c r="O225" s="5"/>
      <c r="P225" s="3" t="s">
        <v>115</v>
      </c>
      <c r="Q225" s="3" t="s">
        <v>377</v>
      </c>
      <c r="R225" s="3" t="s">
        <v>25</v>
      </c>
      <c r="S225" s="11" t="s">
        <v>163</v>
      </c>
      <c r="T225" s="12" t="s">
        <v>39</v>
      </c>
      <c r="U225" s="12" t="s">
        <v>1249</v>
      </c>
      <c r="V225" s="11" t="s">
        <v>1250</v>
      </c>
    </row>
    <row r="226" spans="1:22" ht="12" customHeight="1" x14ac:dyDescent="0.2">
      <c r="A226" s="17">
        <v>225</v>
      </c>
      <c r="B226" s="3" t="s">
        <v>35</v>
      </c>
      <c r="C226" s="3" t="s">
        <v>36</v>
      </c>
      <c r="D226" s="3" t="s">
        <v>377</v>
      </c>
      <c r="E226" s="3" t="s">
        <v>411</v>
      </c>
      <c r="F226" s="4" t="s">
        <v>23</v>
      </c>
      <c r="G226" s="6"/>
      <c r="H226" s="6"/>
      <c r="I226" s="6"/>
      <c r="J226" s="5">
        <v>20</v>
      </c>
      <c r="K226" s="5"/>
      <c r="L226" s="6"/>
      <c r="M226" s="6"/>
      <c r="N226" s="5"/>
      <c r="O226" s="5"/>
      <c r="P226" s="3" t="s">
        <v>115</v>
      </c>
      <c r="Q226" s="3" t="s">
        <v>377</v>
      </c>
      <c r="R226" s="3" t="s">
        <v>25</v>
      </c>
      <c r="S226" s="11" t="s">
        <v>163</v>
      </c>
      <c r="T226" s="12" t="s">
        <v>39</v>
      </c>
      <c r="U226" s="12" t="s">
        <v>1249</v>
      </c>
      <c r="V226" s="11" t="s">
        <v>1251</v>
      </c>
    </row>
    <row r="227" spans="1:22" ht="12" customHeight="1" x14ac:dyDescent="0.2">
      <c r="A227" s="17">
        <v>226</v>
      </c>
      <c r="B227" s="3" t="s">
        <v>35</v>
      </c>
      <c r="C227" s="3" t="s">
        <v>36</v>
      </c>
      <c r="D227" s="3" t="s">
        <v>377</v>
      </c>
      <c r="E227" s="3" t="s">
        <v>412</v>
      </c>
      <c r="F227" s="4" t="s">
        <v>23</v>
      </c>
      <c r="G227" s="6"/>
      <c r="H227" s="6"/>
      <c r="I227" s="6"/>
      <c r="J227" s="5">
        <v>10</v>
      </c>
      <c r="K227" s="5"/>
      <c r="L227" s="6"/>
      <c r="M227" s="6"/>
      <c r="N227" s="5"/>
      <c r="O227" s="5"/>
      <c r="P227" s="3" t="s">
        <v>115</v>
      </c>
      <c r="Q227" s="3" t="s">
        <v>377</v>
      </c>
      <c r="R227" s="3" t="s">
        <v>25</v>
      </c>
      <c r="S227" s="11" t="s">
        <v>168</v>
      </c>
      <c r="T227" s="12" t="s">
        <v>39</v>
      </c>
      <c r="U227" s="12" t="s">
        <v>1249</v>
      </c>
      <c r="V227" s="11" t="s">
        <v>1252</v>
      </c>
    </row>
    <row r="228" spans="1:22" ht="12" customHeight="1" x14ac:dyDescent="0.2">
      <c r="A228" s="17">
        <v>227</v>
      </c>
      <c r="B228" s="3" t="s">
        <v>35</v>
      </c>
      <c r="C228" s="3" t="s">
        <v>36</v>
      </c>
      <c r="D228" s="3" t="s">
        <v>377</v>
      </c>
      <c r="E228" s="3" t="s">
        <v>413</v>
      </c>
      <c r="F228" s="4" t="s">
        <v>33</v>
      </c>
      <c r="G228" s="6"/>
      <c r="H228" s="6"/>
      <c r="I228" s="6"/>
      <c r="J228" s="5">
        <v>20</v>
      </c>
      <c r="K228" s="5"/>
      <c r="L228" s="6"/>
      <c r="M228" s="6"/>
      <c r="N228" s="5"/>
      <c r="O228" s="5"/>
      <c r="P228" s="3" t="s">
        <v>24</v>
      </c>
      <c r="Q228" s="3" t="s">
        <v>377</v>
      </c>
      <c r="R228" s="3" t="s">
        <v>25</v>
      </c>
      <c r="S228" s="11" t="s">
        <v>163</v>
      </c>
      <c r="T228" s="12" t="s">
        <v>39</v>
      </c>
      <c r="U228" s="12" t="s">
        <v>1249</v>
      </c>
      <c r="V228" s="11" t="s">
        <v>1250</v>
      </c>
    </row>
    <row r="229" spans="1:22" ht="12" customHeight="1" x14ac:dyDescent="0.2">
      <c r="A229" s="17">
        <v>228</v>
      </c>
      <c r="B229" s="3" t="s">
        <v>35</v>
      </c>
      <c r="C229" s="3" t="s">
        <v>36</v>
      </c>
      <c r="D229" s="3" t="s">
        <v>377</v>
      </c>
      <c r="E229" s="3" t="s">
        <v>414</v>
      </c>
      <c r="F229" s="4" t="s">
        <v>33</v>
      </c>
      <c r="G229" s="6"/>
      <c r="H229" s="6"/>
      <c r="I229" s="6"/>
      <c r="J229" s="5">
        <v>20</v>
      </c>
      <c r="K229" s="5"/>
      <c r="L229" s="6"/>
      <c r="M229" s="6"/>
      <c r="N229" s="5"/>
      <c r="O229" s="5"/>
      <c r="P229" s="3" t="s">
        <v>24</v>
      </c>
      <c r="Q229" s="3" t="s">
        <v>377</v>
      </c>
      <c r="R229" s="3" t="s">
        <v>25</v>
      </c>
      <c r="S229" s="11" t="s">
        <v>163</v>
      </c>
      <c r="T229" s="12" t="s">
        <v>39</v>
      </c>
      <c r="U229" s="12" t="s">
        <v>1249</v>
      </c>
      <c r="V229" s="11" t="s">
        <v>1251</v>
      </c>
    </row>
    <row r="230" spans="1:22" ht="12" customHeight="1" x14ac:dyDescent="0.2">
      <c r="A230" s="17">
        <v>229</v>
      </c>
      <c r="B230" s="3" t="s">
        <v>35</v>
      </c>
      <c r="C230" s="3" t="s">
        <v>36</v>
      </c>
      <c r="D230" s="3" t="s">
        <v>377</v>
      </c>
      <c r="E230" s="3" t="s">
        <v>415</v>
      </c>
      <c r="F230" s="4" t="s">
        <v>33</v>
      </c>
      <c r="G230" s="6"/>
      <c r="H230" s="6"/>
      <c r="I230" s="6"/>
      <c r="J230" s="5">
        <v>10</v>
      </c>
      <c r="K230" s="5"/>
      <c r="L230" s="6"/>
      <c r="M230" s="6"/>
      <c r="N230" s="5"/>
      <c r="O230" s="5"/>
      <c r="P230" s="3" t="s">
        <v>24</v>
      </c>
      <c r="Q230" s="3" t="s">
        <v>377</v>
      </c>
      <c r="R230" s="3" t="s">
        <v>25</v>
      </c>
      <c r="S230" s="11" t="s">
        <v>168</v>
      </c>
      <c r="T230" s="12" t="s">
        <v>39</v>
      </c>
      <c r="U230" s="12" t="s">
        <v>1249</v>
      </c>
      <c r="V230" s="11" t="s">
        <v>1252</v>
      </c>
    </row>
    <row r="231" spans="1:22" ht="12" customHeight="1" x14ac:dyDescent="0.2">
      <c r="A231" s="17">
        <v>230</v>
      </c>
      <c r="B231" s="3" t="s">
        <v>35</v>
      </c>
      <c r="C231" s="3" t="s">
        <v>36</v>
      </c>
      <c r="D231" s="3" t="s">
        <v>377</v>
      </c>
      <c r="E231" s="3" t="s">
        <v>416</v>
      </c>
      <c r="F231" s="4" t="s">
        <v>33</v>
      </c>
      <c r="G231" s="6">
        <v>2E-3</v>
      </c>
      <c r="H231" s="6"/>
      <c r="I231" s="6"/>
      <c r="J231" s="5">
        <v>60</v>
      </c>
      <c r="K231" s="5"/>
      <c r="L231" s="6"/>
      <c r="M231" s="6"/>
      <c r="N231" s="5"/>
      <c r="O231" s="5"/>
      <c r="P231" s="3" t="s">
        <v>153</v>
      </c>
      <c r="Q231" s="3" t="s">
        <v>377</v>
      </c>
      <c r="R231" s="3" t="s">
        <v>386</v>
      </c>
      <c r="S231" s="11" t="s">
        <v>417</v>
      </c>
      <c r="T231" s="12" t="s">
        <v>39</v>
      </c>
      <c r="U231" s="12" t="s">
        <v>1249</v>
      </c>
      <c r="V231" s="11" t="s">
        <v>1273</v>
      </c>
    </row>
    <row r="232" spans="1:22" ht="12" customHeight="1" x14ac:dyDescent="0.2">
      <c r="A232" s="17">
        <v>231</v>
      </c>
      <c r="B232" s="3" t="s">
        <v>35</v>
      </c>
      <c r="C232" s="3" t="s">
        <v>36</v>
      </c>
      <c r="D232" s="3" t="s">
        <v>377</v>
      </c>
      <c r="E232" s="3" t="s">
        <v>418</v>
      </c>
      <c r="F232" s="4" t="s">
        <v>33</v>
      </c>
      <c r="G232" s="6"/>
      <c r="H232" s="6"/>
      <c r="I232" s="6"/>
      <c r="J232" s="5">
        <v>20</v>
      </c>
      <c r="K232" s="5"/>
      <c r="L232" s="6"/>
      <c r="M232" s="6"/>
      <c r="N232" s="5"/>
      <c r="O232" s="5"/>
      <c r="P232" s="3" t="s">
        <v>153</v>
      </c>
      <c r="Q232" s="3" t="s">
        <v>377</v>
      </c>
      <c r="R232" s="3" t="s">
        <v>25</v>
      </c>
      <c r="S232" s="11" t="s">
        <v>163</v>
      </c>
      <c r="T232" s="12" t="s">
        <v>39</v>
      </c>
      <c r="U232" s="12" t="s">
        <v>1249</v>
      </c>
      <c r="V232" s="11" t="s">
        <v>1250</v>
      </c>
    </row>
    <row r="233" spans="1:22" ht="12" customHeight="1" x14ac:dyDescent="0.2">
      <c r="A233" s="17">
        <v>232</v>
      </c>
      <c r="B233" s="3" t="s">
        <v>35</v>
      </c>
      <c r="C233" s="3" t="s">
        <v>36</v>
      </c>
      <c r="D233" s="3" t="s">
        <v>377</v>
      </c>
      <c r="E233" s="3" t="s">
        <v>419</v>
      </c>
      <c r="F233" s="4" t="s">
        <v>33</v>
      </c>
      <c r="G233" s="6"/>
      <c r="H233" s="6"/>
      <c r="I233" s="6"/>
      <c r="J233" s="5">
        <v>20</v>
      </c>
      <c r="K233" s="5"/>
      <c r="L233" s="6"/>
      <c r="M233" s="6"/>
      <c r="N233" s="5"/>
      <c r="O233" s="5"/>
      <c r="P233" s="3" t="s">
        <v>153</v>
      </c>
      <c r="Q233" s="3" t="s">
        <v>377</v>
      </c>
      <c r="R233" s="3" t="s">
        <v>25</v>
      </c>
      <c r="S233" s="11" t="s">
        <v>163</v>
      </c>
      <c r="T233" s="12" t="s">
        <v>39</v>
      </c>
      <c r="U233" s="12" t="s">
        <v>1249</v>
      </c>
      <c r="V233" s="11" t="s">
        <v>1251</v>
      </c>
    </row>
    <row r="234" spans="1:22" ht="12" customHeight="1" x14ac:dyDescent="0.2">
      <c r="A234" s="17">
        <v>233</v>
      </c>
      <c r="B234" s="3" t="s">
        <v>35</v>
      </c>
      <c r="C234" s="3" t="s">
        <v>36</v>
      </c>
      <c r="D234" s="3" t="s">
        <v>377</v>
      </c>
      <c r="E234" s="3" t="s">
        <v>420</v>
      </c>
      <c r="F234" s="4" t="s">
        <v>33</v>
      </c>
      <c r="G234" s="6"/>
      <c r="H234" s="6"/>
      <c r="I234" s="6"/>
      <c r="J234" s="5">
        <v>10</v>
      </c>
      <c r="K234" s="5"/>
      <c r="L234" s="6"/>
      <c r="M234" s="6"/>
      <c r="N234" s="5"/>
      <c r="O234" s="5"/>
      <c r="P234" s="3" t="s">
        <v>153</v>
      </c>
      <c r="Q234" s="3" t="s">
        <v>377</v>
      </c>
      <c r="R234" s="3" t="s">
        <v>25</v>
      </c>
      <c r="S234" s="11" t="s">
        <v>168</v>
      </c>
      <c r="T234" s="12" t="s">
        <v>39</v>
      </c>
      <c r="U234" s="12" t="s">
        <v>1249</v>
      </c>
      <c r="V234" s="11" t="s">
        <v>1252</v>
      </c>
    </row>
    <row r="235" spans="1:22" ht="12" customHeight="1" x14ac:dyDescent="0.2">
      <c r="A235" s="17">
        <v>234</v>
      </c>
      <c r="B235" s="3" t="s">
        <v>35</v>
      </c>
      <c r="C235" s="3" t="s">
        <v>36</v>
      </c>
      <c r="D235" s="3" t="s">
        <v>377</v>
      </c>
      <c r="E235" s="3" t="s">
        <v>421</v>
      </c>
      <c r="F235" s="4" t="s">
        <v>33</v>
      </c>
      <c r="G235" s="6"/>
      <c r="H235" s="6"/>
      <c r="I235" s="6"/>
      <c r="J235" s="5">
        <v>40</v>
      </c>
      <c r="K235" s="5"/>
      <c r="L235" s="6"/>
      <c r="M235" s="6"/>
      <c r="N235" s="5"/>
      <c r="O235" s="5"/>
      <c r="P235" s="3" t="s">
        <v>153</v>
      </c>
      <c r="Q235" s="3" t="s">
        <v>377</v>
      </c>
      <c r="R235" s="3" t="s">
        <v>386</v>
      </c>
      <c r="S235" s="11" t="s">
        <v>422</v>
      </c>
      <c r="T235" s="12" t="s">
        <v>39</v>
      </c>
      <c r="U235" s="12" t="s">
        <v>1249</v>
      </c>
      <c r="V235" s="11" t="s">
        <v>1273</v>
      </c>
    </row>
    <row r="236" spans="1:22" ht="12" customHeight="1" x14ac:dyDescent="0.2">
      <c r="A236" s="17">
        <v>235</v>
      </c>
      <c r="B236" s="3" t="s">
        <v>35</v>
      </c>
      <c r="C236" s="3" t="s">
        <v>36</v>
      </c>
      <c r="D236" s="3" t="s">
        <v>377</v>
      </c>
      <c r="E236" s="3" t="s">
        <v>189</v>
      </c>
      <c r="F236" s="4" t="s">
        <v>33</v>
      </c>
      <c r="G236" s="6"/>
      <c r="H236" s="6"/>
      <c r="I236" s="6"/>
      <c r="J236" s="5">
        <v>20</v>
      </c>
      <c r="K236" s="5"/>
      <c r="L236" s="6"/>
      <c r="M236" s="6"/>
      <c r="N236" s="5"/>
      <c r="O236" s="5"/>
      <c r="P236" s="3" t="s">
        <v>153</v>
      </c>
      <c r="Q236" s="3" t="s">
        <v>377</v>
      </c>
      <c r="R236" s="3" t="s">
        <v>25</v>
      </c>
      <c r="S236" s="11" t="s">
        <v>163</v>
      </c>
      <c r="T236" s="12" t="s">
        <v>39</v>
      </c>
      <c r="U236" s="12" t="s">
        <v>1249</v>
      </c>
      <c r="V236" s="11" t="s">
        <v>1250</v>
      </c>
    </row>
    <row r="237" spans="1:22" ht="12" customHeight="1" x14ac:dyDescent="0.2">
      <c r="A237" s="17">
        <v>236</v>
      </c>
      <c r="B237" s="3" t="s">
        <v>35</v>
      </c>
      <c r="C237" s="3" t="s">
        <v>36</v>
      </c>
      <c r="D237" s="3" t="s">
        <v>377</v>
      </c>
      <c r="E237" s="3" t="s">
        <v>190</v>
      </c>
      <c r="F237" s="4" t="s">
        <v>33</v>
      </c>
      <c r="G237" s="6"/>
      <c r="H237" s="6"/>
      <c r="I237" s="6"/>
      <c r="J237" s="5">
        <v>20</v>
      </c>
      <c r="K237" s="5"/>
      <c r="L237" s="6"/>
      <c r="M237" s="6"/>
      <c r="N237" s="5"/>
      <c r="O237" s="5"/>
      <c r="P237" s="3" t="s">
        <v>153</v>
      </c>
      <c r="Q237" s="3" t="s">
        <v>377</v>
      </c>
      <c r="R237" s="3" t="s">
        <v>25</v>
      </c>
      <c r="S237" s="11" t="s">
        <v>163</v>
      </c>
      <c r="T237" s="12" t="s">
        <v>39</v>
      </c>
      <c r="U237" s="12" t="s">
        <v>1249</v>
      </c>
      <c r="V237" s="11" t="s">
        <v>1251</v>
      </c>
    </row>
    <row r="238" spans="1:22" ht="12" customHeight="1" x14ac:dyDescent="0.2">
      <c r="A238" s="17">
        <v>237</v>
      </c>
      <c r="B238" s="3" t="s">
        <v>35</v>
      </c>
      <c r="C238" s="3" t="s">
        <v>36</v>
      </c>
      <c r="D238" s="3" t="s">
        <v>377</v>
      </c>
      <c r="E238" s="3" t="s">
        <v>191</v>
      </c>
      <c r="F238" s="4" t="s">
        <v>33</v>
      </c>
      <c r="G238" s="6"/>
      <c r="H238" s="6"/>
      <c r="I238" s="6"/>
      <c r="J238" s="5">
        <v>10</v>
      </c>
      <c r="K238" s="5"/>
      <c r="L238" s="6"/>
      <c r="M238" s="6"/>
      <c r="N238" s="5"/>
      <c r="O238" s="5"/>
      <c r="P238" s="3" t="s">
        <v>153</v>
      </c>
      <c r="Q238" s="3" t="s">
        <v>377</v>
      </c>
      <c r="R238" s="3" t="s">
        <v>25</v>
      </c>
      <c r="S238" s="11" t="s">
        <v>168</v>
      </c>
      <c r="T238" s="12" t="s">
        <v>39</v>
      </c>
      <c r="U238" s="12" t="s">
        <v>1249</v>
      </c>
      <c r="V238" s="11" t="s">
        <v>1252</v>
      </c>
    </row>
    <row r="239" spans="1:22" ht="12" customHeight="1" x14ac:dyDescent="0.2">
      <c r="A239" s="17">
        <v>238</v>
      </c>
      <c r="B239" s="3" t="s">
        <v>35</v>
      </c>
      <c r="C239" s="3" t="s">
        <v>36</v>
      </c>
      <c r="D239" s="3" t="s">
        <v>377</v>
      </c>
      <c r="E239" s="3" t="s">
        <v>423</v>
      </c>
      <c r="F239" s="4" t="s">
        <v>33</v>
      </c>
      <c r="G239" s="6">
        <v>1.5E-3</v>
      </c>
      <c r="H239" s="6"/>
      <c r="I239" s="6"/>
      <c r="J239" s="5">
        <v>60</v>
      </c>
      <c r="K239" s="5"/>
      <c r="L239" s="6"/>
      <c r="M239" s="6"/>
      <c r="N239" s="5"/>
      <c r="O239" s="5"/>
      <c r="P239" s="3" t="s">
        <v>24</v>
      </c>
      <c r="Q239" s="3" t="s">
        <v>391</v>
      </c>
      <c r="R239" s="3" t="s">
        <v>25</v>
      </c>
      <c r="S239" s="11" t="s">
        <v>161</v>
      </c>
      <c r="T239" s="12" t="s">
        <v>39</v>
      </c>
      <c r="U239" s="12" t="s">
        <v>1249</v>
      </c>
      <c r="V239" s="11" t="s">
        <v>1274</v>
      </c>
    </row>
    <row r="240" spans="1:22" ht="12" customHeight="1" x14ac:dyDescent="0.2">
      <c r="A240" s="17">
        <v>239</v>
      </c>
      <c r="B240" s="3" t="s">
        <v>35</v>
      </c>
      <c r="C240" s="3" t="s">
        <v>36</v>
      </c>
      <c r="D240" s="3" t="s">
        <v>377</v>
      </c>
      <c r="E240" s="3" t="s">
        <v>194</v>
      </c>
      <c r="F240" s="4" t="s">
        <v>33</v>
      </c>
      <c r="G240" s="6"/>
      <c r="H240" s="6"/>
      <c r="I240" s="6"/>
      <c r="J240" s="5">
        <v>20</v>
      </c>
      <c r="K240" s="5"/>
      <c r="L240" s="6"/>
      <c r="M240" s="6"/>
      <c r="N240" s="5"/>
      <c r="O240" s="5"/>
      <c r="P240" s="3" t="s">
        <v>24</v>
      </c>
      <c r="Q240" s="3" t="s">
        <v>377</v>
      </c>
      <c r="R240" s="3" t="s">
        <v>25</v>
      </c>
      <c r="S240" s="11" t="s">
        <v>163</v>
      </c>
      <c r="T240" s="12" t="s">
        <v>39</v>
      </c>
      <c r="U240" s="12" t="s">
        <v>1249</v>
      </c>
      <c r="V240" s="11" t="s">
        <v>1250</v>
      </c>
    </row>
    <row r="241" spans="1:22" ht="12" customHeight="1" x14ac:dyDescent="0.2">
      <c r="A241" s="17">
        <v>240</v>
      </c>
      <c r="B241" s="3" t="s">
        <v>35</v>
      </c>
      <c r="C241" s="3" t="s">
        <v>36</v>
      </c>
      <c r="D241" s="3" t="s">
        <v>377</v>
      </c>
      <c r="E241" s="3" t="s">
        <v>195</v>
      </c>
      <c r="F241" s="4" t="s">
        <v>33</v>
      </c>
      <c r="G241" s="6"/>
      <c r="H241" s="6"/>
      <c r="I241" s="6"/>
      <c r="J241" s="5">
        <v>20</v>
      </c>
      <c r="K241" s="5"/>
      <c r="L241" s="6"/>
      <c r="M241" s="6"/>
      <c r="N241" s="5"/>
      <c r="O241" s="5"/>
      <c r="P241" s="3" t="s">
        <v>24</v>
      </c>
      <c r="Q241" s="3" t="s">
        <v>377</v>
      </c>
      <c r="R241" s="3" t="s">
        <v>25</v>
      </c>
      <c r="S241" s="11" t="s">
        <v>163</v>
      </c>
      <c r="T241" s="12" t="s">
        <v>39</v>
      </c>
      <c r="U241" s="12" t="s">
        <v>1249</v>
      </c>
      <c r="V241" s="11" t="s">
        <v>1251</v>
      </c>
    </row>
    <row r="242" spans="1:22" ht="12" customHeight="1" x14ac:dyDescent="0.2">
      <c r="A242" s="17">
        <v>241</v>
      </c>
      <c r="B242" s="3" t="s">
        <v>35</v>
      </c>
      <c r="C242" s="3" t="s">
        <v>36</v>
      </c>
      <c r="D242" s="3" t="s">
        <v>377</v>
      </c>
      <c r="E242" s="3" t="s">
        <v>424</v>
      </c>
      <c r="F242" s="4" t="s">
        <v>33</v>
      </c>
      <c r="G242" s="6"/>
      <c r="H242" s="6"/>
      <c r="I242" s="6"/>
      <c r="J242" s="5">
        <v>10</v>
      </c>
      <c r="K242" s="5"/>
      <c r="L242" s="6"/>
      <c r="M242" s="6"/>
      <c r="N242" s="5"/>
      <c r="O242" s="5"/>
      <c r="P242" s="3" t="s">
        <v>24</v>
      </c>
      <c r="Q242" s="3" t="s">
        <v>377</v>
      </c>
      <c r="R242" s="3" t="s">
        <v>25</v>
      </c>
      <c r="S242" s="11" t="s">
        <v>168</v>
      </c>
      <c r="T242" s="12" t="s">
        <v>39</v>
      </c>
      <c r="U242" s="12" t="s">
        <v>1249</v>
      </c>
      <c r="V242" s="11" t="s">
        <v>1252</v>
      </c>
    </row>
    <row r="243" spans="1:22" ht="12" customHeight="1" x14ac:dyDescent="0.2">
      <c r="A243" s="17">
        <v>242</v>
      </c>
      <c r="B243" s="3" t="s">
        <v>35</v>
      </c>
      <c r="C243" s="3" t="s">
        <v>36</v>
      </c>
      <c r="D243" s="3" t="s">
        <v>377</v>
      </c>
      <c r="E243" s="3" t="s">
        <v>425</v>
      </c>
      <c r="F243" s="4" t="s">
        <v>33</v>
      </c>
      <c r="G243" s="6">
        <v>1.25E-3</v>
      </c>
      <c r="H243" s="6"/>
      <c r="I243" s="6"/>
      <c r="J243" s="5">
        <v>35</v>
      </c>
      <c r="K243" s="5"/>
      <c r="L243" s="6"/>
      <c r="M243" s="6"/>
      <c r="N243" s="5"/>
      <c r="O243" s="5"/>
      <c r="P243" s="3" t="s">
        <v>24</v>
      </c>
      <c r="Q243" s="3" t="s">
        <v>426</v>
      </c>
      <c r="R243" s="3" t="s">
        <v>25</v>
      </c>
      <c r="S243" s="11" t="s">
        <v>427</v>
      </c>
      <c r="T243" s="12" t="s">
        <v>39</v>
      </c>
      <c r="U243" s="12" t="s">
        <v>1249</v>
      </c>
      <c r="V243" s="11" t="s">
        <v>1275</v>
      </c>
    </row>
    <row r="244" spans="1:22" ht="12" customHeight="1" x14ac:dyDescent="0.2">
      <c r="A244" s="17">
        <v>243</v>
      </c>
      <c r="B244" s="3" t="s">
        <v>35</v>
      </c>
      <c r="C244" s="3" t="s">
        <v>36</v>
      </c>
      <c r="D244" s="3" t="s">
        <v>377</v>
      </c>
      <c r="E244" s="3" t="s">
        <v>199</v>
      </c>
      <c r="F244" s="4" t="s">
        <v>33</v>
      </c>
      <c r="G244" s="6"/>
      <c r="H244" s="6"/>
      <c r="I244" s="6"/>
      <c r="J244" s="5">
        <v>20</v>
      </c>
      <c r="K244" s="5"/>
      <c r="L244" s="6"/>
      <c r="M244" s="6"/>
      <c r="N244" s="5"/>
      <c r="O244" s="5"/>
      <c r="P244" s="3" t="s">
        <v>24</v>
      </c>
      <c r="Q244" s="3" t="s">
        <v>377</v>
      </c>
      <c r="R244" s="3" t="s">
        <v>25</v>
      </c>
      <c r="S244" s="11" t="s">
        <v>163</v>
      </c>
      <c r="T244" s="12" t="s">
        <v>39</v>
      </c>
      <c r="U244" s="12" t="s">
        <v>1249</v>
      </c>
      <c r="V244" s="11" t="s">
        <v>1250</v>
      </c>
    </row>
    <row r="245" spans="1:22" ht="12" customHeight="1" x14ac:dyDescent="0.2">
      <c r="A245" s="17">
        <v>244</v>
      </c>
      <c r="B245" s="3" t="s">
        <v>35</v>
      </c>
      <c r="C245" s="3" t="s">
        <v>36</v>
      </c>
      <c r="D245" s="3" t="s">
        <v>377</v>
      </c>
      <c r="E245" s="3" t="s">
        <v>200</v>
      </c>
      <c r="F245" s="4" t="s">
        <v>33</v>
      </c>
      <c r="G245" s="6"/>
      <c r="H245" s="6"/>
      <c r="I245" s="6"/>
      <c r="J245" s="5">
        <v>20</v>
      </c>
      <c r="K245" s="5"/>
      <c r="L245" s="6"/>
      <c r="M245" s="6"/>
      <c r="N245" s="5"/>
      <c r="O245" s="5"/>
      <c r="P245" s="3" t="s">
        <v>24</v>
      </c>
      <c r="Q245" s="3" t="s">
        <v>377</v>
      </c>
      <c r="R245" s="3" t="s">
        <v>25</v>
      </c>
      <c r="S245" s="11" t="s">
        <v>163</v>
      </c>
      <c r="T245" s="12" t="s">
        <v>39</v>
      </c>
      <c r="U245" s="12" t="s">
        <v>1249</v>
      </c>
      <c r="V245" s="11" t="s">
        <v>1251</v>
      </c>
    </row>
    <row r="246" spans="1:22" ht="12" customHeight="1" x14ac:dyDescent="0.2">
      <c r="A246" s="17">
        <v>245</v>
      </c>
      <c r="B246" s="3" t="s">
        <v>35</v>
      </c>
      <c r="C246" s="3" t="s">
        <v>36</v>
      </c>
      <c r="D246" s="3" t="s">
        <v>377</v>
      </c>
      <c r="E246" s="3" t="s">
        <v>201</v>
      </c>
      <c r="F246" s="4" t="s">
        <v>33</v>
      </c>
      <c r="G246" s="6"/>
      <c r="H246" s="6"/>
      <c r="I246" s="6"/>
      <c r="J246" s="5">
        <v>10</v>
      </c>
      <c r="K246" s="5"/>
      <c r="L246" s="6"/>
      <c r="M246" s="6"/>
      <c r="N246" s="5"/>
      <c r="O246" s="5"/>
      <c r="P246" s="3" t="s">
        <v>24</v>
      </c>
      <c r="Q246" s="3" t="s">
        <v>377</v>
      </c>
      <c r="R246" s="3" t="s">
        <v>25</v>
      </c>
      <c r="S246" s="11" t="s">
        <v>168</v>
      </c>
      <c r="T246" s="12" t="s">
        <v>39</v>
      </c>
      <c r="U246" s="12" t="s">
        <v>1249</v>
      </c>
      <c r="V246" s="11" t="s">
        <v>1252</v>
      </c>
    </row>
    <row r="247" spans="1:22" ht="12" customHeight="1" x14ac:dyDescent="0.2">
      <c r="A247" s="17">
        <v>246</v>
      </c>
      <c r="B247" s="3" t="s">
        <v>35</v>
      </c>
      <c r="C247" s="3" t="s">
        <v>36</v>
      </c>
      <c r="D247" s="3" t="s">
        <v>377</v>
      </c>
      <c r="E247" s="3" t="s">
        <v>428</v>
      </c>
      <c r="F247" s="4" t="s">
        <v>33</v>
      </c>
      <c r="G247" s="6"/>
      <c r="H247" s="6"/>
      <c r="I247" s="6"/>
      <c r="J247" s="5">
        <v>35</v>
      </c>
      <c r="K247" s="5"/>
      <c r="L247" s="6"/>
      <c r="M247" s="6"/>
      <c r="N247" s="5"/>
      <c r="O247" s="5"/>
      <c r="P247" s="3" t="s">
        <v>24</v>
      </c>
      <c r="Q247" s="3" t="s">
        <v>377</v>
      </c>
      <c r="R247" s="3" t="s">
        <v>61</v>
      </c>
      <c r="S247" s="11" t="s">
        <v>168</v>
      </c>
      <c r="T247" s="12" t="s">
        <v>39</v>
      </c>
      <c r="U247" s="12" t="s">
        <v>1249</v>
      </c>
      <c r="V247" s="11" t="s">
        <v>1276</v>
      </c>
    </row>
    <row r="248" spans="1:22" ht="12" customHeight="1" x14ac:dyDescent="0.2">
      <c r="A248" s="17">
        <v>247</v>
      </c>
      <c r="B248" s="3" t="s">
        <v>35</v>
      </c>
      <c r="C248" s="3" t="s">
        <v>36</v>
      </c>
      <c r="D248" s="3" t="s">
        <v>377</v>
      </c>
      <c r="E248" s="3" t="s">
        <v>429</v>
      </c>
      <c r="F248" s="4" t="s">
        <v>33</v>
      </c>
      <c r="G248" s="6"/>
      <c r="H248" s="6"/>
      <c r="I248" s="6"/>
      <c r="J248" s="5">
        <v>20</v>
      </c>
      <c r="K248" s="5"/>
      <c r="L248" s="6"/>
      <c r="M248" s="6"/>
      <c r="N248" s="5"/>
      <c r="O248" s="5"/>
      <c r="P248" s="3" t="s">
        <v>24</v>
      </c>
      <c r="Q248" s="3" t="s">
        <v>377</v>
      </c>
      <c r="R248" s="3" t="s">
        <v>25</v>
      </c>
      <c r="S248" s="11" t="s">
        <v>163</v>
      </c>
      <c r="T248" s="12" t="s">
        <v>39</v>
      </c>
      <c r="U248" s="12" t="s">
        <v>1249</v>
      </c>
      <c r="V248" s="11" t="s">
        <v>1250</v>
      </c>
    </row>
    <row r="249" spans="1:22" ht="12" customHeight="1" x14ac:dyDescent="0.2">
      <c r="A249" s="17">
        <v>248</v>
      </c>
      <c r="B249" s="3" t="s">
        <v>35</v>
      </c>
      <c r="C249" s="3" t="s">
        <v>36</v>
      </c>
      <c r="D249" s="3" t="s">
        <v>377</v>
      </c>
      <c r="E249" s="3" t="s">
        <v>430</v>
      </c>
      <c r="F249" s="4" t="s">
        <v>33</v>
      </c>
      <c r="G249" s="6"/>
      <c r="H249" s="6"/>
      <c r="I249" s="6"/>
      <c r="J249" s="5">
        <v>20</v>
      </c>
      <c r="K249" s="5"/>
      <c r="L249" s="6"/>
      <c r="M249" s="6"/>
      <c r="N249" s="5"/>
      <c r="O249" s="5"/>
      <c r="P249" s="3" t="s">
        <v>24</v>
      </c>
      <c r="Q249" s="3" t="s">
        <v>377</v>
      </c>
      <c r="R249" s="3" t="s">
        <v>25</v>
      </c>
      <c r="S249" s="11" t="s">
        <v>163</v>
      </c>
      <c r="T249" s="12" t="s">
        <v>39</v>
      </c>
      <c r="U249" s="12" t="s">
        <v>1249</v>
      </c>
      <c r="V249" s="11" t="s">
        <v>1251</v>
      </c>
    </row>
    <row r="250" spans="1:22" ht="12" customHeight="1" x14ac:dyDescent="0.2">
      <c r="A250" s="17">
        <v>249</v>
      </c>
      <c r="B250" s="3" t="s">
        <v>35</v>
      </c>
      <c r="C250" s="3" t="s">
        <v>36</v>
      </c>
      <c r="D250" s="3" t="s">
        <v>377</v>
      </c>
      <c r="E250" s="3" t="s">
        <v>431</v>
      </c>
      <c r="F250" s="4" t="s">
        <v>33</v>
      </c>
      <c r="G250" s="6"/>
      <c r="H250" s="6"/>
      <c r="I250" s="6"/>
      <c r="J250" s="5">
        <v>10</v>
      </c>
      <c r="K250" s="5"/>
      <c r="L250" s="6"/>
      <c r="M250" s="6"/>
      <c r="N250" s="5"/>
      <c r="O250" s="5"/>
      <c r="P250" s="3" t="s">
        <v>24</v>
      </c>
      <c r="Q250" s="3" t="s">
        <v>377</v>
      </c>
      <c r="R250" s="3" t="s">
        <v>25</v>
      </c>
      <c r="S250" s="11" t="s">
        <v>168</v>
      </c>
      <c r="T250" s="12" t="s">
        <v>39</v>
      </c>
      <c r="U250" s="12" t="s">
        <v>1249</v>
      </c>
      <c r="V250" s="11" t="s">
        <v>1252</v>
      </c>
    </row>
    <row r="251" spans="1:22" ht="12" customHeight="1" x14ac:dyDescent="0.2">
      <c r="A251" s="17">
        <v>250</v>
      </c>
      <c r="B251" s="3" t="s">
        <v>35</v>
      </c>
      <c r="C251" s="3" t="s">
        <v>36</v>
      </c>
      <c r="D251" s="3" t="s">
        <v>377</v>
      </c>
      <c r="E251" s="3" t="s">
        <v>432</v>
      </c>
      <c r="F251" s="4" t="s">
        <v>33</v>
      </c>
      <c r="G251" s="6"/>
      <c r="H251" s="6"/>
      <c r="I251" s="6"/>
      <c r="J251" s="5">
        <v>30</v>
      </c>
      <c r="K251" s="5"/>
      <c r="L251" s="6"/>
      <c r="M251" s="6"/>
      <c r="N251" s="5"/>
      <c r="O251" s="5"/>
      <c r="P251" s="3" t="s">
        <v>115</v>
      </c>
      <c r="Q251" s="3" t="s">
        <v>377</v>
      </c>
      <c r="R251" s="3" t="s">
        <v>25</v>
      </c>
      <c r="S251" s="11" t="s">
        <v>168</v>
      </c>
      <c r="T251" s="12" t="s">
        <v>39</v>
      </c>
      <c r="U251" s="12" t="s">
        <v>1249</v>
      </c>
      <c r="V251" s="11" t="s">
        <v>1277</v>
      </c>
    </row>
    <row r="252" spans="1:22" ht="12" customHeight="1" x14ac:dyDescent="0.2">
      <c r="A252" s="17">
        <v>251</v>
      </c>
      <c r="B252" s="3" t="s">
        <v>35</v>
      </c>
      <c r="C252" s="3" t="s">
        <v>36</v>
      </c>
      <c r="D252" s="3" t="s">
        <v>377</v>
      </c>
      <c r="E252" s="3" t="s">
        <v>433</v>
      </c>
      <c r="F252" s="4" t="s">
        <v>33</v>
      </c>
      <c r="G252" s="6"/>
      <c r="H252" s="6"/>
      <c r="I252" s="6"/>
      <c r="J252" s="5">
        <v>20</v>
      </c>
      <c r="K252" s="5"/>
      <c r="L252" s="6"/>
      <c r="M252" s="6"/>
      <c r="N252" s="5"/>
      <c r="O252" s="5"/>
      <c r="P252" s="3" t="s">
        <v>24</v>
      </c>
      <c r="Q252" s="3" t="s">
        <v>377</v>
      </c>
      <c r="R252" s="3" t="s">
        <v>25</v>
      </c>
      <c r="S252" s="11" t="s">
        <v>163</v>
      </c>
      <c r="T252" s="12" t="s">
        <v>39</v>
      </c>
      <c r="U252" s="12" t="s">
        <v>1249</v>
      </c>
      <c r="V252" s="11" t="s">
        <v>1250</v>
      </c>
    </row>
    <row r="253" spans="1:22" ht="12" customHeight="1" x14ac:dyDescent="0.2">
      <c r="A253" s="17">
        <v>252</v>
      </c>
      <c r="B253" s="3" t="s">
        <v>35</v>
      </c>
      <c r="C253" s="3" t="s">
        <v>36</v>
      </c>
      <c r="D253" s="3" t="s">
        <v>377</v>
      </c>
      <c r="E253" s="3" t="s">
        <v>434</v>
      </c>
      <c r="F253" s="4" t="s">
        <v>33</v>
      </c>
      <c r="G253" s="6"/>
      <c r="H253" s="6"/>
      <c r="I253" s="6"/>
      <c r="J253" s="5">
        <v>20</v>
      </c>
      <c r="K253" s="5"/>
      <c r="L253" s="6"/>
      <c r="M253" s="6"/>
      <c r="N253" s="5"/>
      <c r="O253" s="5"/>
      <c r="P253" s="3" t="s">
        <v>24</v>
      </c>
      <c r="Q253" s="3" t="s">
        <v>377</v>
      </c>
      <c r="R253" s="3" t="s">
        <v>25</v>
      </c>
      <c r="S253" s="11" t="s">
        <v>163</v>
      </c>
      <c r="T253" s="12" t="s">
        <v>39</v>
      </c>
      <c r="U253" s="12" t="s">
        <v>1249</v>
      </c>
      <c r="V253" s="11" t="s">
        <v>1251</v>
      </c>
    </row>
    <row r="254" spans="1:22" ht="12" customHeight="1" x14ac:dyDescent="0.2">
      <c r="A254" s="17">
        <v>253</v>
      </c>
      <c r="B254" s="3" t="s">
        <v>35</v>
      </c>
      <c r="C254" s="3" t="s">
        <v>36</v>
      </c>
      <c r="D254" s="3" t="s">
        <v>377</v>
      </c>
      <c r="E254" s="3" t="s">
        <v>435</v>
      </c>
      <c r="F254" s="4" t="s">
        <v>33</v>
      </c>
      <c r="G254" s="6"/>
      <c r="H254" s="6"/>
      <c r="I254" s="6"/>
      <c r="J254" s="5">
        <v>20</v>
      </c>
      <c r="K254" s="5"/>
      <c r="L254" s="6"/>
      <c r="M254" s="6"/>
      <c r="N254" s="5"/>
      <c r="O254" s="5"/>
      <c r="P254" s="3" t="s">
        <v>24</v>
      </c>
      <c r="Q254" s="3" t="s">
        <v>259</v>
      </c>
      <c r="R254" s="3" t="s">
        <v>25</v>
      </c>
      <c r="S254" s="11" t="s">
        <v>168</v>
      </c>
      <c r="T254" s="12" t="s">
        <v>39</v>
      </c>
      <c r="U254" s="12" t="s">
        <v>1249</v>
      </c>
      <c r="V254" s="11" t="s">
        <v>1278</v>
      </c>
    </row>
    <row r="255" spans="1:22" ht="12" customHeight="1" x14ac:dyDescent="0.2">
      <c r="A255" s="17">
        <v>254</v>
      </c>
      <c r="B255" s="3" t="s">
        <v>35</v>
      </c>
      <c r="C255" s="3" t="s">
        <v>36</v>
      </c>
      <c r="D255" s="3" t="s">
        <v>377</v>
      </c>
      <c r="E255" s="3" t="s">
        <v>436</v>
      </c>
      <c r="F255" s="4" t="s">
        <v>33</v>
      </c>
      <c r="G255" s="6"/>
      <c r="H255" s="6"/>
      <c r="I255" s="6"/>
      <c r="J255" s="5">
        <v>10</v>
      </c>
      <c r="K255" s="5"/>
      <c r="L255" s="6"/>
      <c r="M255" s="6"/>
      <c r="N255" s="5"/>
      <c r="O255" s="5"/>
      <c r="P255" s="3" t="s">
        <v>115</v>
      </c>
      <c r="Q255" s="3" t="s">
        <v>377</v>
      </c>
      <c r="R255" s="3" t="s">
        <v>157</v>
      </c>
      <c r="S255" s="11" t="s">
        <v>205</v>
      </c>
      <c r="T255" s="12" t="s">
        <v>39</v>
      </c>
      <c r="U255" s="12" t="s">
        <v>1249</v>
      </c>
      <c r="V255" s="11" t="s">
        <v>1279</v>
      </c>
    </row>
    <row r="256" spans="1:22" ht="12" customHeight="1" x14ac:dyDescent="0.2">
      <c r="A256" s="17">
        <v>255</v>
      </c>
      <c r="B256" s="3" t="s">
        <v>35</v>
      </c>
      <c r="C256" s="3" t="s">
        <v>36</v>
      </c>
      <c r="D256" s="3" t="s">
        <v>377</v>
      </c>
      <c r="E256" s="3" t="s">
        <v>437</v>
      </c>
      <c r="F256" s="4" t="s">
        <v>33</v>
      </c>
      <c r="G256" s="6">
        <v>2.0000000000000001E-4</v>
      </c>
      <c r="H256" s="6"/>
      <c r="I256" s="6"/>
      <c r="J256" s="5"/>
      <c r="K256" s="5"/>
      <c r="L256" s="6"/>
      <c r="M256" s="6"/>
      <c r="N256" s="5"/>
      <c r="O256" s="5"/>
      <c r="P256" s="3" t="s">
        <v>115</v>
      </c>
      <c r="Q256" s="3" t="s">
        <v>377</v>
      </c>
      <c r="R256" s="3" t="s">
        <v>157</v>
      </c>
      <c r="S256" s="11" t="s">
        <v>205</v>
      </c>
      <c r="T256" s="12" t="s">
        <v>39</v>
      </c>
      <c r="U256" s="12" t="s">
        <v>1249</v>
      </c>
      <c r="V256" s="11" t="s">
        <v>1280</v>
      </c>
    </row>
    <row r="257" spans="1:22" ht="12" customHeight="1" x14ac:dyDescent="0.2">
      <c r="A257" s="17">
        <v>256</v>
      </c>
      <c r="B257" s="3" t="s">
        <v>35</v>
      </c>
      <c r="C257" s="3" t="s">
        <v>36</v>
      </c>
      <c r="D257" s="3" t="s">
        <v>377</v>
      </c>
      <c r="E257" s="3" t="s">
        <v>438</v>
      </c>
      <c r="F257" s="4" t="s">
        <v>33</v>
      </c>
      <c r="G257" s="6"/>
      <c r="H257" s="6"/>
      <c r="I257" s="6"/>
      <c r="J257" s="5">
        <v>80</v>
      </c>
      <c r="K257" s="5"/>
      <c r="L257" s="6"/>
      <c r="M257" s="6"/>
      <c r="N257" s="5"/>
      <c r="O257" s="5"/>
      <c r="P257" s="3" t="s">
        <v>115</v>
      </c>
      <c r="Q257" s="3" t="s">
        <v>377</v>
      </c>
      <c r="R257" s="3" t="s">
        <v>439</v>
      </c>
      <c r="S257" s="11" t="s">
        <v>440</v>
      </c>
      <c r="T257" s="12" t="s">
        <v>39</v>
      </c>
      <c r="U257" s="12" t="s">
        <v>1249</v>
      </c>
      <c r="V257" s="11" t="s">
        <v>1281</v>
      </c>
    </row>
    <row r="258" spans="1:22" ht="12" customHeight="1" x14ac:dyDescent="0.2">
      <c r="A258" s="17">
        <v>257</v>
      </c>
      <c r="B258" s="3" t="s">
        <v>35</v>
      </c>
      <c r="C258" s="3" t="s">
        <v>36</v>
      </c>
      <c r="D258" s="3" t="s">
        <v>377</v>
      </c>
      <c r="E258" s="3" t="s">
        <v>441</v>
      </c>
      <c r="F258" s="4" t="s">
        <v>33</v>
      </c>
      <c r="G258" s="6"/>
      <c r="H258" s="6"/>
      <c r="I258" s="6"/>
      <c r="J258" s="5">
        <v>10</v>
      </c>
      <c r="K258" s="5"/>
      <c r="L258" s="6"/>
      <c r="M258" s="6"/>
      <c r="N258" s="5"/>
      <c r="O258" s="5"/>
      <c r="P258" s="3" t="s">
        <v>115</v>
      </c>
      <c r="Q258" s="3" t="s">
        <v>377</v>
      </c>
      <c r="R258" s="3" t="s">
        <v>25</v>
      </c>
      <c r="S258" s="11" t="s">
        <v>168</v>
      </c>
      <c r="T258" s="12" t="s">
        <v>39</v>
      </c>
      <c r="U258" s="12" t="s">
        <v>1249</v>
      </c>
      <c r="V258" s="11" t="s">
        <v>1252</v>
      </c>
    </row>
    <row r="259" spans="1:22" ht="12" customHeight="1" x14ac:dyDescent="0.2">
      <c r="A259" s="17">
        <v>258</v>
      </c>
      <c r="B259" s="3" t="s">
        <v>35</v>
      </c>
      <c r="C259" s="3" t="s">
        <v>36</v>
      </c>
      <c r="D259" s="3" t="s">
        <v>377</v>
      </c>
      <c r="E259" s="3" t="s">
        <v>442</v>
      </c>
      <c r="F259" s="4" t="s">
        <v>33</v>
      </c>
      <c r="G259" s="6"/>
      <c r="H259" s="6"/>
      <c r="I259" s="6"/>
      <c r="J259" s="5"/>
      <c r="K259" s="5"/>
      <c r="L259" s="6"/>
      <c r="M259" s="6"/>
      <c r="N259" s="5"/>
      <c r="O259" s="5"/>
      <c r="P259" s="3" t="s">
        <v>24</v>
      </c>
      <c r="Q259" s="3" t="s">
        <v>377</v>
      </c>
      <c r="R259" s="3" t="s">
        <v>25</v>
      </c>
      <c r="S259" s="11" t="s">
        <v>443</v>
      </c>
      <c r="T259" s="12" t="s">
        <v>39</v>
      </c>
      <c r="U259" s="12" t="s">
        <v>1249</v>
      </c>
      <c r="V259" s="11" t="s">
        <v>1282</v>
      </c>
    </row>
    <row r="260" spans="1:22" ht="12" customHeight="1" x14ac:dyDescent="0.2">
      <c r="A260" s="17">
        <v>259</v>
      </c>
      <c r="B260" s="3" t="s">
        <v>35</v>
      </c>
      <c r="C260" s="3" t="s">
        <v>36</v>
      </c>
      <c r="D260" s="3" t="s">
        <v>377</v>
      </c>
      <c r="E260" s="3" t="s">
        <v>444</v>
      </c>
      <c r="F260" s="4" t="s">
        <v>33</v>
      </c>
      <c r="G260" s="6"/>
      <c r="H260" s="6"/>
      <c r="I260" s="6"/>
      <c r="J260" s="5">
        <v>10</v>
      </c>
      <c r="K260" s="5"/>
      <c r="L260" s="6"/>
      <c r="M260" s="6"/>
      <c r="N260" s="5"/>
      <c r="O260" s="5"/>
      <c r="P260" s="3" t="s">
        <v>153</v>
      </c>
      <c r="Q260" s="3" t="s">
        <v>377</v>
      </c>
      <c r="R260" s="3" t="s">
        <v>197</v>
      </c>
      <c r="S260" s="11" t="s">
        <v>445</v>
      </c>
      <c r="T260" s="12" t="s">
        <v>39</v>
      </c>
      <c r="U260" s="12" t="s">
        <v>1249</v>
      </c>
      <c r="V260" s="11" t="s">
        <v>1283</v>
      </c>
    </row>
    <row r="261" spans="1:22" ht="12" customHeight="1" x14ac:dyDescent="0.2">
      <c r="A261" s="17">
        <v>260</v>
      </c>
      <c r="B261" s="3" t="s">
        <v>35</v>
      </c>
      <c r="C261" s="3" t="s">
        <v>36</v>
      </c>
      <c r="D261" s="3" t="s">
        <v>377</v>
      </c>
      <c r="E261" s="3" t="s">
        <v>446</v>
      </c>
      <c r="F261" s="4" t="s">
        <v>33</v>
      </c>
      <c r="G261" s="6"/>
      <c r="H261" s="6"/>
      <c r="I261" s="6"/>
      <c r="J261" s="5">
        <v>20</v>
      </c>
      <c r="K261" s="5"/>
      <c r="L261" s="6"/>
      <c r="M261" s="6"/>
      <c r="N261" s="5"/>
      <c r="O261" s="5"/>
      <c r="P261" s="3" t="s">
        <v>153</v>
      </c>
      <c r="Q261" s="3" t="s">
        <v>377</v>
      </c>
      <c r="R261" s="3" t="s">
        <v>25</v>
      </c>
      <c r="S261" s="11" t="s">
        <v>163</v>
      </c>
      <c r="T261" s="12" t="s">
        <v>39</v>
      </c>
      <c r="U261" s="12" t="s">
        <v>1249</v>
      </c>
      <c r="V261" s="11" t="s">
        <v>1250</v>
      </c>
    </row>
    <row r="262" spans="1:22" ht="12" customHeight="1" x14ac:dyDescent="0.2">
      <c r="A262" s="17">
        <v>261</v>
      </c>
      <c r="B262" s="3" t="s">
        <v>35</v>
      </c>
      <c r="C262" s="3" t="s">
        <v>36</v>
      </c>
      <c r="D262" s="3" t="s">
        <v>377</v>
      </c>
      <c r="E262" s="3" t="s">
        <v>447</v>
      </c>
      <c r="F262" s="4" t="s">
        <v>33</v>
      </c>
      <c r="G262" s="6"/>
      <c r="H262" s="6"/>
      <c r="I262" s="6"/>
      <c r="J262" s="5">
        <v>20</v>
      </c>
      <c r="K262" s="5"/>
      <c r="L262" s="6"/>
      <c r="M262" s="6"/>
      <c r="N262" s="5"/>
      <c r="O262" s="5"/>
      <c r="P262" s="3" t="s">
        <v>153</v>
      </c>
      <c r="Q262" s="3" t="s">
        <v>377</v>
      </c>
      <c r="R262" s="3" t="s">
        <v>25</v>
      </c>
      <c r="S262" s="11" t="s">
        <v>163</v>
      </c>
      <c r="T262" s="12" t="s">
        <v>39</v>
      </c>
      <c r="U262" s="12" t="s">
        <v>1249</v>
      </c>
      <c r="V262" s="11" t="s">
        <v>1251</v>
      </c>
    </row>
    <row r="263" spans="1:22" ht="12" customHeight="1" x14ac:dyDescent="0.2">
      <c r="A263" s="17">
        <v>262</v>
      </c>
      <c r="B263" s="3" t="s">
        <v>35</v>
      </c>
      <c r="C263" s="3" t="s">
        <v>36</v>
      </c>
      <c r="D263" s="3" t="s">
        <v>377</v>
      </c>
      <c r="E263" s="3" t="s">
        <v>448</v>
      </c>
      <c r="F263" s="4" t="s">
        <v>33</v>
      </c>
      <c r="G263" s="6"/>
      <c r="H263" s="6"/>
      <c r="I263" s="6"/>
      <c r="J263" s="5">
        <v>10</v>
      </c>
      <c r="K263" s="5"/>
      <c r="L263" s="6"/>
      <c r="M263" s="6"/>
      <c r="N263" s="5"/>
      <c r="O263" s="5"/>
      <c r="P263" s="3" t="s">
        <v>153</v>
      </c>
      <c r="Q263" s="3" t="s">
        <v>377</v>
      </c>
      <c r="R263" s="3" t="s">
        <v>25</v>
      </c>
      <c r="S263" s="11" t="s">
        <v>168</v>
      </c>
      <c r="T263" s="12" t="s">
        <v>39</v>
      </c>
      <c r="U263" s="12" t="s">
        <v>1249</v>
      </c>
      <c r="V263" s="11" t="s">
        <v>1252</v>
      </c>
    </row>
    <row r="264" spans="1:22" ht="12" customHeight="1" x14ac:dyDescent="0.2">
      <c r="A264" s="17">
        <v>263</v>
      </c>
      <c r="B264" s="3" t="s">
        <v>35</v>
      </c>
      <c r="C264" s="3" t="s">
        <v>36</v>
      </c>
      <c r="D264" s="3" t="s">
        <v>377</v>
      </c>
      <c r="E264" s="3" t="s">
        <v>449</v>
      </c>
      <c r="F264" s="4" t="s">
        <v>33</v>
      </c>
      <c r="G264" s="6"/>
      <c r="H264" s="6"/>
      <c r="I264" s="6"/>
      <c r="J264" s="5">
        <v>15</v>
      </c>
      <c r="K264" s="5"/>
      <c r="L264" s="6"/>
      <c r="M264" s="6"/>
      <c r="N264" s="5"/>
      <c r="O264" s="5"/>
      <c r="P264" s="3" t="s">
        <v>153</v>
      </c>
      <c r="Q264" s="3" t="s">
        <v>377</v>
      </c>
      <c r="R264" s="3" t="s">
        <v>54</v>
      </c>
      <c r="S264" s="11" t="s">
        <v>450</v>
      </c>
      <c r="T264" s="12" t="s">
        <v>39</v>
      </c>
      <c r="U264" s="12" t="s">
        <v>1249</v>
      </c>
      <c r="V264" s="11" t="s">
        <v>1284</v>
      </c>
    </row>
    <row r="265" spans="1:22" ht="12" customHeight="1" x14ac:dyDescent="0.2">
      <c r="A265" s="17">
        <v>264</v>
      </c>
      <c r="B265" s="3" t="s">
        <v>35</v>
      </c>
      <c r="C265" s="3" t="s">
        <v>36</v>
      </c>
      <c r="D265" s="3" t="s">
        <v>377</v>
      </c>
      <c r="E265" s="3" t="s">
        <v>451</v>
      </c>
      <c r="F265" s="4" t="s">
        <v>33</v>
      </c>
      <c r="G265" s="6"/>
      <c r="H265" s="6"/>
      <c r="I265" s="6"/>
      <c r="J265" s="5">
        <v>20</v>
      </c>
      <c r="K265" s="5"/>
      <c r="L265" s="6"/>
      <c r="M265" s="6"/>
      <c r="N265" s="5"/>
      <c r="O265" s="5"/>
      <c r="P265" s="3" t="s">
        <v>153</v>
      </c>
      <c r="Q265" s="3" t="s">
        <v>377</v>
      </c>
      <c r="R265" s="3" t="s">
        <v>54</v>
      </c>
      <c r="S265" s="11" t="s">
        <v>452</v>
      </c>
      <c r="T265" s="12" t="s">
        <v>39</v>
      </c>
      <c r="U265" s="12" t="s">
        <v>1249</v>
      </c>
      <c r="V265" s="11" t="s">
        <v>1284</v>
      </c>
    </row>
    <row r="266" spans="1:22" ht="12" customHeight="1" x14ac:dyDescent="0.2">
      <c r="A266" s="17">
        <v>265</v>
      </c>
      <c r="B266" s="3" t="s">
        <v>35</v>
      </c>
      <c r="C266" s="3" t="s">
        <v>36</v>
      </c>
      <c r="D266" s="3" t="s">
        <v>377</v>
      </c>
      <c r="E266" s="3" t="s">
        <v>453</v>
      </c>
      <c r="F266" s="4" t="s">
        <v>33</v>
      </c>
      <c r="G266" s="6"/>
      <c r="H266" s="6"/>
      <c r="I266" s="6"/>
      <c r="J266" s="5">
        <v>50</v>
      </c>
      <c r="K266" s="5"/>
      <c r="L266" s="6"/>
      <c r="M266" s="6"/>
      <c r="N266" s="5"/>
      <c r="O266" s="5"/>
      <c r="P266" s="3" t="s">
        <v>115</v>
      </c>
      <c r="Q266" s="3" t="s">
        <v>377</v>
      </c>
      <c r="R266" s="3" t="s">
        <v>400</v>
      </c>
      <c r="S266" s="11" t="s">
        <v>454</v>
      </c>
      <c r="T266" s="12" t="s">
        <v>39</v>
      </c>
      <c r="U266" s="12" t="s">
        <v>1249</v>
      </c>
      <c r="V266" s="11" t="s">
        <v>1285</v>
      </c>
    </row>
    <row r="267" spans="1:22" ht="12" customHeight="1" x14ac:dyDescent="0.2">
      <c r="A267" s="17">
        <v>266</v>
      </c>
      <c r="B267" s="3" t="s">
        <v>35</v>
      </c>
      <c r="C267" s="3" t="s">
        <v>36</v>
      </c>
      <c r="D267" s="3" t="s">
        <v>377</v>
      </c>
      <c r="E267" s="3" t="s">
        <v>227</v>
      </c>
      <c r="F267" s="4" t="s">
        <v>23</v>
      </c>
      <c r="G267" s="6"/>
      <c r="H267" s="6"/>
      <c r="I267" s="6"/>
      <c r="J267" s="5">
        <v>20</v>
      </c>
      <c r="K267" s="5"/>
      <c r="L267" s="6"/>
      <c r="M267" s="6"/>
      <c r="N267" s="5"/>
      <c r="O267" s="5"/>
      <c r="P267" s="3" t="s">
        <v>24</v>
      </c>
      <c r="Q267" s="3" t="s">
        <v>455</v>
      </c>
      <c r="R267" s="3" t="s">
        <v>25</v>
      </c>
      <c r="S267" s="11" t="s">
        <v>163</v>
      </c>
      <c r="T267" s="12" t="s">
        <v>1286</v>
      </c>
      <c r="U267" s="12" t="s">
        <v>1249</v>
      </c>
      <c r="V267" s="11" t="s">
        <v>1251</v>
      </c>
    </row>
    <row r="268" spans="1:22" ht="12" customHeight="1" x14ac:dyDescent="0.2">
      <c r="A268" s="17">
        <v>267</v>
      </c>
      <c r="B268" s="3" t="s">
        <v>35</v>
      </c>
      <c r="C268" s="3" t="s">
        <v>36</v>
      </c>
      <c r="D268" s="3" t="s">
        <v>377</v>
      </c>
      <c r="E268" s="3" t="s">
        <v>231</v>
      </c>
      <c r="F268" s="4" t="s">
        <v>23</v>
      </c>
      <c r="G268" s="6"/>
      <c r="H268" s="6"/>
      <c r="I268" s="6"/>
      <c r="J268" s="5">
        <v>10</v>
      </c>
      <c r="K268" s="5"/>
      <c r="L268" s="6"/>
      <c r="M268" s="6"/>
      <c r="N268" s="5"/>
      <c r="O268" s="5"/>
      <c r="P268" s="3" t="s">
        <v>24</v>
      </c>
      <c r="Q268" s="3" t="s">
        <v>455</v>
      </c>
      <c r="R268" s="3" t="s">
        <v>25</v>
      </c>
      <c r="S268" s="11" t="s">
        <v>168</v>
      </c>
      <c r="T268" s="12" t="s">
        <v>39</v>
      </c>
      <c r="U268" s="12" t="s">
        <v>102</v>
      </c>
      <c r="V268" s="11" t="s">
        <v>1252</v>
      </c>
    </row>
    <row r="269" spans="1:22" ht="12" customHeight="1" x14ac:dyDescent="0.2">
      <c r="A269" s="17">
        <v>268</v>
      </c>
      <c r="B269" s="3" t="s">
        <v>41</v>
      </c>
      <c r="C269" s="3" t="s">
        <v>42</v>
      </c>
      <c r="D269" s="3" t="s">
        <v>377</v>
      </c>
      <c r="E269" s="3" t="s">
        <v>456</v>
      </c>
      <c r="F269" s="4" t="s">
        <v>23</v>
      </c>
      <c r="G269" s="6"/>
      <c r="H269" s="6"/>
      <c r="I269" s="6"/>
      <c r="J269" s="5"/>
      <c r="K269" s="5">
        <v>60</v>
      </c>
      <c r="L269" s="6"/>
      <c r="M269" s="6"/>
      <c r="N269" s="5"/>
      <c r="O269" s="5"/>
      <c r="P269" s="3" t="s">
        <v>24</v>
      </c>
      <c r="Q269" s="3" t="s">
        <v>379</v>
      </c>
      <c r="R269" s="3" t="s">
        <v>25</v>
      </c>
      <c r="S269" s="11" t="s">
        <v>457</v>
      </c>
      <c r="T269" s="12" t="s">
        <v>1287</v>
      </c>
      <c r="U269" s="12" t="s">
        <v>110</v>
      </c>
      <c r="V269" s="11" t="s">
        <v>112</v>
      </c>
    </row>
    <row r="270" spans="1:22" ht="12" customHeight="1" x14ac:dyDescent="0.2">
      <c r="A270" s="17">
        <v>269</v>
      </c>
      <c r="B270" s="3" t="s">
        <v>41</v>
      </c>
      <c r="C270" s="3" t="s">
        <v>42</v>
      </c>
      <c r="D270" s="3" t="s">
        <v>377</v>
      </c>
      <c r="E270" s="3" t="s">
        <v>458</v>
      </c>
      <c r="F270" s="4" t="s">
        <v>23</v>
      </c>
      <c r="G270" s="6"/>
      <c r="H270" s="6"/>
      <c r="I270" s="6"/>
      <c r="J270" s="5"/>
      <c r="K270" s="5">
        <v>25</v>
      </c>
      <c r="L270" s="6"/>
      <c r="M270" s="6"/>
      <c r="N270" s="5"/>
      <c r="O270" s="5"/>
      <c r="P270" s="3" t="s">
        <v>115</v>
      </c>
      <c r="Q270" s="3" t="s">
        <v>136</v>
      </c>
      <c r="R270" s="3" t="s">
        <v>54</v>
      </c>
      <c r="S270" s="11" t="s">
        <v>30</v>
      </c>
      <c r="T270" s="12" t="s">
        <v>45</v>
      </c>
      <c r="U270" s="12" t="s">
        <v>1230</v>
      </c>
      <c r="V270" s="11" t="s">
        <v>112</v>
      </c>
    </row>
    <row r="271" spans="1:22" ht="12" customHeight="1" x14ac:dyDescent="0.2">
      <c r="A271" s="17">
        <v>270</v>
      </c>
      <c r="B271" s="3" t="s">
        <v>41</v>
      </c>
      <c r="C271" s="3" t="s">
        <v>42</v>
      </c>
      <c r="D271" s="3" t="s">
        <v>377</v>
      </c>
      <c r="E271" s="3" t="s">
        <v>209</v>
      </c>
      <c r="F271" s="4" t="s">
        <v>23</v>
      </c>
      <c r="G271" s="6"/>
      <c r="H271" s="6"/>
      <c r="I271" s="6"/>
      <c r="J271" s="5"/>
      <c r="K271" s="5">
        <v>11</v>
      </c>
      <c r="L271" s="6"/>
      <c r="M271" s="6"/>
      <c r="N271" s="5"/>
      <c r="O271" s="5"/>
      <c r="P271" s="3" t="s">
        <v>115</v>
      </c>
      <c r="Q271" s="3" t="s">
        <v>136</v>
      </c>
      <c r="R271" s="3" t="s">
        <v>54</v>
      </c>
      <c r="S271" s="11" t="s">
        <v>30</v>
      </c>
      <c r="T271" s="12" t="s">
        <v>45</v>
      </c>
      <c r="U271" s="12" t="s">
        <v>1230</v>
      </c>
      <c r="V271" s="11" t="s">
        <v>112</v>
      </c>
    </row>
    <row r="272" spans="1:22" ht="12" customHeight="1" x14ac:dyDescent="0.2">
      <c r="A272" s="17">
        <v>271</v>
      </c>
      <c r="B272" s="3" t="s">
        <v>41</v>
      </c>
      <c r="C272" s="3" t="s">
        <v>42</v>
      </c>
      <c r="D272" s="3" t="s">
        <v>377</v>
      </c>
      <c r="E272" s="3" t="s">
        <v>459</v>
      </c>
      <c r="F272" s="4" t="s">
        <v>23</v>
      </c>
      <c r="G272" s="6">
        <v>2.5000000000000001E-3</v>
      </c>
      <c r="H272" s="6"/>
      <c r="I272" s="6"/>
      <c r="J272" s="5">
        <v>70</v>
      </c>
      <c r="K272" s="5"/>
      <c r="L272" s="6"/>
      <c r="M272" s="6"/>
      <c r="N272" s="5"/>
      <c r="O272" s="5"/>
      <c r="P272" s="3" t="s">
        <v>115</v>
      </c>
      <c r="Q272" s="3" t="s">
        <v>377</v>
      </c>
      <c r="R272" s="3" t="s">
        <v>25</v>
      </c>
      <c r="S272" s="11" t="s">
        <v>460</v>
      </c>
      <c r="T272" s="12" t="s">
        <v>45</v>
      </c>
      <c r="U272" s="12" t="s">
        <v>110</v>
      </c>
      <c r="V272" s="11" t="s">
        <v>112</v>
      </c>
    </row>
    <row r="273" spans="1:22" ht="12" customHeight="1" x14ac:dyDescent="0.2">
      <c r="A273" s="17">
        <v>272</v>
      </c>
      <c r="B273" s="3" t="s">
        <v>41</v>
      </c>
      <c r="C273" s="3" t="s">
        <v>42</v>
      </c>
      <c r="D273" s="3" t="s">
        <v>377</v>
      </c>
      <c r="E273" s="3" t="s">
        <v>461</v>
      </c>
      <c r="F273" s="4" t="s">
        <v>33</v>
      </c>
      <c r="G273" s="6">
        <v>2.5000000000000001E-3</v>
      </c>
      <c r="H273" s="6"/>
      <c r="I273" s="6"/>
      <c r="J273" s="5">
        <v>70</v>
      </c>
      <c r="K273" s="5"/>
      <c r="L273" s="6"/>
      <c r="M273" s="6"/>
      <c r="N273" s="5"/>
      <c r="O273" s="5"/>
      <c r="P273" s="3" t="s">
        <v>153</v>
      </c>
      <c r="Q273" s="3" t="s">
        <v>383</v>
      </c>
      <c r="R273" s="3" t="s">
        <v>25</v>
      </c>
      <c r="S273" s="11" t="s">
        <v>460</v>
      </c>
      <c r="T273" s="12" t="s">
        <v>1287</v>
      </c>
      <c r="U273" s="12" t="s">
        <v>1230</v>
      </c>
      <c r="V273" s="11" t="s">
        <v>112</v>
      </c>
    </row>
    <row r="274" spans="1:22" ht="12" customHeight="1" x14ac:dyDescent="0.2">
      <c r="A274" s="17">
        <v>273</v>
      </c>
      <c r="B274" s="3" t="s">
        <v>41</v>
      </c>
      <c r="C274" s="3" t="s">
        <v>42</v>
      </c>
      <c r="D274" s="3" t="s">
        <v>377</v>
      </c>
      <c r="E274" s="3" t="s">
        <v>462</v>
      </c>
      <c r="F274" s="4" t="s">
        <v>23</v>
      </c>
      <c r="G274" s="6">
        <v>6.2500000000000003E-3</v>
      </c>
      <c r="H274" s="6"/>
      <c r="I274" s="6"/>
      <c r="J274" s="5">
        <v>60</v>
      </c>
      <c r="K274" s="5"/>
      <c r="L274" s="6"/>
      <c r="M274" s="6"/>
      <c r="N274" s="5"/>
      <c r="O274" s="5"/>
      <c r="P274" s="3" t="s">
        <v>153</v>
      </c>
      <c r="Q274" s="3" t="s">
        <v>146</v>
      </c>
      <c r="R274" s="3" t="s">
        <v>25</v>
      </c>
      <c r="S274" s="11" t="s">
        <v>457</v>
      </c>
      <c r="T274" s="12" t="s">
        <v>1287</v>
      </c>
      <c r="U274" s="12" t="s">
        <v>1230</v>
      </c>
      <c r="V274" s="11" t="s">
        <v>112</v>
      </c>
    </row>
    <row r="275" spans="1:22" ht="12" customHeight="1" x14ac:dyDescent="0.2">
      <c r="A275" s="17">
        <v>274</v>
      </c>
      <c r="B275" s="3" t="s">
        <v>41</v>
      </c>
      <c r="C275" s="3" t="s">
        <v>42</v>
      </c>
      <c r="D275" s="3" t="s">
        <v>377</v>
      </c>
      <c r="E275" s="3" t="s">
        <v>463</v>
      </c>
      <c r="F275" s="4" t="s">
        <v>33</v>
      </c>
      <c r="G275" s="6"/>
      <c r="H275" s="6"/>
      <c r="I275" s="6"/>
      <c r="J275" s="5"/>
      <c r="K275" s="5">
        <v>50</v>
      </c>
      <c r="L275" s="6"/>
      <c r="M275" s="6"/>
      <c r="N275" s="5"/>
      <c r="O275" s="5"/>
      <c r="P275" s="3" t="s">
        <v>153</v>
      </c>
      <c r="Q275" s="3" t="s">
        <v>377</v>
      </c>
      <c r="R275" s="3" t="s">
        <v>177</v>
      </c>
      <c r="S275" s="11" t="s">
        <v>464</v>
      </c>
      <c r="T275" s="12" t="s">
        <v>45</v>
      </c>
      <c r="U275" s="12" t="s">
        <v>110</v>
      </c>
      <c r="V275" s="11" t="s">
        <v>112</v>
      </c>
    </row>
    <row r="276" spans="1:22" ht="12" customHeight="1" x14ac:dyDescent="0.2">
      <c r="A276" s="17">
        <v>275</v>
      </c>
      <c r="B276" s="3" t="s">
        <v>41</v>
      </c>
      <c r="C276" s="3" t="s">
        <v>42</v>
      </c>
      <c r="D276" s="3" t="s">
        <v>377</v>
      </c>
      <c r="E276" s="3" t="s">
        <v>465</v>
      </c>
      <c r="F276" s="4" t="s">
        <v>33</v>
      </c>
      <c r="G276" s="6"/>
      <c r="H276" s="6"/>
      <c r="I276" s="6"/>
      <c r="J276" s="5"/>
      <c r="K276" s="5">
        <v>11</v>
      </c>
      <c r="L276" s="6"/>
      <c r="M276" s="6"/>
      <c r="N276" s="5"/>
      <c r="O276" s="5"/>
      <c r="P276" s="3" t="s">
        <v>153</v>
      </c>
      <c r="Q276" s="3" t="s">
        <v>377</v>
      </c>
      <c r="R276" s="3" t="s">
        <v>25</v>
      </c>
      <c r="S276" s="11" t="s">
        <v>466</v>
      </c>
      <c r="T276" s="12" t="s">
        <v>1287</v>
      </c>
      <c r="U276" s="12" t="s">
        <v>1230</v>
      </c>
      <c r="V276" s="11" t="s">
        <v>112</v>
      </c>
    </row>
    <row r="277" spans="1:22" ht="12" customHeight="1" x14ac:dyDescent="0.2">
      <c r="A277" s="17">
        <v>276</v>
      </c>
      <c r="B277" s="3" t="s">
        <v>41</v>
      </c>
      <c r="C277" s="3" t="s">
        <v>42</v>
      </c>
      <c r="D277" s="3" t="s">
        <v>377</v>
      </c>
      <c r="E277" s="3" t="s">
        <v>467</v>
      </c>
      <c r="F277" s="4" t="s">
        <v>33</v>
      </c>
      <c r="G277" s="6"/>
      <c r="H277" s="6"/>
      <c r="I277" s="6"/>
      <c r="J277" s="5"/>
      <c r="K277" s="5">
        <v>25</v>
      </c>
      <c r="L277" s="6"/>
      <c r="M277" s="6"/>
      <c r="N277" s="5"/>
      <c r="O277" s="5"/>
      <c r="P277" s="3" t="s">
        <v>153</v>
      </c>
      <c r="Q277" s="3" t="s">
        <v>377</v>
      </c>
      <c r="R277" s="3" t="s">
        <v>54</v>
      </c>
      <c r="S277" s="11" t="s">
        <v>468</v>
      </c>
      <c r="T277" s="12" t="s">
        <v>1287</v>
      </c>
      <c r="U277" s="12" t="s">
        <v>1230</v>
      </c>
      <c r="V277" s="11" t="s">
        <v>112</v>
      </c>
    </row>
    <row r="278" spans="1:22" ht="12" customHeight="1" x14ac:dyDescent="0.2">
      <c r="A278" s="17">
        <v>277</v>
      </c>
      <c r="B278" s="3" t="s">
        <v>41</v>
      </c>
      <c r="C278" s="3" t="s">
        <v>42</v>
      </c>
      <c r="D278" s="3" t="s">
        <v>377</v>
      </c>
      <c r="E278" s="3" t="s">
        <v>469</v>
      </c>
      <c r="F278" s="4" t="s">
        <v>33</v>
      </c>
      <c r="G278" s="6">
        <v>2.5000000000000001E-3</v>
      </c>
      <c r="H278" s="6"/>
      <c r="I278" s="6"/>
      <c r="J278" s="5"/>
      <c r="K278" s="5">
        <v>70</v>
      </c>
      <c r="L278" s="6"/>
      <c r="M278" s="6"/>
      <c r="N278" s="5"/>
      <c r="O278" s="5"/>
      <c r="P278" s="3" t="s">
        <v>153</v>
      </c>
      <c r="Q278" s="3" t="s">
        <v>377</v>
      </c>
      <c r="R278" s="3" t="s">
        <v>177</v>
      </c>
      <c r="S278" s="11" t="s">
        <v>470</v>
      </c>
      <c r="T278" s="12" t="s">
        <v>45</v>
      </c>
      <c r="U278" s="12" t="s">
        <v>1230</v>
      </c>
      <c r="V278" s="11" t="s">
        <v>112</v>
      </c>
    </row>
    <row r="279" spans="1:22" ht="12" customHeight="1" x14ac:dyDescent="0.2">
      <c r="A279" s="17">
        <v>278</v>
      </c>
      <c r="B279" s="3" t="s">
        <v>41</v>
      </c>
      <c r="C279" s="3" t="s">
        <v>42</v>
      </c>
      <c r="D279" s="3" t="s">
        <v>377</v>
      </c>
      <c r="E279" s="3" t="s">
        <v>471</v>
      </c>
      <c r="F279" s="4" t="s">
        <v>33</v>
      </c>
      <c r="G279" s="6">
        <v>1.25E-3</v>
      </c>
      <c r="H279" s="6"/>
      <c r="I279" s="6"/>
      <c r="J279" s="5">
        <v>40</v>
      </c>
      <c r="K279" s="5"/>
      <c r="L279" s="6"/>
      <c r="M279" s="6"/>
      <c r="N279" s="5"/>
      <c r="O279" s="5"/>
      <c r="P279" s="3" t="s">
        <v>24</v>
      </c>
      <c r="Q279" s="3" t="s">
        <v>472</v>
      </c>
      <c r="R279" s="3" t="s">
        <v>25</v>
      </c>
      <c r="S279" s="11" t="s">
        <v>473</v>
      </c>
      <c r="T279" s="12" t="s">
        <v>1287</v>
      </c>
      <c r="U279" s="12" t="s">
        <v>1230</v>
      </c>
      <c r="V279" s="11" t="s">
        <v>112</v>
      </c>
    </row>
    <row r="280" spans="1:22" ht="12" customHeight="1" x14ac:dyDescent="0.2">
      <c r="A280" s="17">
        <v>279</v>
      </c>
      <c r="B280" s="3" t="s">
        <v>41</v>
      </c>
      <c r="C280" s="3" t="s">
        <v>42</v>
      </c>
      <c r="D280" s="3" t="s">
        <v>377</v>
      </c>
      <c r="E280" s="3" t="s">
        <v>474</v>
      </c>
      <c r="F280" s="4" t="s">
        <v>33</v>
      </c>
      <c r="G280" s="6"/>
      <c r="H280" s="6"/>
      <c r="I280" s="6"/>
      <c r="J280" s="5"/>
      <c r="K280" s="5">
        <v>60</v>
      </c>
      <c r="L280" s="6"/>
      <c r="M280" s="6"/>
      <c r="N280" s="5"/>
      <c r="O280" s="5"/>
      <c r="P280" s="3" t="s">
        <v>153</v>
      </c>
      <c r="Q280" s="3" t="s">
        <v>377</v>
      </c>
      <c r="R280" s="3" t="s">
        <v>25</v>
      </c>
      <c r="S280" s="11" t="s">
        <v>475</v>
      </c>
      <c r="T280" s="12" t="s">
        <v>1287</v>
      </c>
      <c r="U280" s="12" t="s">
        <v>1230</v>
      </c>
      <c r="V280" s="11" t="s">
        <v>112</v>
      </c>
    </row>
    <row r="281" spans="1:22" ht="12" customHeight="1" x14ac:dyDescent="0.2">
      <c r="A281" s="17">
        <v>280</v>
      </c>
      <c r="B281" s="3" t="s">
        <v>41</v>
      </c>
      <c r="C281" s="3" t="s">
        <v>42</v>
      </c>
      <c r="D281" s="3" t="s">
        <v>377</v>
      </c>
      <c r="E281" s="3" t="s">
        <v>476</v>
      </c>
      <c r="F281" s="4" t="s">
        <v>33</v>
      </c>
      <c r="G281" s="6"/>
      <c r="H281" s="6"/>
      <c r="I281" s="6"/>
      <c r="J281" s="5"/>
      <c r="K281" s="5">
        <v>60</v>
      </c>
      <c r="L281" s="6"/>
      <c r="M281" s="6"/>
      <c r="N281" s="5"/>
      <c r="O281" s="5"/>
      <c r="P281" s="3" t="s">
        <v>153</v>
      </c>
      <c r="Q281" s="3" t="s">
        <v>377</v>
      </c>
      <c r="R281" s="3" t="s">
        <v>61</v>
      </c>
      <c r="S281" s="11" t="s">
        <v>475</v>
      </c>
      <c r="T281" s="12" t="s">
        <v>45</v>
      </c>
      <c r="U281" s="12" t="s">
        <v>110</v>
      </c>
      <c r="V281" s="11" t="s">
        <v>112</v>
      </c>
    </row>
    <row r="282" spans="1:22" ht="12" customHeight="1" x14ac:dyDescent="0.2">
      <c r="A282" s="17">
        <v>281</v>
      </c>
      <c r="B282" s="3" t="s">
        <v>41</v>
      </c>
      <c r="C282" s="3" t="s">
        <v>42</v>
      </c>
      <c r="D282" s="3" t="s">
        <v>377</v>
      </c>
      <c r="E282" s="3" t="s">
        <v>477</v>
      </c>
      <c r="F282" s="4" t="s">
        <v>33</v>
      </c>
      <c r="G282" s="6"/>
      <c r="H282" s="6"/>
      <c r="I282" s="6"/>
      <c r="J282" s="5"/>
      <c r="K282" s="5">
        <v>45</v>
      </c>
      <c r="L282" s="6"/>
      <c r="M282" s="6"/>
      <c r="N282" s="5"/>
      <c r="O282" s="5"/>
      <c r="P282" s="3" t="s">
        <v>153</v>
      </c>
      <c r="Q282" s="3" t="s">
        <v>377</v>
      </c>
      <c r="R282" s="3" t="s">
        <v>25</v>
      </c>
      <c r="S282" s="11" t="s">
        <v>478</v>
      </c>
      <c r="T282" s="12" t="s">
        <v>1287</v>
      </c>
      <c r="U282" s="12" t="s">
        <v>1230</v>
      </c>
      <c r="V282" s="11" t="s">
        <v>112</v>
      </c>
    </row>
    <row r="283" spans="1:22" ht="12" customHeight="1" x14ac:dyDescent="0.2">
      <c r="A283" s="17">
        <v>282</v>
      </c>
      <c r="B283" s="3" t="s">
        <v>41</v>
      </c>
      <c r="C283" s="3" t="s">
        <v>42</v>
      </c>
      <c r="D283" s="3" t="s">
        <v>377</v>
      </c>
      <c r="E283" s="3" t="s">
        <v>479</v>
      </c>
      <c r="F283" s="4" t="s">
        <v>33</v>
      </c>
      <c r="G283" s="6"/>
      <c r="H283" s="6"/>
      <c r="I283" s="6"/>
      <c r="J283" s="5"/>
      <c r="K283" s="5">
        <v>35</v>
      </c>
      <c r="L283" s="6"/>
      <c r="M283" s="6"/>
      <c r="N283" s="5"/>
      <c r="O283" s="5"/>
      <c r="P283" s="3" t="s">
        <v>153</v>
      </c>
      <c r="Q283" s="3" t="s">
        <v>377</v>
      </c>
      <c r="R283" s="3" t="s">
        <v>25</v>
      </c>
      <c r="S283" s="11" t="s">
        <v>480</v>
      </c>
      <c r="T283" s="12" t="s">
        <v>1287</v>
      </c>
      <c r="U283" s="12" t="s">
        <v>1230</v>
      </c>
      <c r="V283" s="11" t="s">
        <v>112</v>
      </c>
    </row>
    <row r="284" spans="1:22" ht="12" customHeight="1" x14ac:dyDescent="0.2">
      <c r="A284" s="17">
        <v>283</v>
      </c>
      <c r="B284" s="3" t="s">
        <v>41</v>
      </c>
      <c r="C284" s="3" t="s">
        <v>42</v>
      </c>
      <c r="D284" s="3" t="s">
        <v>377</v>
      </c>
      <c r="E284" s="3" t="s">
        <v>481</v>
      </c>
      <c r="F284" s="4" t="s">
        <v>33</v>
      </c>
      <c r="G284" s="6"/>
      <c r="H284" s="6"/>
      <c r="I284" s="6"/>
      <c r="J284" s="5"/>
      <c r="K284" s="5">
        <v>20</v>
      </c>
      <c r="L284" s="6"/>
      <c r="M284" s="6"/>
      <c r="N284" s="5"/>
      <c r="O284" s="5"/>
      <c r="P284" s="3" t="s">
        <v>153</v>
      </c>
      <c r="Q284" s="3" t="s">
        <v>377</v>
      </c>
      <c r="R284" s="3" t="s">
        <v>25</v>
      </c>
      <c r="S284" s="11" t="s">
        <v>221</v>
      </c>
      <c r="T284" s="12" t="s">
        <v>45</v>
      </c>
      <c r="U284" s="12" t="s">
        <v>110</v>
      </c>
      <c r="V284" s="11" t="s">
        <v>112</v>
      </c>
    </row>
    <row r="285" spans="1:22" ht="12" customHeight="1" x14ac:dyDescent="0.2">
      <c r="A285" s="17">
        <v>284</v>
      </c>
      <c r="B285" s="3" t="s">
        <v>41</v>
      </c>
      <c r="C285" s="3" t="s">
        <v>42</v>
      </c>
      <c r="D285" s="3" t="s">
        <v>377</v>
      </c>
      <c r="E285" s="3" t="s">
        <v>482</v>
      </c>
      <c r="F285" s="4" t="s">
        <v>33</v>
      </c>
      <c r="G285" s="6"/>
      <c r="H285" s="6"/>
      <c r="I285" s="6"/>
      <c r="J285" s="5"/>
      <c r="K285" s="5">
        <v>30</v>
      </c>
      <c r="L285" s="6"/>
      <c r="M285" s="6"/>
      <c r="N285" s="5"/>
      <c r="O285" s="5"/>
      <c r="P285" s="3" t="s">
        <v>115</v>
      </c>
      <c r="Q285" s="3" t="s">
        <v>377</v>
      </c>
      <c r="R285" s="3" t="s">
        <v>25</v>
      </c>
      <c r="S285" s="11" t="s">
        <v>221</v>
      </c>
      <c r="T285" s="12" t="s">
        <v>1287</v>
      </c>
      <c r="U285" s="12" t="s">
        <v>1230</v>
      </c>
      <c r="V285" s="11" t="s">
        <v>112</v>
      </c>
    </row>
    <row r="286" spans="1:22" ht="12" customHeight="1" x14ac:dyDescent="0.2">
      <c r="A286" s="17">
        <v>285</v>
      </c>
      <c r="B286" s="3" t="s">
        <v>41</v>
      </c>
      <c r="C286" s="3" t="s">
        <v>42</v>
      </c>
      <c r="D286" s="3" t="s">
        <v>377</v>
      </c>
      <c r="E286" s="3" t="s">
        <v>483</v>
      </c>
      <c r="F286" s="4" t="s">
        <v>33</v>
      </c>
      <c r="G286" s="6"/>
      <c r="H286" s="6"/>
      <c r="I286" s="6"/>
      <c r="J286" s="5"/>
      <c r="K286" s="5">
        <v>50</v>
      </c>
      <c r="L286" s="6"/>
      <c r="M286" s="6"/>
      <c r="N286" s="5"/>
      <c r="O286" s="5"/>
      <c r="P286" s="3" t="s">
        <v>133</v>
      </c>
      <c r="Q286" s="3" t="s">
        <v>377</v>
      </c>
      <c r="R286" s="3" t="s">
        <v>25</v>
      </c>
      <c r="S286" s="11" t="s">
        <v>339</v>
      </c>
      <c r="T286" s="12" t="s">
        <v>1287</v>
      </c>
      <c r="U286" s="12" t="s">
        <v>1230</v>
      </c>
      <c r="V286" s="11" t="s">
        <v>112</v>
      </c>
    </row>
    <row r="287" spans="1:22" ht="12" customHeight="1" x14ac:dyDescent="0.2">
      <c r="A287" s="17">
        <v>286</v>
      </c>
      <c r="B287" s="3" t="s">
        <v>47</v>
      </c>
      <c r="C287" s="3" t="s">
        <v>48</v>
      </c>
      <c r="D287" s="3" t="s">
        <v>377</v>
      </c>
      <c r="E287" s="3" t="s">
        <v>484</v>
      </c>
      <c r="F287" s="4" t="s">
        <v>23</v>
      </c>
      <c r="G287" s="6"/>
      <c r="H287" s="6"/>
      <c r="I287" s="6"/>
      <c r="J287" s="5"/>
      <c r="K287" s="5">
        <v>50</v>
      </c>
      <c r="L287" s="6"/>
      <c r="M287" s="6"/>
      <c r="N287" s="5"/>
      <c r="O287" s="5"/>
      <c r="P287" s="3" t="s">
        <v>24</v>
      </c>
      <c r="Q287" s="3" t="s">
        <v>379</v>
      </c>
      <c r="R287" s="3" t="s">
        <v>25</v>
      </c>
      <c r="S287" s="11" t="s">
        <v>235</v>
      </c>
      <c r="T287" s="12" t="s">
        <v>1231</v>
      </c>
      <c r="U287" s="12" t="s">
        <v>1288</v>
      </c>
      <c r="V287" s="11" t="s">
        <v>1233</v>
      </c>
    </row>
    <row r="288" spans="1:22" ht="12" customHeight="1" x14ac:dyDescent="0.2">
      <c r="A288" s="17">
        <v>287</v>
      </c>
      <c r="B288" s="3" t="s">
        <v>47</v>
      </c>
      <c r="C288" s="3" t="s">
        <v>48</v>
      </c>
      <c r="D288" s="3" t="s">
        <v>377</v>
      </c>
      <c r="E288" s="3" t="s">
        <v>268</v>
      </c>
      <c r="F288" s="4" t="s">
        <v>23</v>
      </c>
      <c r="G288" s="6"/>
      <c r="H288" s="6"/>
      <c r="I288" s="6"/>
      <c r="J288" s="5">
        <v>20</v>
      </c>
      <c r="K288" s="5"/>
      <c r="L288" s="6"/>
      <c r="M288" s="6"/>
      <c r="N288" s="5"/>
      <c r="O288" s="5"/>
      <c r="P288" s="3" t="s">
        <v>24</v>
      </c>
      <c r="Q288" s="3" t="s">
        <v>377</v>
      </c>
      <c r="R288" s="3" t="s">
        <v>25</v>
      </c>
      <c r="S288" s="11" t="s">
        <v>228</v>
      </c>
      <c r="T288" s="12" t="s">
        <v>1231</v>
      </c>
      <c r="U288" s="12" t="s">
        <v>1288</v>
      </c>
      <c r="V288" s="11" t="s">
        <v>1233</v>
      </c>
    </row>
    <row r="289" spans="1:22" ht="12" customHeight="1" x14ac:dyDescent="0.2">
      <c r="A289" s="17">
        <v>288</v>
      </c>
      <c r="B289" s="3" t="s">
        <v>47</v>
      </c>
      <c r="C289" s="3" t="s">
        <v>48</v>
      </c>
      <c r="D289" s="3" t="s">
        <v>377</v>
      </c>
      <c r="E289" s="3" t="s">
        <v>269</v>
      </c>
      <c r="F289" s="4" t="s">
        <v>23</v>
      </c>
      <c r="G289" s="6"/>
      <c r="H289" s="6"/>
      <c r="I289" s="6"/>
      <c r="J289" s="5">
        <v>5</v>
      </c>
      <c r="K289" s="5"/>
      <c r="L289" s="6"/>
      <c r="M289" s="6"/>
      <c r="N289" s="5"/>
      <c r="O289" s="5"/>
      <c r="P289" s="3" t="s">
        <v>24</v>
      </c>
      <c r="Q289" s="3" t="s">
        <v>377</v>
      </c>
      <c r="R289" s="3" t="s">
        <v>25</v>
      </c>
      <c r="S289" s="11" t="s">
        <v>228</v>
      </c>
      <c r="T289" s="12" t="s">
        <v>1231</v>
      </c>
      <c r="U289" s="12" t="s">
        <v>1288</v>
      </c>
      <c r="V289" s="11" t="s">
        <v>1233</v>
      </c>
    </row>
    <row r="290" spans="1:22" ht="12" customHeight="1" x14ac:dyDescent="0.2">
      <c r="A290" s="17">
        <v>289</v>
      </c>
      <c r="B290" s="3" t="s">
        <v>47</v>
      </c>
      <c r="C290" s="3" t="s">
        <v>48</v>
      </c>
      <c r="D290" s="3" t="s">
        <v>377</v>
      </c>
      <c r="E290" s="3" t="s">
        <v>485</v>
      </c>
      <c r="F290" s="4" t="s">
        <v>23</v>
      </c>
      <c r="G290" s="6">
        <v>2.5000000000000001E-3</v>
      </c>
      <c r="H290" s="6"/>
      <c r="I290" s="6"/>
      <c r="J290" s="5">
        <v>60</v>
      </c>
      <c r="K290" s="5"/>
      <c r="L290" s="6"/>
      <c r="M290" s="6"/>
      <c r="N290" s="5"/>
      <c r="O290" s="5"/>
      <c r="P290" s="3" t="s">
        <v>115</v>
      </c>
      <c r="Q290" s="3" t="s">
        <v>377</v>
      </c>
      <c r="R290" s="3" t="s">
        <v>25</v>
      </c>
      <c r="S290" s="11" t="s">
        <v>486</v>
      </c>
      <c r="T290" s="12" t="s">
        <v>229</v>
      </c>
      <c r="U290" s="12" t="s">
        <v>1288</v>
      </c>
      <c r="V290" s="11" t="s">
        <v>1233</v>
      </c>
    </row>
    <row r="291" spans="1:22" ht="12" customHeight="1" x14ac:dyDescent="0.2">
      <c r="A291" s="17">
        <v>290</v>
      </c>
      <c r="B291" s="3" t="s">
        <v>47</v>
      </c>
      <c r="C291" s="3" t="s">
        <v>48</v>
      </c>
      <c r="D291" s="3" t="s">
        <v>377</v>
      </c>
      <c r="E291" s="3" t="s">
        <v>268</v>
      </c>
      <c r="F291" s="4" t="s">
        <v>23</v>
      </c>
      <c r="G291" s="6"/>
      <c r="H291" s="6"/>
      <c r="I291" s="6"/>
      <c r="J291" s="5">
        <v>20</v>
      </c>
      <c r="K291" s="5"/>
      <c r="L291" s="6"/>
      <c r="M291" s="6"/>
      <c r="N291" s="5"/>
      <c r="O291" s="5"/>
      <c r="P291" s="3" t="s">
        <v>115</v>
      </c>
      <c r="Q291" s="3" t="s">
        <v>377</v>
      </c>
      <c r="R291" s="3" t="s">
        <v>25</v>
      </c>
      <c r="S291" s="11" t="s">
        <v>228</v>
      </c>
      <c r="T291" s="12" t="s">
        <v>229</v>
      </c>
      <c r="U291" s="12" t="s">
        <v>1288</v>
      </c>
      <c r="V291" s="11" t="s">
        <v>1233</v>
      </c>
    </row>
    <row r="292" spans="1:22" ht="12" customHeight="1" x14ac:dyDescent="0.2">
      <c r="A292" s="17">
        <v>291</v>
      </c>
      <c r="B292" s="3" t="s">
        <v>47</v>
      </c>
      <c r="C292" s="3" t="s">
        <v>48</v>
      </c>
      <c r="D292" s="3" t="s">
        <v>377</v>
      </c>
      <c r="E292" s="3" t="s">
        <v>269</v>
      </c>
      <c r="F292" s="4" t="s">
        <v>23</v>
      </c>
      <c r="G292" s="6"/>
      <c r="H292" s="6"/>
      <c r="I292" s="6"/>
      <c r="J292" s="5">
        <v>5</v>
      </c>
      <c r="K292" s="5"/>
      <c r="L292" s="6"/>
      <c r="M292" s="6"/>
      <c r="N292" s="5"/>
      <c r="O292" s="5"/>
      <c r="P292" s="3" t="s">
        <v>115</v>
      </c>
      <c r="Q292" s="3" t="s">
        <v>377</v>
      </c>
      <c r="R292" s="3" t="s">
        <v>25</v>
      </c>
      <c r="S292" s="11" t="s">
        <v>228</v>
      </c>
      <c r="T292" s="12" t="s">
        <v>229</v>
      </c>
      <c r="U292" s="12" t="s">
        <v>1288</v>
      </c>
      <c r="V292" s="11" t="s">
        <v>1233</v>
      </c>
    </row>
    <row r="293" spans="1:22" ht="12" customHeight="1" x14ac:dyDescent="0.2">
      <c r="A293" s="17">
        <v>292</v>
      </c>
      <c r="B293" s="3" t="s">
        <v>47</v>
      </c>
      <c r="C293" s="3" t="s">
        <v>48</v>
      </c>
      <c r="D293" s="3" t="s">
        <v>377</v>
      </c>
      <c r="E293" s="3" t="s">
        <v>487</v>
      </c>
      <c r="F293" s="4" t="s">
        <v>23</v>
      </c>
      <c r="G293" s="6"/>
      <c r="H293" s="6"/>
      <c r="I293" s="6"/>
      <c r="J293" s="5"/>
      <c r="K293" s="5"/>
      <c r="L293" s="6"/>
      <c r="M293" s="6"/>
      <c r="N293" s="5"/>
      <c r="O293" s="5"/>
      <c r="P293" s="3" t="s">
        <v>24</v>
      </c>
      <c r="Q293" s="3" t="s">
        <v>377</v>
      </c>
      <c r="R293" s="3" t="s">
        <v>25</v>
      </c>
      <c r="S293" s="11" t="s">
        <v>233</v>
      </c>
      <c r="T293" s="12" t="s">
        <v>1231</v>
      </c>
      <c r="U293" s="12" t="s">
        <v>1288</v>
      </c>
      <c r="V293" s="11" t="s">
        <v>1233</v>
      </c>
    </row>
    <row r="294" spans="1:22" ht="12" customHeight="1" x14ac:dyDescent="0.2">
      <c r="A294" s="17">
        <v>293</v>
      </c>
      <c r="B294" s="3" t="s">
        <v>47</v>
      </c>
      <c r="C294" s="3" t="s">
        <v>48</v>
      </c>
      <c r="D294" s="3" t="s">
        <v>377</v>
      </c>
      <c r="E294" s="3" t="s">
        <v>488</v>
      </c>
      <c r="F294" s="4" t="s">
        <v>23</v>
      </c>
      <c r="G294" s="6">
        <v>3.749999999999999E-3</v>
      </c>
      <c r="H294" s="6"/>
      <c r="I294" s="6"/>
      <c r="J294" s="5">
        <v>60</v>
      </c>
      <c r="K294" s="5"/>
      <c r="L294" s="6"/>
      <c r="M294" s="6"/>
      <c r="N294" s="5"/>
      <c r="O294" s="5"/>
      <c r="P294" s="3" t="s">
        <v>153</v>
      </c>
      <c r="Q294" s="3" t="s">
        <v>146</v>
      </c>
      <c r="R294" s="3" t="s">
        <v>25</v>
      </c>
      <c r="S294" s="11" t="s">
        <v>489</v>
      </c>
      <c r="T294" s="12" t="s">
        <v>1231</v>
      </c>
      <c r="U294" s="12" t="s">
        <v>1288</v>
      </c>
      <c r="V294" s="11" t="s">
        <v>1233</v>
      </c>
    </row>
    <row r="295" spans="1:22" ht="12" customHeight="1" x14ac:dyDescent="0.2">
      <c r="A295" s="17">
        <v>294</v>
      </c>
      <c r="B295" s="3" t="s">
        <v>47</v>
      </c>
      <c r="C295" s="3" t="s">
        <v>48</v>
      </c>
      <c r="D295" s="3" t="s">
        <v>377</v>
      </c>
      <c r="E295" s="3" t="s">
        <v>268</v>
      </c>
      <c r="F295" s="4" t="s">
        <v>23</v>
      </c>
      <c r="G295" s="6"/>
      <c r="H295" s="6"/>
      <c r="I295" s="6"/>
      <c r="J295" s="5">
        <v>20</v>
      </c>
      <c r="K295" s="5"/>
      <c r="L295" s="6"/>
      <c r="M295" s="6"/>
      <c r="N295" s="5"/>
      <c r="O295" s="5"/>
      <c r="P295" s="3" t="s">
        <v>153</v>
      </c>
      <c r="Q295" s="3" t="s">
        <v>136</v>
      </c>
      <c r="R295" s="3" t="s">
        <v>25</v>
      </c>
      <c r="S295" s="11" t="s">
        <v>228</v>
      </c>
      <c r="T295" s="12" t="s">
        <v>229</v>
      </c>
      <c r="U295" s="12" t="s">
        <v>1288</v>
      </c>
      <c r="V295" s="11" t="s">
        <v>1233</v>
      </c>
    </row>
    <row r="296" spans="1:22" ht="12" customHeight="1" x14ac:dyDescent="0.2">
      <c r="A296" s="17">
        <v>295</v>
      </c>
      <c r="B296" s="3" t="s">
        <v>47</v>
      </c>
      <c r="C296" s="3" t="s">
        <v>48</v>
      </c>
      <c r="D296" s="3" t="s">
        <v>377</v>
      </c>
      <c r="E296" s="3" t="s">
        <v>269</v>
      </c>
      <c r="F296" s="4" t="s">
        <v>23</v>
      </c>
      <c r="G296" s="6"/>
      <c r="H296" s="6"/>
      <c r="I296" s="6"/>
      <c r="J296" s="5">
        <v>5</v>
      </c>
      <c r="K296" s="5"/>
      <c r="L296" s="6"/>
      <c r="M296" s="6"/>
      <c r="N296" s="5"/>
      <c r="O296" s="5"/>
      <c r="P296" s="3" t="s">
        <v>153</v>
      </c>
      <c r="Q296" s="3" t="s">
        <v>136</v>
      </c>
      <c r="R296" s="3" t="s">
        <v>25</v>
      </c>
      <c r="S296" s="11" t="s">
        <v>228</v>
      </c>
      <c r="T296" s="12" t="s">
        <v>1231</v>
      </c>
      <c r="U296" s="12" t="s">
        <v>1288</v>
      </c>
      <c r="V296" s="11" t="s">
        <v>1233</v>
      </c>
    </row>
    <row r="297" spans="1:22" ht="12" customHeight="1" x14ac:dyDescent="0.2">
      <c r="A297" s="17">
        <v>296</v>
      </c>
      <c r="B297" s="3" t="s">
        <v>47</v>
      </c>
      <c r="C297" s="3" t="s">
        <v>48</v>
      </c>
      <c r="D297" s="3" t="s">
        <v>377</v>
      </c>
      <c r="E297" s="3" t="s">
        <v>490</v>
      </c>
      <c r="F297" s="4" t="s">
        <v>33</v>
      </c>
      <c r="G297" s="6">
        <v>2.5000000000000001E-3</v>
      </c>
      <c r="H297" s="6"/>
      <c r="I297" s="6"/>
      <c r="J297" s="5">
        <v>60</v>
      </c>
      <c r="K297" s="5"/>
      <c r="L297" s="6"/>
      <c r="M297" s="6"/>
      <c r="N297" s="5"/>
      <c r="O297" s="5"/>
      <c r="P297" s="3" t="s">
        <v>24</v>
      </c>
      <c r="Q297" s="3" t="s">
        <v>383</v>
      </c>
      <c r="R297" s="3" t="s">
        <v>25</v>
      </c>
      <c r="S297" s="11" t="s">
        <v>491</v>
      </c>
      <c r="T297" s="12" t="s">
        <v>1231</v>
      </c>
      <c r="U297" s="12" t="s">
        <v>1288</v>
      </c>
      <c r="V297" s="11" t="s">
        <v>1233</v>
      </c>
    </row>
    <row r="298" spans="1:22" ht="12" customHeight="1" x14ac:dyDescent="0.2">
      <c r="A298" s="17">
        <v>297</v>
      </c>
      <c r="B298" s="3" t="s">
        <v>47</v>
      </c>
      <c r="C298" s="3" t="s">
        <v>48</v>
      </c>
      <c r="D298" s="3" t="s">
        <v>377</v>
      </c>
      <c r="E298" s="3" t="s">
        <v>268</v>
      </c>
      <c r="F298" s="4" t="s">
        <v>33</v>
      </c>
      <c r="G298" s="6"/>
      <c r="H298" s="6"/>
      <c r="I298" s="6"/>
      <c r="J298" s="5">
        <v>20</v>
      </c>
      <c r="K298" s="5"/>
      <c r="L298" s="6"/>
      <c r="M298" s="6"/>
      <c r="N298" s="5"/>
      <c r="O298" s="5"/>
      <c r="P298" s="3" t="s">
        <v>24</v>
      </c>
      <c r="Q298" s="3" t="s">
        <v>377</v>
      </c>
      <c r="R298" s="3" t="s">
        <v>25</v>
      </c>
      <c r="S298" s="11" t="s">
        <v>228</v>
      </c>
      <c r="T298" s="12" t="s">
        <v>229</v>
      </c>
      <c r="U298" s="12" t="s">
        <v>1288</v>
      </c>
      <c r="V298" s="11" t="s">
        <v>1233</v>
      </c>
    </row>
    <row r="299" spans="1:22" ht="12" customHeight="1" x14ac:dyDescent="0.2">
      <c r="A299" s="17">
        <v>298</v>
      </c>
      <c r="B299" s="3" t="s">
        <v>47</v>
      </c>
      <c r="C299" s="3" t="s">
        <v>48</v>
      </c>
      <c r="D299" s="3" t="s">
        <v>377</v>
      </c>
      <c r="E299" s="3" t="s">
        <v>269</v>
      </c>
      <c r="F299" s="4" t="s">
        <v>33</v>
      </c>
      <c r="G299" s="6"/>
      <c r="H299" s="6"/>
      <c r="I299" s="6"/>
      <c r="J299" s="5">
        <v>5</v>
      </c>
      <c r="K299" s="5"/>
      <c r="L299" s="6"/>
      <c r="M299" s="6"/>
      <c r="N299" s="5"/>
      <c r="O299" s="5"/>
      <c r="P299" s="3" t="s">
        <v>24</v>
      </c>
      <c r="Q299" s="3" t="s">
        <v>377</v>
      </c>
      <c r="R299" s="3" t="s">
        <v>25</v>
      </c>
      <c r="S299" s="11" t="s">
        <v>228</v>
      </c>
      <c r="T299" s="12" t="s">
        <v>1231</v>
      </c>
      <c r="U299" s="12" t="s">
        <v>1288</v>
      </c>
      <c r="V299" s="11" t="s">
        <v>1233</v>
      </c>
    </row>
    <row r="300" spans="1:22" ht="12" customHeight="1" x14ac:dyDescent="0.2">
      <c r="A300" s="17">
        <v>299</v>
      </c>
      <c r="B300" s="3" t="s">
        <v>47</v>
      </c>
      <c r="C300" s="3" t="s">
        <v>48</v>
      </c>
      <c r="D300" s="3" t="s">
        <v>377</v>
      </c>
      <c r="E300" s="3" t="s">
        <v>492</v>
      </c>
      <c r="F300" s="4" t="s">
        <v>33</v>
      </c>
      <c r="G300" s="6">
        <v>2.5000000000000001E-3</v>
      </c>
      <c r="H300" s="6"/>
      <c r="I300" s="6"/>
      <c r="J300" s="5">
        <v>60</v>
      </c>
      <c r="K300" s="5"/>
      <c r="L300" s="6"/>
      <c r="M300" s="6"/>
      <c r="N300" s="5"/>
      <c r="O300" s="5"/>
      <c r="P300" s="3" t="s">
        <v>153</v>
      </c>
      <c r="Q300" s="3" t="s">
        <v>377</v>
      </c>
      <c r="R300" s="3" t="s">
        <v>177</v>
      </c>
      <c r="S300" s="11" t="s">
        <v>493</v>
      </c>
      <c r="T300" s="12" t="s">
        <v>1231</v>
      </c>
      <c r="U300" s="12" t="s">
        <v>1288</v>
      </c>
      <c r="V300" s="11" t="s">
        <v>1233</v>
      </c>
    </row>
    <row r="301" spans="1:22" ht="12" customHeight="1" x14ac:dyDescent="0.2">
      <c r="A301" s="17">
        <v>300</v>
      </c>
      <c r="B301" s="3" t="s">
        <v>47</v>
      </c>
      <c r="C301" s="3" t="s">
        <v>48</v>
      </c>
      <c r="D301" s="3" t="s">
        <v>377</v>
      </c>
      <c r="E301" s="3" t="s">
        <v>268</v>
      </c>
      <c r="F301" s="4" t="s">
        <v>33</v>
      </c>
      <c r="G301" s="6"/>
      <c r="H301" s="6"/>
      <c r="I301" s="6"/>
      <c r="J301" s="5">
        <v>20</v>
      </c>
      <c r="K301" s="5"/>
      <c r="L301" s="6"/>
      <c r="M301" s="6"/>
      <c r="N301" s="5"/>
      <c r="O301" s="5"/>
      <c r="P301" s="3" t="s">
        <v>153</v>
      </c>
      <c r="Q301" s="3" t="s">
        <v>377</v>
      </c>
      <c r="R301" s="3" t="s">
        <v>25</v>
      </c>
      <c r="S301" s="11" t="s">
        <v>228</v>
      </c>
      <c r="T301" s="12" t="s">
        <v>229</v>
      </c>
      <c r="U301" s="12" t="s">
        <v>1288</v>
      </c>
      <c r="V301" s="11" t="s">
        <v>1233</v>
      </c>
    </row>
    <row r="302" spans="1:22" ht="12" customHeight="1" x14ac:dyDescent="0.2">
      <c r="A302" s="17">
        <v>301</v>
      </c>
      <c r="B302" s="3" t="s">
        <v>47</v>
      </c>
      <c r="C302" s="3" t="s">
        <v>48</v>
      </c>
      <c r="D302" s="3" t="s">
        <v>377</v>
      </c>
      <c r="E302" s="3" t="s">
        <v>269</v>
      </c>
      <c r="F302" s="4" t="s">
        <v>33</v>
      </c>
      <c r="G302" s="6"/>
      <c r="H302" s="6"/>
      <c r="I302" s="6"/>
      <c r="J302" s="5">
        <v>5</v>
      </c>
      <c r="K302" s="5"/>
      <c r="L302" s="6"/>
      <c r="M302" s="6"/>
      <c r="N302" s="5"/>
      <c r="O302" s="5"/>
      <c r="P302" s="3" t="s">
        <v>153</v>
      </c>
      <c r="Q302" s="3" t="s">
        <v>377</v>
      </c>
      <c r="R302" s="3" t="s">
        <v>25</v>
      </c>
      <c r="S302" s="11" t="s">
        <v>228</v>
      </c>
      <c r="T302" s="12" t="s">
        <v>229</v>
      </c>
      <c r="U302" s="12" t="s">
        <v>1288</v>
      </c>
      <c r="V302" s="11" t="s">
        <v>1233</v>
      </c>
    </row>
    <row r="303" spans="1:22" ht="12" customHeight="1" x14ac:dyDescent="0.2">
      <c r="A303" s="17">
        <v>302</v>
      </c>
      <c r="B303" s="3" t="s">
        <v>47</v>
      </c>
      <c r="C303" s="3" t="s">
        <v>48</v>
      </c>
      <c r="D303" s="3" t="s">
        <v>377</v>
      </c>
      <c r="E303" s="3" t="s">
        <v>494</v>
      </c>
      <c r="F303" s="4" t="s">
        <v>33</v>
      </c>
      <c r="G303" s="6"/>
      <c r="H303" s="6"/>
      <c r="I303" s="6"/>
      <c r="J303" s="5">
        <v>40</v>
      </c>
      <c r="K303" s="5"/>
      <c r="L303" s="6"/>
      <c r="M303" s="6"/>
      <c r="N303" s="5"/>
      <c r="O303" s="5"/>
      <c r="P303" s="3" t="s">
        <v>153</v>
      </c>
      <c r="Q303" s="3" t="s">
        <v>377</v>
      </c>
      <c r="R303" s="3" t="s">
        <v>177</v>
      </c>
      <c r="S303" s="11" t="s">
        <v>495</v>
      </c>
      <c r="T303" s="12" t="s">
        <v>1231</v>
      </c>
      <c r="U303" s="12" t="s">
        <v>1288</v>
      </c>
      <c r="V303" s="11" t="s">
        <v>1233</v>
      </c>
    </row>
    <row r="304" spans="1:22" ht="12" customHeight="1" x14ac:dyDescent="0.2">
      <c r="A304" s="17">
        <v>303</v>
      </c>
      <c r="B304" s="3" t="s">
        <v>47</v>
      </c>
      <c r="C304" s="3" t="s">
        <v>48</v>
      </c>
      <c r="D304" s="3" t="s">
        <v>377</v>
      </c>
      <c r="E304" s="3" t="s">
        <v>268</v>
      </c>
      <c r="F304" s="4" t="s">
        <v>33</v>
      </c>
      <c r="G304" s="6"/>
      <c r="H304" s="6"/>
      <c r="I304" s="6"/>
      <c r="J304" s="5">
        <v>20</v>
      </c>
      <c r="K304" s="5"/>
      <c r="L304" s="6"/>
      <c r="M304" s="6"/>
      <c r="N304" s="5"/>
      <c r="O304" s="5"/>
      <c r="P304" s="3" t="s">
        <v>153</v>
      </c>
      <c r="Q304" s="3" t="s">
        <v>377</v>
      </c>
      <c r="R304" s="3" t="s">
        <v>25</v>
      </c>
      <c r="S304" s="11" t="s">
        <v>228</v>
      </c>
      <c r="T304" s="12" t="s">
        <v>1231</v>
      </c>
      <c r="U304" s="12" t="s">
        <v>1288</v>
      </c>
      <c r="V304" s="11" t="s">
        <v>1233</v>
      </c>
    </row>
    <row r="305" spans="1:22" ht="12" customHeight="1" x14ac:dyDescent="0.2">
      <c r="A305" s="17">
        <v>304</v>
      </c>
      <c r="B305" s="3" t="s">
        <v>47</v>
      </c>
      <c r="C305" s="3" t="s">
        <v>48</v>
      </c>
      <c r="D305" s="3" t="s">
        <v>377</v>
      </c>
      <c r="E305" s="3" t="s">
        <v>269</v>
      </c>
      <c r="F305" s="4" t="s">
        <v>33</v>
      </c>
      <c r="G305" s="6"/>
      <c r="H305" s="6"/>
      <c r="I305" s="6"/>
      <c r="J305" s="5">
        <v>5</v>
      </c>
      <c r="K305" s="5"/>
      <c r="L305" s="6"/>
      <c r="M305" s="6"/>
      <c r="N305" s="5"/>
      <c r="O305" s="5"/>
      <c r="P305" s="3" t="s">
        <v>153</v>
      </c>
      <c r="Q305" s="3" t="s">
        <v>377</v>
      </c>
      <c r="R305" s="3" t="s">
        <v>25</v>
      </c>
      <c r="S305" s="11" t="s">
        <v>228</v>
      </c>
      <c r="T305" s="12" t="s">
        <v>229</v>
      </c>
      <c r="U305" s="12" t="s">
        <v>1288</v>
      </c>
      <c r="V305" s="11" t="s">
        <v>1233</v>
      </c>
    </row>
    <row r="306" spans="1:22" ht="12" customHeight="1" x14ac:dyDescent="0.2">
      <c r="A306" s="17">
        <v>305</v>
      </c>
      <c r="B306" s="3" t="s">
        <v>47</v>
      </c>
      <c r="C306" s="3" t="s">
        <v>48</v>
      </c>
      <c r="D306" s="3" t="s">
        <v>377</v>
      </c>
      <c r="E306" s="3" t="s">
        <v>496</v>
      </c>
      <c r="F306" s="4" t="s">
        <v>33</v>
      </c>
      <c r="G306" s="6">
        <v>2.5000000000000001E-3</v>
      </c>
      <c r="H306" s="6"/>
      <c r="I306" s="6"/>
      <c r="J306" s="5">
        <v>60</v>
      </c>
      <c r="K306" s="5"/>
      <c r="L306" s="6"/>
      <c r="M306" s="6"/>
      <c r="N306" s="5"/>
      <c r="O306" s="5"/>
      <c r="P306" s="3" t="s">
        <v>153</v>
      </c>
      <c r="Q306" s="3" t="s">
        <v>377</v>
      </c>
      <c r="R306" s="3" t="s">
        <v>386</v>
      </c>
      <c r="S306" s="11" t="s">
        <v>497</v>
      </c>
      <c r="T306" s="12" t="s">
        <v>1231</v>
      </c>
      <c r="U306" s="12" t="s">
        <v>1288</v>
      </c>
      <c r="V306" s="11" t="s">
        <v>1233</v>
      </c>
    </row>
    <row r="307" spans="1:22" ht="12" customHeight="1" x14ac:dyDescent="0.2">
      <c r="A307" s="17">
        <v>306</v>
      </c>
      <c r="B307" s="3" t="s">
        <v>47</v>
      </c>
      <c r="C307" s="3" t="s">
        <v>48</v>
      </c>
      <c r="D307" s="3" t="s">
        <v>377</v>
      </c>
      <c r="E307" s="3" t="s">
        <v>268</v>
      </c>
      <c r="F307" s="4" t="s">
        <v>33</v>
      </c>
      <c r="G307" s="6"/>
      <c r="H307" s="6"/>
      <c r="I307" s="6"/>
      <c r="J307" s="5">
        <v>20</v>
      </c>
      <c r="K307" s="5"/>
      <c r="L307" s="6"/>
      <c r="M307" s="6"/>
      <c r="N307" s="5"/>
      <c r="O307" s="5"/>
      <c r="P307" s="3" t="s">
        <v>153</v>
      </c>
      <c r="Q307" s="3" t="s">
        <v>377</v>
      </c>
      <c r="R307" s="3" t="s">
        <v>25</v>
      </c>
      <c r="S307" s="11" t="s">
        <v>228</v>
      </c>
      <c r="T307" s="12" t="s">
        <v>1231</v>
      </c>
      <c r="U307" s="12" t="s">
        <v>1288</v>
      </c>
      <c r="V307" s="11" t="s">
        <v>1233</v>
      </c>
    </row>
    <row r="308" spans="1:22" ht="12" customHeight="1" x14ac:dyDescent="0.2">
      <c r="A308" s="17">
        <v>307</v>
      </c>
      <c r="B308" s="3" t="s">
        <v>47</v>
      </c>
      <c r="C308" s="3" t="s">
        <v>48</v>
      </c>
      <c r="D308" s="3" t="s">
        <v>377</v>
      </c>
      <c r="E308" s="3" t="s">
        <v>269</v>
      </c>
      <c r="F308" s="4" t="s">
        <v>33</v>
      </c>
      <c r="G308" s="6"/>
      <c r="H308" s="6"/>
      <c r="I308" s="6"/>
      <c r="J308" s="5">
        <v>5</v>
      </c>
      <c r="K308" s="5"/>
      <c r="L308" s="6"/>
      <c r="M308" s="6"/>
      <c r="N308" s="5"/>
      <c r="O308" s="5"/>
      <c r="P308" s="3" t="s">
        <v>153</v>
      </c>
      <c r="Q308" s="3" t="s">
        <v>377</v>
      </c>
      <c r="R308" s="3" t="s">
        <v>25</v>
      </c>
      <c r="S308" s="11" t="s">
        <v>228</v>
      </c>
      <c r="T308" s="12" t="s">
        <v>229</v>
      </c>
      <c r="U308" s="12" t="s">
        <v>1288</v>
      </c>
      <c r="V308" s="11" t="s">
        <v>1233</v>
      </c>
    </row>
    <row r="309" spans="1:22" ht="12" customHeight="1" x14ac:dyDescent="0.2">
      <c r="A309" s="17">
        <v>308</v>
      </c>
      <c r="B309" s="3" t="s">
        <v>47</v>
      </c>
      <c r="C309" s="3" t="s">
        <v>48</v>
      </c>
      <c r="D309" s="3" t="s">
        <v>377</v>
      </c>
      <c r="E309" s="3" t="s">
        <v>498</v>
      </c>
      <c r="F309" s="4" t="s">
        <v>33</v>
      </c>
      <c r="G309" s="6"/>
      <c r="H309" s="6"/>
      <c r="I309" s="6"/>
      <c r="J309" s="5">
        <v>40</v>
      </c>
      <c r="K309" s="5"/>
      <c r="L309" s="6"/>
      <c r="M309" s="6"/>
      <c r="N309" s="5"/>
      <c r="O309" s="5"/>
      <c r="P309" s="3" t="s">
        <v>153</v>
      </c>
      <c r="Q309" s="3" t="s">
        <v>377</v>
      </c>
      <c r="R309" s="3" t="s">
        <v>25</v>
      </c>
      <c r="S309" s="11" t="s">
        <v>495</v>
      </c>
      <c r="T309" s="12" t="s">
        <v>229</v>
      </c>
      <c r="U309" s="12" t="s">
        <v>1288</v>
      </c>
      <c r="V309" s="11" t="s">
        <v>1233</v>
      </c>
    </row>
    <row r="310" spans="1:22" ht="12" customHeight="1" x14ac:dyDescent="0.2">
      <c r="A310" s="17">
        <v>309</v>
      </c>
      <c r="B310" s="3" t="s">
        <v>47</v>
      </c>
      <c r="C310" s="3" t="s">
        <v>48</v>
      </c>
      <c r="D310" s="3" t="s">
        <v>377</v>
      </c>
      <c r="E310" s="3" t="s">
        <v>268</v>
      </c>
      <c r="F310" s="4" t="s">
        <v>33</v>
      </c>
      <c r="G310" s="6"/>
      <c r="H310" s="6"/>
      <c r="I310" s="6"/>
      <c r="J310" s="5">
        <v>20</v>
      </c>
      <c r="K310" s="5"/>
      <c r="L310" s="6"/>
      <c r="M310" s="6"/>
      <c r="N310" s="5"/>
      <c r="O310" s="5"/>
      <c r="P310" s="3" t="s">
        <v>153</v>
      </c>
      <c r="Q310" s="3" t="s">
        <v>377</v>
      </c>
      <c r="R310" s="3" t="s">
        <v>25</v>
      </c>
      <c r="S310" s="11" t="s">
        <v>228</v>
      </c>
      <c r="T310" s="12" t="s">
        <v>1231</v>
      </c>
      <c r="U310" s="12" t="s">
        <v>1288</v>
      </c>
      <c r="V310" s="11" t="s">
        <v>1233</v>
      </c>
    </row>
    <row r="311" spans="1:22" ht="12" customHeight="1" x14ac:dyDescent="0.2">
      <c r="A311" s="17">
        <v>310</v>
      </c>
      <c r="B311" s="3" t="s">
        <v>47</v>
      </c>
      <c r="C311" s="3" t="s">
        <v>48</v>
      </c>
      <c r="D311" s="3" t="s">
        <v>377</v>
      </c>
      <c r="E311" s="3" t="s">
        <v>269</v>
      </c>
      <c r="F311" s="4" t="s">
        <v>33</v>
      </c>
      <c r="G311" s="6"/>
      <c r="H311" s="6"/>
      <c r="I311" s="6"/>
      <c r="J311" s="5">
        <v>5</v>
      </c>
      <c r="K311" s="5"/>
      <c r="L311" s="6"/>
      <c r="M311" s="6"/>
      <c r="N311" s="5"/>
      <c r="O311" s="5"/>
      <c r="P311" s="3" t="s">
        <v>153</v>
      </c>
      <c r="Q311" s="3" t="s">
        <v>377</v>
      </c>
      <c r="R311" s="3" t="s">
        <v>25</v>
      </c>
      <c r="S311" s="11" t="s">
        <v>228</v>
      </c>
      <c r="T311" s="12" t="s">
        <v>1231</v>
      </c>
      <c r="U311" s="12" t="s">
        <v>1288</v>
      </c>
      <c r="V311" s="11" t="s">
        <v>1233</v>
      </c>
    </row>
    <row r="312" spans="1:22" ht="12" customHeight="1" x14ac:dyDescent="0.2">
      <c r="A312" s="17">
        <v>311</v>
      </c>
      <c r="B312" s="3" t="s">
        <v>47</v>
      </c>
      <c r="C312" s="3" t="s">
        <v>48</v>
      </c>
      <c r="D312" s="3" t="s">
        <v>377</v>
      </c>
      <c r="E312" s="3" t="s">
        <v>499</v>
      </c>
      <c r="F312" s="4" t="s">
        <v>33</v>
      </c>
      <c r="G312" s="6"/>
      <c r="H312" s="6"/>
      <c r="I312" s="6"/>
      <c r="J312" s="5">
        <v>40</v>
      </c>
      <c r="K312" s="5"/>
      <c r="L312" s="6"/>
      <c r="M312" s="6"/>
      <c r="N312" s="5"/>
      <c r="O312" s="5"/>
      <c r="P312" s="3" t="s">
        <v>24</v>
      </c>
      <c r="Q312" s="3" t="s">
        <v>500</v>
      </c>
      <c r="R312" s="3" t="s">
        <v>25</v>
      </c>
      <c r="S312" s="11" t="s">
        <v>235</v>
      </c>
      <c r="T312" s="12" t="s">
        <v>229</v>
      </c>
      <c r="U312" s="12" t="s">
        <v>1288</v>
      </c>
      <c r="V312" s="11" t="s">
        <v>1233</v>
      </c>
    </row>
    <row r="313" spans="1:22" ht="12" customHeight="1" x14ac:dyDescent="0.2">
      <c r="A313" s="17">
        <v>312</v>
      </c>
      <c r="B313" s="3" t="s">
        <v>47</v>
      </c>
      <c r="C313" s="3" t="s">
        <v>48</v>
      </c>
      <c r="D313" s="3" t="s">
        <v>377</v>
      </c>
      <c r="E313" s="3" t="s">
        <v>501</v>
      </c>
      <c r="F313" s="4" t="s">
        <v>33</v>
      </c>
      <c r="G313" s="6">
        <v>2.5000000000000001E-3</v>
      </c>
      <c r="H313" s="6"/>
      <c r="I313" s="6"/>
      <c r="J313" s="5">
        <v>60</v>
      </c>
      <c r="K313" s="5"/>
      <c r="L313" s="6"/>
      <c r="M313" s="6"/>
      <c r="N313" s="5"/>
      <c r="O313" s="5"/>
      <c r="P313" s="3" t="s">
        <v>24</v>
      </c>
      <c r="Q313" s="3" t="s">
        <v>502</v>
      </c>
      <c r="R313" s="3" t="s">
        <v>25</v>
      </c>
      <c r="S313" s="11" t="s">
        <v>503</v>
      </c>
      <c r="T313" s="12" t="s">
        <v>1231</v>
      </c>
      <c r="U313" s="12" t="s">
        <v>1288</v>
      </c>
      <c r="V313" s="11" t="s">
        <v>1233</v>
      </c>
    </row>
    <row r="314" spans="1:22" ht="12" customHeight="1" x14ac:dyDescent="0.2">
      <c r="A314" s="17">
        <v>313</v>
      </c>
      <c r="B314" s="3" t="s">
        <v>47</v>
      </c>
      <c r="C314" s="3" t="s">
        <v>48</v>
      </c>
      <c r="D314" s="3" t="s">
        <v>377</v>
      </c>
      <c r="E314" s="3" t="s">
        <v>268</v>
      </c>
      <c r="F314" s="4" t="s">
        <v>33</v>
      </c>
      <c r="G314" s="6"/>
      <c r="H314" s="6"/>
      <c r="I314" s="6"/>
      <c r="J314" s="5">
        <v>20</v>
      </c>
      <c r="K314" s="5"/>
      <c r="L314" s="6"/>
      <c r="M314" s="6"/>
      <c r="N314" s="5"/>
      <c r="O314" s="5"/>
      <c r="P314" s="3" t="s">
        <v>24</v>
      </c>
      <c r="Q314" s="3" t="s">
        <v>377</v>
      </c>
      <c r="R314" s="3" t="s">
        <v>25</v>
      </c>
      <c r="S314" s="11" t="s">
        <v>228</v>
      </c>
      <c r="T314" s="12" t="s">
        <v>1231</v>
      </c>
      <c r="U314" s="12" t="s">
        <v>1288</v>
      </c>
      <c r="V314" s="11" t="s">
        <v>1233</v>
      </c>
    </row>
    <row r="315" spans="1:22" ht="12" customHeight="1" x14ac:dyDescent="0.2">
      <c r="A315" s="17">
        <v>314</v>
      </c>
      <c r="B315" s="3" t="s">
        <v>47</v>
      </c>
      <c r="C315" s="3" t="s">
        <v>48</v>
      </c>
      <c r="D315" s="3" t="s">
        <v>377</v>
      </c>
      <c r="E315" s="3" t="s">
        <v>269</v>
      </c>
      <c r="F315" s="4" t="s">
        <v>33</v>
      </c>
      <c r="G315" s="6"/>
      <c r="H315" s="6"/>
      <c r="I315" s="6"/>
      <c r="J315" s="5">
        <v>5</v>
      </c>
      <c r="K315" s="5"/>
      <c r="L315" s="6"/>
      <c r="M315" s="6"/>
      <c r="N315" s="5"/>
      <c r="O315" s="5"/>
      <c r="P315" s="3" t="s">
        <v>24</v>
      </c>
      <c r="Q315" s="3" t="s">
        <v>377</v>
      </c>
      <c r="R315" s="3" t="s">
        <v>25</v>
      </c>
      <c r="S315" s="11" t="s">
        <v>228</v>
      </c>
      <c r="T315" s="12" t="s">
        <v>229</v>
      </c>
      <c r="U315" s="12" t="s">
        <v>1288</v>
      </c>
      <c r="V315" s="11" t="s">
        <v>1233</v>
      </c>
    </row>
    <row r="316" spans="1:22" ht="12" customHeight="1" x14ac:dyDescent="0.2">
      <c r="A316" s="17">
        <v>315</v>
      </c>
      <c r="B316" s="3" t="s">
        <v>47</v>
      </c>
      <c r="C316" s="3" t="s">
        <v>48</v>
      </c>
      <c r="D316" s="3" t="s">
        <v>377</v>
      </c>
      <c r="E316" s="3" t="s">
        <v>504</v>
      </c>
      <c r="F316" s="4" t="s">
        <v>33</v>
      </c>
      <c r="G316" s="6"/>
      <c r="H316" s="6"/>
      <c r="I316" s="6"/>
      <c r="J316" s="5">
        <v>50</v>
      </c>
      <c r="K316" s="5"/>
      <c r="L316" s="6"/>
      <c r="M316" s="6"/>
      <c r="N316" s="5"/>
      <c r="O316" s="5"/>
      <c r="P316" s="3" t="s">
        <v>115</v>
      </c>
      <c r="Q316" s="3" t="s">
        <v>377</v>
      </c>
      <c r="R316" s="3" t="s">
        <v>400</v>
      </c>
      <c r="S316" s="11" t="s">
        <v>505</v>
      </c>
      <c r="T316" s="12" t="s">
        <v>1231</v>
      </c>
      <c r="U316" s="12" t="s">
        <v>1288</v>
      </c>
      <c r="V316" s="11" t="s">
        <v>1233</v>
      </c>
    </row>
    <row r="317" spans="1:22" ht="12" customHeight="1" x14ac:dyDescent="0.2">
      <c r="A317" s="17">
        <v>316</v>
      </c>
      <c r="B317" s="3" t="s">
        <v>47</v>
      </c>
      <c r="C317" s="3" t="s">
        <v>48</v>
      </c>
      <c r="D317" s="3" t="s">
        <v>377</v>
      </c>
      <c r="E317" s="3" t="s">
        <v>506</v>
      </c>
      <c r="F317" s="4" t="s">
        <v>33</v>
      </c>
      <c r="G317" s="6"/>
      <c r="H317" s="6"/>
      <c r="I317" s="6"/>
      <c r="J317" s="5">
        <v>30</v>
      </c>
      <c r="K317" s="5"/>
      <c r="L317" s="6"/>
      <c r="M317" s="6"/>
      <c r="N317" s="5"/>
      <c r="O317" s="5"/>
      <c r="P317" s="3" t="s">
        <v>153</v>
      </c>
      <c r="Q317" s="3" t="s">
        <v>377</v>
      </c>
      <c r="R317" s="3" t="s">
        <v>61</v>
      </c>
      <c r="S317" s="11" t="s">
        <v>235</v>
      </c>
      <c r="T317" s="12" t="s">
        <v>1231</v>
      </c>
      <c r="U317" s="12" t="s">
        <v>1288</v>
      </c>
      <c r="V317" s="11" t="s">
        <v>1233</v>
      </c>
    </row>
    <row r="318" spans="1:22" ht="12" customHeight="1" x14ac:dyDescent="0.2">
      <c r="A318" s="17">
        <v>317</v>
      </c>
      <c r="B318" s="3" t="s">
        <v>47</v>
      </c>
      <c r="C318" s="3" t="s">
        <v>48</v>
      </c>
      <c r="D318" s="3" t="s">
        <v>377</v>
      </c>
      <c r="E318" s="3" t="s">
        <v>268</v>
      </c>
      <c r="F318" s="4" t="s">
        <v>33</v>
      </c>
      <c r="G318" s="6"/>
      <c r="H318" s="6"/>
      <c r="I318" s="6"/>
      <c r="J318" s="5">
        <v>20</v>
      </c>
      <c r="K318" s="5"/>
      <c r="L318" s="6"/>
      <c r="M318" s="6"/>
      <c r="N318" s="5"/>
      <c r="O318" s="5"/>
      <c r="P318" s="3" t="s">
        <v>153</v>
      </c>
      <c r="Q318" s="3" t="s">
        <v>377</v>
      </c>
      <c r="R318" s="3" t="s">
        <v>25</v>
      </c>
      <c r="S318" s="11" t="s">
        <v>228</v>
      </c>
      <c r="T318" s="12" t="s">
        <v>229</v>
      </c>
      <c r="U318" s="12" t="s">
        <v>1288</v>
      </c>
      <c r="V318" s="11" t="s">
        <v>1233</v>
      </c>
    </row>
    <row r="319" spans="1:22" ht="12" customHeight="1" x14ac:dyDescent="0.2">
      <c r="A319" s="17">
        <v>318</v>
      </c>
      <c r="B319" s="3" t="s">
        <v>47</v>
      </c>
      <c r="C319" s="3" t="s">
        <v>48</v>
      </c>
      <c r="D319" s="3" t="s">
        <v>377</v>
      </c>
      <c r="E319" s="3" t="s">
        <v>269</v>
      </c>
      <c r="F319" s="4" t="s">
        <v>33</v>
      </c>
      <c r="G319" s="6"/>
      <c r="H319" s="6"/>
      <c r="I319" s="6"/>
      <c r="J319" s="5">
        <v>5</v>
      </c>
      <c r="K319" s="5"/>
      <c r="L319" s="6"/>
      <c r="M319" s="6"/>
      <c r="N319" s="5"/>
      <c r="O319" s="5"/>
      <c r="P319" s="3" t="s">
        <v>153</v>
      </c>
      <c r="Q319" s="3" t="s">
        <v>377</v>
      </c>
      <c r="R319" s="3" t="s">
        <v>25</v>
      </c>
      <c r="S319" s="11" t="s">
        <v>228</v>
      </c>
      <c r="T319" s="12" t="s">
        <v>1231</v>
      </c>
      <c r="U319" s="12" t="s">
        <v>1288</v>
      </c>
      <c r="V319" s="11" t="s">
        <v>1233</v>
      </c>
    </row>
    <row r="320" spans="1:22" ht="12" customHeight="1" x14ac:dyDescent="0.2">
      <c r="A320" s="17">
        <v>319</v>
      </c>
      <c r="B320" s="3" t="s">
        <v>47</v>
      </c>
      <c r="C320" s="3" t="s">
        <v>48</v>
      </c>
      <c r="D320" s="3" t="s">
        <v>377</v>
      </c>
      <c r="E320" s="3" t="s">
        <v>507</v>
      </c>
      <c r="F320" s="4" t="s">
        <v>33</v>
      </c>
      <c r="G320" s="6"/>
      <c r="H320" s="6"/>
      <c r="I320" s="6"/>
      <c r="J320" s="5">
        <v>25</v>
      </c>
      <c r="K320" s="5"/>
      <c r="L320" s="6"/>
      <c r="M320" s="6"/>
      <c r="N320" s="5"/>
      <c r="O320" s="5"/>
      <c r="P320" s="3" t="s">
        <v>115</v>
      </c>
      <c r="Q320" s="3" t="s">
        <v>377</v>
      </c>
      <c r="R320" s="3" t="s">
        <v>25</v>
      </c>
      <c r="S320" s="11" t="s">
        <v>235</v>
      </c>
      <c r="T320" s="12" t="s">
        <v>1231</v>
      </c>
      <c r="U320" s="12" t="s">
        <v>1288</v>
      </c>
      <c r="V320" s="11" t="s">
        <v>1233</v>
      </c>
    </row>
    <row r="321" spans="1:257" ht="12" customHeight="1" x14ac:dyDescent="0.2">
      <c r="A321" s="17">
        <v>320</v>
      </c>
      <c r="B321" s="3" t="s">
        <v>47</v>
      </c>
      <c r="C321" s="3" t="s">
        <v>48</v>
      </c>
      <c r="D321" s="3" t="s">
        <v>377</v>
      </c>
      <c r="E321" s="3" t="s">
        <v>268</v>
      </c>
      <c r="F321" s="4" t="s">
        <v>33</v>
      </c>
      <c r="G321" s="6"/>
      <c r="H321" s="6"/>
      <c r="I321" s="6"/>
      <c r="J321" s="5">
        <v>20</v>
      </c>
      <c r="K321" s="5"/>
      <c r="L321" s="6"/>
      <c r="M321" s="6"/>
      <c r="N321" s="5"/>
      <c r="O321" s="5"/>
      <c r="P321" s="3" t="s">
        <v>115</v>
      </c>
      <c r="Q321" s="3" t="s">
        <v>377</v>
      </c>
      <c r="R321" s="3" t="s">
        <v>25</v>
      </c>
      <c r="S321" s="11" t="s">
        <v>228</v>
      </c>
      <c r="T321" s="12" t="s">
        <v>229</v>
      </c>
      <c r="U321" s="12" t="s">
        <v>1288</v>
      </c>
      <c r="V321" s="11" t="s">
        <v>1233</v>
      </c>
    </row>
    <row r="322" spans="1:257" ht="12" customHeight="1" x14ac:dyDescent="0.2">
      <c r="A322" s="17">
        <v>321</v>
      </c>
      <c r="B322" s="3" t="s">
        <v>47</v>
      </c>
      <c r="C322" s="3" t="s">
        <v>48</v>
      </c>
      <c r="D322" s="3" t="s">
        <v>377</v>
      </c>
      <c r="E322" s="3" t="s">
        <v>269</v>
      </c>
      <c r="F322" s="4" t="s">
        <v>33</v>
      </c>
      <c r="G322" s="6"/>
      <c r="H322" s="6"/>
      <c r="I322" s="6"/>
      <c r="J322" s="5">
        <v>5</v>
      </c>
      <c r="K322" s="5"/>
      <c r="L322" s="6"/>
      <c r="M322" s="6"/>
      <c r="N322" s="5"/>
      <c r="O322" s="5"/>
      <c r="P322" s="3" t="s">
        <v>115</v>
      </c>
      <c r="Q322" s="3" t="s">
        <v>377</v>
      </c>
      <c r="R322" s="3" t="s">
        <v>25</v>
      </c>
      <c r="S322" s="11" t="s">
        <v>228</v>
      </c>
      <c r="T322" s="12" t="s">
        <v>1231</v>
      </c>
      <c r="U322" s="12" t="s">
        <v>1288</v>
      </c>
      <c r="V322" s="11" t="s">
        <v>1233</v>
      </c>
    </row>
    <row r="323" spans="1:257" ht="12" customHeight="1" x14ac:dyDescent="0.2">
      <c r="A323" s="17">
        <v>322</v>
      </c>
      <c r="B323" s="3" t="s">
        <v>47</v>
      </c>
      <c r="C323" s="3" t="s">
        <v>48</v>
      </c>
      <c r="D323" s="3" t="s">
        <v>377</v>
      </c>
      <c r="E323" s="3" t="s">
        <v>508</v>
      </c>
      <c r="F323" s="4" t="s">
        <v>33</v>
      </c>
      <c r="G323" s="6"/>
      <c r="H323" s="6"/>
      <c r="I323" s="6"/>
      <c r="J323" s="5">
        <v>15</v>
      </c>
      <c r="K323" s="5"/>
      <c r="L323" s="6"/>
      <c r="M323" s="6"/>
      <c r="N323" s="5"/>
      <c r="O323" s="5"/>
      <c r="P323" s="3" t="s">
        <v>153</v>
      </c>
      <c r="Q323" s="3" t="s">
        <v>377</v>
      </c>
      <c r="R323" s="3" t="s">
        <v>197</v>
      </c>
      <c r="S323" s="11" t="s">
        <v>509</v>
      </c>
      <c r="T323" s="12" t="s">
        <v>1231</v>
      </c>
      <c r="U323" s="12" t="s">
        <v>1288</v>
      </c>
      <c r="V323" s="11" t="s">
        <v>1233</v>
      </c>
    </row>
    <row r="324" spans="1:257" ht="12" customHeight="1" x14ac:dyDescent="0.2">
      <c r="A324" s="17">
        <v>323</v>
      </c>
      <c r="B324" s="3" t="s">
        <v>47</v>
      </c>
      <c r="C324" s="3" t="s">
        <v>48</v>
      </c>
      <c r="D324" s="3" t="s">
        <v>377</v>
      </c>
      <c r="E324" s="3" t="s">
        <v>268</v>
      </c>
      <c r="F324" s="4" t="s">
        <v>33</v>
      </c>
      <c r="G324" s="6"/>
      <c r="H324" s="6"/>
      <c r="I324" s="6"/>
      <c r="J324" s="5">
        <v>20</v>
      </c>
      <c r="K324" s="5"/>
      <c r="L324" s="6"/>
      <c r="M324" s="6"/>
      <c r="N324" s="5"/>
      <c r="O324" s="5"/>
      <c r="P324" s="3" t="s">
        <v>153</v>
      </c>
      <c r="Q324" s="3" t="s">
        <v>377</v>
      </c>
      <c r="R324" s="3" t="s">
        <v>25</v>
      </c>
      <c r="S324" s="11" t="s">
        <v>228</v>
      </c>
      <c r="T324" s="12" t="s">
        <v>229</v>
      </c>
      <c r="U324" s="12" t="s">
        <v>1288</v>
      </c>
      <c r="V324" s="11" t="s">
        <v>1233</v>
      </c>
    </row>
    <row r="325" spans="1:257" ht="12" customHeight="1" x14ac:dyDescent="0.2">
      <c r="A325" s="17">
        <v>324</v>
      </c>
      <c r="B325" s="3" t="s">
        <v>47</v>
      </c>
      <c r="C325" s="3" t="s">
        <v>48</v>
      </c>
      <c r="D325" s="3" t="s">
        <v>377</v>
      </c>
      <c r="E325" s="3" t="s">
        <v>269</v>
      </c>
      <c r="F325" s="4" t="s">
        <v>33</v>
      </c>
      <c r="G325" s="6"/>
      <c r="H325" s="6"/>
      <c r="I325" s="6"/>
      <c r="J325" s="5">
        <v>5</v>
      </c>
      <c r="K325" s="5"/>
      <c r="L325" s="6"/>
      <c r="M325" s="6"/>
      <c r="N325" s="5"/>
      <c r="O325" s="5"/>
      <c r="P325" s="3" t="s">
        <v>153</v>
      </c>
      <c r="Q325" s="3" t="s">
        <v>377</v>
      </c>
      <c r="R325" s="3" t="s">
        <v>25</v>
      </c>
      <c r="S325" s="11" t="s">
        <v>228</v>
      </c>
      <c r="T325" s="12" t="s">
        <v>1231</v>
      </c>
      <c r="U325" s="12" t="s">
        <v>1288</v>
      </c>
      <c r="V325" s="11" t="s">
        <v>1233</v>
      </c>
    </row>
    <row r="326" spans="1:257" ht="12" customHeight="1" x14ac:dyDescent="0.2">
      <c r="A326" s="17">
        <v>325</v>
      </c>
      <c r="B326" s="3" t="s">
        <v>47</v>
      </c>
      <c r="C326" s="3" t="s">
        <v>48</v>
      </c>
      <c r="D326" s="3" t="s">
        <v>377</v>
      </c>
      <c r="E326" s="3" t="s">
        <v>510</v>
      </c>
      <c r="F326" s="4" t="s">
        <v>33</v>
      </c>
      <c r="G326" s="6">
        <v>1.25E-3</v>
      </c>
      <c r="H326" s="6"/>
      <c r="I326" s="6"/>
      <c r="J326" s="5">
        <v>100</v>
      </c>
      <c r="K326" s="5"/>
      <c r="L326" s="6"/>
      <c r="M326" s="6"/>
      <c r="N326" s="5"/>
      <c r="O326" s="5"/>
      <c r="P326" s="3" t="s">
        <v>153</v>
      </c>
      <c r="Q326" s="3" t="s">
        <v>377</v>
      </c>
      <c r="R326" s="3" t="s">
        <v>25</v>
      </c>
      <c r="S326" s="11" t="s">
        <v>511</v>
      </c>
      <c r="T326" s="12" t="s">
        <v>1231</v>
      </c>
      <c r="U326" s="12" t="s">
        <v>1288</v>
      </c>
      <c r="V326" s="11" t="s">
        <v>1233</v>
      </c>
    </row>
    <row r="327" spans="1:257" ht="12" customHeight="1" x14ac:dyDescent="0.2">
      <c r="A327" s="17">
        <v>326</v>
      </c>
      <c r="B327" s="3" t="s">
        <v>47</v>
      </c>
      <c r="C327" s="3" t="s">
        <v>48</v>
      </c>
      <c r="D327" s="3" t="s">
        <v>377</v>
      </c>
      <c r="E327" s="3" t="s">
        <v>268</v>
      </c>
      <c r="F327" s="4" t="s">
        <v>33</v>
      </c>
      <c r="G327" s="6"/>
      <c r="H327" s="6"/>
      <c r="I327" s="6"/>
      <c r="J327" s="5">
        <v>20</v>
      </c>
      <c r="K327" s="5"/>
      <c r="L327" s="6"/>
      <c r="M327" s="6"/>
      <c r="N327" s="5"/>
      <c r="O327" s="5"/>
      <c r="P327" s="3" t="s">
        <v>153</v>
      </c>
      <c r="Q327" s="3" t="s">
        <v>377</v>
      </c>
      <c r="R327" s="3" t="s">
        <v>25</v>
      </c>
      <c r="S327" s="11" t="s">
        <v>228</v>
      </c>
      <c r="T327" s="12" t="s">
        <v>229</v>
      </c>
      <c r="U327" s="12" t="s">
        <v>1288</v>
      </c>
      <c r="V327" s="11" t="s">
        <v>1233</v>
      </c>
    </row>
    <row r="328" spans="1:257" ht="12" customHeight="1" x14ac:dyDescent="0.2">
      <c r="A328" s="17">
        <v>327</v>
      </c>
      <c r="B328" s="3" t="s">
        <v>47</v>
      </c>
      <c r="C328" s="3" t="s">
        <v>48</v>
      </c>
      <c r="D328" s="3" t="s">
        <v>377</v>
      </c>
      <c r="E328" s="3" t="s">
        <v>269</v>
      </c>
      <c r="F328" s="4" t="s">
        <v>33</v>
      </c>
      <c r="G328" s="6"/>
      <c r="H328" s="6"/>
      <c r="I328" s="6"/>
      <c r="J328" s="5">
        <v>5</v>
      </c>
      <c r="K328" s="5"/>
      <c r="L328" s="6"/>
      <c r="M328" s="6"/>
      <c r="N328" s="5"/>
      <c r="O328" s="5"/>
      <c r="P328" s="3" t="s">
        <v>153</v>
      </c>
      <c r="Q328" s="3" t="s">
        <v>377</v>
      </c>
      <c r="R328" s="3" t="s">
        <v>25</v>
      </c>
      <c r="S328" s="11" t="s">
        <v>228</v>
      </c>
      <c r="T328" s="12" t="s">
        <v>229</v>
      </c>
      <c r="U328" s="12" t="s">
        <v>1288</v>
      </c>
      <c r="V328" s="11" t="s">
        <v>1233</v>
      </c>
    </row>
    <row r="329" spans="1:257" ht="12" customHeight="1" x14ac:dyDescent="0.2">
      <c r="A329" s="17">
        <v>328</v>
      </c>
      <c r="B329" s="3" t="s">
        <v>47</v>
      </c>
      <c r="C329" s="3" t="s">
        <v>48</v>
      </c>
      <c r="D329" s="3" t="s">
        <v>377</v>
      </c>
      <c r="E329" s="3" t="s">
        <v>512</v>
      </c>
      <c r="F329" s="4" t="s">
        <v>33</v>
      </c>
      <c r="G329" s="6"/>
      <c r="H329" s="6"/>
      <c r="I329" s="6"/>
      <c r="J329" s="5">
        <v>15</v>
      </c>
      <c r="K329" s="5"/>
      <c r="L329" s="6"/>
      <c r="M329" s="6"/>
      <c r="N329" s="5"/>
      <c r="O329" s="5"/>
      <c r="P329" s="3" t="s">
        <v>24</v>
      </c>
      <c r="Q329" s="3" t="s">
        <v>377</v>
      </c>
      <c r="R329" s="3" t="s">
        <v>25</v>
      </c>
      <c r="S329" s="11" t="s">
        <v>513</v>
      </c>
      <c r="T329" s="12" t="s">
        <v>1231</v>
      </c>
      <c r="U329" s="12" t="s">
        <v>1288</v>
      </c>
      <c r="V329" s="11" t="s">
        <v>1233</v>
      </c>
    </row>
    <row r="330" spans="1:257" s="23" customFormat="1" ht="12" customHeight="1" x14ac:dyDescent="0.2">
      <c r="A330" s="17">
        <v>329</v>
      </c>
      <c r="B330" s="17" t="s">
        <v>55</v>
      </c>
      <c r="C330" s="17" t="s">
        <v>56</v>
      </c>
      <c r="D330" s="17" t="s">
        <v>377</v>
      </c>
      <c r="E330" s="17" t="s">
        <v>514</v>
      </c>
      <c r="F330" s="25" t="s">
        <v>23</v>
      </c>
      <c r="G330" s="34"/>
      <c r="H330" s="34"/>
      <c r="I330" s="34"/>
      <c r="J330" s="18"/>
      <c r="K330" s="18">
        <v>60</v>
      </c>
      <c r="L330" s="34"/>
      <c r="M330" s="34"/>
      <c r="N330" s="18"/>
      <c r="O330" s="18"/>
      <c r="P330" s="17" t="s">
        <v>24</v>
      </c>
      <c r="Q330" s="17" t="s">
        <v>379</v>
      </c>
      <c r="R330" s="17" t="s">
        <v>25</v>
      </c>
      <c r="S330" s="19" t="s">
        <v>30</v>
      </c>
      <c r="T330" s="20" t="s">
        <v>1234</v>
      </c>
      <c r="U330" s="20" t="s">
        <v>1289</v>
      </c>
      <c r="V330" s="19" t="s">
        <v>1235</v>
      </c>
      <c r="W330" s="22"/>
      <c r="X330" s="22"/>
      <c r="Y330" s="22"/>
      <c r="Z330" s="22"/>
      <c r="AA330" s="22"/>
      <c r="AB330" s="22"/>
      <c r="AC330" s="22"/>
      <c r="AD330" s="22"/>
      <c r="AE330" s="22"/>
      <c r="AF330" s="22"/>
      <c r="AG330" s="22"/>
      <c r="AH330" s="22"/>
      <c r="AI330" s="22"/>
      <c r="AJ330" s="22"/>
      <c r="AK330" s="22"/>
      <c r="AL330" s="22"/>
      <c r="AM330" s="22"/>
      <c r="AN330" s="22"/>
      <c r="AO330" s="22"/>
      <c r="AP330" s="22"/>
      <c r="AQ330" s="22"/>
      <c r="AR330" s="22"/>
      <c r="AS330" s="22"/>
      <c r="AT330" s="22"/>
      <c r="AU330" s="22"/>
      <c r="AV330" s="22"/>
      <c r="AW330" s="22"/>
      <c r="AX330" s="22"/>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22"/>
      <c r="BU330" s="22"/>
      <c r="BV330" s="22"/>
      <c r="BW330" s="22"/>
      <c r="BX330" s="22"/>
      <c r="BY330" s="22"/>
      <c r="BZ330" s="22"/>
      <c r="CA330" s="22"/>
      <c r="CB330" s="22"/>
      <c r="CC330" s="22"/>
      <c r="CD330" s="22"/>
      <c r="CE330" s="22"/>
      <c r="CF330" s="22"/>
      <c r="CG330" s="22"/>
      <c r="CH330" s="22"/>
      <c r="CI330" s="22"/>
      <c r="CJ330" s="22"/>
      <c r="CK330" s="22"/>
      <c r="CL330" s="22"/>
      <c r="CM330" s="22"/>
      <c r="CN330" s="22"/>
      <c r="CO330" s="22"/>
      <c r="CP330" s="22"/>
      <c r="CQ330" s="22"/>
      <c r="CR330" s="22"/>
      <c r="CS330" s="22"/>
      <c r="CT330" s="22"/>
      <c r="CU330" s="22"/>
      <c r="CV330" s="22"/>
      <c r="CW330" s="22"/>
      <c r="CX330" s="22"/>
      <c r="CY330" s="22"/>
      <c r="CZ330" s="22"/>
      <c r="DA330" s="22"/>
      <c r="DB330" s="22"/>
      <c r="DC330" s="22"/>
      <c r="DD330" s="22"/>
      <c r="DE330" s="22"/>
      <c r="DF330" s="22"/>
      <c r="DG330" s="22"/>
      <c r="DH330" s="22"/>
      <c r="DI330" s="22"/>
      <c r="DJ330" s="22"/>
      <c r="DK330" s="22"/>
      <c r="DL330" s="22"/>
      <c r="DM330" s="22"/>
      <c r="DN330" s="22"/>
      <c r="DO330" s="22"/>
      <c r="DP330" s="22"/>
      <c r="DQ330" s="22"/>
      <c r="DR330" s="22"/>
      <c r="DS330" s="22"/>
      <c r="DT330" s="22"/>
      <c r="DU330" s="22"/>
      <c r="DV330" s="22"/>
      <c r="DW330" s="22"/>
      <c r="DX330" s="22"/>
      <c r="DY330" s="22"/>
      <c r="DZ330" s="22"/>
      <c r="EA330" s="22"/>
      <c r="EB330" s="22"/>
      <c r="EC330" s="22"/>
      <c r="ED330" s="22"/>
      <c r="EE330" s="22"/>
      <c r="EF330" s="22"/>
      <c r="EG330" s="22"/>
      <c r="EH330" s="22"/>
      <c r="EI330" s="22"/>
      <c r="EJ330" s="22"/>
      <c r="EK330" s="22"/>
      <c r="EL330" s="22"/>
      <c r="EM330" s="22"/>
      <c r="EN330" s="22"/>
      <c r="EO330" s="22"/>
      <c r="EP330" s="22"/>
      <c r="EQ330" s="22"/>
      <c r="ER330" s="22"/>
      <c r="ES330" s="22"/>
      <c r="ET330" s="22"/>
      <c r="EU330" s="22"/>
      <c r="EV330" s="22"/>
      <c r="EW330" s="22"/>
      <c r="EX330" s="22"/>
      <c r="EY330" s="22"/>
      <c r="EZ330" s="22"/>
      <c r="FA330" s="22"/>
      <c r="FB330" s="22"/>
      <c r="FC330" s="22"/>
      <c r="FD330" s="22"/>
      <c r="FE330" s="22"/>
      <c r="FF330" s="22"/>
      <c r="FG330" s="22"/>
      <c r="FH330" s="22"/>
      <c r="FI330" s="22"/>
      <c r="FJ330" s="22"/>
      <c r="FK330" s="22"/>
      <c r="FL330" s="22"/>
      <c r="FM330" s="22"/>
      <c r="FN330" s="22"/>
      <c r="FO330" s="22"/>
      <c r="FP330" s="22"/>
      <c r="FQ330" s="22"/>
      <c r="FR330" s="22"/>
      <c r="FS330" s="22"/>
      <c r="FT330" s="22"/>
      <c r="FU330" s="22"/>
      <c r="FV330" s="22"/>
      <c r="FW330" s="22"/>
      <c r="FX330" s="22"/>
      <c r="FY330" s="22"/>
      <c r="FZ330" s="22"/>
      <c r="GA330" s="22"/>
      <c r="GB330" s="22"/>
      <c r="GC330" s="22"/>
      <c r="GD330" s="22"/>
      <c r="GE330" s="22"/>
      <c r="GF330" s="22"/>
      <c r="GG330" s="22"/>
      <c r="GH330" s="22"/>
      <c r="GI330" s="22"/>
      <c r="GJ330" s="22"/>
      <c r="GK330" s="22"/>
      <c r="GL330" s="22"/>
      <c r="GM330" s="22"/>
      <c r="GN330" s="22"/>
      <c r="GO330" s="22"/>
      <c r="GP330" s="22"/>
      <c r="GQ330" s="22"/>
      <c r="GR330" s="22"/>
      <c r="GS330" s="22"/>
      <c r="GT330" s="22"/>
      <c r="GU330" s="22"/>
      <c r="GV330" s="22"/>
      <c r="GW330" s="22"/>
      <c r="GX330" s="22"/>
      <c r="GY330" s="22"/>
      <c r="GZ330" s="22"/>
      <c r="HA330" s="22"/>
      <c r="HB330" s="22"/>
      <c r="HC330" s="22"/>
      <c r="HD330" s="22"/>
      <c r="HE330" s="22"/>
      <c r="HF330" s="22"/>
      <c r="HG330" s="22"/>
      <c r="HH330" s="22"/>
      <c r="HI330" s="22"/>
      <c r="HJ330" s="22"/>
      <c r="HK330" s="22"/>
      <c r="HL330" s="22"/>
      <c r="HM330" s="22"/>
      <c r="HN330" s="22"/>
      <c r="HO330" s="22"/>
      <c r="HP330" s="22"/>
      <c r="HQ330" s="22"/>
      <c r="HR330" s="22"/>
      <c r="HS330" s="22"/>
      <c r="HT330" s="22"/>
      <c r="HU330" s="22"/>
      <c r="HV330" s="22"/>
      <c r="HW330" s="22"/>
      <c r="HX330" s="22"/>
      <c r="HY330" s="22"/>
      <c r="HZ330" s="22"/>
      <c r="IA330" s="22"/>
      <c r="IB330" s="22"/>
      <c r="IC330" s="22"/>
      <c r="ID330" s="22"/>
      <c r="IE330" s="22"/>
      <c r="IF330" s="22"/>
      <c r="IG330" s="22"/>
      <c r="IH330" s="22"/>
      <c r="II330" s="22"/>
      <c r="IJ330" s="22"/>
      <c r="IK330" s="22"/>
      <c r="IL330" s="22"/>
      <c r="IM330" s="22"/>
      <c r="IN330" s="22"/>
      <c r="IO330" s="22"/>
      <c r="IP330" s="22"/>
      <c r="IQ330" s="22"/>
      <c r="IR330" s="22"/>
      <c r="IS330" s="22"/>
      <c r="IT330" s="22"/>
      <c r="IU330" s="22"/>
      <c r="IV330" s="22"/>
      <c r="IW330" s="22"/>
    </row>
    <row r="331" spans="1:257" s="23" customFormat="1" ht="12" customHeight="1" x14ac:dyDescent="0.2">
      <c r="A331" s="17">
        <v>330</v>
      </c>
      <c r="B331" s="17" t="s">
        <v>55</v>
      </c>
      <c r="C331" s="17" t="s">
        <v>56</v>
      </c>
      <c r="D331" s="17" t="s">
        <v>377</v>
      </c>
      <c r="E331" s="17" t="s">
        <v>515</v>
      </c>
      <c r="F331" s="25" t="s">
        <v>23</v>
      </c>
      <c r="G331" s="34">
        <v>2.5000000000000001E-3</v>
      </c>
      <c r="H331" s="34"/>
      <c r="I331" s="34"/>
      <c r="J331" s="18">
        <v>60</v>
      </c>
      <c r="K331" s="18"/>
      <c r="L331" s="34"/>
      <c r="M331" s="34"/>
      <c r="N331" s="18"/>
      <c r="O331" s="18"/>
      <c r="P331" s="17" t="s">
        <v>115</v>
      </c>
      <c r="Q331" s="17" t="s">
        <v>377</v>
      </c>
      <c r="R331" s="17" t="s">
        <v>25</v>
      </c>
      <c r="S331" s="19" t="s">
        <v>30</v>
      </c>
      <c r="T331" s="20" t="s">
        <v>63</v>
      </c>
      <c r="U331" s="20" t="s">
        <v>1289</v>
      </c>
      <c r="V331" s="19" t="s">
        <v>1235</v>
      </c>
      <c r="W331" s="22"/>
      <c r="X331" s="22"/>
      <c r="Y331" s="22"/>
      <c r="Z331" s="22"/>
      <c r="AA331" s="22"/>
      <c r="AB331" s="22"/>
      <c r="AC331" s="22"/>
      <c r="AD331" s="22"/>
      <c r="AE331" s="22"/>
      <c r="AF331" s="22"/>
      <c r="AG331" s="22"/>
      <c r="AH331" s="22"/>
      <c r="AI331" s="22"/>
      <c r="AJ331" s="22"/>
      <c r="AK331" s="22"/>
      <c r="AL331" s="22"/>
      <c r="AM331" s="22"/>
      <c r="AN331" s="22"/>
      <c r="AO331" s="22"/>
      <c r="AP331" s="22"/>
      <c r="AQ331" s="22"/>
      <c r="AR331" s="22"/>
      <c r="AS331" s="22"/>
      <c r="AT331" s="22"/>
      <c r="AU331" s="22"/>
      <c r="AV331" s="22"/>
      <c r="AW331" s="22"/>
      <c r="AX331" s="22"/>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22"/>
      <c r="BU331" s="22"/>
      <c r="BV331" s="22"/>
      <c r="BW331" s="22"/>
      <c r="BX331" s="22"/>
      <c r="BY331" s="22"/>
      <c r="BZ331" s="22"/>
      <c r="CA331" s="22"/>
      <c r="CB331" s="22"/>
      <c r="CC331" s="22"/>
      <c r="CD331" s="22"/>
      <c r="CE331" s="22"/>
      <c r="CF331" s="22"/>
      <c r="CG331" s="22"/>
      <c r="CH331" s="22"/>
      <c r="CI331" s="22"/>
      <c r="CJ331" s="22"/>
      <c r="CK331" s="22"/>
      <c r="CL331" s="22"/>
      <c r="CM331" s="22"/>
      <c r="CN331" s="22"/>
      <c r="CO331" s="22"/>
      <c r="CP331" s="22"/>
      <c r="CQ331" s="22"/>
      <c r="CR331" s="22"/>
      <c r="CS331" s="22"/>
      <c r="CT331" s="22"/>
      <c r="CU331" s="22"/>
      <c r="CV331" s="22"/>
      <c r="CW331" s="22"/>
      <c r="CX331" s="22"/>
      <c r="CY331" s="22"/>
      <c r="CZ331" s="22"/>
      <c r="DA331" s="22"/>
      <c r="DB331" s="22"/>
      <c r="DC331" s="22"/>
      <c r="DD331" s="22"/>
      <c r="DE331" s="22"/>
      <c r="DF331" s="22"/>
      <c r="DG331" s="22"/>
      <c r="DH331" s="22"/>
      <c r="DI331" s="22"/>
      <c r="DJ331" s="22"/>
      <c r="DK331" s="22"/>
      <c r="DL331" s="22"/>
      <c r="DM331" s="22"/>
      <c r="DN331" s="22"/>
      <c r="DO331" s="22"/>
      <c r="DP331" s="22"/>
      <c r="DQ331" s="22"/>
      <c r="DR331" s="22"/>
      <c r="DS331" s="22"/>
      <c r="DT331" s="22"/>
      <c r="DU331" s="22"/>
      <c r="DV331" s="22"/>
      <c r="DW331" s="22"/>
      <c r="DX331" s="22"/>
      <c r="DY331" s="22"/>
      <c r="DZ331" s="22"/>
      <c r="EA331" s="22"/>
      <c r="EB331" s="22"/>
      <c r="EC331" s="22"/>
      <c r="ED331" s="22"/>
      <c r="EE331" s="22"/>
      <c r="EF331" s="22"/>
      <c r="EG331" s="22"/>
      <c r="EH331" s="22"/>
      <c r="EI331" s="22"/>
      <c r="EJ331" s="22"/>
      <c r="EK331" s="22"/>
      <c r="EL331" s="22"/>
      <c r="EM331" s="22"/>
      <c r="EN331" s="22"/>
      <c r="EO331" s="22"/>
      <c r="EP331" s="22"/>
      <c r="EQ331" s="22"/>
      <c r="ER331" s="22"/>
      <c r="ES331" s="22"/>
      <c r="ET331" s="22"/>
      <c r="EU331" s="22"/>
      <c r="EV331" s="22"/>
      <c r="EW331" s="22"/>
      <c r="EX331" s="22"/>
      <c r="EY331" s="22"/>
      <c r="EZ331" s="22"/>
      <c r="FA331" s="22"/>
      <c r="FB331" s="22"/>
      <c r="FC331" s="22"/>
      <c r="FD331" s="22"/>
      <c r="FE331" s="22"/>
      <c r="FF331" s="22"/>
      <c r="FG331" s="22"/>
      <c r="FH331" s="22"/>
      <c r="FI331" s="22"/>
      <c r="FJ331" s="22"/>
      <c r="FK331" s="22"/>
      <c r="FL331" s="22"/>
      <c r="FM331" s="22"/>
      <c r="FN331" s="22"/>
      <c r="FO331" s="22"/>
      <c r="FP331" s="22"/>
      <c r="FQ331" s="22"/>
      <c r="FR331" s="22"/>
      <c r="FS331" s="22"/>
      <c r="FT331" s="22"/>
      <c r="FU331" s="22"/>
      <c r="FV331" s="22"/>
      <c r="FW331" s="22"/>
      <c r="FX331" s="22"/>
      <c r="FY331" s="22"/>
      <c r="FZ331" s="22"/>
      <c r="GA331" s="22"/>
      <c r="GB331" s="22"/>
      <c r="GC331" s="22"/>
      <c r="GD331" s="22"/>
      <c r="GE331" s="22"/>
      <c r="GF331" s="22"/>
      <c r="GG331" s="22"/>
      <c r="GH331" s="22"/>
      <c r="GI331" s="22"/>
      <c r="GJ331" s="22"/>
      <c r="GK331" s="22"/>
      <c r="GL331" s="22"/>
      <c r="GM331" s="22"/>
      <c r="GN331" s="22"/>
      <c r="GO331" s="22"/>
      <c r="GP331" s="22"/>
      <c r="GQ331" s="22"/>
      <c r="GR331" s="22"/>
      <c r="GS331" s="22"/>
      <c r="GT331" s="22"/>
      <c r="GU331" s="22"/>
      <c r="GV331" s="22"/>
      <c r="GW331" s="22"/>
      <c r="GX331" s="22"/>
      <c r="GY331" s="22"/>
      <c r="GZ331" s="22"/>
      <c r="HA331" s="22"/>
      <c r="HB331" s="22"/>
      <c r="HC331" s="22"/>
      <c r="HD331" s="22"/>
      <c r="HE331" s="22"/>
      <c r="HF331" s="22"/>
      <c r="HG331" s="22"/>
      <c r="HH331" s="22"/>
      <c r="HI331" s="22"/>
      <c r="HJ331" s="22"/>
      <c r="HK331" s="22"/>
      <c r="HL331" s="22"/>
      <c r="HM331" s="22"/>
      <c r="HN331" s="22"/>
      <c r="HO331" s="22"/>
      <c r="HP331" s="22"/>
      <c r="HQ331" s="22"/>
      <c r="HR331" s="22"/>
      <c r="HS331" s="22"/>
      <c r="HT331" s="22"/>
      <c r="HU331" s="22"/>
      <c r="HV331" s="22"/>
      <c r="HW331" s="22"/>
      <c r="HX331" s="22"/>
      <c r="HY331" s="22"/>
      <c r="HZ331" s="22"/>
      <c r="IA331" s="22"/>
      <c r="IB331" s="22"/>
      <c r="IC331" s="22"/>
      <c r="ID331" s="22"/>
      <c r="IE331" s="22"/>
      <c r="IF331" s="22"/>
      <c r="IG331" s="22"/>
      <c r="IH331" s="22"/>
      <c r="II331" s="22"/>
      <c r="IJ331" s="22"/>
      <c r="IK331" s="22"/>
      <c r="IL331" s="22"/>
      <c r="IM331" s="22"/>
      <c r="IN331" s="22"/>
      <c r="IO331" s="22"/>
      <c r="IP331" s="22"/>
      <c r="IQ331" s="22"/>
      <c r="IR331" s="22"/>
      <c r="IS331" s="22"/>
      <c r="IT331" s="22"/>
      <c r="IU331" s="22"/>
      <c r="IV331" s="22"/>
      <c r="IW331" s="22"/>
    </row>
    <row r="332" spans="1:257" s="23" customFormat="1" ht="12" customHeight="1" x14ac:dyDescent="0.2">
      <c r="A332" s="17">
        <v>331</v>
      </c>
      <c r="B332" s="17" t="s">
        <v>55</v>
      </c>
      <c r="C332" s="17" t="s">
        <v>56</v>
      </c>
      <c r="D332" s="17" t="s">
        <v>377</v>
      </c>
      <c r="E332" s="17" t="s">
        <v>516</v>
      </c>
      <c r="F332" s="25" t="s">
        <v>23</v>
      </c>
      <c r="G332" s="34"/>
      <c r="H332" s="34"/>
      <c r="I332" s="34"/>
      <c r="J332" s="18"/>
      <c r="K332" s="18">
        <v>20</v>
      </c>
      <c r="L332" s="34"/>
      <c r="M332" s="34"/>
      <c r="N332" s="18"/>
      <c r="O332" s="18"/>
      <c r="P332" s="17" t="s">
        <v>24</v>
      </c>
      <c r="Q332" s="17" t="s">
        <v>377</v>
      </c>
      <c r="R332" s="17" t="s">
        <v>25</v>
      </c>
      <c r="S332" s="19" t="s">
        <v>30</v>
      </c>
      <c r="T332" s="20" t="s">
        <v>63</v>
      </c>
      <c r="U332" s="20" t="s">
        <v>1289</v>
      </c>
      <c r="V332" s="19" t="s">
        <v>1235</v>
      </c>
      <c r="W332" s="22"/>
      <c r="X332" s="22"/>
      <c r="Y332" s="22"/>
      <c r="Z332" s="22"/>
      <c r="AA332" s="22"/>
      <c r="AB332" s="22"/>
      <c r="AC332" s="22"/>
      <c r="AD332" s="22"/>
      <c r="AE332" s="22"/>
      <c r="AF332" s="22"/>
      <c r="AG332" s="22"/>
      <c r="AH332" s="22"/>
      <c r="AI332" s="22"/>
      <c r="AJ332" s="22"/>
      <c r="AK332" s="22"/>
      <c r="AL332" s="22"/>
      <c r="AM332" s="22"/>
      <c r="AN332" s="22"/>
      <c r="AO332" s="22"/>
      <c r="AP332" s="22"/>
      <c r="AQ332" s="22"/>
      <c r="AR332" s="22"/>
      <c r="AS332" s="22"/>
      <c r="AT332" s="22"/>
      <c r="AU332" s="22"/>
      <c r="AV332" s="22"/>
      <c r="AW332" s="22"/>
      <c r="AX332" s="22"/>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22"/>
      <c r="BU332" s="22"/>
      <c r="BV332" s="22"/>
      <c r="BW332" s="22"/>
      <c r="BX332" s="22"/>
      <c r="BY332" s="22"/>
      <c r="BZ332" s="22"/>
      <c r="CA332" s="22"/>
      <c r="CB332" s="22"/>
      <c r="CC332" s="22"/>
      <c r="CD332" s="22"/>
      <c r="CE332" s="22"/>
      <c r="CF332" s="22"/>
      <c r="CG332" s="22"/>
      <c r="CH332" s="22"/>
      <c r="CI332" s="22"/>
      <c r="CJ332" s="22"/>
      <c r="CK332" s="22"/>
      <c r="CL332" s="22"/>
      <c r="CM332" s="22"/>
      <c r="CN332" s="22"/>
      <c r="CO332" s="22"/>
      <c r="CP332" s="22"/>
      <c r="CQ332" s="22"/>
      <c r="CR332" s="22"/>
      <c r="CS332" s="22"/>
      <c r="CT332" s="22"/>
      <c r="CU332" s="22"/>
      <c r="CV332" s="22"/>
      <c r="CW332" s="22"/>
      <c r="CX332" s="22"/>
      <c r="CY332" s="22"/>
      <c r="CZ332" s="22"/>
      <c r="DA332" s="22"/>
      <c r="DB332" s="22"/>
      <c r="DC332" s="22"/>
      <c r="DD332" s="22"/>
      <c r="DE332" s="22"/>
      <c r="DF332" s="22"/>
      <c r="DG332" s="22"/>
      <c r="DH332" s="22"/>
      <c r="DI332" s="22"/>
      <c r="DJ332" s="22"/>
      <c r="DK332" s="22"/>
      <c r="DL332" s="22"/>
      <c r="DM332" s="22"/>
      <c r="DN332" s="22"/>
      <c r="DO332" s="22"/>
      <c r="DP332" s="22"/>
      <c r="DQ332" s="22"/>
      <c r="DR332" s="22"/>
      <c r="DS332" s="22"/>
      <c r="DT332" s="22"/>
      <c r="DU332" s="22"/>
      <c r="DV332" s="22"/>
      <c r="DW332" s="22"/>
      <c r="DX332" s="22"/>
      <c r="DY332" s="22"/>
      <c r="DZ332" s="22"/>
      <c r="EA332" s="22"/>
      <c r="EB332" s="22"/>
      <c r="EC332" s="22"/>
      <c r="ED332" s="22"/>
      <c r="EE332" s="22"/>
      <c r="EF332" s="22"/>
      <c r="EG332" s="22"/>
      <c r="EH332" s="22"/>
      <c r="EI332" s="22"/>
      <c r="EJ332" s="22"/>
      <c r="EK332" s="22"/>
      <c r="EL332" s="22"/>
      <c r="EM332" s="22"/>
      <c r="EN332" s="22"/>
      <c r="EO332" s="22"/>
      <c r="EP332" s="22"/>
      <c r="EQ332" s="22"/>
      <c r="ER332" s="22"/>
      <c r="ES332" s="22"/>
      <c r="ET332" s="22"/>
      <c r="EU332" s="22"/>
      <c r="EV332" s="22"/>
      <c r="EW332" s="22"/>
      <c r="EX332" s="22"/>
      <c r="EY332" s="22"/>
      <c r="EZ332" s="22"/>
      <c r="FA332" s="22"/>
      <c r="FB332" s="22"/>
      <c r="FC332" s="22"/>
      <c r="FD332" s="22"/>
      <c r="FE332" s="22"/>
      <c r="FF332" s="22"/>
      <c r="FG332" s="22"/>
      <c r="FH332" s="22"/>
      <c r="FI332" s="22"/>
      <c r="FJ332" s="22"/>
      <c r="FK332" s="22"/>
      <c r="FL332" s="22"/>
      <c r="FM332" s="22"/>
      <c r="FN332" s="22"/>
      <c r="FO332" s="22"/>
      <c r="FP332" s="22"/>
      <c r="FQ332" s="22"/>
      <c r="FR332" s="22"/>
      <c r="FS332" s="22"/>
      <c r="FT332" s="22"/>
      <c r="FU332" s="22"/>
      <c r="FV332" s="22"/>
      <c r="FW332" s="22"/>
      <c r="FX332" s="22"/>
      <c r="FY332" s="22"/>
      <c r="FZ332" s="22"/>
      <c r="GA332" s="22"/>
      <c r="GB332" s="22"/>
      <c r="GC332" s="22"/>
      <c r="GD332" s="22"/>
      <c r="GE332" s="22"/>
      <c r="GF332" s="22"/>
      <c r="GG332" s="22"/>
      <c r="GH332" s="22"/>
      <c r="GI332" s="22"/>
      <c r="GJ332" s="22"/>
      <c r="GK332" s="22"/>
      <c r="GL332" s="22"/>
      <c r="GM332" s="22"/>
      <c r="GN332" s="22"/>
      <c r="GO332" s="22"/>
      <c r="GP332" s="22"/>
      <c r="GQ332" s="22"/>
      <c r="GR332" s="22"/>
      <c r="GS332" s="22"/>
      <c r="GT332" s="22"/>
      <c r="GU332" s="22"/>
      <c r="GV332" s="22"/>
      <c r="GW332" s="22"/>
      <c r="GX332" s="22"/>
      <c r="GY332" s="22"/>
      <c r="GZ332" s="22"/>
      <c r="HA332" s="22"/>
      <c r="HB332" s="22"/>
      <c r="HC332" s="22"/>
      <c r="HD332" s="22"/>
      <c r="HE332" s="22"/>
      <c r="HF332" s="22"/>
      <c r="HG332" s="22"/>
      <c r="HH332" s="22"/>
      <c r="HI332" s="22"/>
      <c r="HJ332" s="22"/>
      <c r="HK332" s="22"/>
      <c r="HL332" s="22"/>
      <c r="HM332" s="22"/>
      <c r="HN332" s="22"/>
      <c r="HO332" s="22"/>
      <c r="HP332" s="22"/>
      <c r="HQ332" s="22"/>
      <c r="HR332" s="22"/>
      <c r="HS332" s="22"/>
      <c r="HT332" s="22"/>
      <c r="HU332" s="22"/>
      <c r="HV332" s="22"/>
      <c r="HW332" s="22"/>
      <c r="HX332" s="22"/>
      <c r="HY332" s="22"/>
      <c r="HZ332" s="22"/>
      <c r="IA332" s="22"/>
      <c r="IB332" s="22"/>
      <c r="IC332" s="22"/>
      <c r="ID332" s="22"/>
      <c r="IE332" s="22"/>
      <c r="IF332" s="22"/>
      <c r="IG332" s="22"/>
      <c r="IH332" s="22"/>
      <c r="II332" s="22"/>
      <c r="IJ332" s="22"/>
      <c r="IK332" s="22"/>
      <c r="IL332" s="22"/>
      <c r="IM332" s="22"/>
      <c r="IN332" s="22"/>
      <c r="IO332" s="22"/>
      <c r="IP332" s="22"/>
      <c r="IQ332" s="22"/>
      <c r="IR332" s="22"/>
      <c r="IS332" s="22"/>
      <c r="IT332" s="22"/>
      <c r="IU332" s="22"/>
      <c r="IV332" s="22"/>
      <c r="IW332" s="22"/>
    </row>
    <row r="333" spans="1:257" s="23" customFormat="1" ht="12" customHeight="1" x14ac:dyDescent="0.2">
      <c r="A333" s="17">
        <v>332</v>
      </c>
      <c r="B333" s="17" t="s">
        <v>55</v>
      </c>
      <c r="C333" s="17" t="s">
        <v>56</v>
      </c>
      <c r="D333" s="17" t="s">
        <v>377</v>
      </c>
      <c r="E333" s="17" t="s">
        <v>517</v>
      </c>
      <c r="F333" s="25" t="s">
        <v>23</v>
      </c>
      <c r="G333" s="34">
        <v>2E-3</v>
      </c>
      <c r="H333" s="34"/>
      <c r="I333" s="34"/>
      <c r="J333" s="18">
        <v>60</v>
      </c>
      <c r="K333" s="18"/>
      <c r="L333" s="34"/>
      <c r="M333" s="34"/>
      <c r="N333" s="18"/>
      <c r="O333" s="18"/>
      <c r="P333" s="17" t="s">
        <v>153</v>
      </c>
      <c r="Q333" s="17" t="s">
        <v>146</v>
      </c>
      <c r="R333" s="17" t="s">
        <v>25</v>
      </c>
      <c r="S333" s="19" t="s">
        <v>518</v>
      </c>
      <c r="T333" s="20" t="s">
        <v>1234</v>
      </c>
      <c r="U333" s="20" t="s">
        <v>1289</v>
      </c>
      <c r="V333" s="19" t="s">
        <v>1235</v>
      </c>
      <c r="W333" s="22"/>
      <c r="X333" s="22"/>
      <c r="Y333" s="22"/>
      <c r="Z333" s="22"/>
      <c r="AA333" s="22"/>
      <c r="AB333" s="22"/>
      <c r="AC333" s="22"/>
      <c r="AD333" s="22"/>
      <c r="AE333" s="22"/>
      <c r="AF333" s="22"/>
      <c r="AG333" s="22"/>
      <c r="AH333" s="22"/>
      <c r="AI333" s="22"/>
      <c r="AJ333" s="22"/>
      <c r="AK333" s="22"/>
      <c r="AL333" s="22"/>
      <c r="AM333" s="22"/>
      <c r="AN333" s="22"/>
      <c r="AO333" s="22"/>
      <c r="AP333" s="22"/>
      <c r="AQ333" s="22"/>
      <c r="AR333" s="22"/>
      <c r="AS333" s="22"/>
      <c r="AT333" s="22"/>
      <c r="AU333" s="22"/>
      <c r="AV333" s="22"/>
      <c r="AW333" s="22"/>
      <c r="AX333" s="22"/>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22"/>
      <c r="BU333" s="22"/>
      <c r="BV333" s="22"/>
      <c r="BW333" s="22"/>
      <c r="BX333" s="22"/>
      <c r="BY333" s="22"/>
      <c r="BZ333" s="22"/>
      <c r="CA333" s="22"/>
      <c r="CB333" s="22"/>
      <c r="CC333" s="22"/>
      <c r="CD333" s="22"/>
      <c r="CE333" s="22"/>
      <c r="CF333" s="22"/>
      <c r="CG333" s="22"/>
      <c r="CH333" s="22"/>
      <c r="CI333" s="22"/>
      <c r="CJ333" s="22"/>
      <c r="CK333" s="22"/>
      <c r="CL333" s="22"/>
      <c r="CM333" s="22"/>
      <c r="CN333" s="22"/>
      <c r="CO333" s="22"/>
      <c r="CP333" s="22"/>
      <c r="CQ333" s="22"/>
      <c r="CR333" s="22"/>
      <c r="CS333" s="22"/>
      <c r="CT333" s="22"/>
      <c r="CU333" s="22"/>
      <c r="CV333" s="22"/>
      <c r="CW333" s="22"/>
      <c r="CX333" s="22"/>
      <c r="CY333" s="22"/>
      <c r="CZ333" s="22"/>
      <c r="DA333" s="22"/>
      <c r="DB333" s="22"/>
      <c r="DC333" s="22"/>
      <c r="DD333" s="22"/>
      <c r="DE333" s="22"/>
      <c r="DF333" s="22"/>
      <c r="DG333" s="22"/>
      <c r="DH333" s="22"/>
      <c r="DI333" s="22"/>
      <c r="DJ333" s="22"/>
      <c r="DK333" s="22"/>
      <c r="DL333" s="22"/>
      <c r="DM333" s="22"/>
      <c r="DN333" s="22"/>
      <c r="DO333" s="22"/>
      <c r="DP333" s="22"/>
      <c r="DQ333" s="22"/>
      <c r="DR333" s="22"/>
      <c r="DS333" s="22"/>
      <c r="DT333" s="22"/>
      <c r="DU333" s="22"/>
      <c r="DV333" s="22"/>
      <c r="DW333" s="22"/>
      <c r="DX333" s="22"/>
      <c r="DY333" s="22"/>
      <c r="DZ333" s="22"/>
      <c r="EA333" s="22"/>
      <c r="EB333" s="22"/>
      <c r="EC333" s="22"/>
      <c r="ED333" s="22"/>
      <c r="EE333" s="22"/>
      <c r="EF333" s="22"/>
      <c r="EG333" s="22"/>
      <c r="EH333" s="22"/>
      <c r="EI333" s="22"/>
      <c r="EJ333" s="22"/>
      <c r="EK333" s="22"/>
      <c r="EL333" s="22"/>
      <c r="EM333" s="22"/>
      <c r="EN333" s="22"/>
      <c r="EO333" s="22"/>
      <c r="EP333" s="22"/>
      <c r="EQ333" s="22"/>
      <c r="ER333" s="22"/>
      <c r="ES333" s="22"/>
      <c r="ET333" s="22"/>
      <c r="EU333" s="22"/>
      <c r="EV333" s="22"/>
      <c r="EW333" s="22"/>
      <c r="EX333" s="22"/>
      <c r="EY333" s="22"/>
      <c r="EZ333" s="22"/>
      <c r="FA333" s="22"/>
      <c r="FB333" s="22"/>
      <c r="FC333" s="22"/>
      <c r="FD333" s="22"/>
      <c r="FE333" s="22"/>
      <c r="FF333" s="22"/>
      <c r="FG333" s="22"/>
      <c r="FH333" s="22"/>
      <c r="FI333" s="22"/>
      <c r="FJ333" s="22"/>
      <c r="FK333" s="22"/>
      <c r="FL333" s="22"/>
      <c r="FM333" s="22"/>
      <c r="FN333" s="22"/>
      <c r="FO333" s="22"/>
      <c r="FP333" s="22"/>
      <c r="FQ333" s="22"/>
      <c r="FR333" s="22"/>
      <c r="FS333" s="22"/>
      <c r="FT333" s="22"/>
      <c r="FU333" s="22"/>
      <c r="FV333" s="22"/>
      <c r="FW333" s="22"/>
      <c r="FX333" s="22"/>
      <c r="FY333" s="22"/>
      <c r="FZ333" s="22"/>
      <c r="GA333" s="22"/>
      <c r="GB333" s="22"/>
      <c r="GC333" s="22"/>
      <c r="GD333" s="22"/>
      <c r="GE333" s="22"/>
      <c r="GF333" s="22"/>
      <c r="GG333" s="22"/>
      <c r="GH333" s="22"/>
      <c r="GI333" s="22"/>
      <c r="GJ333" s="22"/>
      <c r="GK333" s="22"/>
      <c r="GL333" s="22"/>
      <c r="GM333" s="22"/>
      <c r="GN333" s="22"/>
      <c r="GO333" s="22"/>
      <c r="GP333" s="22"/>
      <c r="GQ333" s="22"/>
      <c r="GR333" s="22"/>
      <c r="GS333" s="22"/>
      <c r="GT333" s="22"/>
      <c r="GU333" s="22"/>
      <c r="GV333" s="22"/>
      <c r="GW333" s="22"/>
      <c r="GX333" s="22"/>
      <c r="GY333" s="22"/>
      <c r="GZ333" s="22"/>
      <c r="HA333" s="22"/>
      <c r="HB333" s="22"/>
      <c r="HC333" s="22"/>
      <c r="HD333" s="22"/>
      <c r="HE333" s="22"/>
      <c r="HF333" s="22"/>
      <c r="HG333" s="22"/>
      <c r="HH333" s="22"/>
      <c r="HI333" s="22"/>
      <c r="HJ333" s="22"/>
      <c r="HK333" s="22"/>
      <c r="HL333" s="22"/>
      <c r="HM333" s="22"/>
      <c r="HN333" s="22"/>
      <c r="HO333" s="22"/>
      <c r="HP333" s="22"/>
      <c r="HQ333" s="22"/>
      <c r="HR333" s="22"/>
      <c r="HS333" s="22"/>
      <c r="HT333" s="22"/>
      <c r="HU333" s="22"/>
      <c r="HV333" s="22"/>
      <c r="HW333" s="22"/>
      <c r="HX333" s="22"/>
      <c r="HY333" s="22"/>
      <c r="HZ333" s="22"/>
      <c r="IA333" s="22"/>
      <c r="IB333" s="22"/>
      <c r="IC333" s="22"/>
      <c r="ID333" s="22"/>
      <c r="IE333" s="22"/>
      <c r="IF333" s="22"/>
      <c r="IG333" s="22"/>
      <c r="IH333" s="22"/>
      <c r="II333" s="22"/>
      <c r="IJ333" s="22"/>
      <c r="IK333" s="22"/>
      <c r="IL333" s="22"/>
      <c r="IM333" s="22"/>
      <c r="IN333" s="22"/>
      <c r="IO333" s="22"/>
      <c r="IP333" s="22"/>
      <c r="IQ333" s="22"/>
      <c r="IR333" s="22"/>
      <c r="IS333" s="22"/>
      <c r="IT333" s="22"/>
      <c r="IU333" s="22"/>
      <c r="IV333" s="22"/>
      <c r="IW333" s="22"/>
    </row>
    <row r="334" spans="1:257" s="23" customFormat="1" ht="12" customHeight="1" x14ac:dyDescent="0.2">
      <c r="A334" s="17">
        <v>333</v>
      </c>
      <c r="B334" s="17" t="s">
        <v>55</v>
      </c>
      <c r="C334" s="17" t="s">
        <v>56</v>
      </c>
      <c r="D334" s="17" t="s">
        <v>377</v>
      </c>
      <c r="E334" s="17" t="s">
        <v>519</v>
      </c>
      <c r="F334" s="25" t="s">
        <v>33</v>
      </c>
      <c r="G334" s="34">
        <v>2.5000000000000001E-3</v>
      </c>
      <c r="H334" s="34"/>
      <c r="I334" s="34"/>
      <c r="J334" s="18">
        <v>60</v>
      </c>
      <c r="K334" s="18"/>
      <c r="L334" s="34"/>
      <c r="M334" s="34"/>
      <c r="N334" s="18"/>
      <c r="O334" s="18"/>
      <c r="P334" s="17" t="s">
        <v>24</v>
      </c>
      <c r="Q334" s="17" t="s">
        <v>383</v>
      </c>
      <c r="R334" s="17" t="s">
        <v>25</v>
      </c>
      <c r="S334" s="19" t="s">
        <v>520</v>
      </c>
      <c r="T334" s="20" t="s">
        <v>1234</v>
      </c>
      <c r="U334" s="20" t="s">
        <v>1289</v>
      </c>
      <c r="V334" s="19" t="s">
        <v>1235</v>
      </c>
      <c r="W334" s="22"/>
      <c r="X334" s="22"/>
      <c r="Y334" s="22"/>
      <c r="Z334" s="22"/>
      <c r="AA334" s="22"/>
      <c r="AB334" s="22"/>
      <c r="AC334" s="22"/>
      <c r="AD334" s="22"/>
      <c r="AE334" s="22"/>
      <c r="AF334" s="22"/>
      <c r="AG334" s="22"/>
      <c r="AH334" s="22"/>
      <c r="AI334" s="22"/>
      <c r="AJ334" s="22"/>
      <c r="AK334" s="22"/>
      <c r="AL334" s="22"/>
      <c r="AM334" s="22"/>
      <c r="AN334" s="22"/>
      <c r="AO334" s="22"/>
      <c r="AP334" s="22"/>
      <c r="AQ334" s="22"/>
      <c r="AR334" s="22"/>
      <c r="AS334" s="22"/>
      <c r="AT334" s="22"/>
      <c r="AU334" s="22"/>
      <c r="AV334" s="22"/>
      <c r="AW334" s="22"/>
      <c r="AX334" s="22"/>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22"/>
      <c r="BU334" s="22"/>
      <c r="BV334" s="22"/>
      <c r="BW334" s="22"/>
      <c r="BX334" s="22"/>
      <c r="BY334" s="22"/>
      <c r="BZ334" s="22"/>
      <c r="CA334" s="22"/>
      <c r="CB334" s="22"/>
      <c r="CC334" s="22"/>
      <c r="CD334" s="22"/>
      <c r="CE334" s="22"/>
      <c r="CF334" s="22"/>
      <c r="CG334" s="22"/>
      <c r="CH334" s="22"/>
      <c r="CI334" s="22"/>
      <c r="CJ334" s="22"/>
      <c r="CK334" s="22"/>
      <c r="CL334" s="22"/>
      <c r="CM334" s="22"/>
      <c r="CN334" s="22"/>
      <c r="CO334" s="22"/>
      <c r="CP334" s="22"/>
      <c r="CQ334" s="22"/>
      <c r="CR334" s="22"/>
      <c r="CS334" s="22"/>
      <c r="CT334" s="22"/>
      <c r="CU334" s="22"/>
      <c r="CV334" s="22"/>
      <c r="CW334" s="22"/>
      <c r="CX334" s="22"/>
      <c r="CY334" s="22"/>
      <c r="CZ334" s="22"/>
      <c r="DA334" s="22"/>
      <c r="DB334" s="22"/>
      <c r="DC334" s="22"/>
      <c r="DD334" s="22"/>
      <c r="DE334" s="22"/>
      <c r="DF334" s="22"/>
      <c r="DG334" s="22"/>
      <c r="DH334" s="22"/>
      <c r="DI334" s="22"/>
      <c r="DJ334" s="22"/>
      <c r="DK334" s="22"/>
      <c r="DL334" s="22"/>
      <c r="DM334" s="22"/>
      <c r="DN334" s="22"/>
      <c r="DO334" s="22"/>
      <c r="DP334" s="22"/>
      <c r="DQ334" s="22"/>
      <c r="DR334" s="22"/>
      <c r="DS334" s="22"/>
      <c r="DT334" s="22"/>
      <c r="DU334" s="22"/>
      <c r="DV334" s="22"/>
      <c r="DW334" s="22"/>
      <c r="DX334" s="22"/>
      <c r="DY334" s="22"/>
      <c r="DZ334" s="22"/>
      <c r="EA334" s="22"/>
      <c r="EB334" s="22"/>
      <c r="EC334" s="22"/>
      <c r="ED334" s="22"/>
      <c r="EE334" s="22"/>
      <c r="EF334" s="22"/>
      <c r="EG334" s="22"/>
      <c r="EH334" s="22"/>
      <c r="EI334" s="22"/>
      <c r="EJ334" s="22"/>
      <c r="EK334" s="22"/>
      <c r="EL334" s="22"/>
      <c r="EM334" s="22"/>
      <c r="EN334" s="22"/>
      <c r="EO334" s="22"/>
      <c r="EP334" s="22"/>
      <c r="EQ334" s="22"/>
      <c r="ER334" s="22"/>
      <c r="ES334" s="22"/>
      <c r="ET334" s="22"/>
      <c r="EU334" s="22"/>
      <c r="EV334" s="22"/>
      <c r="EW334" s="22"/>
      <c r="EX334" s="22"/>
      <c r="EY334" s="22"/>
      <c r="EZ334" s="22"/>
      <c r="FA334" s="22"/>
      <c r="FB334" s="22"/>
      <c r="FC334" s="22"/>
      <c r="FD334" s="22"/>
      <c r="FE334" s="22"/>
      <c r="FF334" s="22"/>
      <c r="FG334" s="22"/>
      <c r="FH334" s="22"/>
      <c r="FI334" s="22"/>
      <c r="FJ334" s="22"/>
      <c r="FK334" s="22"/>
      <c r="FL334" s="22"/>
      <c r="FM334" s="22"/>
      <c r="FN334" s="22"/>
      <c r="FO334" s="22"/>
      <c r="FP334" s="22"/>
      <c r="FQ334" s="22"/>
      <c r="FR334" s="22"/>
      <c r="FS334" s="22"/>
      <c r="FT334" s="22"/>
      <c r="FU334" s="22"/>
      <c r="FV334" s="22"/>
      <c r="FW334" s="22"/>
      <c r="FX334" s="22"/>
      <c r="FY334" s="22"/>
      <c r="FZ334" s="22"/>
      <c r="GA334" s="22"/>
      <c r="GB334" s="22"/>
      <c r="GC334" s="22"/>
      <c r="GD334" s="22"/>
      <c r="GE334" s="22"/>
      <c r="GF334" s="22"/>
      <c r="GG334" s="22"/>
      <c r="GH334" s="22"/>
      <c r="GI334" s="22"/>
      <c r="GJ334" s="22"/>
      <c r="GK334" s="22"/>
      <c r="GL334" s="22"/>
      <c r="GM334" s="22"/>
      <c r="GN334" s="22"/>
      <c r="GO334" s="22"/>
      <c r="GP334" s="22"/>
      <c r="GQ334" s="22"/>
      <c r="GR334" s="22"/>
      <c r="GS334" s="22"/>
      <c r="GT334" s="22"/>
      <c r="GU334" s="22"/>
      <c r="GV334" s="22"/>
      <c r="GW334" s="22"/>
      <c r="GX334" s="22"/>
      <c r="GY334" s="22"/>
      <c r="GZ334" s="22"/>
      <c r="HA334" s="22"/>
      <c r="HB334" s="22"/>
      <c r="HC334" s="22"/>
      <c r="HD334" s="22"/>
      <c r="HE334" s="22"/>
      <c r="HF334" s="22"/>
      <c r="HG334" s="22"/>
      <c r="HH334" s="22"/>
      <c r="HI334" s="22"/>
      <c r="HJ334" s="22"/>
      <c r="HK334" s="22"/>
      <c r="HL334" s="22"/>
      <c r="HM334" s="22"/>
      <c r="HN334" s="22"/>
      <c r="HO334" s="22"/>
      <c r="HP334" s="22"/>
      <c r="HQ334" s="22"/>
      <c r="HR334" s="22"/>
      <c r="HS334" s="22"/>
      <c r="HT334" s="22"/>
      <c r="HU334" s="22"/>
      <c r="HV334" s="22"/>
      <c r="HW334" s="22"/>
      <c r="HX334" s="22"/>
      <c r="HY334" s="22"/>
      <c r="HZ334" s="22"/>
      <c r="IA334" s="22"/>
      <c r="IB334" s="22"/>
      <c r="IC334" s="22"/>
      <c r="ID334" s="22"/>
      <c r="IE334" s="22"/>
      <c r="IF334" s="22"/>
      <c r="IG334" s="22"/>
      <c r="IH334" s="22"/>
      <c r="II334" s="22"/>
      <c r="IJ334" s="22"/>
      <c r="IK334" s="22"/>
      <c r="IL334" s="22"/>
      <c r="IM334" s="22"/>
      <c r="IN334" s="22"/>
      <c r="IO334" s="22"/>
      <c r="IP334" s="22"/>
      <c r="IQ334" s="22"/>
      <c r="IR334" s="22"/>
      <c r="IS334" s="22"/>
      <c r="IT334" s="22"/>
      <c r="IU334" s="22"/>
      <c r="IV334" s="22"/>
      <c r="IW334" s="22"/>
    </row>
    <row r="335" spans="1:257" s="23" customFormat="1" ht="12" customHeight="1" x14ac:dyDescent="0.2">
      <c r="A335" s="17">
        <v>334</v>
      </c>
      <c r="B335" s="17" t="s">
        <v>55</v>
      </c>
      <c r="C335" s="17" t="s">
        <v>56</v>
      </c>
      <c r="D335" s="17" t="s">
        <v>377</v>
      </c>
      <c r="E335" s="17" t="s">
        <v>521</v>
      </c>
      <c r="F335" s="25" t="s">
        <v>33</v>
      </c>
      <c r="G335" s="34">
        <v>2.5000000000000001E-3</v>
      </c>
      <c r="H335" s="34"/>
      <c r="I335" s="34"/>
      <c r="J335" s="18">
        <v>60</v>
      </c>
      <c r="K335" s="18"/>
      <c r="L335" s="34"/>
      <c r="M335" s="34"/>
      <c r="N335" s="18"/>
      <c r="O335" s="18"/>
      <c r="P335" s="17" t="s">
        <v>24</v>
      </c>
      <c r="Q335" s="17" t="s">
        <v>383</v>
      </c>
      <c r="R335" s="17" t="s">
        <v>177</v>
      </c>
      <c r="S335" s="19" t="s">
        <v>522</v>
      </c>
      <c r="T335" s="20" t="s">
        <v>1234</v>
      </c>
      <c r="U335" s="20" t="s">
        <v>1289</v>
      </c>
      <c r="V335" s="19" t="s">
        <v>1235</v>
      </c>
      <c r="W335" s="22"/>
      <c r="X335" s="22"/>
      <c r="Y335" s="22"/>
      <c r="Z335" s="22"/>
      <c r="AA335" s="22"/>
      <c r="AB335" s="22"/>
      <c r="AC335" s="22"/>
      <c r="AD335" s="22"/>
      <c r="AE335" s="22"/>
      <c r="AF335" s="22"/>
      <c r="AG335" s="22"/>
      <c r="AH335" s="22"/>
      <c r="AI335" s="22"/>
      <c r="AJ335" s="22"/>
      <c r="AK335" s="22"/>
      <c r="AL335" s="22"/>
      <c r="AM335" s="22"/>
      <c r="AN335" s="22"/>
      <c r="AO335" s="22"/>
      <c r="AP335" s="22"/>
      <c r="AQ335" s="22"/>
      <c r="AR335" s="22"/>
      <c r="AS335" s="22"/>
      <c r="AT335" s="22"/>
      <c r="AU335" s="22"/>
      <c r="AV335" s="22"/>
      <c r="AW335" s="22"/>
      <c r="AX335" s="22"/>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22"/>
      <c r="BU335" s="22"/>
      <c r="BV335" s="22"/>
      <c r="BW335" s="22"/>
      <c r="BX335" s="22"/>
      <c r="BY335" s="22"/>
      <c r="BZ335" s="22"/>
      <c r="CA335" s="22"/>
      <c r="CB335" s="22"/>
      <c r="CC335" s="22"/>
      <c r="CD335" s="22"/>
      <c r="CE335" s="22"/>
      <c r="CF335" s="22"/>
      <c r="CG335" s="22"/>
      <c r="CH335" s="22"/>
      <c r="CI335" s="22"/>
      <c r="CJ335" s="22"/>
      <c r="CK335" s="22"/>
      <c r="CL335" s="22"/>
      <c r="CM335" s="22"/>
      <c r="CN335" s="22"/>
      <c r="CO335" s="22"/>
      <c r="CP335" s="22"/>
      <c r="CQ335" s="22"/>
      <c r="CR335" s="22"/>
      <c r="CS335" s="22"/>
      <c r="CT335" s="22"/>
      <c r="CU335" s="22"/>
      <c r="CV335" s="22"/>
      <c r="CW335" s="22"/>
      <c r="CX335" s="22"/>
      <c r="CY335" s="22"/>
      <c r="CZ335" s="22"/>
      <c r="DA335" s="22"/>
      <c r="DB335" s="22"/>
      <c r="DC335" s="22"/>
      <c r="DD335" s="22"/>
      <c r="DE335" s="22"/>
      <c r="DF335" s="22"/>
      <c r="DG335" s="22"/>
      <c r="DH335" s="22"/>
      <c r="DI335" s="22"/>
      <c r="DJ335" s="22"/>
      <c r="DK335" s="22"/>
      <c r="DL335" s="22"/>
      <c r="DM335" s="22"/>
      <c r="DN335" s="22"/>
      <c r="DO335" s="22"/>
      <c r="DP335" s="22"/>
      <c r="DQ335" s="22"/>
      <c r="DR335" s="22"/>
      <c r="DS335" s="22"/>
      <c r="DT335" s="22"/>
      <c r="DU335" s="22"/>
      <c r="DV335" s="22"/>
      <c r="DW335" s="22"/>
      <c r="DX335" s="22"/>
      <c r="DY335" s="22"/>
      <c r="DZ335" s="22"/>
      <c r="EA335" s="22"/>
      <c r="EB335" s="22"/>
      <c r="EC335" s="22"/>
      <c r="ED335" s="22"/>
      <c r="EE335" s="22"/>
      <c r="EF335" s="22"/>
      <c r="EG335" s="22"/>
      <c r="EH335" s="22"/>
      <c r="EI335" s="22"/>
      <c r="EJ335" s="22"/>
      <c r="EK335" s="22"/>
      <c r="EL335" s="22"/>
      <c r="EM335" s="22"/>
      <c r="EN335" s="22"/>
      <c r="EO335" s="22"/>
      <c r="EP335" s="22"/>
      <c r="EQ335" s="22"/>
      <c r="ER335" s="22"/>
      <c r="ES335" s="22"/>
      <c r="ET335" s="22"/>
      <c r="EU335" s="22"/>
      <c r="EV335" s="22"/>
      <c r="EW335" s="22"/>
      <c r="EX335" s="22"/>
      <c r="EY335" s="22"/>
      <c r="EZ335" s="22"/>
      <c r="FA335" s="22"/>
      <c r="FB335" s="22"/>
      <c r="FC335" s="22"/>
      <c r="FD335" s="22"/>
      <c r="FE335" s="22"/>
      <c r="FF335" s="22"/>
      <c r="FG335" s="22"/>
      <c r="FH335" s="22"/>
      <c r="FI335" s="22"/>
      <c r="FJ335" s="22"/>
      <c r="FK335" s="22"/>
      <c r="FL335" s="22"/>
      <c r="FM335" s="22"/>
      <c r="FN335" s="22"/>
      <c r="FO335" s="22"/>
      <c r="FP335" s="22"/>
      <c r="FQ335" s="22"/>
      <c r="FR335" s="22"/>
      <c r="FS335" s="22"/>
      <c r="FT335" s="22"/>
      <c r="FU335" s="22"/>
      <c r="FV335" s="22"/>
      <c r="FW335" s="22"/>
      <c r="FX335" s="22"/>
      <c r="FY335" s="22"/>
      <c r="FZ335" s="22"/>
      <c r="GA335" s="22"/>
      <c r="GB335" s="22"/>
      <c r="GC335" s="22"/>
      <c r="GD335" s="22"/>
      <c r="GE335" s="22"/>
      <c r="GF335" s="22"/>
      <c r="GG335" s="22"/>
      <c r="GH335" s="22"/>
      <c r="GI335" s="22"/>
      <c r="GJ335" s="22"/>
      <c r="GK335" s="22"/>
      <c r="GL335" s="22"/>
      <c r="GM335" s="22"/>
      <c r="GN335" s="22"/>
      <c r="GO335" s="22"/>
      <c r="GP335" s="22"/>
      <c r="GQ335" s="22"/>
      <c r="GR335" s="22"/>
      <c r="GS335" s="22"/>
      <c r="GT335" s="22"/>
      <c r="GU335" s="22"/>
      <c r="GV335" s="22"/>
      <c r="GW335" s="22"/>
      <c r="GX335" s="22"/>
      <c r="GY335" s="22"/>
      <c r="GZ335" s="22"/>
      <c r="HA335" s="22"/>
      <c r="HB335" s="22"/>
      <c r="HC335" s="22"/>
      <c r="HD335" s="22"/>
      <c r="HE335" s="22"/>
      <c r="HF335" s="22"/>
      <c r="HG335" s="22"/>
      <c r="HH335" s="22"/>
      <c r="HI335" s="22"/>
      <c r="HJ335" s="22"/>
      <c r="HK335" s="22"/>
      <c r="HL335" s="22"/>
      <c r="HM335" s="22"/>
      <c r="HN335" s="22"/>
      <c r="HO335" s="22"/>
      <c r="HP335" s="22"/>
      <c r="HQ335" s="22"/>
      <c r="HR335" s="22"/>
      <c r="HS335" s="22"/>
      <c r="HT335" s="22"/>
      <c r="HU335" s="22"/>
      <c r="HV335" s="22"/>
      <c r="HW335" s="22"/>
      <c r="HX335" s="22"/>
      <c r="HY335" s="22"/>
      <c r="HZ335" s="22"/>
      <c r="IA335" s="22"/>
      <c r="IB335" s="22"/>
      <c r="IC335" s="22"/>
      <c r="ID335" s="22"/>
      <c r="IE335" s="22"/>
      <c r="IF335" s="22"/>
      <c r="IG335" s="22"/>
      <c r="IH335" s="22"/>
      <c r="II335" s="22"/>
      <c r="IJ335" s="22"/>
      <c r="IK335" s="22"/>
      <c r="IL335" s="22"/>
      <c r="IM335" s="22"/>
      <c r="IN335" s="22"/>
      <c r="IO335" s="22"/>
      <c r="IP335" s="22"/>
      <c r="IQ335" s="22"/>
      <c r="IR335" s="22"/>
      <c r="IS335" s="22"/>
      <c r="IT335" s="22"/>
      <c r="IU335" s="22"/>
      <c r="IV335" s="22"/>
      <c r="IW335" s="22"/>
    </row>
    <row r="336" spans="1:257" s="23" customFormat="1" ht="12" customHeight="1" x14ac:dyDescent="0.2">
      <c r="A336" s="17">
        <v>335</v>
      </c>
      <c r="B336" s="17" t="s">
        <v>55</v>
      </c>
      <c r="C336" s="17" t="s">
        <v>56</v>
      </c>
      <c r="D336" s="17" t="s">
        <v>377</v>
      </c>
      <c r="E336" s="17" t="s">
        <v>523</v>
      </c>
      <c r="F336" s="25" t="s">
        <v>33</v>
      </c>
      <c r="G336" s="34">
        <v>2.5000000000000001E-3</v>
      </c>
      <c r="H336" s="34"/>
      <c r="I336" s="34"/>
      <c r="J336" s="18">
        <v>60</v>
      </c>
      <c r="K336" s="18"/>
      <c r="L336" s="34"/>
      <c r="M336" s="34"/>
      <c r="N336" s="18"/>
      <c r="O336" s="18"/>
      <c r="P336" s="17" t="s">
        <v>24</v>
      </c>
      <c r="Q336" s="17" t="s">
        <v>383</v>
      </c>
      <c r="R336" s="17" t="s">
        <v>386</v>
      </c>
      <c r="S336" s="19" t="s">
        <v>524</v>
      </c>
      <c r="T336" s="20" t="s">
        <v>1234</v>
      </c>
      <c r="U336" s="20" t="s">
        <v>1289</v>
      </c>
      <c r="V336" s="19" t="s">
        <v>1235</v>
      </c>
      <c r="W336" s="22"/>
      <c r="X336" s="22"/>
      <c r="Y336" s="22"/>
      <c r="Z336" s="22"/>
      <c r="AA336" s="22"/>
      <c r="AB336" s="22"/>
      <c r="AC336" s="22"/>
      <c r="AD336" s="22"/>
      <c r="AE336" s="22"/>
      <c r="AF336" s="22"/>
      <c r="AG336" s="22"/>
      <c r="AH336" s="22"/>
      <c r="AI336" s="22"/>
      <c r="AJ336" s="22"/>
      <c r="AK336" s="22"/>
      <c r="AL336" s="22"/>
      <c r="AM336" s="22"/>
      <c r="AN336" s="22"/>
      <c r="AO336" s="22"/>
      <c r="AP336" s="22"/>
      <c r="AQ336" s="22"/>
      <c r="AR336" s="22"/>
      <c r="AS336" s="22"/>
      <c r="AT336" s="22"/>
      <c r="AU336" s="22"/>
      <c r="AV336" s="22"/>
      <c r="AW336" s="22"/>
      <c r="AX336" s="22"/>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22"/>
      <c r="BU336" s="22"/>
      <c r="BV336" s="22"/>
      <c r="BW336" s="22"/>
      <c r="BX336" s="22"/>
      <c r="BY336" s="22"/>
      <c r="BZ336" s="22"/>
      <c r="CA336" s="22"/>
      <c r="CB336" s="22"/>
      <c r="CC336" s="22"/>
      <c r="CD336" s="22"/>
      <c r="CE336" s="22"/>
      <c r="CF336" s="22"/>
      <c r="CG336" s="22"/>
      <c r="CH336" s="22"/>
      <c r="CI336" s="22"/>
      <c r="CJ336" s="22"/>
      <c r="CK336" s="22"/>
      <c r="CL336" s="22"/>
      <c r="CM336" s="22"/>
      <c r="CN336" s="22"/>
      <c r="CO336" s="22"/>
      <c r="CP336" s="22"/>
      <c r="CQ336" s="22"/>
      <c r="CR336" s="22"/>
      <c r="CS336" s="22"/>
      <c r="CT336" s="22"/>
      <c r="CU336" s="22"/>
      <c r="CV336" s="22"/>
      <c r="CW336" s="22"/>
      <c r="CX336" s="22"/>
      <c r="CY336" s="22"/>
      <c r="CZ336" s="22"/>
      <c r="DA336" s="22"/>
      <c r="DB336" s="22"/>
      <c r="DC336" s="22"/>
      <c r="DD336" s="22"/>
      <c r="DE336" s="22"/>
      <c r="DF336" s="22"/>
      <c r="DG336" s="22"/>
      <c r="DH336" s="22"/>
      <c r="DI336" s="22"/>
      <c r="DJ336" s="22"/>
      <c r="DK336" s="22"/>
      <c r="DL336" s="22"/>
      <c r="DM336" s="22"/>
      <c r="DN336" s="22"/>
      <c r="DO336" s="22"/>
      <c r="DP336" s="22"/>
      <c r="DQ336" s="22"/>
      <c r="DR336" s="22"/>
      <c r="DS336" s="22"/>
      <c r="DT336" s="22"/>
      <c r="DU336" s="22"/>
      <c r="DV336" s="22"/>
      <c r="DW336" s="22"/>
      <c r="DX336" s="22"/>
      <c r="DY336" s="22"/>
      <c r="DZ336" s="22"/>
      <c r="EA336" s="22"/>
      <c r="EB336" s="22"/>
      <c r="EC336" s="22"/>
      <c r="ED336" s="22"/>
      <c r="EE336" s="22"/>
      <c r="EF336" s="22"/>
      <c r="EG336" s="22"/>
      <c r="EH336" s="22"/>
      <c r="EI336" s="22"/>
      <c r="EJ336" s="22"/>
      <c r="EK336" s="22"/>
      <c r="EL336" s="22"/>
      <c r="EM336" s="22"/>
      <c r="EN336" s="22"/>
      <c r="EO336" s="22"/>
      <c r="EP336" s="22"/>
      <c r="EQ336" s="22"/>
      <c r="ER336" s="22"/>
      <c r="ES336" s="22"/>
      <c r="ET336" s="22"/>
      <c r="EU336" s="22"/>
      <c r="EV336" s="22"/>
      <c r="EW336" s="22"/>
      <c r="EX336" s="22"/>
      <c r="EY336" s="22"/>
      <c r="EZ336" s="22"/>
      <c r="FA336" s="22"/>
      <c r="FB336" s="22"/>
      <c r="FC336" s="22"/>
      <c r="FD336" s="22"/>
      <c r="FE336" s="22"/>
      <c r="FF336" s="22"/>
      <c r="FG336" s="22"/>
      <c r="FH336" s="22"/>
      <c r="FI336" s="22"/>
      <c r="FJ336" s="22"/>
      <c r="FK336" s="22"/>
      <c r="FL336" s="22"/>
      <c r="FM336" s="22"/>
      <c r="FN336" s="22"/>
      <c r="FO336" s="22"/>
      <c r="FP336" s="22"/>
      <c r="FQ336" s="22"/>
      <c r="FR336" s="22"/>
      <c r="FS336" s="22"/>
      <c r="FT336" s="22"/>
      <c r="FU336" s="22"/>
      <c r="FV336" s="22"/>
      <c r="FW336" s="22"/>
      <c r="FX336" s="22"/>
      <c r="FY336" s="22"/>
      <c r="FZ336" s="22"/>
      <c r="GA336" s="22"/>
      <c r="GB336" s="22"/>
      <c r="GC336" s="22"/>
      <c r="GD336" s="22"/>
      <c r="GE336" s="22"/>
      <c r="GF336" s="22"/>
      <c r="GG336" s="22"/>
      <c r="GH336" s="22"/>
      <c r="GI336" s="22"/>
      <c r="GJ336" s="22"/>
      <c r="GK336" s="22"/>
      <c r="GL336" s="22"/>
      <c r="GM336" s="22"/>
      <c r="GN336" s="22"/>
      <c r="GO336" s="22"/>
      <c r="GP336" s="22"/>
      <c r="GQ336" s="22"/>
      <c r="GR336" s="22"/>
      <c r="GS336" s="22"/>
      <c r="GT336" s="22"/>
      <c r="GU336" s="22"/>
      <c r="GV336" s="22"/>
      <c r="GW336" s="22"/>
      <c r="GX336" s="22"/>
      <c r="GY336" s="22"/>
      <c r="GZ336" s="22"/>
      <c r="HA336" s="22"/>
      <c r="HB336" s="22"/>
      <c r="HC336" s="22"/>
      <c r="HD336" s="22"/>
      <c r="HE336" s="22"/>
      <c r="HF336" s="22"/>
      <c r="HG336" s="22"/>
      <c r="HH336" s="22"/>
      <c r="HI336" s="22"/>
      <c r="HJ336" s="22"/>
      <c r="HK336" s="22"/>
      <c r="HL336" s="22"/>
      <c r="HM336" s="22"/>
      <c r="HN336" s="22"/>
      <c r="HO336" s="22"/>
      <c r="HP336" s="22"/>
      <c r="HQ336" s="22"/>
      <c r="HR336" s="22"/>
      <c r="HS336" s="22"/>
      <c r="HT336" s="22"/>
      <c r="HU336" s="22"/>
      <c r="HV336" s="22"/>
      <c r="HW336" s="22"/>
      <c r="HX336" s="22"/>
      <c r="HY336" s="22"/>
      <c r="HZ336" s="22"/>
      <c r="IA336" s="22"/>
      <c r="IB336" s="22"/>
      <c r="IC336" s="22"/>
      <c r="ID336" s="22"/>
      <c r="IE336" s="22"/>
      <c r="IF336" s="22"/>
      <c r="IG336" s="22"/>
      <c r="IH336" s="22"/>
      <c r="II336" s="22"/>
      <c r="IJ336" s="22"/>
      <c r="IK336" s="22"/>
      <c r="IL336" s="22"/>
      <c r="IM336" s="22"/>
      <c r="IN336" s="22"/>
      <c r="IO336" s="22"/>
      <c r="IP336" s="22"/>
      <c r="IQ336" s="22"/>
      <c r="IR336" s="22"/>
      <c r="IS336" s="22"/>
      <c r="IT336" s="22"/>
      <c r="IU336" s="22"/>
      <c r="IV336" s="22"/>
      <c r="IW336" s="22"/>
    </row>
    <row r="337" spans="1:257" s="23" customFormat="1" ht="12" customHeight="1" x14ac:dyDescent="0.2">
      <c r="A337" s="17">
        <v>336</v>
      </c>
      <c r="B337" s="17" t="s">
        <v>55</v>
      </c>
      <c r="C337" s="17" t="s">
        <v>56</v>
      </c>
      <c r="D337" s="17" t="s">
        <v>377</v>
      </c>
      <c r="E337" s="17" t="s">
        <v>525</v>
      </c>
      <c r="F337" s="25" t="s">
        <v>33</v>
      </c>
      <c r="G337" s="34"/>
      <c r="H337" s="34"/>
      <c r="I337" s="34"/>
      <c r="J337" s="18">
        <v>60</v>
      </c>
      <c r="K337" s="18"/>
      <c r="L337" s="34"/>
      <c r="M337" s="34"/>
      <c r="N337" s="18"/>
      <c r="O337" s="18"/>
      <c r="P337" s="17" t="s">
        <v>133</v>
      </c>
      <c r="Q337" s="17" t="s">
        <v>377</v>
      </c>
      <c r="R337" s="17" t="s">
        <v>34</v>
      </c>
      <c r="S337" s="19" t="s">
        <v>30</v>
      </c>
      <c r="T337" s="20" t="s">
        <v>63</v>
      </c>
      <c r="U337" s="20" t="s">
        <v>1289</v>
      </c>
      <c r="V337" s="19" t="s">
        <v>1235</v>
      </c>
      <c r="W337" s="22"/>
      <c r="X337" s="22"/>
      <c r="Y337" s="22"/>
      <c r="Z337" s="22"/>
      <c r="AA337" s="22"/>
      <c r="AB337" s="22"/>
      <c r="AC337" s="22"/>
      <c r="AD337" s="22"/>
      <c r="AE337" s="22"/>
      <c r="AF337" s="22"/>
      <c r="AG337" s="22"/>
      <c r="AH337" s="22"/>
      <c r="AI337" s="22"/>
      <c r="AJ337" s="22"/>
      <c r="AK337" s="22"/>
      <c r="AL337" s="22"/>
      <c r="AM337" s="22"/>
      <c r="AN337" s="22"/>
      <c r="AO337" s="22"/>
      <c r="AP337" s="22"/>
      <c r="AQ337" s="22"/>
      <c r="AR337" s="22"/>
      <c r="AS337" s="22"/>
      <c r="AT337" s="22"/>
      <c r="AU337" s="22"/>
      <c r="AV337" s="22"/>
      <c r="AW337" s="22"/>
      <c r="AX337" s="22"/>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22"/>
      <c r="BU337" s="22"/>
      <c r="BV337" s="22"/>
      <c r="BW337" s="22"/>
      <c r="BX337" s="22"/>
      <c r="BY337" s="22"/>
      <c r="BZ337" s="22"/>
      <c r="CA337" s="22"/>
      <c r="CB337" s="22"/>
      <c r="CC337" s="22"/>
      <c r="CD337" s="22"/>
      <c r="CE337" s="22"/>
      <c r="CF337" s="22"/>
      <c r="CG337" s="22"/>
      <c r="CH337" s="22"/>
      <c r="CI337" s="22"/>
      <c r="CJ337" s="22"/>
      <c r="CK337" s="22"/>
      <c r="CL337" s="22"/>
      <c r="CM337" s="22"/>
      <c r="CN337" s="22"/>
      <c r="CO337" s="22"/>
      <c r="CP337" s="22"/>
      <c r="CQ337" s="22"/>
      <c r="CR337" s="22"/>
      <c r="CS337" s="22"/>
      <c r="CT337" s="22"/>
      <c r="CU337" s="22"/>
      <c r="CV337" s="22"/>
      <c r="CW337" s="22"/>
      <c r="CX337" s="22"/>
      <c r="CY337" s="22"/>
      <c r="CZ337" s="22"/>
      <c r="DA337" s="22"/>
      <c r="DB337" s="22"/>
      <c r="DC337" s="22"/>
      <c r="DD337" s="22"/>
      <c r="DE337" s="22"/>
      <c r="DF337" s="22"/>
      <c r="DG337" s="22"/>
      <c r="DH337" s="22"/>
      <c r="DI337" s="22"/>
      <c r="DJ337" s="22"/>
      <c r="DK337" s="22"/>
      <c r="DL337" s="22"/>
      <c r="DM337" s="22"/>
      <c r="DN337" s="22"/>
      <c r="DO337" s="22"/>
      <c r="DP337" s="22"/>
      <c r="DQ337" s="22"/>
      <c r="DR337" s="22"/>
      <c r="DS337" s="22"/>
      <c r="DT337" s="22"/>
      <c r="DU337" s="22"/>
      <c r="DV337" s="22"/>
      <c r="DW337" s="22"/>
      <c r="DX337" s="22"/>
      <c r="DY337" s="22"/>
      <c r="DZ337" s="22"/>
      <c r="EA337" s="22"/>
      <c r="EB337" s="22"/>
      <c r="EC337" s="22"/>
      <c r="ED337" s="22"/>
      <c r="EE337" s="22"/>
      <c r="EF337" s="22"/>
      <c r="EG337" s="22"/>
      <c r="EH337" s="22"/>
      <c r="EI337" s="22"/>
      <c r="EJ337" s="22"/>
      <c r="EK337" s="22"/>
      <c r="EL337" s="22"/>
      <c r="EM337" s="22"/>
      <c r="EN337" s="22"/>
      <c r="EO337" s="22"/>
      <c r="EP337" s="22"/>
      <c r="EQ337" s="22"/>
      <c r="ER337" s="22"/>
      <c r="ES337" s="22"/>
      <c r="ET337" s="22"/>
      <c r="EU337" s="22"/>
      <c r="EV337" s="22"/>
      <c r="EW337" s="22"/>
      <c r="EX337" s="22"/>
      <c r="EY337" s="22"/>
      <c r="EZ337" s="22"/>
      <c r="FA337" s="22"/>
      <c r="FB337" s="22"/>
      <c r="FC337" s="22"/>
      <c r="FD337" s="22"/>
      <c r="FE337" s="22"/>
      <c r="FF337" s="22"/>
      <c r="FG337" s="22"/>
      <c r="FH337" s="22"/>
      <c r="FI337" s="22"/>
      <c r="FJ337" s="22"/>
      <c r="FK337" s="22"/>
      <c r="FL337" s="22"/>
      <c r="FM337" s="22"/>
      <c r="FN337" s="22"/>
      <c r="FO337" s="22"/>
      <c r="FP337" s="22"/>
      <c r="FQ337" s="22"/>
      <c r="FR337" s="22"/>
      <c r="FS337" s="22"/>
      <c r="FT337" s="22"/>
      <c r="FU337" s="22"/>
      <c r="FV337" s="22"/>
      <c r="FW337" s="22"/>
      <c r="FX337" s="22"/>
      <c r="FY337" s="22"/>
      <c r="FZ337" s="22"/>
      <c r="GA337" s="22"/>
      <c r="GB337" s="22"/>
      <c r="GC337" s="22"/>
      <c r="GD337" s="22"/>
      <c r="GE337" s="22"/>
      <c r="GF337" s="22"/>
      <c r="GG337" s="22"/>
      <c r="GH337" s="22"/>
      <c r="GI337" s="22"/>
      <c r="GJ337" s="22"/>
      <c r="GK337" s="22"/>
      <c r="GL337" s="22"/>
      <c r="GM337" s="22"/>
      <c r="GN337" s="22"/>
      <c r="GO337" s="22"/>
      <c r="GP337" s="22"/>
      <c r="GQ337" s="22"/>
      <c r="GR337" s="22"/>
      <c r="GS337" s="22"/>
      <c r="GT337" s="22"/>
      <c r="GU337" s="22"/>
      <c r="GV337" s="22"/>
      <c r="GW337" s="22"/>
      <c r="GX337" s="22"/>
      <c r="GY337" s="22"/>
      <c r="GZ337" s="22"/>
      <c r="HA337" s="22"/>
      <c r="HB337" s="22"/>
      <c r="HC337" s="22"/>
      <c r="HD337" s="22"/>
      <c r="HE337" s="22"/>
      <c r="HF337" s="22"/>
      <c r="HG337" s="22"/>
      <c r="HH337" s="22"/>
      <c r="HI337" s="22"/>
      <c r="HJ337" s="22"/>
      <c r="HK337" s="22"/>
      <c r="HL337" s="22"/>
      <c r="HM337" s="22"/>
      <c r="HN337" s="22"/>
      <c r="HO337" s="22"/>
      <c r="HP337" s="22"/>
      <c r="HQ337" s="22"/>
      <c r="HR337" s="22"/>
      <c r="HS337" s="22"/>
      <c r="HT337" s="22"/>
      <c r="HU337" s="22"/>
      <c r="HV337" s="22"/>
      <c r="HW337" s="22"/>
      <c r="HX337" s="22"/>
      <c r="HY337" s="22"/>
      <c r="HZ337" s="22"/>
      <c r="IA337" s="22"/>
      <c r="IB337" s="22"/>
      <c r="IC337" s="22"/>
      <c r="ID337" s="22"/>
      <c r="IE337" s="22"/>
      <c r="IF337" s="22"/>
      <c r="IG337" s="22"/>
      <c r="IH337" s="22"/>
      <c r="II337" s="22"/>
      <c r="IJ337" s="22"/>
      <c r="IK337" s="22"/>
      <c r="IL337" s="22"/>
      <c r="IM337" s="22"/>
      <c r="IN337" s="22"/>
      <c r="IO337" s="22"/>
      <c r="IP337" s="22"/>
      <c r="IQ337" s="22"/>
      <c r="IR337" s="22"/>
      <c r="IS337" s="22"/>
      <c r="IT337" s="22"/>
      <c r="IU337" s="22"/>
      <c r="IV337" s="22"/>
      <c r="IW337" s="22"/>
    </row>
    <row r="338" spans="1:257" s="23" customFormat="1" ht="12" customHeight="1" x14ac:dyDescent="0.2">
      <c r="A338" s="17">
        <v>337</v>
      </c>
      <c r="B338" s="17" t="s">
        <v>55</v>
      </c>
      <c r="C338" s="17" t="s">
        <v>56</v>
      </c>
      <c r="D338" s="17" t="s">
        <v>377</v>
      </c>
      <c r="E338" s="17" t="s">
        <v>526</v>
      </c>
      <c r="F338" s="25" t="s">
        <v>33</v>
      </c>
      <c r="G338" s="34"/>
      <c r="H338" s="34"/>
      <c r="I338" s="34"/>
      <c r="J338" s="18"/>
      <c r="K338" s="18">
        <v>25</v>
      </c>
      <c r="L338" s="34"/>
      <c r="M338" s="34"/>
      <c r="N338" s="18"/>
      <c r="O338" s="18"/>
      <c r="P338" s="17" t="s">
        <v>24</v>
      </c>
      <c r="Q338" s="17" t="s">
        <v>377</v>
      </c>
      <c r="R338" s="17" t="s">
        <v>61</v>
      </c>
      <c r="S338" s="19" t="s">
        <v>30</v>
      </c>
      <c r="T338" s="20" t="s">
        <v>1234</v>
      </c>
      <c r="U338" s="20" t="s">
        <v>1289</v>
      </c>
      <c r="V338" s="19" t="s">
        <v>1235</v>
      </c>
      <c r="W338" s="22"/>
      <c r="X338" s="22"/>
      <c r="Y338" s="22"/>
      <c r="Z338" s="22"/>
      <c r="AA338" s="22"/>
      <c r="AB338" s="22"/>
      <c r="AC338" s="22"/>
      <c r="AD338" s="22"/>
      <c r="AE338" s="22"/>
      <c r="AF338" s="22"/>
      <c r="AG338" s="22"/>
      <c r="AH338" s="22"/>
      <c r="AI338" s="22"/>
      <c r="AJ338" s="22"/>
      <c r="AK338" s="22"/>
      <c r="AL338" s="22"/>
      <c r="AM338" s="22"/>
      <c r="AN338" s="22"/>
      <c r="AO338" s="22"/>
      <c r="AP338" s="22"/>
      <c r="AQ338" s="22"/>
      <c r="AR338" s="22"/>
      <c r="AS338" s="22"/>
      <c r="AT338" s="22"/>
      <c r="AU338" s="22"/>
      <c r="AV338" s="22"/>
      <c r="AW338" s="22"/>
      <c r="AX338" s="22"/>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22"/>
      <c r="BU338" s="22"/>
      <c r="BV338" s="22"/>
      <c r="BW338" s="22"/>
      <c r="BX338" s="22"/>
      <c r="BY338" s="22"/>
      <c r="BZ338" s="22"/>
      <c r="CA338" s="22"/>
      <c r="CB338" s="22"/>
      <c r="CC338" s="22"/>
      <c r="CD338" s="22"/>
      <c r="CE338" s="22"/>
      <c r="CF338" s="22"/>
      <c r="CG338" s="22"/>
      <c r="CH338" s="22"/>
      <c r="CI338" s="22"/>
      <c r="CJ338" s="22"/>
      <c r="CK338" s="22"/>
      <c r="CL338" s="22"/>
      <c r="CM338" s="22"/>
      <c r="CN338" s="22"/>
      <c r="CO338" s="22"/>
      <c r="CP338" s="22"/>
      <c r="CQ338" s="22"/>
      <c r="CR338" s="22"/>
      <c r="CS338" s="22"/>
      <c r="CT338" s="22"/>
      <c r="CU338" s="22"/>
      <c r="CV338" s="22"/>
      <c r="CW338" s="22"/>
      <c r="CX338" s="22"/>
      <c r="CY338" s="22"/>
      <c r="CZ338" s="22"/>
      <c r="DA338" s="22"/>
      <c r="DB338" s="22"/>
      <c r="DC338" s="22"/>
      <c r="DD338" s="22"/>
      <c r="DE338" s="22"/>
      <c r="DF338" s="22"/>
      <c r="DG338" s="22"/>
      <c r="DH338" s="22"/>
      <c r="DI338" s="22"/>
      <c r="DJ338" s="22"/>
      <c r="DK338" s="22"/>
      <c r="DL338" s="22"/>
      <c r="DM338" s="22"/>
      <c r="DN338" s="22"/>
      <c r="DO338" s="22"/>
      <c r="DP338" s="22"/>
      <c r="DQ338" s="22"/>
      <c r="DR338" s="22"/>
      <c r="DS338" s="22"/>
      <c r="DT338" s="22"/>
      <c r="DU338" s="22"/>
      <c r="DV338" s="22"/>
      <c r="DW338" s="22"/>
      <c r="DX338" s="22"/>
      <c r="DY338" s="22"/>
      <c r="DZ338" s="22"/>
      <c r="EA338" s="22"/>
      <c r="EB338" s="22"/>
      <c r="EC338" s="22"/>
      <c r="ED338" s="22"/>
      <c r="EE338" s="22"/>
      <c r="EF338" s="22"/>
      <c r="EG338" s="22"/>
      <c r="EH338" s="22"/>
      <c r="EI338" s="22"/>
      <c r="EJ338" s="22"/>
      <c r="EK338" s="22"/>
      <c r="EL338" s="22"/>
      <c r="EM338" s="22"/>
      <c r="EN338" s="22"/>
      <c r="EO338" s="22"/>
      <c r="EP338" s="22"/>
      <c r="EQ338" s="22"/>
      <c r="ER338" s="22"/>
      <c r="ES338" s="22"/>
      <c r="ET338" s="22"/>
      <c r="EU338" s="22"/>
      <c r="EV338" s="22"/>
      <c r="EW338" s="22"/>
      <c r="EX338" s="22"/>
      <c r="EY338" s="22"/>
      <c r="EZ338" s="22"/>
      <c r="FA338" s="22"/>
      <c r="FB338" s="22"/>
      <c r="FC338" s="22"/>
      <c r="FD338" s="22"/>
      <c r="FE338" s="22"/>
      <c r="FF338" s="22"/>
      <c r="FG338" s="22"/>
      <c r="FH338" s="22"/>
      <c r="FI338" s="22"/>
      <c r="FJ338" s="22"/>
      <c r="FK338" s="22"/>
      <c r="FL338" s="22"/>
      <c r="FM338" s="22"/>
      <c r="FN338" s="22"/>
      <c r="FO338" s="22"/>
      <c r="FP338" s="22"/>
      <c r="FQ338" s="22"/>
      <c r="FR338" s="22"/>
      <c r="FS338" s="22"/>
      <c r="FT338" s="22"/>
      <c r="FU338" s="22"/>
      <c r="FV338" s="22"/>
      <c r="FW338" s="22"/>
      <c r="FX338" s="22"/>
      <c r="FY338" s="22"/>
      <c r="FZ338" s="22"/>
      <c r="GA338" s="22"/>
      <c r="GB338" s="22"/>
      <c r="GC338" s="22"/>
      <c r="GD338" s="22"/>
      <c r="GE338" s="22"/>
      <c r="GF338" s="22"/>
      <c r="GG338" s="22"/>
      <c r="GH338" s="22"/>
      <c r="GI338" s="22"/>
      <c r="GJ338" s="22"/>
      <c r="GK338" s="22"/>
      <c r="GL338" s="22"/>
      <c r="GM338" s="22"/>
      <c r="GN338" s="22"/>
      <c r="GO338" s="22"/>
      <c r="GP338" s="22"/>
      <c r="GQ338" s="22"/>
      <c r="GR338" s="22"/>
      <c r="GS338" s="22"/>
      <c r="GT338" s="22"/>
      <c r="GU338" s="22"/>
      <c r="GV338" s="22"/>
      <c r="GW338" s="22"/>
      <c r="GX338" s="22"/>
      <c r="GY338" s="22"/>
      <c r="GZ338" s="22"/>
      <c r="HA338" s="22"/>
      <c r="HB338" s="22"/>
      <c r="HC338" s="22"/>
      <c r="HD338" s="22"/>
      <c r="HE338" s="22"/>
      <c r="HF338" s="22"/>
      <c r="HG338" s="22"/>
      <c r="HH338" s="22"/>
      <c r="HI338" s="22"/>
      <c r="HJ338" s="22"/>
      <c r="HK338" s="22"/>
      <c r="HL338" s="22"/>
      <c r="HM338" s="22"/>
      <c r="HN338" s="22"/>
      <c r="HO338" s="22"/>
      <c r="HP338" s="22"/>
      <c r="HQ338" s="22"/>
      <c r="HR338" s="22"/>
      <c r="HS338" s="22"/>
      <c r="HT338" s="22"/>
      <c r="HU338" s="22"/>
      <c r="HV338" s="22"/>
      <c r="HW338" s="22"/>
      <c r="HX338" s="22"/>
      <c r="HY338" s="22"/>
      <c r="HZ338" s="22"/>
      <c r="IA338" s="22"/>
      <c r="IB338" s="22"/>
      <c r="IC338" s="22"/>
      <c r="ID338" s="22"/>
      <c r="IE338" s="22"/>
      <c r="IF338" s="22"/>
      <c r="IG338" s="22"/>
      <c r="IH338" s="22"/>
      <c r="II338" s="22"/>
      <c r="IJ338" s="22"/>
      <c r="IK338" s="22"/>
      <c r="IL338" s="22"/>
      <c r="IM338" s="22"/>
      <c r="IN338" s="22"/>
      <c r="IO338" s="22"/>
      <c r="IP338" s="22"/>
      <c r="IQ338" s="22"/>
      <c r="IR338" s="22"/>
      <c r="IS338" s="22"/>
      <c r="IT338" s="22"/>
      <c r="IU338" s="22"/>
      <c r="IV338" s="22"/>
      <c r="IW338" s="22"/>
    </row>
    <row r="339" spans="1:257" s="23" customFormat="1" ht="12" customHeight="1" x14ac:dyDescent="0.2">
      <c r="A339" s="17">
        <v>338</v>
      </c>
      <c r="B339" s="17" t="s">
        <v>55</v>
      </c>
      <c r="C339" s="17" t="s">
        <v>56</v>
      </c>
      <c r="D339" s="17" t="s">
        <v>377</v>
      </c>
      <c r="E339" s="17" t="s">
        <v>527</v>
      </c>
      <c r="F339" s="25" t="s">
        <v>33</v>
      </c>
      <c r="G339" s="34">
        <v>2.5000000000000001E-3</v>
      </c>
      <c r="H339" s="34"/>
      <c r="I339" s="34"/>
      <c r="J339" s="18">
        <v>60</v>
      </c>
      <c r="K339" s="18"/>
      <c r="L339" s="34"/>
      <c r="M339" s="34"/>
      <c r="N339" s="18"/>
      <c r="O339" s="18"/>
      <c r="P339" s="17" t="s">
        <v>24</v>
      </c>
      <c r="Q339" s="17" t="s">
        <v>391</v>
      </c>
      <c r="R339" s="17" t="s">
        <v>25</v>
      </c>
      <c r="S339" s="19" t="s">
        <v>30</v>
      </c>
      <c r="T339" s="20" t="s">
        <v>1234</v>
      </c>
      <c r="U339" s="20" t="s">
        <v>1289</v>
      </c>
      <c r="V339" s="19" t="s">
        <v>1235</v>
      </c>
      <c r="W339" s="22"/>
      <c r="X339" s="22"/>
      <c r="Y339" s="22"/>
      <c r="Z339" s="22"/>
      <c r="AA339" s="22"/>
      <c r="AB339" s="22"/>
      <c r="AC339" s="22"/>
      <c r="AD339" s="22"/>
      <c r="AE339" s="22"/>
      <c r="AF339" s="22"/>
      <c r="AG339" s="22"/>
      <c r="AH339" s="22"/>
      <c r="AI339" s="22"/>
      <c r="AJ339" s="22"/>
      <c r="AK339" s="22"/>
      <c r="AL339" s="22"/>
      <c r="AM339" s="22"/>
      <c r="AN339" s="22"/>
      <c r="AO339" s="22"/>
      <c r="AP339" s="22"/>
      <c r="AQ339" s="22"/>
      <c r="AR339" s="22"/>
      <c r="AS339" s="22"/>
      <c r="AT339" s="22"/>
      <c r="AU339" s="22"/>
      <c r="AV339" s="22"/>
      <c r="AW339" s="22"/>
      <c r="AX339" s="22"/>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22"/>
      <c r="BU339" s="22"/>
      <c r="BV339" s="22"/>
      <c r="BW339" s="22"/>
      <c r="BX339" s="22"/>
      <c r="BY339" s="22"/>
      <c r="BZ339" s="22"/>
      <c r="CA339" s="22"/>
      <c r="CB339" s="22"/>
      <c r="CC339" s="22"/>
      <c r="CD339" s="22"/>
      <c r="CE339" s="22"/>
      <c r="CF339" s="22"/>
      <c r="CG339" s="22"/>
      <c r="CH339" s="22"/>
      <c r="CI339" s="22"/>
      <c r="CJ339" s="22"/>
      <c r="CK339" s="22"/>
      <c r="CL339" s="22"/>
      <c r="CM339" s="22"/>
      <c r="CN339" s="22"/>
      <c r="CO339" s="22"/>
      <c r="CP339" s="22"/>
      <c r="CQ339" s="22"/>
      <c r="CR339" s="22"/>
      <c r="CS339" s="22"/>
      <c r="CT339" s="22"/>
      <c r="CU339" s="22"/>
      <c r="CV339" s="22"/>
      <c r="CW339" s="22"/>
      <c r="CX339" s="22"/>
      <c r="CY339" s="22"/>
      <c r="CZ339" s="22"/>
      <c r="DA339" s="22"/>
      <c r="DB339" s="22"/>
      <c r="DC339" s="22"/>
      <c r="DD339" s="22"/>
      <c r="DE339" s="22"/>
      <c r="DF339" s="22"/>
      <c r="DG339" s="22"/>
      <c r="DH339" s="22"/>
      <c r="DI339" s="22"/>
      <c r="DJ339" s="22"/>
      <c r="DK339" s="22"/>
      <c r="DL339" s="22"/>
      <c r="DM339" s="22"/>
      <c r="DN339" s="22"/>
      <c r="DO339" s="22"/>
      <c r="DP339" s="22"/>
      <c r="DQ339" s="22"/>
      <c r="DR339" s="22"/>
      <c r="DS339" s="22"/>
      <c r="DT339" s="22"/>
      <c r="DU339" s="22"/>
      <c r="DV339" s="22"/>
      <c r="DW339" s="22"/>
      <c r="DX339" s="22"/>
      <c r="DY339" s="22"/>
      <c r="DZ339" s="22"/>
      <c r="EA339" s="22"/>
      <c r="EB339" s="22"/>
      <c r="EC339" s="22"/>
      <c r="ED339" s="22"/>
      <c r="EE339" s="22"/>
      <c r="EF339" s="22"/>
      <c r="EG339" s="22"/>
      <c r="EH339" s="22"/>
      <c r="EI339" s="22"/>
      <c r="EJ339" s="22"/>
      <c r="EK339" s="22"/>
      <c r="EL339" s="22"/>
      <c r="EM339" s="22"/>
      <c r="EN339" s="22"/>
      <c r="EO339" s="22"/>
      <c r="EP339" s="22"/>
      <c r="EQ339" s="22"/>
      <c r="ER339" s="22"/>
      <c r="ES339" s="22"/>
      <c r="ET339" s="22"/>
      <c r="EU339" s="22"/>
      <c r="EV339" s="22"/>
      <c r="EW339" s="22"/>
      <c r="EX339" s="22"/>
      <c r="EY339" s="22"/>
      <c r="EZ339" s="22"/>
      <c r="FA339" s="22"/>
      <c r="FB339" s="22"/>
      <c r="FC339" s="22"/>
      <c r="FD339" s="22"/>
      <c r="FE339" s="22"/>
      <c r="FF339" s="22"/>
      <c r="FG339" s="22"/>
      <c r="FH339" s="22"/>
      <c r="FI339" s="22"/>
      <c r="FJ339" s="22"/>
      <c r="FK339" s="22"/>
      <c r="FL339" s="22"/>
      <c r="FM339" s="22"/>
      <c r="FN339" s="22"/>
      <c r="FO339" s="22"/>
      <c r="FP339" s="22"/>
      <c r="FQ339" s="22"/>
      <c r="FR339" s="22"/>
      <c r="FS339" s="22"/>
      <c r="FT339" s="22"/>
      <c r="FU339" s="22"/>
      <c r="FV339" s="22"/>
      <c r="FW339" s="22"/>
      <c r="FX339" s="22"/>
      <c r="FY339" s="22"/>
      <c r="FZ339" s="22"/>
      <c r="GA339" s="22"/>
      <c r="GB339" s="22"/>
      <c r="GC339" s="22"/>
      <c r="GD339" s="22"/>
      <c r="GE339" s="22"/>
      <c r="GF339" s="22"/>
      <c r="GG339" s="22"/>
      <c r="GH339" s="22"/>
      <c r="GI339" s="22"/>
      <c r="GJ339" s="22"/>
      <c r="GK339" s="22"/>
      <c r="GL339" s="22"/>
      <c r="GM339" s="22"/>
      <c r="GN339" s="22"/>
      <c r="GO339" s="22"/>
      <c r="GP339" s="22"/>
      <c r="GQ339" s="22"/>
      <c r="GR339" s="22"/>
      <c r="GS339" s="22"/>
      <c r="GT339" s="22"/>
      <c r="GU339" s="22"/>
      <c r="GV339" s="22"/>
      <c r="GW339" s="22"/>
      <c r="GX339" s="22"/>
      <c r="GY339" s="22"/>
      <c r="GZ339" s="22"/>
      <c r="HA339" s="22"/>
      <c r="HB339" s="22"/>
      <c r="HC339" s="22"/>
      <c r="HD339" s="22"/>
      <c r="HE339" s="22"/>
      <c r="HF339" s="22"/>
      <c r="HG339" s="22"/>
      <c r="HH339" s="22"/>
      <c r="HI339" s="22"/>
      <c r="HJ339" s="22"/>
      <c r="HK339" s="22"/>
      <c r="HL339" s="22"/>
      <c r="HM339" s="22"/>
      <c r="HN339" s="22"/>
      <c r="HO339" s="22"/>
      <c r="HP339" s="22"/>
      <c r="HQ339" s="22"/>
      <c r="HR339" s="22"/>
      <c r="HS339" s="22"/>
      <c r="HT339" s="22"/>
      <c r="HU339" s="22"/>
      <c r="HV339" s="22"/>
      <c r="HW339" s="22"/>
      <c r="HX339" s="22"/>
      <c r="HY339" s="22"/>
      <c r="HZ339" s="22"/>
      <c r="IA339" s="22"/>
      <c r="IB339" s="22"/>
      <c r="IC339" s="22"/>
      <c r="ID339" s="22"/>
      <c r="IE339" s="22"/>
      <c r="IF339" s="22"/>
      <c r="IG339" s="22"/>
      <c r="IH339" s="22"/>
      <c r="II339" s="22"/>
      <c r="IJ339" s="22"/>
      <c r="IK339" s="22"/>
      <c r="IL339" s="22"/>
      <c r="IM339" s="22"/>
      <c r="IN339" s="22"/>
      <c r="IO339" s="22"/>
      <c r="IP339" s="22"/>
      <c r="IQ339" s="22"/>
      <c r="IR339" s="22"/>
      <c r="IS339" s="22"/>
      <c r="IT339" s="22"/>
      <c r="IU339" s="22"/>
      <c r="IV339" s="22"/>
      <c r="IW339" s="22"/>
    </row>
    <row r="340" spans="1:257" s="23" customFormat="1" ht="12" customHeight="1" x14ac:dyDescent="0.2">
      <c r="A340" s="17">
        <v>339</v>
      </c>
      <c r="B340" s="17" t="s">
        <v>55</v>
      </c>
      <c r="C340" s="17" t="s">
        <v>56</v>
      </c>
      <c r="D340" s="17" t="s">
        <v>377</v>
      </c>
      <c r="E340" s="17" t="s">
        <v>528</v>
      </c>
      <c r="F340" s="25" t="s">
        <v>33</v>
      </c>
      <c r="G340" s="34"/>
      <c r="H340" s="34"/>
      <c r="I340" s="34"/>
      <c r="J340" s="18"/>
      <c r="K340" s="18">
        <v>60</v>
      </c>
      <c r="L340" s="34"/>
      <c r="M340" s="34"/>
      <c r="N340" s="18"/>
      <c r="O340" s="18"/>
      <c r="P340" s="17" t="s">
        <v>115</v>
      </c>
      <c r="Q340" s="17" t="s">
        <v>377</v>
      </c>
      <c r="R340" s="17" t="s">
        <v>400</v>
      </c>
      <c r="S340" s="19" t="s">
        <v>30</v>
      </c>
      <c r="T340" s="20" t="s">
        <v>63</v>
      </c>
      <c r="U340" s="20" t="s">
        <v>1289</v>
      </c>
      <c r="V340" s="19" t="s">
        <v>1235</v>
      </c>
      <c r="W340" s="22"/>
      <c r="X340" s="22"/>
      <c r="Y340" s="22"/>
      <c r="Z340" s="22"/>
      <c r="AA340" s="22"/>
      <c r="AB340" s="22"/>
      <c r="AC340" s="22"/>
      <c r="AD340" s="22"/>
      <c r="AE340" s="22"/>
      <c r="AF340" s="22"/>
      <c r="AG340" s="22"/>
      <c r="AH340" s="22"/>
      <c r="AI340" s="22"/>
      <c r="AJ340" s="22"/>
      <c r="AK340" s="22"/>
      <c r="AL340" s="22"/>
      <c r="AM340" s="22"/>
      <c r="AN340" s="22"/>
      <c r="AO340" s="22"/>
      <c r="AP340" s="22"/>
      <c r="AQ340" s="22"/>
      <c r="AR340" s="22"/>
      <c r="AS340" s="22"/>
      <c r="AT340" s="22"/>
      <c r="AU340" s="22"/>
      <c r="AV340" s="22"/>
      <c r="AW340" s="22"/>
      <c r="AX340" s="22"/>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22"/>
      <c r="BU340" s="22"/>
      <c r="BV340" s="22"/>
      <c r="BW340" s="22"/>
      <c r="BX340" s="22"/>
      <c r="BY340" s="22"/>
      <c r="BZ340" s="22"/>
      <c r="CA340" s="22"/>
      <c r="CB340" s="22"/>
      <c r="CC340" s="22"/>
      <c r="CD340" s="22"/>
      <c r="CE340" s="22"/>
      <c r="CF340" s="22"/>
      <c r="CG340" s="22"/>
      <c r="CH340" s="22"/>
      <c r="CI340" s="22"/>
      <c r="CJ340" s="22"/>
      <c r="CK340" s="22"/>
      <c r="CL340" s="22"/>
      <c r="CM340" s="22"/>
      <c r="CN340" s="22"/>
      <c r="CO340" s="22"/>
      <c r="CP340" s="22"/>
      <c r="CQ340" s="22"/>
      <c r="CR340" s="22"/>
      <c r="CS340" s="22"/>
      <c r="CT340" s="22"/>
      <c r="CU340" s="22"/>
      <c r="CV340" s="22"/>
      <c r="CW340" s="22"/>
      <c r="CX340" s="22"/>
      <c r="CY340" s="22"/>
      <c r="CZ340" s="22"/>
      <c r="DA340" s="22"/>
      <c r="DB340" s="22"/>
      <c r="DC340" s="22"/>
      <c r="DD340" s="22"/>
      <c r="DE340" s="22"/>
      <c r="DF340" s="22"/>
      <c r="DG340" s="22"/>
      <c r="DH340" s="22"/>
      <c r="DI340" s="22"/>
      <c r="DJ340" s="22"/>
      <c r="DK340" s="22"/>
      <c r="DL340" s="22"/>
      <c r="DM340" s="22"/>
      <c r="DN340" s="22"/>
      <c r="DO340" s="22"/>
      <c r="DP340" s="22"/>
      <c r="DQ340" s="22"/>
      <c r="DR340" s="22"/>
      <c r="DS340" s="22"/>
      <c r="DT340" s="22"/>
      <c r="DU340" s="22"/>
      <c r="DV340" s="22"/>
      <c r="DW340" s="22"/>
      <c r="DX340" s="22"/>
      <c r="DY340" s="22"/>
      <c r="DZ340" s="22"/>
      <c r="EA340" s="22"/>
      <c r="EB340" s="22"/>
      <c r="EC340" s="22"/>
      <c r="ED340" s="22"/>
      <c r="EE340" s="22"/>
      <c r="EF340" s="22"/>
      <c r="EG340" s="22"/>
      <c r="EH340" s="22"/>
      <c r="EI340" s="22"/>
      <c r="EJ340" s="22"/>
      <c r="EK340" s="22"/>
      <c r="EL340" s="22"/>
      <c r="EM340" s="22"/>
      <c r="EN340" s="22"/>
      <c r="EO340" s="22"/>
      <c r="EP340" s="22"/>
      <c r="EQ340" s="22"/>
      <c r="ER340" s="22"/>
      <c r="ES340" s="22"/>
      <c r="ET340" s="22"/>
      <c r="EU340" s="22"/>
      <c r="EV340" s="22"/>
      <c r="EW340" s="22"/>
      <c r="EX340" s="22"/>
      <c r="EY340" s="22"/>
      <c r="EZ340" s="22"/>
      <c r="FA340" s="22"/>
      <c r="FB340" s="22"/>
      <c r="FC340" s="22"/>
      <c r="FD340" s="22"/>
      <c r="FE340" s="22"/>
      <c r="FF340" s="22"/>
      <c r="FG340" s="22"/>
      <c r="FH340" s="22"/>
      <c r="FI340" s="22"/>
      <c r="FJ340" s="22"/>
      <c r="FK340" s="22"/>
      <c r="FL340" s="22"/>
      <c r="FM340" s="22"/>
      <c r="FN340" s="22"/>
      <c r="FO340" s="22"/>
      <c r="FP340" s="22"/>
      <c r="FQ340" s="22"/>
      <c r="FR340" s="22"/>
      <c r="FS340" s="22"/>
      <c r="FT340" s="22"/>
      <c r="FU340" s="22"/>
      <c r="FV340" s="22"/>
      <c r="FW340" s="22"/>
      <c r="FX340" s="22"/>
      <c r="FY340" s="22"/>
      <c r="FZ340" s="22"/>
      <c r="GA340" s="22"/>
      <c r="GB340" s="22"/>
      <c r="GC340" s="22"/>
      <c r="GD340" s="22"/>
      <c r="GE340" s="22"/>
      <c r="GF340" s="22"/>
      <c r="GG340" s="22"/>
      <c r="GH340" s="22"/>
      <c r="GI340" s="22"/>
      <c r="GJ340" s="22"/>
      <c r="GK340" s="22"/>
      <c r="GL340" s="22"/>
      <c r="GM340" s="22"/>
      <c r="GN340" s="22"/>
      <c r="GO340" s="22"/>
      <c r="GP340" s="22"/>
      <c r="GQ340" s="22"/>
      <c r="GR340" s="22"/>
      <c r="GS340" s="22"/>
      <c r="GT340" s="22"/>
      <c r="GU340" s="22"/>
      <c r="GV340" s="22"/>
      <c r="GW340" s="22"/>
      <c r="GX340" s="22"/>
      <c r="GY340" s="22"/>
      <c r="GZ340" s="22"/>
      <c r="HA340" s="22"/>
      <c r="HB340" s="22"/>
      <c r="HC340" s="22"/>
      <c r="HD340" s="22"/>
      <c r="HE340" s="22"/>
      <c r="HF340" s="22"/>
      <c r="HG340" s="22"/>
      <c r="HH340" s="22"/>
      <c r="HI340" s="22"/>
      <c r="HJ340" s="22"/>
      <c r="HK340" s="22"/>
      <c r="HL340" s="22"/>
      <c r="HM340" s="22"/>
      <c r="HN340" s="22"/>
      <c r="HO340" s="22"/>
      <c r="HP340" s="22"/>
      <c r="HQ340" s="22"/>
      <c r="HR340" s="22"/>
      <c r="HS340" s="22"/>
      <c r="HT340" s="22"/>
      <c r="HU340" s="22"/>
      <c r="HV340" s="22"/>
      <c r="HW340" s="22"/>
      <c r="HX340" s="22"/>
      <c r="HY340" s="22"/>
      <c r="HZ340" s="22"/>
      <c r="IA340" s="22"/>
      <c r="IB340" s="22"/>
      <c r="IC340" s="22"/>
      <c r="ID340" s="22"/>
      <c r="IE340" s="22"/>
      <c r="IF340" s="22"/>
      <c r="IG340" s="22"/>
      <c r="IH340" s="22"/>
      <c r="II340" s="22"/>
      <c r="IJ340" s="22"/>
      <c r="IK340" s="22"/>
      <c r="IL340" s="22"/>
      <c r="IM340" s="22"/>
      <c r="IN340" s="22"/>
      <c r="IO340" s="22"/>
      <c r="IP340" s="22"/>
      <c r="IQ340" s="22"/>
      <c r="IR340" s="22"/>
      <c r="IS340" s="22"/>
      <c r="IT340" s="22"/>
      <c r="IU340" s="22"/>
      <c r="IV340" s="22"/>
      <c r="IW340" s="22"/>
    </row>
    <row r="341" spans="1:257" s="23" customFormat="1" ht="12" customHeight="1" x14ac:dyDescent="0.2">
      <c r="A341" s="17">
        <v>340</v>
      </c>
      <c r="B341" s="17" t="s">
        <v>55</v>
      </c>
      <c r="C341" s="17" t="s">
        <v>56</v>
      </c>
      <c r="D341" s="17" t="s">
        <v>377</v>
      </c>
      <c r="E341" s="17" t="s">
        <v>529</v>
      </c>
      <c r="F341" s="25" t="s">
        <v>33</v>
      </c>
      <c r="G341" s="34"/>
      <c r="H341" s="34"/>
      <c r="I341" s="34"/>
      <c r="J341" s="18"/>
      <c r="K341" s="18">
        <v>35</v>
      </c>
      <c r="L341" s="34"/>
      <c r="M341" s="34"/>
      <c r="N341" s="18"/>
      <c r="O341" s="18"/>
      <c r="P341" s="17" t="s">
        <v>24</v>
      </c>
      <c r="Q341" s="17" t="s">
        <v>377</v>
      </c>
      <c r="R341" s="17" t="s">
        <v>61</v>
      </c>
      <c r="S341" s="19" t="s">
        <v>30</v>
      </c>
      <c r="T341" s="20" t="s">
        <v>1234</v>
      </c>
      <c r="U341" s="20" t="s">
        <v>1289</v>
      </c>
      <c r="V341" s="19" t="s">
        <v>1235</v>
      </c>
      <c r="W341" s="22"/>
      <c r="X341" s="22"/>
      <c r="Y341" s="22"/>
      <c r="Z341" s="22"/>
      <c r="AA341" s="22"/>
      <c r="AB341" s="22"/>
      <c r="AC341" s="22"/>
      <c r="AD341" s="22"/>
      <c r="AE341" s="22"/>
      <c r="AF341" s="22"/>
      <c r="AG341" s="22"/>
      <c r="AH341" s="22"/>
      <c r="AI341" s="22"/>
      <c r="AJ341" s="22"/>
      <c r="AK341" s="22"/>
      <c r="AL341" s="22"/>
      <c r="AM341" s="22"/>
      <c r="AN341" s="22"/>
      <c r="AO341" s="22"/>
      <c r="AP341" s="22"/>
      <c r="AQ341" s="22"/>
      <c r="AR341" s="22"/>
      <c r="AS341" s="22"/>
      <c r="AT341" s="22"/>
      <c r="AU341" s="22"/>
      <c r="AV341" s="22"/>
      <c r="AW341" s="22"/>
      <c r="AX341" s="22"/>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22"/>
      <c r="BU341" s="22"/>
      <c r="BV341" s="22"/>
      <c r="BW341" s="22"/>
      <c r="BX341" s="22"/>
      <c r="BY341" s="22"/>
      <c r="BZ341" s="22"/>
      <c r="CA341" s="22"/>
      <c r="CB341" s="22"/>
      <c r="CC341" s="22"/>
      <c r="CD341" s="22"/>
      <c r="CE341" s="22"/>
      <c r="CF341" s="22"/>
      <c r="CG341" s="22"/>
      <c r="CH341" s="22"/>
      <c r="CI341" s="22"/>
      <c r="CJ341" s="22"/>
      <c r="CK341" s="22"/>
      <c r="CL341" s="22"/>
      <c r="CM341" s="22"/>
      <c r="CN341" s="22"/>
      <c r="CO341" s="22"/>
      <c r="CP341" s="22"/>
      <c r="CQ341" s="22"/>
      <c r="CR341" s="22"/>
      <c r="CS341" s="22"/>
      <c r="CT341" s="22"/>
      <c r="CU341" s="22"/>
      <c r="CV341" s="22"/>
      <c r="CW341" s="22"/>
      <c r="CX341" s="22"/>
      <c r="CY341" s="22"/>
      <c r="CZ341" s="22"/>
      <c r="DA341" s="22"/>
      <c r="DB341" s="22"/>
      <c r="DC341" s="22"/>
      <c r="DD341" s="22"/>
      <c r="DE341" s="22"/>
      <c r="DF341" s="22"/>
      <c r="DG341" s="22"/>
      <c r="DH341" s="22"/>
      <c r="DI341" s="22"/>
      <c r="DJ341" s="22"/>
      <c r="DK341" s="22"/>
      <c r="DL341" s="22"/>
      <c r="DM341" s="22"/>
      <c r="DN341" s="22"/>
      <c r="DO341" s="22"/>
      <c r="DP341" s="22"/>
      <c r="DQ341" s="22"/>
      <c r="DR341" s="22"/>
      <c r="DS341" s="22"/>
      <c r="DT341" s="22"/>
      <c r="DU341" s="22"/>
      <c r="DV341" s="22"/>
      <c r="DW341" s="22"/>
      <c r="DX341" s="22"/>
      <c r="DY341" s="22"/>
      <c r="DZ341" s="22"/>
      <c r="EA341" s="22"/>
      <c r="EB341" s="22"/>
      <c r="EC341" s="22"/>
      <c r="ED341" s="22"/>
      <c r="EE341" s="22"/>
      <c r="EF341" s="22"/>
      <c r="EG341" s="22"/>
      <c r="EH341" s="22"/>
      <c r="EI341" s="22"/>
      <c r="EJ341" s="22"/>
      <c r="EK341" s="22"/>
      <c r="EL341" s="22"/>
      <c r="EM341" s="22"/>
      <c r="EN341" s="22"/>
      <c r="EO341" s="22"/>
      <c r="EP341" s="22"/>
      <c r="EQ341" s="22"/>
      <c r="ER341" s="22"/>
      <c r="ES341" s="22"/>
      <c r="ET341" s="22"/>
      <c r="EU341" s="22"/>
      <c r="EV341" s="22"/>
      <c r="EW341" s="22"/>
      <c r="EX341" s="22"/>
      <c r="EY341" s="22"/>
      <c r="EZ341" s="22"/>
      <c r="FA341" s="22"/>
      <c r="FB341" s="22"/>
      <c r="FC341" s="22"/>
      <c r="FD341" s="22"/>
      <c r="FE341" s="22"/>
      <c r="FF341" s="22"/>
      <c r="FG341" s="22"/>
      <c r="FH341" s="22"/>
      <c r="FI341" s="22"/>
      <c r="FJ341" s="22"/>
      <c r="FK341" s="22"/>
      <c r="FL341" s="22"/>
      <c r="FM341" s="22"/>
      <c r="FN341" s="22"/>
      <c r="FO341" s="22"/>
      <c r="FP341" s="22"/>
      <c r="FQ341" s="22"/>
      <c r="FR341" s="22"/>
      <c r="FS341" s="22"/>
      <c r="FT341" s="22"/>
      <c r="FU341" s="22"/>
      <c r="FV341" s="22"/>
      <c r="FW341" s="22"/>
      <c r="FX341" s="22"/>
      <c r="FY341" s="22"/>
      <c r="FZ341" s="22"/>
      <c r="GA341" s="22"/>
      <c r="GB341" s="22"/>
      <c r="GC341" s="22"/>
      <c r="GD341" s="22"/>
      <c r="GE341" s="22"/>
      <c r="GF341" s="22"/>
      <c r="GG341" s="22"/>
      <c r="GH341" s="22"/>
      <c r="GI341" s="22"/>
      <c r="GJ341" s="22"/>
      <c r="GK341" s="22"/>
      <c r="GL341" s="22"/>
      <c r="GM341" s="22"/>
      <c r="GN341" s="22"/>
      <c r="GO341" s="22"/>
      <c r="GP341" s="22"/>
      <c r="GQ341" s="22"/>
      <c r="GR341" s="22"/>
      <c r="GS341" s="22"/>
      <c r="GT341" s="22"/>
      <c r="GU341" s="22"/>
      <c r="GV341" s="22"/>
      <c r="GW341" s="22"/>
      <c r="GX341" s="22"/>
      <c r="GY341" s="22"/>
      <c r="GZ341" s="22"/>
      <c r="HA341" s="22"/>
      <c r="HB341" s="22"/>
      <c r="HC341" s="22"/>
      <c r="HD341" s="22"/>
      <c r="HE341" s="22"/>
      <c r="HF341" s="22"/>
      <c r="HG341" s="22"/>
      <c r="HH341" s="22"/>
      <c r="HI341" s="22"/>
      <c r="HJ341" s="22"/>
      <c r="HK341" s="22"/>
      <c r="HL341" s="22"/>
      <c r="HM341" s="22"/>
      <c r="HN341" s="22"/>
      <c r="HO341" s="22"/>
      <c r="HP341" s="22"/>
      <c r="HQ341" s="22"/>
      <c r="HR341" s="22"/>
      <c r="HS341" s="22"/>
      <c r="HT341" s="22"/>
      <c r="HU341" s="22"/>
      <c r="HV341" s="22"/>
      <c r="HW341" s="22"/>
      <c r="HX341" s="22"/>
      <c r="HY341" s="22"/>
      <c r="HZ341" s="22"/>
      <c r="IA341" s="22"/>
      <c r="IB341" s="22"/>
      <c r="IC341" s="22"/>
      <c r="ID341" s="22"/>
      <c r="IE341" s="22"/>
      <c r="IF341" s="22"/>
      <c r="IG341" s="22"/>
      <c r="IH341" s="22"/>
      <c r="II341" s="22"/>
      <c r="IJ341" s="22"/>
      <c r="IK341" s="22"/>
      <c r="IL341" s="22"/>
      <c r="IM341" s="22"/>
      <c r="IN341" s="22"/>
      <c r="IO341" s="22"/>
      <c r="IP341" s="22"/>
      <c r="IQ341" s="22"/>
      <c r="IR341" s="22"/>
      <c r="IS341" s="22"/>
      <c r="IT341" s="22"/>
      <c r="IU341" s="22"/>
      <c r="IV341" s="22"/>
      <c r="IW341" s="22"/>
    </row>
    <row r="342" spans="1:257" s="23" customFormat="1" ht="12" customHeight="1" x14ac:dyDescent="0.2">
      <c r="A342" s="17">
        <v>341</v>
      </c>
      <c r="B342" s="17" t="s">
        <v>55</v>
      </c>
      <c r="C342" s="17" t="s">
        <v>56</v>
      </c>
      <c r="D342" s="17" t="s">
        <v>377</v>
      </c>
      <c r="E342" s="17" t="s">
        <v>530</v>
      </c>
      <c r="F342" s="25" t="s">
        <v>33</v>
      </c>
      <c r="G342" s="34">
        <v>1.25E-3</v>
      </c>
      <c r="H342" s="34"/>
      <c r="I342" s="34"/>
      <c r="J342" s="18">
        <v>60</v>
      </c>
      <c r="K342" s="18">
        <v>300</v>
      </c>
      <c r="L342" s="34"/>
      <c r="M342" s="34"/>
      <c r="N342" s="18"/>
      <c r="O342" s="18"/>
      <c r="P342" s="17" t="s">
        <v>24</v>
      </c>
      <c r="Q342" s="17" t="s">
        <v>377</v>
      </c>
      <c r="R342" s="17" t="s">
        <v>288</v>
      </c>
      <c r="S342" s="19" t="s">
        <v>30</v>
      </c>
      <c r="T342" s="20" t="s">
        <v>1234</v>
      </c>
      <c r="U342" s="20" t="s">
        <v>1289</v>
      </c>
      <c r="V342" s="19" t="s">
        <v>1235</v>
      </c>
      <c r="W342" s="22"/>
      <c r="X342" s="22"/>
      <c r="Y342" s="22"/>
      <c r="Z342" s="22"/>
      <c r="AA342" s="22"/>
      <c r="AB342" s="22"/>
      <c r="AC342" s="22"/>
      <c r="AD342" s="22"/>
      <c r="AE342" s="22"/>
      <c r="AF342" s="22"/>
      <c r="AG342" s="22"/>
      <c r="AH342" s="22"/>
      <c r="AI342" s="22"/>
      <c r="AJ342" s="22"/>
      <c r="AK342" s="22"/>
      <c r="AL342" s="22"/>
      <c r="AM342" s="22"/>
      <c r="AN342" s="22"/>
      <c r="AO342" s="22"/>
      <c r="AP342" s="22"/>
      <c r="AQ342" s="22"/>
      <c r="AR342" s="22"/>
      <c r="AS342" s="22"/>
      <c r="AT342" s="22"/>
      <c r="AU342" s="22"/>
      <c r="AV342" s="22"/>
      <c r="AW342" s="22"/>
      <c r="AX342" s="22"/>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22"/>
      <c r="BU342" s="22"/>
      <c r="BV342" s="22"/>
      <c r="BW342" s="22"/>
      <c r="BX342" s="22"/>
      <c r="BY342" s="22"/>
      <c r="BZ342" s="22"/>
      <c r="CA342" s="22"/>
      <c r="CB342" s="22"/>
      <c r="CC342" s="22"/>
      <c r="CD342" s="22"/>
      <c r="CE342" s="22"/>
      <c r="CF342" s="22"/>
      <c r="CG342" s="22"/>
      <c r="CH342" s="22"/>
      <c r="CI342" s="22"/>
      <c r="CJ342" s="22"/>
      <c r="CK342" s="22"/>
      <c r="CL342" s="22"/>
      <c r="CM342" s="22"/>
      <c r="CN342" s="22"/>
      <c r="CO342" s="22"/>
      <c r="CP342" s="22"/>
      <c r="CQ342" s="22"/>
      <c r="CR342" s="22"/>
      <c r="CS342" s="22"/>
      <c r="CT342" s="22"/>
      <c r="CU342" s="22"/>
      <c r="CV342" s="22"/>
      <c r="CW342" s="22"/>
      <c r="CX342" s="22"/>
      <c r="CY342" s="22"/>
      <c r="CZ342" s="22"/>
      <c r="DA342" s="22"/>
      <c r="DB342" s="22"/>
      <c r="DC342" s="22"/>
      <c r="DD342" s="22"/>
      <c r="DE342" s="22"/>
      <c r="DF342" s="22"/>
      <c r="DG342" s="22"/>
      <c r="DH342" s="22"/>
      <c r="DI342" s="22"/>
      <c r="DJ342" s="22"/>
      <c r="DK342" s="22"/>
      <c r="DL342" s="22"/>
      <c r="DM342" s="22"/>
      <c r="DN342" s="22"/>
      <c r="DO342" s="22"/>
      <c r="DP342" s="22"/>
      <c r="DQ342" s="22"/>
      <c r="DR342" s="22"/>
      <c r="DS342" s="22"/>
      <c r="DT342" s="22"/>
      <c r="DU342" s="22"/>
      <c r="DV342" s="22"/>
      <c r="DW342" s="22"/>
      <c r="DX342" s="22"/>
      <c r="DY342" s="22"/>
      <c r="DZ342" s="22"/>
      <c r="EA342" s="22"/>
      <c r="EB342" s="22"/>
      <c r="EC342" s="22"/>
      <c r="ED342" s="22"/>
      <c r="EE342" s="22"/>
      <c r="EF342" s="22"/>
      <c r="EG342" s="22"/>
      <c r="EH342" s="22"/>
      <c r="EI342" s="22"/>
      <c r="EJ342" s="22"/>
      <c r="EK342" s="22"/>
      <c r="EL342" s="22"/>
      <c r="EM342" s="22"/>
      <c r="EN342" s="22"/>
      <c r="EO342" s="22"/>
      <c r="EP342" s="22"/>
      <c r="EQ342" s="22"/>
      <c r="ER342" s="22"/>
      <c r="ES342" s="22"/>
      <c r="ET342" s="22"/>
      <c r="EU342" s="22"/>
      <c r="EV342" s="22"/>
      <c r="EW342" s="22"/>
      <c r="EX342" s="22"/>
      <c r="EY342" s="22"/>
      <c r="EZ342" s="22"/>
      <c r="FA342" s="22"/>
      <c r="FB342" s="22"/>
      <c r="FC342" s="22"/>
      <c r="FD342" s="22"/>
      <c r="FE342" s="22"/>
      <c r="FF342" s="22"/>
      <c r="FG342" s="22"/>
      <c r="FH342" s="22"/>
      <c r="FI342" s="22"/>
      <c r="FJ342" s="22"/>
      <c r="FK342" s="22"/>
      <c r="FL342" s="22"/>
      <c r="FM342" s="22"/>
      <c r="FN342" s="22"/>
      <c r="FO342" s="22"/>
      <c r="FP342" s="22"/>
      <c r="FQ342" s="22"/>
      <c r="FR342" s="22"/>
      <c r="FS342" s="22"/>
      <c r="FT342" s="22"/>
      <c r="FU342" s="22"/>
      <c r="FV342" s="22"/>
      <c r="FW342" s="22"/>
      <c r="FX342" s="22"/>
      <c r="FY342" s="22"/>
      <c r="FZ342" s="22"/>
      <c r="GA342" s="22"/>
      <c r="GB342" s="22"/>
      <c r="GC342" s="22"/>
      <c r="GD342" s="22"/>
      <c r="GE342" s="22"/>
      <c r="GF342" s="22"/>
      <c r="GG342" s="22"/>
      <c r="GH342" s="22"/>
      <c r="GI342" s="22"/>
      <c r="GJ342" s="22"/>
      <c r="GK342" s="22"/>
      <c r="GL342" s="22"/>
      <c r="GM342" s="22"/>
      <c r="GN342" s="22"/>
      <c r="GO342" s="22"/>
      <c r="GP342" s="22"/>
      <c r="GQ342" s="22"/>
      <c r="GR342" s="22"/>
      <c r="GS342" s="22"/>
      <c r="GT342" s="22"/>
      <c r="GU342" s="22"/>
      <c r="GV342" s="22"/>
      <c r="GW342" s="22"/>
      <c r="GX342" s="22"/>
      <c r="GY342" s="22"/>
      <c r="GZ342" s="22"/>
      <c r="HA342" s="22"/>
      <c r="HB342" s="22"/>
      <c r="HC342" s="22"/>
      <c r="HD342" s="22"/>
      <c r="HE342" s="22"/>
      <c r="HF342" s="22"/>
      <c r="HG342" s="22"/>
      <c r="HH342" s="22"/>
      <c r="HI342" s="22"/>
      <c r="HJ342" s="22"/>
      <c r="HK342" s="22"/>
      <c r="HL342" s="22"/>
      <c r="HM342" s="22"/>
      <c r="HN342" s="22"/>
      <c r="HO342" s="22"/>
      <c r="HP342" s="22"/>
      <c r="HQ342" s="22"/>
      <c r="HR342" s="22"/>
      <c r="HS342" s="22"/>
      <c r="HT342" s="22"/>
      <c r="HU342" s="22"/>
      <c r="HV342" s="22"/>
      <c r="HW342" s="22"/>
      <c r="HX342" s="22"/>
      <c r="HY342" s="22"/>
      <c r="HZ342" s="22"/>
      <c r="IA342" s="22"/>
      <c r="IB342" s="22"/>
      <c r="IC342" s="22"/>
      <c r="ID342" s="22"/>
      <c r="IE342" s="22"/>
      <c r="IF342" s="22"/>
      <c r="IG342" s="22"/>
      <c r="IH342" s="22"/>
      <c r="II342" s="22"/>
      <c r="IJ342" s="22"/>
      <c r="IK342" s="22"/>
      <c r="IL342" s="22"/>
      <c r="IM342" s="22"/>
      <c r="IN342" s="22"/>
      <c r="IO342" s="22"/>
      <c r="IP342" s="22"/>
      <c r="IQ342" s="22"/>
      <c r="IR342" s="22"/>
      <c r="IS342" s="22"/>
      <c r="IT342" s="22"/>
      <c r="IU342" s="22"/>
      <c r="IV342" s="22"/>
      <c r="IW342" s="22"/>
    </row>
    <row r="343" spans="1:257" s="23" customFormat="1" ht="12" customHeight="1" x14ac:dyDescent="0.2">
      <c r="A343" s="17">
        <v>342</v>
      </c>
      <c r="B343" s="17" t="s">
        <v>55</v>
      </c>
      <c r="C343" s="17" t="s">
        <v>56</v>
      </c>
      <c r="D343" s="17" t="s">
        <v>377</v>
      </c>
      <c r="E343" s="17" t="s">
        <v>531</v>
      </c>
      <c r="F343" s="25" t="s">
        <v>33</v>
      </c>
      <c r="G343" s="34"/>
      <c r="H343" s="34"/>
      <c r="I343" s="34"/>
      <c r="J343" s="18"/>
      <c r="K343" s="18">
        <v>12</v>
      </c>
      <c r="L343" s="34"/>
      <c r="M343" s="34"/>
      <c r="N343" s="18"/>
      <c r="O343" s="18"/>
      <c r="P343" s="17" t="s">
        <v>24</v>
      </c>
      <c r="Q343" s="17" t="s">
        <v>377</v>
      </c>
      <c r="R343" s="17" t="s">
        <v>25</v>
      </c>
      <c r="S343" s="19" t="s">
        <v>30</v>
      </c>
      <c r="T343" s="20" t="s">
        <v>63</v>
      </c>
      <c r="U343" s="20" t="s">
        <v>1289</v>
      </c>
      <c r="V343" s="19" t="s">
        <v>1235</v>
      </c>
      <c r="W343" s="22"/>
      <c r="X343" s="22"/>
      <c r="Y343" s="22"/>
      <c r="Z343" s="22"/>
      <c r="AA343" s="22"/>
      <c r="AB343" s="22"/>
      <c r="AC343" s="22"/>
      <c r="AD343" s="22"/>
      <c r="AE343" s="22"/>
      <c r="AF343" s="22"/>
      <c r="AG343" s="22"/>
      <c r="AH343" s="22"/>
      <c r="AI343" s="22"/>
      <c r="AJ343" s="22"/>
      <c r="AK343" s="22"/>
      <c r="AL343" s="22"/>
      <c r="AM343" s="22"/>
      <c r="AN343" s="22"/>
      <c r="AO343" s="22"/>
      <c r="AP343" s="22"/>
      <c r="AQ343" s="22"/>
      <c r="AR343" s="22"/>
      <c r="AS343" s="22"/>
      <c r="AT343" s="22"/>
      <c r="AU343" s="22"/>
      <c r="AV343" s="22"/>
      <c r="AW343" s="22"/>
      <c r="AX343" s="22"/>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22"/>
      <c r="BU343" s="22"/>
      <c r="BV343" s="22"/>
      <c r="BW343" s="22"/>
      <c r="BX343" s="22"/>
      <c r="BY343" s="22"/>
      <c r="BZ343" s="22"/>
      <c r="CA343" s="22"/>
      <c r="CB343" s="22"/>
      <c r="CC343" s="22"/>
      <c r="CD343" s="22"/>
      <c r="CE343" s="22"/>
      <c r="CF343" s="22"/>
      <c r="CG343" s="22"/>
      <c r="CH343" s="22"/>
      <c r="CI343" s="22"/>
      <c r="CJ343" s="22"/>
      <c r="CK343" s="22"/>
      <c r="CL343" s="22"/>
      <c r="CM343" s="22"/>
      <c r="CN343" s="22"/>
      <c r="CO343" s="22"/>
      <c r="CP343" s="22"/>
      <c r="CQ343" s="22"/>
      <c r="CR343" s="22"/>
      <c r="CS343" s="22"/>
      <c r="CT343" s="22"/>
      <c r="CU343" s="22"/>
      <c r="CV343" s="22"/>
      <c r="CW343" s="22"/>
      <c r="CX343" s="22"/>
      <c r="CY343" s="22"/>
      <c r="CZ343" s="22"/>
      <c r="DA343" s="22"/>
      <c r="DB343" s="22"/>
      <c r="DC343" s="22"/>
      <c r="DD343" s="22"/>
      <c r="DE343" s="22"/>
      <c r="DF343" s="22"/>
      <c r="DG343" s="22"/>
      <c r="DH343" s="22"/>
      <c r="DI343" s="22"/>
      <c r="DJ343" s="22"/>
      <c r="DK343" s="22"/>
      <c r="DL343" s="22"/>
      <c r="DM343" s="22"/>
      <c r="DN343" s="22"/>
      <c r="DO343" s="22"/>
      <c r="DP343" s="22"/>
      <c r="DQ343" s="22"/>
      <c r="DR343" s="22"/>
      <c r="DS343" s="22"/>
      <c r="DT343" s="22"/>
      <c r="DU343" s="22"/>
      <c r="DV343" s="22"/>
      <c r="DW343" s="22"/>
      <c r="DX343" s="22"/>
      <c r="DY343" s="22"/>
      <c r="DZ343" s="22"/>
      <c r="EA343" s="22"/>
      <c r="EB343" s="22"/>
      <c r="EC343" s="22"/>
      <c r="ED343" s="22"/>
      <c r="EE343" s="22"/>
      <c r="EF343" s="22"/>
      <c r="EG343" s="22"/>
      <c r="EH343" s="22"/>
      <c r="EI343" s="22"/>
      <c r="EJ343" s="22"/>
      <c r="EK343" s="22"/>
      <c r="EL343" s="22"/>
      <c r="EM343" s="22"/>
      <c r="EN343" s="22"/>
      <c r="EO343" s="22"/>
      <c r="EP343" s="22"/>
      <c r="EQ343" s="22"/>
      <c r="ER343" s="22"/>
      <c r="ES343" s="22"/>
      <c r="ET343" s="22"/>
      <c r="EU343" s="22"/>
      <c r="EV343" s="22"/>
      <c r="EW343" s="22"/>
      <c r="EX343" s="22"/>
      <c r="EY343" s="22"/>
      <c r="EZ343" s="22"/>
      <c r="FA343" s="22"/>
      <c r="FB343" s="22"/>
      <c r="FC343" s="22"/>
      <c r="FD343" s="22"/>
      <c r="FE343" s="22"/>
      <c r="FF343" s="22"/>
      <c r="FG343" s="22"/>
      <c r="FH343" s="22"/>
      <c r="FI343" s="22"/>
      <c r="FJ343" s="22"/>
      <c r="FK343" s="22"/>
      <c r="FL343" s="22"/>
      <c r="FM343" s="22"/>
      <c r="FN343" s="22"/>
      <c r="FO343" s="22"/>
      <c r="FP343" s="22"/>
      <c r="FQ343" s="22"/>
      <c r="FR343" s="22"/>
      <c r="FS343" s="22"/>
      <c r="FT343" s="22"/>
      <c r="FU343" s="22"/>
      <c r="FV343" s="22"/>
      <c r="FW343" s="22"/>
      <c r="FX343" s="22"/>
      <c r="FY343" s="22"/>
      <c r="FZ343" s="22"/>
      <c r="GA343" s="22"/>
      <c r="GB343" s="22"/>
      <c r="GC343" s="22"/>
      <c r="GD343" s="22"/>
      <c r="GE343" s="22"/>
      <c r="GF343" s="22"/>
      <c r="GG343" s="22"/>
      <c r="GH343" s="22"/>
      <c r="GI343" s="22"/>
      <c r="GJ343" s="22"/>
      <c r="GK343" s="22"/>
      <c r="GL343" s="22"/>
      <c r="GM343" s="22"/>
      <c r="GN343" s="22"/>
      <c r="GO343" s="22"/>
      <c r="GP343" s="22"/>
      <c r="GQ343" s="22"/>
      <c r="GR343" s="22"/>
      <c r="GS343" s="22"/>
      <c r="GT343" s="22"/>
      <c r="GU343" s="22"/>
      <c r="GV343" s="22"/>
      <c r="GW343" s="22"/>
      <c r="GX343" s="22"/>
      <c r="GY343" s="22"/>
      <c r="GZ343" s="22"/>
      <c r="HA343" s="22"/>
      <c r="HB343" s="22"/>
      <c r="HC343" s="22"/>
      <c r="HD343" s="22"/>
      <c r="HE343" s="22"/>
      <c r="HF343" s="22"/>
      <c r="HG343" s="22"/>
      <c r="HH343" s="22"/>
      <c r="HI343" s="22"/>
      <c r="HJ343" s="22"/>
      <c r="HK343" s="22"/>
      <c r="HL343" s="22"/>
      <c r="HM343" s="22"/>
      <c r="HN343" s="22"/>
      <c r="HO343" s="22"/>
      <c r="HP343" s="22"/>
      <c r="HQ343" s="22"/>
      <c r="HR343" s="22"/>
      <c r="HS343" s="22"/>
      <c r="HT343" s="22"/>
      <c r="HU343" s="22"/>
      <c r="HV343" s="22"/>
      <c r="HW343" s="22"/>
      <c r="HX343" s="22"/>
      <c r="HY343" s="22"/>
      <c r="HZ343" s="22"/>
      <c r="IA343" s="22"/>
      <c r="IB343" s="22"/>
      <c r="IC343" s="22"/>
      <c r="ID343" s="22"/>
      <c r="IE343" s="22"/>
      <c r="IF343" s="22"/>
      <c r="IG343" s="22"/>
      <c r="IH343" s="22"/>
      <c r="II343" s="22"/>
      <c r="IJ343" s="22"/>
      <c r="IK343" s="22"/>
      <c r="IL343" s="22"/>
      <c r="IM343" s="22"/>
      <c r="IN343" s="22"/>
      <c r="IO343" s="22"/>
      <c r="IP343" s="22"/>
      <c r="IQ343" s="22"/>
      <c r="IR343" s="22"/>
      <c r="IS343" s="22"/>
      <c r="IT343" s="22"/>
      <c r="IU343" s="22"/>
      <c r="IV343" s="22"/>
      <c r="IW343" s="22"/>
    </row>
    <row r="344" spans="1:257" s="23" customFormat="1" ht="12" customHeight="1" x14ac:dyDescent="0.2">
      <c r="A344" s="17">
        <v>343</v>
      </c>
      <c r="B344" s="17" t="s">
        <v>55</v>
      </c>
      <c r="C344" s="17" t="s">
        <v>56</v>
      </c>
      <c r="D344" s="17" t="s">
        <v>377</v>
      </c>
      <c r="E344" s="17" t="s">
        <v>532</v>
      </c>
      <c r="F344" s="25" t="s">
        <v>33</v>
      </c>
      <c r="G344" s="34"/>
      <c r="H344" s="34"/>
      <c r="I344" s="34"/>
      <c r="J344" s="18"/>
      <c r="K344" s="18">
        <v>120</v>
      </c>
      <c r="L344" s="34"/>
      <c r="M344" s="34"/>
      <c r="N344" s="18"/>
      <c r="O344" s="18"/>
      <c r="P344" s="17" t="s">
        <v>24</v>
      </c>
      <c r="Q344" s="17" t="s">
        <v>377</v>
      </c>
      <c r="R344" s="17" t="s">
        <v>292</v>
      </c>
      <c r="S344" s="19" t="s">
        <v>30</v>
      </c>
      <c r="T344" s="20" t="s">
        <v>63</v>
      </c>
      <c r="U344" s="20" t="s">
        <v>1289</v>
      </c>
      <c r="V344" s="19" t="s">
        <v>1235</v>
      </c>
      <c r="W344" s="22"/>
      <c r="X344" s="22"/>
      <c r="Y344" s="22"/>
      <c r="Z344" s="22"/>
      <c r="AA344" s="22"/>
      <c r="AB344" s="22"/>
      <c r="AC344" s="22"/>
      <c r="AD344" s="22"/>
      <c r="AE344" s="22"/>
      <c r="AF344" s="22"/>
      <c r="AG344" s="22"/>
      <c r="AH344" s="22"/>
      <c r="AI344" s="22"/>
      <c r="AJ344" s="22"/>
      <c r="AK344" s="22"/>
      <c r="AL344" s="22"/>
      <c r="AM344" s="22"/>
      <c r="AN344" s="22"/>
      <c r="AO344" s="22"/>
      <c r="AP344" s="22"/>
      <c r="AQ344" s="22"/>
      <c r="AR344" s="22"/>
      <c r="AS344" s="22"/>
      <c r="AT344" s="22"/>
      <c r="AU344" s="22"/>
      <c r="AV344" s="22"/>
      <c r="AW344" s="22"/>
      <c r="AX344" s="22"/>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22"/>
      <c r="BU344" s="22"/>
      <c r="BV344" s="22"/>
      <c r="BW344" s="22"/>
      <c r="BX344" s="22"/>
      <c r="BY344" s="22"/>
      <c r="BZ344" s="22"/>
      <c r="CA344" s="22"/>
      <c r="CB344" s="22"/>
      <c r="CC344" s="22"/>
      <c r="CD344" s="22"/>
      <c r="CE344" s="22"/>
      <c r="CF344" s="22"/>
      <c r="CG344" s="22"/>
      <c r="CH344" s="22"/>
      <c r="CI344" s="22"/>
      <c r="CJ344" s="22"/>
      <c r="CK344" s="22"/>
      <c r="CL344" s="22"/>
      <c r="CM344" s="22"/>
      <c r="CN344" s="22"/>
      <c r="CO344" s="22"/>
      <c r="CP344" s="22"/>
      <c r="CQ344" s="22"/>
      <c r="CR344" s="22"/>
      <c r="CS344" s="22"/>
      <c r="CT344" s="22"/>
      <c r="CU344" s="22"/>
      <c r="CV344" s="22"/>
      <c r="CW344" s="22"/>
      <c r="CX344" s="22"/>
      <c r="CY344" s="22"/>
      <c r="CZ344" s="22"/>
      <c r="DA344" s="22"/>
      <c r="DB344" s="22"/>
      <c r="DC344" s="22"/>
      <c r="DD344" s="22"/>
      <c r="DE344" s="22"/>
      <c r="DF344" s="22"/>
      <c r="DG344" s="22"/>
      <c r="DH344" s="22"/>
      <c r="DI344" s="22"/>
      <c r="DJ344" s="22"/>
      <c r="DK344" s="22"/>
      <c r="DL344" s="22"/>
      <c r="DM344" s="22"/>
      <c r="DN344" s="22"/>
      <c r="DO344" s="22"/>
      <c r="DP344" s="22"/>
      <c r="DQ344" s="22"/>
      <c r="DR344" s="22"/>
      <c r="DS344" s="22"/>
      <c r="DT344" s="22"/>
      <c r="DU344" s="22"/>
      <c r="DV344" s="22"/>
      <c r="DW344" s="22"/>
      <c r="DX344" s="22"/>
      <c r="DY344" s="22"/>
      <c r="DZ344" s="22"/>
      <c r="EA344" s="22"/>
      <c r="EB344" s="22"/>
      <c r="EC344" s="22"/>
      <c r="ED344" s="22"/>
      <c r="EE344" s="22"/>
      <c r="EF344" s="22"/>
      <c r="EG344" s="22"/>
      <c r="EH344" s="22"/>
      <c r="EI344" s="22"/>
      <c r="EJ344" s="22"/>
      <c r="EK344" s="22"/>
      <c r="EL344" s="22"/>
      <c r="EM344" s="22"/>
      <c r="EN344" s="22"/>
      <c r="EO344" s="22"/>
      <c r="EP344" s="22"/>
      <c r="EQ344" s="22"/>
      <c r="ER344" s="22"/>
      <c r="ES344" s="22"/>
      <c r="ET344" s="22"/>
      <c r="EU344" s="22"/>
      <c r="EV344" s="22"/>
      <c r="EW344" s="22"/>
      <c r="EX344" s="22"/>
      <c r="EY344" s="22"/>
      <c r="EZ344" s="22"/>
      <c r="FA344" s="22"/>
      <c r="FB344" s="22"/>
      <c r="FC344" s="22"/>
      <c r="FD344" s="22"/>
      <c r="FE344" s="22"/>
      <c r="FF344" s="22"/>
      <c r="FG344" s="22"/>
      <c r="FH344" s="22"/>
      <c r="FI344" s="22"/>
      <c r="FJ344" s="22"/>
      <c r="FK344" s="22"/>
      <c r="FL344" s="22"/>
      <c r="FM344" s="22"/>
      <c r="FN344" s="22"/>
      <c r="FO344" s="22"/>
      <c r="FP344" s="22"/>
      <c r="FQ344" s="22"/>
      <c r="FR344" s="22"/>
      <c r="FS344" s="22"/>
      <c r="FT344" s="22"/>
      <c r="FU344" s="22"/>
      <c r="FV344" s="22"/>
      <c r="FW344" s="22"/>
      <c r="FX344" s="22"/>
      <c r="FY344" s="22"/>
      <c r="FZ344" s="22"/>
      <c r="GA344" s="22"/>
      <c r="GB344" s="22"/>
      <c r="GC344" s="22"/>
      <c r="GD344" s="22"/>
      <c r="GE344" s="22"/>
      <c r="GF344" s="22"/>
      <c r="GG344" s="22"/>
      <c r="GH344" s="22"/>
      <c r="GI344" s="22"/>
      <c r="GJ344" s="22"/>
      <c r="GK344" s="22"/>
      <c r="GL344" s="22"/>
      <c r="GM344" s="22"/>
      <c r="GN344" s="22"/>
      <c r="GO344" s="22"/>
      <c r="GP344" s="22"/>
      <c r="GQ344" s="22"/>
      <c r="GR344" s="22"/>
      <c r="GS344" s="22"/>
      <c r="GT344" s="22"/>
      <c r="GU344" s="22"/>
      <c r="GV344" s="22"/>
      <c r="GW344" s="22"/>
      <c r="GX344" s="22"/>
      <c r="GY344" s="22"/>
      <c r="GZ344" s="22"/>
      <c r="HA344" s="22"/>
      <c r="HB344" s="22"/>
      <c r="HC344" s="22"/>
      <c r="HD344" s="22"/>
      <c r="HE344" s="22"/>
      <c r="HF344" s="22"/>
      <c r="HG344" s="22"/>
      <c r="HH344" s="22"/>
      <c r="HI344" s="22"/>
      <c r="HJ344" s="22"/>
      <c r="HK344" s="22"/>
      <c r="HL344" s="22"/>
      <c r="HM344" s="22"/>
      <c r="HN344" s="22"/>
      <c r="HO344" s="22"/>
      <c r="HP344" s="22"/>
      <c r="HQ344" s="22"/>
      <c r="HR344" s="22"/>
      <c r="HS344" s="22"/>
      <c r="HT344" s="22"/>
      <c r="HU344" s="22"/>
      <c r="HV344" s="22"/>
      <c r="HW344" s="22"/>
      <c r="HX344" s="22"/>
      <c r="HY344" s="22"/>
      <c r="HZ344" s="22"/>
      <c r="IA344" s="22"/>
      <c r="IB344" s="22"/>
      <c r="IC344" s="22"/>
      <c r="ID344" s="22"/>
      <c r="IE344" s="22"/>
      <c r="IF344" s="22"/>
      <c r="IG344" s="22"/>
      <c r="IH344" s="22"/>
      <c r="II344" s="22"/>
      <c r="IJ344" s="22"/>
      <c r="IK344" s="22"/>
      <c r="IL344" s="22"/>
      <c r="IM344" s="22"/>
      <c r="IN344" s="22"/>
      <c r="IO344" s="22"/>
      <c r="IP344" s="22"/>
      <c r="IQ344" s="22"/>
      <c r="IR344" s="22"/>
      <c r="IS344" s="22"/>
      <c r="IT344" s="22"/>
      <c r="IU344" s="22"/>
      <c r="IV344" s="22"/>
      <c r="IW344" s="22"/>
    </row>
    <row r="345" spans="1:257" s="23" customFormat="1" ht="12" customHeight="1" x14ac:dyDescent="0.2">
      <c r="A345" s="17">
        <v>344</v>
      </c>
      <c r="B345" s="17" t="s">
        <v>55</v>
      </c>
      <c r="C345" s="17" t="s">
        <v>56</v>
      </c>
      <c r="D345" s="17" t="s">
        <v>377</v>
      </c>
      <c r="E345" s="17" t="s">
        <v>533</v>
      </c>
      <c r="F345" s="25" t="s">
        <v>33</v>
      </c>
      <c r="G345" s="34">
        <v>1.25E-3</v>
      </c>
      <c r="H345" s="34"/>
      <c r="I345" s="34"/>
      <c r="J345" s="18">
        <v>60</v>
      </c>
      <c r="K345" s="18">
        <v>300</v>
      </c>
      <c r="L345" s="34"/>
      <c r="M345" s="34"/>
      <c r="N345" s="18"/>
      <c r="O345" s="18"/>
      <c r="P345" s="17" t="s">
        <v>24</v>
      </c>
      <c r="Q345" s="17" t="s">
        <v>377</v>
      </c>
      <c r="R345" s="17" t="s">
        <v>288</v>
      </c>
      <c r="S345" s="19" t="s">
        <v>30</v>
      </c>
      <c r="T345" s="20" t="s">
        <v>63</v>
      </c>
      <c r="U345" s="20" t="s">
        <v>1289</v>
      </c>
      <c r="V345" s="19" t="s">
        <v>1235</v>
      </c>
      <c r="W345" s="22"/>
      <c r="X345" s="22"/>
      <c r="Y345" s="22"/>
      <c r="Z345" s="22"/>
      <c r="AA345" s="22"/>
      <c r="AB345" s="22"/>
      <c r="AC345" s="22"/>
      <c r="AD345" s="22"/>
      <c r="AE345" s="22"/>
      <c r="AF345" s="22"/>
      <c r="AG345" s="22"/>
      <c r="AH345" s="22"/>
      <c r="AI345" s="22"/>
      <c r="AJ345" s="22"/>
      <c r="AK345" s="22"/>
      <c r="AL345" s="22"/>
      <c r="AM345" s="22"/>
      <c r="AN345" s="22"/>
      <c r="AO345" s="22"/>
      <c r="AP345" s="22"/>
      <c r="AQ345" s="22"/>
      <c r="AR345" s="22"/>
      <c r="AS345" s="22"/>
      <c r="AT345" s="22"/>
      <c r="AU345" s="22"/>
      <c r="AV345" s="22"/>
      <c r="AW345" s="22"/>
      <c r="AX345" s="22"/>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22"/>
      <c r="BU345" s="22"/>
      <c r="BV345" s="22"/>
      <c r="BW345" s="22"/>
      <c r="BX345" s="22"/>
      <c r="BY345" s="22"/>
      <c r="BZ345" s="22"/>
      <c r="CA345" s="22"/>
      <c r="CB345" s="22"/>
      <c r="CC345" s="22"/>
      <c r="CD345" s="22"/>
      <c r="CE345" s="22"/>
      <c r="CF345" s="22"/>
      <c r="CG345" s="22"/>
      <c r="CH345" s="22"/>
      <c r="CI345" s="22"/>
      <c r="CJ345" s="22"/>
      <c r="CK345" s="22"/>
      <c r="CL345" s="22"/>
      <c r="CM345" s="22"/>
      <c r="CN345" s="22"/>
      <c r="CO345" s="22"/>
      <c r="CP345" s="22"/>
      <c r="CQ345" s="22"/>
      <c r="CR345" s="22"/>
      <c r="CS345" s="22"/>
      <c r="CT345" s="22"/>
      <c r="CU345" s="22"/>
      <c r="CV345" s="22"/>
      <c r="CW345" s="22"/>
      <c r="CX345" s="22"/>
      <c r="CY345" s="22"/>
      <c r="CZ345" s="22"/>
      <c r="DA345" s="22"/>
      <c r="DB345" s="22"/>
      <c r="DC345" s="22"/>
      <c r="DD345" s="22"/>
      <c r="DE345" s="22"/>
      <c r="DF345" s="22"/>
      <c r="DG345" s="22"/>
      <c r="DH345" s="22"/>
      <c r="DI345" s="22"/>
      <c r="DJ345" s="22"/>
      <c r="DK345" s="22"/>
      <c r="DL345" s="22"/>
      <c r="DM345" s="22"/>
      <c r="DN345" s="22"/>
      <c r="DO345" s="22"/>
      <c r="DP345" s="22"/>
      <c r="DQ345" s="22"/>
      <c r="DR345" s="22"/>
      <c r="DS345" s="22"/>
      <c r="DT345" s="22"/>
      <c r="DU345" s="22"/>
      <c r="DV345" s="22"/>
      <c r="DW345" s="22"/>
      <c r="DX345" s="22"/>
      <c r="DY345" s="22"/>
      <c r="DZ345" s="22"/>
      <c r="EA345" s="22"/>
      <c r="EB345" s="22"/>
      <c r="EC345" s="22"/>
      <c r="ED345" s="22"/>
      <c r="EE345" s="22"/>
      <c r="EF345" s="22"/>
      <c r="EG345" s="22"/>
      <c r="EH345" s="22"/>
      <c r="EI345" s="22"/>
      <c r="EJ345" s="22"/>
      <c r="EK345" s="22"/>
      <c r="EL345" s="22"/>
      <c r="EM345" s="22"/>
      <c r="EN345" s="22"/>
      <c r="EO345" s="22"/>
      <c r="EP345" s="22"/>
      <c r="EQ345" s="22"/>
      <c r="ER345" s="22"/>
      <c r="ES345" s="22"/>
      <c r="ET345" s="22"/>
      <c r="EU345" s="22"/>
      <c r="EV345" s="22"/>
      <c r="EW345" s="22"/>
      <c r="EX345" s="22"/>
      <c r="EY345" s="22"/>
      <c r="EZ345" s="22"/>
      <c r="FA345" s="22"/>
      <c r="FB345" s="22"/>
      <c r="FC345" s="22"/>
      <c r="FD345" s="22"/>
      <c r="FE345" s="22"/>
      <c r="FF345" s="22"/>
      <c r="FG345" s="22"/>
      <c r="FH345" s="22"/>
      <c r="FI345" s="22"/>
      <c r="FJ345" s="22"/>
      <c r="FK345" s="22"/>
      <c r="FL345" s="22"/>
      <c r="FM345" s="22"/>
      <c r="FN345" s="22"/>
      <c r="FO345" s="22"/>
      <c r="FP345" s="22"/>
      <c r="FQ345" s="22"/>
      <c r="FR345" s="22"/>
      <c r="FS345" s="22"/>
      <c r="FT345" s="22"/>
      <c r="FU345" s="22"/>
      <c r="FV345" s="22"/>
      <c r="FW345" s="22"/>
      <c r="FX345" s="22"/>
      <c r="FY345" s="22"/>
      <c r="FZ345" s="22"/>
      <c r="GA345" s="22"/>
      <c r="GB345" s="22"/>
      <c r="GC345" s="22"/>
      <c r="GD345" s="22"/>
      <c r="GE345" s="22"/>
      <c r="GF345" s="22"/>
      <c r="GG345" s="22"/>
      <c r="GH345" s="22"/>
      <c r="GI345" s="22"/>
      <c r="GJ345" s="22"/>
      <c r="GK345" s="22"/>
      <c r="GL345" s="22"/>
      <c r="GM345" s="22"/>
      <c r="GN345" s="22"/>
      <c r="GO345" s="22"/>
      <c r="GP345" s="22"/>
      <c r="GQ345" s="22"/>
      <c r="GR345" s="22"/>
      <c r="GS345" s="22"/>
      <c r="GT345" s="22"/>
      <c r="GU345" s="22"/>
      <c r="GV345" s="22"/>
      <c r="GW345" s="22"/>
      <c r="GX345" s="22"/>
      <c r="GY345" s="22"/>
      <c r="GZ345" s="22"/>
      <c r="HA345" s="22"/>
      <c r="HB345" s="22"/>
      <c r="HC345" s="22"/>
      <c r="HD345" s="22"/>
      <c r="HE345" s="22"/>
      <c r="HF345" s="22"/>
      <c r="HG345" s="22"/>
      <c r="HH345" s="22"/>
      <c r="HI345" s="22"/>
      <c r="HJ345" s="22"/>
      <c r="HK345" s="22"/>
      <c r="HL345" s="22"/>
      <c r="HM345" s="22"/>
      <c r="HN345" s="22"/>
      <c r="HO345" s="22"/>
      <c r="HP345" s="22"/>
      <c r="HQ345" s="22"/>
      <c r="HR345" s="22"/>
      <c r="HS345" s="22"/>
      <c r="HT345" s="22"/>
      <c r="HU345" s="22"/>
      <c r="HV345" s="22"/>
      <c r="HW345" s="22"/>
      <c r="HX345" s="22"/>
      <c r="HY345" s="22"/>
      <c r="HZ345" s="22"/>
      <c r="IA345" s="22"/>
      <c r="IB345" s="22"/>
      <c r="IC345" s="22"/>
      <c r="ID345" s="22"/>
      <c r="IE345" s="22"/>
      <c r="IF345" s="22"/>
      <c r="IG345" s="22"/>
      <c r="IH345" s="22"/>
      <c r="II345" s="22"/>
      <c r="IJ345" s="22"/>
      <c r="IK345" s="22"/>
      <c r="IL345" s="22"/>
      <c r="IM345" s="22"/>
      <c r="IN345" s="22"/>
      <c r="IO345" s="22"/>
      <c r="IP345" s="22"/>
      <c r="IQ345" s="22"/>
      <c r="IR345" s="22"/>
      <c r="IS345" s="22"/>
      <c r="IT345" s="22"/>
      <c r="IU345" s="22"/>
      <c r="IV345" s="22"/>
      <c r="IW345" s="22"/>
    </row>
    <row r="346" spans="1:257" s="23" customFormat="1" ht="12" customHeight="1" x14ac:dyDescent="0.2">
      <c r="A346" s="17">
        <v>345</v>
      </c>
      <c r="B346" s="17" t="s">
        <v>55</v>
      </c>
      <c r="C346" s="17" t="s">
        <v>56</v>
      </c>
      <c r="D346" s="17" t="s">
        <v>377</v>
      </c>
      <c r="E346" s="17" t="s">
        <v>269</v>
      </c>
      <c r="F346" s="25" t="s">
        <v>33</v>
      </c>
      <c r="G346" s="34"/>
      <c r="H346" s="34"/>
      <c r="I346" s="34"/>
      <c r="J346" s="18">
        <v>12</v>
      </c>
      <c r="K346" s="18"/>
      <c r="L346" s="34"/>
      <c r="M346" s="34"/>
      <c r="N346" s="18"/>
      <c r="O346" s="18"/>
      <c r="P346" s="17" t="s">
        <v>24</v>
      </c>
      <c r="Q346" s="17" t="s">
        <v>377</v>
      </c>
      <c r="R346" s="17" t="s">
        <v>288</v>
      </c>
      <c r="S346" s="19" t="s">
        <v>30</v>
      </c>
      <c r="T346" s="20" t="s">
        <v>63</v>
      </c>
      <c r="U346" s="20" t="s">
        <v>1289</v>
      </c>
      <c r="V346" s="19" t="s">
        <v>1235</v>
      </c>
      <c r="W346" s="22"/>
      <c r="X346" s="22"/>
      <c r="Y346" s="22"/>
      <c r="Z346" s="22"/>
      <c r="AA346" s="22"/>
      <c r="AB346" s="22"/>
      <c r="AC346" s="22"/>
      <c r="AD346" s="22"/>
      <c r="AE346" s="22"/>
      <c r="AF346" s="22"/>
      <c r="AG346" s="22"/>
      <c r="AH346" s="22"/>
      <c r="AI346" s="22"/>
      <c r="AJ346" s="22"/>
      <c r="AK346" s="22"/>
      <c r="AL346" s="22"/>
      <c r="AM346" s="22"/>
      <c r="AN346" s="22"/>
      <c r="AO346" s="22"/>
      <c r="AP346" s="22"/>
      <c r="AQ346" s="22"/>
      <c r="AR346" s="22"/>
      <c r="AS346" s="22"/>
      <c r="AT346" s="22"/>
      <c r="AU346" s="22"/>
      <c r="AV346" s="22"/>
      <c r="AW346" s="22"/>
      <c r="AX346" s="22"/>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22"/>
      <c r="BU346" s="22"/>
      <c r="BV346" s="22"/>
      <c r="BW346" s="22"/>
      <c r="BX346" s="22"/>
      <c r="BY346" s="22"/>
      <c r="BZ346" s="22"/>
      <c r="CA346" s="22"/>
      <c r="CB346" s="22"/>
      <c r="CC346" s="22"/>
      <c r="CD346" s="22"/>
      <c r="CE346" s="22"/>
      <c r="CF346" s="22"/>
      <c r="CG346" s="22"/>
      <c r="CH346" s="22"/>
      <c r="CI346" s="22"/>
      <c r="CJ346" s="22"/>
      <c r="CK346" s="22"/>
      <c r="CL346" s="22"/>
      <c r="CM346" s="22"/>
      <c r="CN346" s="22"/>
      <c r="CO346" s="22"/>
      <c r="CP346" s="22"/>
      <c r="CQ346" s="22"/>
      <c r="CR346" s="22"/>
      <c r="CS346" s="22"/>
      <c r="CT346" s="22"/>
      <c r="CU346" s="22"/>
      <c r="CV346" s="22"/>
      <c r="CW346" s="22"/>
      <c r="CX346" s="22"/>
      <c r="CY346" s="22"/>
      <c r="CZ346" s="22"/>
      <c r="DA346" s="22"/>
      <c r="DB346" s="22"/>
      <c r="DC346" s="22"/>
      <c r="DD346" s="22"/>
      <c r="DE346" s="22"/>
      <c r="DF346" s="22"/>
      <c r="DG346" s="22"/>
      <c r="DH346" s="22"/>
      <c r="DI346" s="22"/>
      <c r="DJ346" s="22"/>
      <c r="DK346" s="22"/>
      <c r="DL346" s="22"/>
      <c r="DM346" s="22"/>
      <c r="DN346" s="22"/>
      <c r="DO346" s="22"/>
      <c r="DP346" s="22"/>
      <c r="DQ346" s="22"/>
      <c r="DR346" s="22"/>
      <c r="DS346" s="22"/>
      <c r="DT346" s="22"/>
      <c r="DU346" s="22"/>
      <c r="DV346" s="22"/>
      <c r="DW346" s="22"/>
      <c r="DX346" s="22"/>
      <c r="DY346" s="22"/>
      <c r="DZ346" s="22"/>
      <c r="EA346" s="22"/>
      <c r="EB346" s="22"/>
      <c r="EC346" s="22"/>
      <c r="ED346" s="22"/>
      <c r="EE346" s="22"/>
      <c r="EF346" s="22"/>
      <c r="EG346" s="22"/>
      <c r="EH346" s="22"/>
      <c r="EI346" s="22"/>
      <c r="EJ346" s="22"/>
      <c r="EK346" s="22"/>
      <c r="EL346" s="22"/>
      <c r="EM346" s="22"/>
      <c r="EN346" s="22"/>
      <c r="EO346" s="22"/>
      <c r="EP346" s="22"/>
      <c r="EQ346" s="22"/>
      <c r="ER346" s="22"/>
      <c r="ES346" s="22"/>
      <c r="ET346" s="22"/>
      <c r="EU346" s="22"/>
      <c r="EV346" s="22"/>
      <c r="EW346" s="22"/>
      <c r="EX346" s="22"/>
      <c r="EY346" s="22"/>
      <c r="EZ346" s="22"/>
      <c r="FA346" s="22"/>
      <c r="FB346" s="22"/>
      <c r="FC346" s="22"/>
      <c r="FD346" s="22"/>
      <c r="FE346" s="22"/>
      <c r="FF346" s="22"/>
      <c r="FG346" s="22"/>
      <c r="FH346" s="22"/>
      <c r="FI346" s="22"/>
      <c r="FJ346" s="22"/>
      <c r="FK346" s="22"/>
      <c r="FL346" s="22"/>
      <c r="FM346" s="22"/>
      <c r="FN346" s="22"/>
      <c r="FO346" s="22"/>
      <c r="FP346" s="22"/>
      <c r="FQ346" s="22"/>
      <c r="FR346" s="22"/>
      <c r="FS346" s="22"/>
      <c r="FT346" s="22"/>
      <c r="FU346" s="22"/>
      <c r="FV346" s="22"/>
      <c r="FW346" s="22"/>
      <c r="FX346" s="22"/>
      <c r="FY346" s="22"/>
      <c r="FZ346" s="22"/>
      <c r="GA346" s="22"/>
      <c r="GB346" s="22"/>
      <c r="GC346" s="22"/>
      <c r="GD346" s="22"/>
      <c r="GE346" s="22"/>
      <c r="GF346" s="22"/>
      <c r="GG346" s="22"/>
      <c r="GH346" s="22"/>
      <c r="GI346" s="22"/>
      <c r="GJ346" s="22"/>
      <c r="GK346" s="22"/>
      <c r="GL346" s="22"/>
      <c r="GM346" s="22"/>
      <c r="GN346" s="22"/>
      <c r="GO346" s="22"/>
      <c r="GP346" s="22"/>
      <c r="GQ346" s="22"/>
      <c r="GR346" s="22"/>
      <c r="GS346" s="22"/>
      <c r="GT346" s="22"/>
      <c r="GU346" s="22"/>
      <c r="GV346" s="22"/>
      <c r="GW346" s="22"/>
      <c r="GX346" s="22"/>
      <c r="GY346" s="22"/>
      <c r="GZ346" s="22"/>
      <c r="HA346" s="22"/>
      <c r="HB346" s="22"/>
      <c r="HC346" s="22"/>
      <c r="HD346" s="22"/>
      <c r="HE346" s="22"/>
      <c r="HF346" s="22"/>
      <c r="HG346" s="22"/>
      <c r="HH346" s="22"/>
      <c r="HI346" s="22"/>
      <c r="HJ346" s="22"/>
      <c r="HK346" s="22"/>
      <c r="HL346" s="22"/>
      <c r="HM346" s="22"/>
      <c r="HN346" s="22"/>
      <c r="HO346" s="22"/>
      <c r="HP346" s="22"/>
      <c r="HQ346" s="22"/>
      <c r="HR346" s="22"/>
      <c r="HS346" s="22"/>
      <c r="HT346" s="22"/>
      <c r="HU346" s="22"/>
      <c r="HV346" s="22"/>
      <c r="HW346" s="22"/>
      <c r="HX346" s="22"/>
      <c r="HY346" s="22"/>
      <c r="HZ346" s="22"/>
      <c r="IA346" s="22"/>
      <c r="IB346" s="22"/>
      <c r="IC346" s="22"/>
      <c r="ID346" s="22"/>
      <c r="IE346" s="22"/>
      <c r="IF346" s="22"/>
      <c r="IG346" s="22"/>
      <c r="IH346" s="22"/>
      <c r="II346" s="22"/>
      <c r="IJ346" s="22"/>
      <c r="IK346" s="22"/>
      <c r="IL346" s="22"/>
      <c r="IM346" s="22"/>
      <c r="IN346" s="22"/>
      <c r="IO346" s="22"/>
      <c r="IP346" s="22"/>
      <c r="IQ346" s="22"/>
      <c r="IR346" s="22"/>
      <c r="IS346" s="22"/>
      <c r="IT346" s="22"/>
      <c r="IU346" s="22"/>
      <c r="IV346" s="22"/>
      <c r="IW346" s="22"/>
    </row>
    <row r="347" spans="1:257" s="23" customFormat="1" ht="12" customHeight="1" x14ac:dyDescent="0.2">
      <c r="A347" s="17">
        <v>346</v>
      </c>
      <c r="B347" s="17" t="s">
        <v>55</v>
      </c>
      <c r="C347" s="17" t="s">
        <v>56</v>
      </c>
      <c r="D347" s="17" t="s">
        <v>377</v>
      </c>
      <c r="E347" s="17" t="s">
        <v>534</v>
      </c>
      <c r="F347" s="25" t="s">
        <v>33</v>
      </c>
      <c r="G347" s="34">
        <v>1.25E-3</v>
      </c>
      <c r="H347" s="34"/>
      <c r="I347" s="34"/>
      <c r="J347" s="18">
        <v>60</v>
      </c>
      <c r="K347" s="18">
        <v>300</v>
      </c>
      <c r="L347" s="34"/>
      <c r="M347" s="34"/>
      <c r="N347" s="18"/>
      <c r="O347" s="18"/>
      <c r="P347" s="17" t="s">
        <v>24</v>
      </c>
      <c r="Q347" s="17" t="s">
        <v>377</v>
      </c>
      <c r="R347" s="17" t="s">
        <v>290</v>
      </c>
      <c r="S347" s="19" t="s">
        <v>30</v>
      </c>
      <c r="T347" s="20" t="s">
        <v>63</v>
      </c>
      <c r="U347" s="20" t="s">
        <v>1289</v>
      </c>
      <c r="V347" s="19" t="s">
        <v>1235</v>
      </c>
      <c r="W347" s="22"/>
      <c r="X347" s="22"/>
      <c r="Y347" s="22"/>
      <c r="Z347" s="22"/>
      <c r="AA347" s="22"/>
      <c r="AB347" s="22"/>
      <c r="AC347" s="22"/>
      <c r="AD347" s="22"/>
      <c r="AE347" s="22"/>
      <c r="AF347" s="22"/>
      <c r="AG347" s="22"/>
      <c r="AH347" s="22"/>
      <c r="AI347" s="22"/>
      <c r="AJ347" s="22"/>
      <c r="AK347" s="22"/>
      <c r="AL347" s="22"/>
      <c r="AM347" s="22"/>
      <c r="AN347" s="22"/>
      <c r="AO347" s="22"/>
      <c r="AP347" s="22"/>
      <c r="AQ347" s="22"/>
      <c r="AR347" s="22"/>
      <c r="AS347" s="22"/>
      <c r="AT347" s="22"/>
      <c r="AU347" s="22"/>
      <c r="AV347" s="22"/>
      <c r="AW347" s="22"/>
      <c r="AX347" s="22"/>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22"/>
      <c r="BU347" s="22"/>
      <c r="BV347" s="22"/>
      <c r="BW347" s="22"/>
      <c r="BX347" s="22"/>
      <c r="BY347" s="22"/>
      <c r="BZ347" s="22"/>
      <c r="CA347" s="22"/>
      <c r="CB347" s="22"/>
      <c r="CC347" s="22"/>
      <c r="CD347" s="22"/>
      <c r="CE347" s="22"/>
      <c r="CF347" s="22"/>
      <c r="CG347" s="22"/>
      <c r="CH347" s="22"/>
      <c r="CI347" s="22"/>
      <c r="CJ347" s="22"/>
      <c r="CK347" s="22"/>
      <c r="CL347" s="22"/>
      <c r="CM347" s="22"/>
      <c r="CN347" s="22"/>
      <c r="CO347" s="22"/>
      <c r="CP347" s="22"/>
      <c r="CQ347" s="22"/>
      <c r="CR347" s="22"/>
      <c r="CS347" s="22"/>
      <c r="CT347" s="22"/>
      <c r="CU347" s="22"/>
      <c r="CV347" s="22"/>
      <c r="CW347" s="22"/>
      <c r="CX347" s="22"/>
      <c r="CY347" s="22"/>
      <c r="CZ347" s="22"/>
      <c r="DA347" s="22"/>
      <c r="DB347" s="22"/>
      <c r="DC347" s="22"/>
      <c r="DD347" s="22"/>
      <c r="DE347" s="22"/>
      <c r="DF347" s="22"/>
      <c r="DG347" s="22"/>
      <c r="DH347" s="22"/>
      <c r="DI347" s="22"/>
      <c r="DJ347" s="22"/>
      <c r="DK347" s="22"/>
      <c r="DL347" s="22"/>
      <c r="DM347" s="22"/>
      <c r="DN347" s="22"/>
      <c r="DO347" s="22"/>
      <c r="DP347" s="22"/>
      <c r="DQ347" s="22"/>
      <c r="DR347" s="22"/>
      <c r="DS347" s="22"/>
      <c r="DT347" s="22"/>
      <c r="DU347" s="22"/>
      <c r="DV347" s="22"/>
      <c r="DW347" s="22"/>
      <c r="DX347" s="22"/>
      <c r="DY347" s="22"/>
      <c r="DZ347" s="22"/>
      <c r="EA347" s="22"/>
      <c r="EB347" s="22"/>
      <c r="EC347" s="22"/>
      <c r="ED347" s="22"/>
      <c r="EE347" s="22"/>
      <c r="EF347" s="22"/>
      <c r="EG347" s="22"/>
      <c r="EH347" s="22"/>
      <c r="EI347" s="22"/>
      <c r="EJ347" s="22"/>
      <c r="EK347" s="22"/>
      <c r="EL347" s="22"/>
      <c r="EM347" s="22"/>
      <c r="EN347" s="22"/>
      <c r="EO347" s="22"/>
      <c r="EP347" s="22"/>
      <c r="EQ347" s="22"/>
      <c r="ER347" s="22"/>
      <c r="ES347" s="22"/>
      <c r="ET347" s="22"/>
      <c r="EU347" s="22"/>
      <c r="EV347" s="22"/>
      <c r="EW347" s="22"/>
      <c r="EX347" s="22"/>
      <c r="EY347" s="22"/>
      <c r="EZ347" s="22"/>
      <c r="FA347" s="22"/>
      <c r="FB347" s="22"/>
      <c r="FC347" s="22"/>
      <c r="FD347" s="22"/>
      <c r="FE347" s="22"/>
      <c r="FF347" s="22"/>
      <c r="FG347" s="22"/>
      <c r="FH347" s="22"/>
      <c r="FI347" s="22"/>
      <c r="FJ347" s="22"/>
      <c r="FK347" s="22"/>
      <c r="FL347" s="22"/>
      <c r="FM347" s="22"/>
      <c r="FN347" s="22"/>
      <c r="FO347" s="22"/>
      <c r="FP347" s="22"/>
      <c r="FQ347" s="22"/>
      <c r="FR347" s="22"/>
      <c r="FS347" s="22"/>
      <c r="FT347" s="22"/>
      <c r="FU347" s="22"/>
      <c r="FV347" s="22"/>
      <c r="FW347" s="22"/>
      <c r="FX347" s="22"/>
      <c r="FY347" s="22"/>
      <c r="FZ347" s="22"/>
      <c r="GA347" s="22"/>
      <c r="GB347" s="22"/>
      <c r="GC347" s="22"/>
      <c r="GD347" s="22"/>
      <c r="GE347" s="22"/>
      <c r="GF347" s="22"/>
      <c r="GG347" s="22"/>
      <c r="GH347" s="22"/>
      <c r="GI347" s="22"/>
      <c r="GJ347" s="22"/>
      <c r="GK347" s="22"/>
      <c r="GL347" s="22"/>
      <c r="GM347" s="22"/>
      <c r="GN347" s="22"/>
      <c r="GO347" s="22"/>
      <c r="GP347" s="22"/>
      <c r="GQ347" s="22"/>
      <c r="GR347" s="22"/>
      <c r="GS347" s="22"/>
      <c r="GT347" s="22"/>
      <c r="GU347" s="22"/>
      <c r="GV347" s="22"/>
      <c r="GW347" s="22"/>
      <c r="GX347" s="22"/>
      <c r="GY347" s="22"/>
      <c r="GZ347" s="22"/>
      <c r="HA347" s="22"/>
      <c r="HB347" s="22"/>
      <c r="HC347" s="22"/>
      <c r="HD347" s="22"/>
      <c r="HE347" s="22"/>
      <c r="HF347" s="22"/>
      <c r="HG347" s="22"/>
      <c r="HH347" s="22"/>
      <c r="HI347" s="22"/>
      <c r="HJ347" s="22"/>
      <c r="HK347" s="22"/>
      <c r="HL347" s="22"/>
      <c r="HM347" s="22"/>
      <c r="HN347" s="22"/>
      <c r="HO347" s="22"/>
      <c r="HP347" s="22"/>
      <c r="HQ347" s="22"/>
      <c r="HR347" s="22"/>
      <c r="HS347" s="22"/>
      <c r="HT347" s="22"/>
      <c r="HU347" s="22"/>
      <c r="HV347" s="22"/>
      <c r="HW347" s="22"/>
      <c r="HX347" s="22"/>
      <c r="HY347" s="22"/>
      <c r="HZ347" s="22"/>
      <c r="IA347" s="22"/>
      <c r="IB347" s="22"/>
      <c r="IC347" s="22"/>
      <c r="ID347" s="22"/>
      <c r="IE347" s="22"/>
      <c r="IF347" s="22"/>
      <c r="IG347" s="22"/>
      <c r="IH347" s="22"/>
      <c r="II347" s="22"/>
      <c r="IJ347" s="22"/>
      <c r="IK347" s="22"/>
      <c r="IL347" s="22"/>
      <c r="IM347" s="22"/>
      <c r="IN347" s="22"/>
      <c r="IO347" s="22"/>
      <c r="IP347" s="22"/>
      <c r="IQ347" s="22"/>
      <c r="IR347" s="22"/>
      <c r="IS347" s="22"/>
      <c r="IT347" s="22"/>
      <c r="IU347" s="22"/>
      <c r="IV347" s="22"/>
      <c r="IW347" s="22"/>
    </row>
    <row r="348" spans="1:257" s="23" customFormat="1" ht="12" customHeight="1" x14ac:dyDescent="0.2">
      <c r="A348" s="17">
        <v>347</v>
      </c>
      <c r="B348" s="17" t="s">
        <v>55</v>
      </c>
      <c r="C348" s="17" t="s">
        <v>56</v>
      </c>
      <c r="D348" s="17" t="s">
        <v>377</v>
      </c>
      <c r="E348" s="17" t="s">
        <v>535</v>
      </c>
      <c r="F348" s="25" t="s">
        <v>33</v>
      </c>
      <c r="G348" s="34"/>
      <c r="H348" s="34"/>
      <c r="I348" s="34"/>
      <c r="J348" s="18">
        <v>6</v>
      </c>
      <c r="K348" s="18"/>
      <c r="L348" s="34"/>
      <c r="M348" s="34"/>
      <c r="N348" s="18"/>
      <c r="O348" s="18"/>
      <c r="P348" s="17" t="s">
        <v>115</v>
      </c>
      <c r="Q348" s="17" t="s">
        <v>377</v>
      </c>
      <c r="R348" s="17" t="s">
        <v>157</v>
      </c>
      <c r="S348" s="19" t="s">
        <v>30</v>
      </c>
      <c r="T348" s="20" t="s">
        <v>63</v>
      </c>
      <c r="U348" s="20" t="s">
        <v>1289</v>
      </c>
      <c r="V348" s="19" t="s">
        <v>1235</v>
      </c>
      <c r="W348" s="22"/>
      <c r="X348" s="22"/>
      <c r="Y348" s="22"/>
      <c r="Z348" s="22"/>
      <c r="AA348" s="22"/>
      <c r="AB348" s="22"/>
      <c r="AC348" s="22"/>
      <c r="AD348" s="22"/>
      <c r="AE348" s="22"/>
      <c r="AF348" s="22"/>
      <c r="AG348" s="22"/>
      <c r="AH348" s="22"/>
      <c r="AI348" s="22"/>
      <c r="AJ348" s="22"/>
      <c r="AK348" s="22"/>
      <c r="AL348" s="22"/>
      <c r="AM348" s="22"/>
      <c r="AN348" s="22"/>
      <c r="AO348" s="22"/>
      <c r="AP348" s="22"/>
      <c r="AQ348" s="22"/>
      <c r="AR348" s="22"/>
      <c r="AS348" s="22"/>
      <c r="AT348" s="22"/>
      <c r="AU348" s="22"/>
      <c r="AV348" s="22"/>
      <c r="AW348" s="22"/>
      <c r="AX348" s="22"/>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22"/>
      <c r="BU348" s="22"/>
      <c r="BV348" s="22"/>
      <c r="BW348" s="22"/>
      <c r="BX348" s="22"/>
      <c r="BY348" s="22"/>
      <c r="BZ348" s="22"/>
      <c r="CA348" s="22"/>
      <c r="CB348" s="22"/>
      <c r="CC348" s="22"/>
      <c r="CD348" s="22"/>
      <c r="CE348" s="22"/>
      <c r="CF348" s="22"/>
      <c r="CG348" s="22"/>
      <c r="CH348" s="22"/>
      <c r="CI348" s="22"/>
      <c r="CJ348" s="22"/>
      <c r="CK348" s="22"/>
      <c r="CL348" s="22"/>
      <c r="CM348" s="22"/>
      <c r="CN348" s="22"/>
      <c r="CO348" s="22"/>
      <c r="CP348" s="22"/>
      <c r="CQ348" s="22"/>
      <c r="CR348" s="22"/>
      <c r="CS348" s="22"/>
      <c r="CT348" s="22"/>
      <c r="CU348" s="22"/>
      <c r="CV348" s="22"/>
      <c r="CW348" s="22"/>
      <c r="CX348" s="22"/>
      <c r="CY348" s="22"/>
      <c r="CZ348" s="22"/>
      <c r="DA348" s="22"/>
      <c r="DB348" s="22"/>
      <c r="DC348" s="22"/>
      <c r="DD348" s="22"/>
      <c r="DE348" s="22"/>
      <c r="DF348" s="22"/>
      <c r="DG348" s="22"/>
      <c r="DH348" s="22"/>
      <c r="DI348" s="22"/>
      <c r="DJ348" s="22"/>
      <c r="DK348" s="22"/>
      <c r="DL348" s="22"/>
      <c r="DM348" s="22"/>
      <c r="DN348" s="22"/>
      <c r="DO348" s="22"/>
      <c r="DP348" s="22"/>
      <c r="DQ348" s="22"/>
      <c r="DR348" s="22"/>
      <c r="DS348" s="22"/>
      <c r="DT348" s="22"/>
      <c r="DU348" s="22"/>
      <c r="DV348" s="22"/>
      <c r="DW348" s="22"/>
      <c r="DX348" s="22"/>
      <c r="DY348" s="22"/>
      <c r="DZ348" s="22"/>
      <c r="EA348" s="22"/>
      <c r="EB348" s="22"/>
      <c r="EC348" s="22"/>
      <c r="ED348" s="22"/>
      <c r="EE348" s="22"/>
      <c r="EF348" s="22"/>
      <c r="EG348" s="22"/>
      <c r="EH348" s="22"/>
      <c r="EI348" s="22"/>
      <c r="EJ348" s="22"/>
      <c r="EK348" s="22"/>
      <c r="EL348" s="22"/>
      <c r="EM348" s="22"/>
      <c r="EN348" s="22"/>
      <c r="EO348" s="22"/>
      <c r="EP348" s="22"/>
      <c r="EQ348" s="22"/>
      <c r="ER348" s="22"/>
      <c r="ES348" s="22"/>
      <c r="ET348" s="22"/>
      <c r="EU348" s="22"/>
      <c r="EV348" s="22"/>
      <c r="EW348" s="22"/>
      <c r="EX348" s="22"/>
      <c r="EY348" s="22"/>
      <c r="EZ348" s="22"/>
      <c r="FA348" s="22"/>
      <c r="FB348" s="22"/>
      <c r="FC348" s="22"/>
      <c r="FD348" s="22"/>
      <c r="FE348" s="22"/>
      <c r="FF348" s="22"/>
      <c r="FG348" s="22"/>
      <c r="FH348" s="22"/>
      <c r="FI348" s="22"/>
      <c r="FJ348" s="22"/>
      <c r="FK348" s="22"/>
      <c r="FL348" s="22"/>
      <c r="FM348" s="22"/>
      <c r="FN348" s="22"/>
      <c r="FO348" s="22"/>
      <c r="FP348" s="22"/>
      <c r="FQ348" s="22"/>
      <c r="FR348" s="22"/>
      <c r="FS348" s="22"/>
      <c r="FT348" s="22"/>
      <c r="FU348" s="22"/>
      <c r="FV348" s="22"/>
      <c r="FW348" s="22"/>
      <c r="FX348" s="22"/>
      <c r="FY348" s="22"/>
      <c r="FZ348" s="22"/>
      <c r="GA348" s="22"/>
      <c r="GB348" s="22"/>
      <c r="GC348" s="22"/>
      <c r="GD348" s="22"/>
      <c r="GE348" s="22"/>
      <c r="GF348" s="22"/>
      <c r="GG348" s="22"/>
      <c r="GH348" s="22"/>
      <c r="GI348" s="22"/>
      <c r="GJ348" s="22"/>
      <c r="GK348" s="22"/>
      <c r="GL348" s="22"/>
      <c r="GM348" s="22"/>
      <c r="GN348" s="22"/>
      <c r="GO348" s="22"/>
      <c r="GP348" s="22"/>
      <c r="GQ348" s="22"/>
      <c r="GR348" s="22"/>
      <c r="GS348" s="22"/>
      <c r="GT348" s="22"/>
      <c r="GU348" s="22"/>
      <c r="GV348" s="22"/>
      <c r="GW348" s="22"/>
      <c r="GX348" s="22"/>
      <c r="GY348" s="22"/>
      <c r="GZ348" s="22"/>
      <c r="HA348" s="22"/>
      <c r="HB348" s="22"/>
      <c r="HC348" s="22"/>
      <c r="HD348" s="22"/>
      <c r="HE348" s="22"/>
      <c r="HF348" s="22"/>
      <c r="HG348" s="22"/>
      <c r="HH348" s="22"/>
      <c r="HI348" s="22"/>
      <c r="HJ348" s="22"/>
      <c r="HK348" s="22"/>
      <c r="HL348" s="22"/>
      <c r="HM348" s="22"/>
      <c r="HN348" s="22"/>
      <c r="HO348" s="22"/>
      <c r="HP348" s="22"/>
      <c r="HQ348" s="22"/>
      <c r="HR348" s="22"/>
      <c r="HS348" s="22"/>
      <c r="HT348" s="22"/>
      <c r="HU348" s="22"/>
      <c r="HV348" s="22"/>
      <c r="HW348" s="22"/>
      <c r="HX348" s="22"/>
      <c r="HY348" s="22"/>
      <c r="HZ348" s="22"/>
      <c r="IA348" s="22"/>
      <c r="IB348" s="22"/>
      <c r="IC348" s="22"/>
      <c r="ID348" s="22"/>
      <c r="IE348" s="22"/>
      <c r="IF348" s="22"/>
      <c r="IG348" s="22"/>
      <c r="IH348" s="22"/>
      <c r="II348" s="22"/>
      <c r="IJ348" s="22"/>
      <c r="IK348" s="22"/>
      <c r="IL348" s="22"/>
      <c r="IM348" s="22"/>
      <c r="IN348" s="22"/>
      <c r="IO348" s="22"/>
      <c r="IP348" s="22"/>
      <c r="IQ348" s="22"/>
      <c r="IR348" s="22"/>
      <c r="IS348" s="22"/>
      <c r="IT348" s="22"/>
      <c r="IU348" s="22"/>
      <c r="IV348" s="22"/>
      <c r="IW348" s="22"/>
    </row>
    <row r="349" spans="1:257" s="23" customFormat="1" ht="12" customHeight="1" x14ac:dyDescent="0.2">
      <c r="A349" s="17">
        <v>348</v>
      </c>
      <c r="B349" s="17" t="s">
        <v>55</v>
      </c>
      <c r="C349" s="17" t="s">
        <v>56</v>
      </c>
      <c r="D349" s="17" t="s">
        <v>377</v>
      </c>
      <c r="E349" s="17" t="s">
        <v>536</v>
      </c>
      <c r="F349" s="25" t="s">
        <v>33</v>
      </c>
      <c r="G349" s="34"/>
      <c r="H349" s="34"/>
      <c r="I349" s="34"/>
      <c r="J349" s="18"/>
      <c r="K349" s="18">
        <v>60</v>
      </c>
      <c r="L349" s="34"/>
      <c r="M349" s="34"/>
      <c r="N349" s="18"/>
      <c r="O349" s="18"/>
      <c r="P349" s="17" t="s">
        <v>24</v>
      </c>
      <c r="Q349" s="17" t="s">
        <v>377</v>
      </c>
      <c r="R349" s="17" t="s">
        <v>157</v>
      </c>
      <c r="S349" s="19" t="s">
        <v>30</v>
      </c>
      <c r="T349" s="20" t="s">
        <v>63</v>
      </c>
      <c r="U349" s="20" t="s">
        <v>1289</v>
      </c>
      <c r="V349" s="19" t="s">
        <v>1235</v>
      </c>
      <c r="W349" s="22"/>
      <c r="X349" s="22"/>
      <c r="Y349" s="22"/>
      <c r="Z349" s="22"/>
      <c r="AA349" s="22"/>
      <c r="AB349" s="22"/>
      <c r="AC349" s="22"/>
      <c r="AD349" s="22"/>
      <c r="AE349" s="22"/>
      <c r="AF349" s="22"/>
      <c r="AG349" s="22"/>
      <c r="AH349" s="22"/>
      <c r="AI349" s="22"/>
      <c r="AJ349" s="22"/>
      <c r="AK349" s="22"/>
      <c r="AL349" s="22"/>
      <c r="AM349" s="22"/>
      <c r="AN349" s="22"/>
      <c r="AO349" s="22"/>
      <c r="AP349" s="22"/>
      <c r="AQ349" s="22"/>
      <c r="AR349" s="22"/>
      <c r="AS349" s="22"/>
      <c r="AT349" s="22"/>
      <c r="AU349" s="22"/>
      <c r="AV349" s="22"/>
      <c r="AW349" s="22"/>
      <c r="AX349" s="22"/>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22"/>
      <c r="BU349" s="22"/>
      <c r="BV349" s="22"/>
      <c r="BW349" s="22"/>
      <c r="BX349" s="22"/>
      <c r="BY349" s="22"/>
      <c r="BZ349" s="22"/>
      <c r="CA349" s="22"/>
      <c r="CB349" s="22"/>
      <c r="CC349" s="22"/>
      <c r="CD349" s="22"/>
      <c r="CE349" s="22"/>
      <c r="CF349" s="22"/>
      <c r="CG349" s="22"/>
      <c r="CH349" s="22"/>
      <c r="CI349" s="22"/>
      <c r="CJ349" s="22"/>
      <c r="CK349" s="22"/>
      <c r="CL349" s="22"/>
      <c r="CM349" s="22"/>
      <c r="CN349" s="22"/>
      <c r="CO349" s="22"/>
      <c r="CP349" s="22"/>
      <c r="CQ349" s="22"/>
      <c r="CR349" s="22"/>
      <c r="CS349" s="22"/>
      <c r="CT349" s="22"/>
      <c r="CU349" s="22"/>
      <c r="CV349" s="22"/>
      <c r="CW349" s="22"/>
      <c r="CX349" s="22"/>
      <c r="CY349" s="22"/>
      <c r="CZ349" s="22"/>
      <c r="DA349" s="22"/>
      <c r="DB349" s="22"/>
      <c r="DC349" s="22"/>
      <c r="DD349" s="22"/>
      <c r="DE349" s="22"/>
      <c r="DF349" s="22"/>
      <c r="DG349" s="22"/>
      <c r="DH349" s="22"/>
      <c r="DI349" s="22"/>
      <c r="DJ349" s="22"/>
      <c r="DK349" s="22"/>
      <c r="DL349" s="22"/>
      <c r="DM349" s="22"/>
      <c r="DN349" s="22"/>
      <c r="DO349" s="22"/>
      <c r="DP349" s="22"/>
      <c r="DQ349" s="22"/>
      <c r="DR349" s="22"/>
      <c r="DS349" s="22"/>
      <c r="DT349" s="22"/>
      <c r="DU349" s="22"/>
      <c r="DV349" s="22"/>
      <c r="DW349" s="22"/>
      <c r="DX349" s="22"/>
      <c r="DY349" s="22"/>
      <c r="DZ349" s="22"/>
      <c r="EA349" s="22"/>
      <c r="EB349" s="22"/>
      <c r="EC349" s="22"/>
      <c r="ED349" s="22"/>
      <c r="EE349" s="22"/>
      <c r="EF349" s="22"/>
      <c r="EG349" s="22"/>
      <c r="EH349" s="22"/>
      <c r="EI349" s="22"/>
      <c r="EJ349" s="22"/>
      <c r="EK349" s="22"/>
      <c r="EL349" s="22"/>
      <c r="EM349" s="22"/>
      <c r="EN349" s="22"/>
      <c r="EO349" s="22"/>
      <c r="EP349" s="22"/>
      <c r="EQ349" s="22"/>
      <c r="ER349" s="22"/>
      <c r="ES349" s="22"/>
      <c r="ET349" s="22"/>
      <c r="EU349" s="22"/>
      <c r="EV349" s="22"/>
      <c r="EW349" s="22"/>
      <c r="EX349" s="22"/>
      <c r="EY349" s="22"/>
      <c r="EZ349" s="22"/>
      <c r="FA349" s="22"/>
      <c r="FB349" s="22"/>
      <c r="FC349" s="22"/>
      <c r="FD349" s="22"/>
      <c r="FE349" s="22"/>
      <c r="FF349" s="22"/>
      <c r="FG349" s="22"/>
      <c r="FH349" s="22"/>
      <c r="FI349" s="22"/>
      <c r="FJ349" s="22"/>
      <c r="FK349" s="22"/>
      <c r="FL349" s="22"/>
      <c r="FM349" s="22"/>
      <c r="FN349" s="22"/>
      <c r="FO349" s="22"/>
      <c r="FP349" s="22"/>
      <c r="FQ349" s="22"/>
      <c r="FR349" s="22"/>
      <c r="FS349" s="22"/>
      <c r="FT349" s="22"/>
      <c r="FU349" s="22"/>
      <c r="FV349" s="22"/>
      <c r="FW349" s="22"/>
      <c r="FX349" s="22"/>
      <c r="FY349" s="22"/>
      <c r="FZ349" s="22"/>
      <c r="GA349" s="22"/>
      <c r="GB349" s="22"/>
      <c r="GC349" s="22"/>
      <c r="GD349" s="22"/>
      <c r="GE349" s="22"/>
      <c r="GF349" s="22"/>
      <c r="GG349" s="22"/>
      <c r="GH349" s="22"/>
      <c r="GI349" s="22"/>
      <c r="GJ349" s="22"/>
      <c r="GK349" s="22"/>
      <c r="GL349" s="22"/>
      <c r="GM349" s="22"/>
      <c r="GN349" s="22"/>
      <c r="GO349" s="22"/>
      <c r="GP349" s="22"/>
      <c r="GQ349" s="22"/>
      <c r="GR349" s="22"/>
      <c r="GS349" s="22"/>
      <c r="GT349" s="22"/>
      <c r="GU349" s="22"/>
      <c r="GV349" s="22"/>
      <c r="GW349" s="22"/>
      <c r="GX349" s="22"/>
      <c r="GY349" s="22"/>
      <c r="GZ349" s="22"/>
      <c r="HA349" s="22"/>
      <c r="HB349" s="22"/>
      <c r="HC349" s="22"/>
      <c r="HD349" s="22"/>
      <c r="HE349" s="22"/>
      <c r="HF349" s="22"/>
      <c r="HG349" s="22"/>
      <c r="HH349" s="22"/>
      <c r="HI349" s="22"/>
      <c r="HJ349" s="22"/>
      <c r="HK349" s="22"/>
      <c r="HL349" s="22"/>
      <c r="HM349" s="22"/>
      <c r="HN349" s="22"/>
      <c r="HO349" s="22"/>
      <c r="HP349" s="22"/>
      <c r="HQ349" s="22"/>
      <c r="HR349" s="22"/>
      <c r="HS349" s="22"/>
      <c r="HT349" s="22"/>
      <c r="HU349" s="22"/>
      <c r="HV349" s="22"/>
      <c r="HW349" s="22"/>
      <c r="HX349" s="22"/>
      <c r="HY349" s="22"/>
      <c r="HZ349" s="22"/>
      <c r="IA349" s="22"/>
      <c r="IB349" s="22"/>
      <c r="IC349" s="22"/>
      <c r="ID349" s="22"/>
      <c r="IE349" s="22"/>
      <c r="IF349" s="22"/>
      <c r="IG349" s="22"/>
      <c r="IH349" s="22"/>
      <c r="II349" s="22"/>
      <c r="IJ349" s="22"/>
      <c r="IK349" s="22"/>
      <c r="IL349" s="22"/>
      <c r="IM349" s="22"/>
      <c r="IN349" s="22"/>
      <c r="IO349" s="22"/>
      <c r="IP349" s="22"/>
      <c r="IQ349" s="22"/>
      <c r="IR349" s="22"/>
      <c r="IS349" s="22"/>
      <c r="IT349" s="22"/>
      <c r="IU349" s="22"/>
      <c r="IV349" s="22"/>
      <c r="IW349" s="22"/>
    </row>
    <row r="350" spans="1:257" s="23" customFormat="1" ht="12" customHeight="1" x14ac:dyDescent="0.2">
      <c r="A350" s="17">
        <v>349</v>
      </c>
      <c r="B350" s="17" t="s">
        <v>55</v>
      </c>
      <c r="C350" s="17" t="s">
        <v>56</v>
      </c>
      <c r="D350" s="17" t="s">
        <v>377</v>
      </c>
      <c r="E350" s="17" t="s">
        <v>537</v>
      </c>
      <c r="F350" s="25" t="s">
        <v>33</v>
      </c>
      <c r="G350" s="34"/>
      <c r="H350" s="34"/>
      <c r="I350" s="34"/>
      <c r="J350" s="18"/>
      <c r="K350" s="18">
        <v>120</v>
      </c>
      <c r="L350" s="34"/>
      <c r="M350" s="34"/>
      <c r="N350" s="18"/>
      <c r="O350" s="18"/>
      <c r="P350" s="17" t="s">
        <v>24</v>
      </c>
      <c r="Q350" s="17" t="s">
        <v>377</v>
      </c>
      <c r="R350" s="17" t="s">
        <v>439</v>
      </c>
      <c r="S350" s="19" t="s">
        <v>30</v>
      </c>
      <c r="T350" s="20" t="s">
        <v>63</v>
      </c>
      <c r="U350" s="20" t="s">
        <v>1289</v>
      </c>
      <c r="V350" s="19" t="s">
        <v>1235</v>
      </c>
      <c r="W350" s="22"/>
      <c r="X350" s="22"/>
      <c r="Y350" s="22"/>
      <c r="Z350" s="22"/>
      <c r="AA350" s="22"/>
      <c r="AB350" s="22"/>
      <c r="AC350" s="22"/>
      <c r="AD350" s="22"/>
      <c r="AE350" s="22"/>
      <c r="AF350" s="22"/>
      <c r="AG350" s="22"/>
      <c r="AH350" s="22"/>
      <c r="AI350" s="22"/>
      <c r="AJ350" s="22"/>
      <c r="AK350" s="22"/>
      <c r="AL350" s="22"/>
      <c r="AM350" s="22"/>
      <c r="AN350" s="22"/>
      <c r="AO350" s="22"/>
      <c r="AP350" s="22"/>
      <c r="AQ350" s="22"/>
      <c r="AR350" s="22"/>
      <c r="AS350" s="22"/>
      <c r="AT350" s="22"/>
      <c r="AU350" s="22"/>
      <c r="AV350" s="22"/>
      <c r="AW350" s="22"/>
      <c r="AX350" s="22"/>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22"/>
      <c r="BU350" s="22"/>
      <c r="BV350" s="22"/>
      <c r="BW350" s="22"/>
      <c r="BX350" s="22"/>
      <c r="BY350" s="22"/>
      <c r="BZ350" s="22"/>
      <c r="CA350" s="22"/>
      <c r="CB350" s="22"/>
      <c r="CC350" s="22"/>
      <c r="CD350" s="22"/>
      <c r="CE350" s="22"/>
      <c r="CF350" s="22"/>
      <c r="CG350" s="22"/>
      <c r="CH350" s="22"/>
      <c r="CI350" s="22"/>
      <c r="CJ350" s="22"/>
      <c r="CK350" s="22"/>
      <c r="CL350" s="22"/>
      <c r="CM350" s="22"/>
      <c r="CN350" s="22"/>
      <c r="CO350" s="22"/>
      <c r="CP350" s="22"/>
      <c r="CQ350" s="22"/>
      <c r="CR350" s="22"/>
      <c r="CS350" s="22"/>
      <c r="CT350" s="22"/>
      <c r="CU350" s="22"/>
      <c r="CV350" s="22"/>
      <c r="CW350" s="22"/>
      <c r="CX350" s="22"/>
      <c r="CY350" s="22"/>
      <c r="CZ350" s="22"/>
      <c r="DA350" s="22"/>
      <c r="DB350" s="22"/>
      <c r="DC350" s="22"/>
      <c r="DD350" s="22"/>
      <c r="DE350" s="22"/>
      <c r="DF350" s="22"/>
      <c r="DG350" s="22"/>
      <c r="DH350" s="22"/>
      <c r="DI350" s="22"/>
      <c r="DJ350" s="22"/>
      <c r="DK350" s="22"/>
      <c r="DL350" s="22"/>
      <c r="DM350" s="22"/>
      <c r="DN350" s="22"/>
      <c r="DO350" s="22"/>
      <c r="DP350" s="22"/>
      <c r="DQ350" s="22"/>
      <c r="DR350" s="22"/>
      <c r="DS350" s="22"/>
      <c r="DT350" s="22"/>
      <c r="DU350" s="22"/>
      <c r="DV350" s="22"/>
      <c r="DW350" s="22"/>
      <c r="DX350" s="22"/>
      <c r="DY350" s="22"/>
      <c r="DZ350" s="22"/>
      <c r="EA350" s="22"/>
      <c r="EB350" s="22"/>
      <c r="EC350" s="22"/>
      <c r="ED350" s="22"/>
      <c r="EE350" s="22"/>
      <c r="EF350" s="22"/>
      <c r="EG350" s="22"/>
      <c r="EH350" s="22"/>
      <c r="EI350" s="22"/>
      <c r="EJ350" s="22"/>
      <c r="EK350" s="22"/>
      <c r="EL350" s="22"/>
      <c r="EM350" s="22"/>
      <c r="EN350" s="22"/>
      <c r="EO350" s="22"/>
      <c r="EP350" s="22"/>
      <c r="EQ350" s="22"/>
      <c r="ER350" s="22"/>
      <c r="ES350" s="22"/>
      <c r="ET350" s="22"/>
      <c r="EU350" s="22"/>
      <c r="EV350" s="22"/>
      <c r="EW350" s="22"/>
      <c r="EX350" s="22"/>
      <c r="EY350" s="22"/>
      <c r="EZ350" s="22"/>
      <c r="FA350" s="22"/>
      <c r="FB350" s="22"/>
      <c r="FC350" s="22"/>
      <c r="FD350" s="22"/>
      <c r="FE350" s="22"/>
      <c r="FF350" s="22"/>
      <c r="FG350" s="22"/>
      <c r="FH350" s="22"/>
      <c r="FI350" s="22"/>
      <c r="FJ350" s="22"/>
      <c r="FK350" s="22"/>
      <c r="FL350" s="22"/>
      <c r="FM350" s="22"/>
      <c r="FN350" s="22"/>
      <c r="FO350" s="22"/>
      <c r="FP350" s="22"/>
      <c r="FQ350" s="22"/>
      <c r="FR350" s="22"/>
      <c r="FS350" s="22"/>
      <c r="FT350" s="22"/>
      <c r="FU350" s="22"/>
      <c r="FV350" s="22"/>
      <c r="FW350" s="22"/>
      <c r="FX350" s="22"/>
      <c r="FY350" s="22"/>
      <c r="FZ350" s="22"/>
      <c r="GA350" s="22"/>
      <c r="GB350" s="22"/>
      <c r="GC350" s="22"/>
      <c r="GD350" s="22"/>
      <c r="GE350" s="22"/>
      <c r="GF350" s="22"/>
      <c r="GG350" s="22"/>
      <c r="GH350" s="22"/>
      <c r="GI350" s="22"/>
      <c r="GJ350" s="22"/>
      <c r="GK350" s="22"/>
      <c r="GL350" s="22"/>
      <c r="GM350" s="22"/>
      <c r="GN350" s="22"/>
      <c r="GO350" s="22"/>
      <c r="GP350" s="22"/>
      <c r="GQ350" s="22"/>
      <c r="GR350" s="22"/>
      <c r="GS350" s="22"/>
      <c r="GT350" s="22"/>
      <c r="GU350" s="22"/>
      <c r="GV350" s="22"/>
      <c r="GW350" s="22"/>
      <c r="GX350" s="22"/>
      <c r="GY350" s="22"/>
      <c r="GZ350" s="22"/>
      <c r="HA350" s="22"/>
      <c r="HB350" s="22"/>
      <c r="HC350" s="22"/>
      <c r="HD350" s="22"/>
      <c r="HE350" s="22"/>
      <c r="HF350" s="22"/>
      <c r="HG350" s="22"/>
      <c r="HH350" s="22"/>
      <c r="HI350" s="22"/>
      <c r="HJ350" s="22"/>
      <c r="HK350" s="22"/>
      <c r="HL350" s="22"/>
      <c r="HM350" s="22"/>
      <c r="HN350" s="22"/>
      <c r="HO350" s="22"/>
      <c r="HP350" s="22"/>
      <c r="HQ350" s="22"/>
      <c r="HR350" s="22"/>
      <c r="HS350" s="22"/>
      <c r="HT350" s="22"/>
      <c r="HU350" s="22"/>
      <c r="HV350" s="22"/>
      <c r="HW350" s="22"/>
      <c r="HX350" s="22"/>
      <c r="HY350" s="22"/>
      <c r="HZ350" s="22"/>
      <c r="IA350" s="22"/>
      <c r="IB350" s="22"/>
      <c r="IC350" s="22"/>
      <c r="ID350" s="22"/>
      <c r="IE350" s="22"/>
      <c r="IF350" s="22"/>
      <c r="IG350" s="22"/>
      <c r="IH350" s="22"/>
      <c r="II350" s="22"/>
      <c r="IJ350" s="22"/>
      <c r="IK350" s="22"/>
      <c r="IL350" s="22"/>
      <c r="IM350" s="22"/>
      <c r="IN350" s="22"/>
      <c r="IO350" s="22"/>
      <c r="IP350" s="22"/>
      <c r="IQ350" s="22"/>
      <c r="IR350" s="22"/>
      <c r="IS350" s="22"/>
      <c r="IT350" s="22"/>
      <c r="IU350" s="22"/>
      <c r="IV350" s="22"/>
      <c r="IW350" s="22"/>
    </row>
    <row r="351" spans="1:257" s="23" customFormat="1" ht="12" customHeight="1" x14ac:dyDescent="0.2">
      <c r="A351" s="17">
        <v>350</v>
      </c>
      <c r="B351" s="17" t="s">
        <v>55</v>
      </c>
      <c r="C351" s="17" t="s">
        <v>56</v>
      </c>
      <c r="D351" s="17" t="s">
        <v>377</v>
      </c>
      <c r="E351" s="17" t="s">
        <v>538</v>
      </c>
      <c r="F351" s="25" t="s">
        <v>33</v>
      </c>
      <c r="G351" s="34"/>
      <c r="H351" s="34"/>
      <c r="I351" s="34"/>
      <c r="J351" s="18"/>
      <c r="K351" s="18">
        <v>80</v>
      </c>
      <c r="L351" s="34"/>
      <c r="M351" s="34"/>
      <c r="N351" s="18"/>
      <c r="O351" s="18"/>
      <c r="P351" s="17" t="s">
        <v>24</v>
      </c>
      <c r="Q351" s="17" t="s">
        <v>377</v>
      </c>
      <c r="R351" s="17" t="s">
        <v>439</v>
      </c>
      <c r="S351" s="19" t="s">
        <v>30</v>
      </c>
      <c r="T351" s="20" t="s">
        <v>63</v>
      </c>
      <c r="U351" s="20" t="s">
        <v>1289</v>
      </c>
      <c r="V351" s="19" t="s">
        <v>1235</v>
      </c>
      <c r="W351" s="22"/>
      <c r="X351" s="22"/>
      <c r="Y351" s="22"/>
      <c r="Z351" s="22"/>
      <c r="AA351" s="22"/>
      <c r="AB351" s="22"/>
      <c r="AC351" s="22"/>
      <c r="AD351" s="22"/>
      <c r="AE351" s="22"/>
      <c r="AF351" s="22"/>
      <c r="AG351" s="22"/>
      <c r="AH351" s="22"/>
      <c r="AI351" s="22"/>
      <c r="AJ351" s="22"/>
      <c r="AK351" s="22"/>
      <c r="AL351" s="22"/>
      <c r="AM351" s="22"/>
      <c r="AN351" s="22"/>
      <c r="AO351" s="22"/>
      <c r="AP351" s="22"/>
      <c r="AQ351" s="22"/>
      <c r="AR351" s="22"/>
      <c r="AS351" s="22"/>
      <c r="AT351" s="22"/>
      <c r="AU351" s="22"/>
      <c r="AV351" s="22"/>
      <c r="AW351" s="22"/>
      <c r="AX351" s="22"/>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22"/>
      <c r="BU351" s="22"/>
      <c r="BV351" s="22"/>
      <c r="BW351" s="22"/>
      <c r="BX351" s="22"/>
      <c r="BY351" s="22"/>
      <c r="BZ351" s="22"/>
      <c r="CA351" s="22"/>
      <c r="CB351" s="22"/>
      <c r="CC351" s="22"/>
      <c r="CD351" s="22"/>
      <c r="CE351" s="22"/>
      <c r="CF351" s="22"/>
      <c r="CG351" s="22"/>
      <c r="CH351" s="22"/>
      <c r="CI351" s="22"/>
      <c r="CJ351" s="22"/>
      <c r="CK351" s="22"/>
      <c r="CL351" s="22"/>
      <c r="CM351" s="22"/>
      <c r="CN351" s="22"/>
      <c r="CO351" s="22"/>
      <c r="CP351" s="22"/>
      <c r="CQ351" s="22"/>
      <c r="CR351" s="22"/>
      <c r="CS351" s="22"/>
      <c r="CT351" s="22"/>
      <c r="CU351" s="22"/>
      <c r="CV351" s="22"/>
      <c r="CW351" s="22"/>
      <c r="CX351" s="22"/>
      <c r="CY351" s="22"/>
      <c r="CZ351" s="22"/>
      <c r="DA351" s="22"/>
      <c r="DB351" s="22"/>
      <c r="DC351" s="22"/>
      <c r="DD351" s="22"/>
      <c r="DE351" s="22"/>
      <c r="DF351" s="22"/>
      <c r="DG351" s="22"/>
      <c r="DH351" s="22"/>
      <c r="DI351" s="22"/>
      <c r="DJ351" s="22"/>
      <c r="DK351" s="22"/>
      <c r="DL351" s="22"/>
      <c r="DM351" s="22"/>
      <c r="DN351" s="22"/>
      <c r="DO351" s="22"/>
      <c r="DP351" s="22"/>
      <c r="DQ351" s="22"/>
      <c r="DR351" s="22"/>
      <c r="DS351" s="22"/>
      <c r="DT351" s="22"/>
      <c r="DU351" s="22"/>
      <c r="DV351" s="22"/>
      <c r="DW351" s="22"/>
      <c r="DX351" s="22"/>
      <c r="DY351" s="22"/>
      <c r="DZ351" s="22"/>
      <c r="EA351" s="22"/>
      <c r="EB351" s="22"/>
      <c r="EC351" s="22"/>
      <c r="ED351" s="22"/>
      <c r="EE351" s="22"/>
      <c r="EF351" s="22"/>
      <c r="EG351" s="22"/>
      <c r="EH351" s="22"/>
      <c r="EI351" s="22"/>
      <c r="EJ351" s="22"/>
      <c r="EK351" s="22"/>
      <c r="EL351" s="22"/>
      <c r="EM351" s="22"/>
      <c r="EN351" s="22"/>
      <c r="EO351" s="22"/>
      <c r="EP351" s="22"/>
      <c r="EQ351" s="22"/>
      <c r="ER351" s="22"/>
      <c r="ES351" s="22"/>
      <c r="ET351" s="22"/>
      <c r="EU351" s="22"/>
      <c r="EV351" s="22"/>
      <c r="EW351" s="22"/>
      <c r="EX351" s="22"/>
      <c r="EY351" s="22"/>
      <c r="EZ351" s="22"/>
      <c r="FA351" s="22"/>
      <c r="FB351" s="22"/>
      <c r="FC351" s="22"/>
      <c r="FD351" s="22"/>
      <c r="FE351" s="22"/>
      <c r="FF351" s="22"/>
      <c r="FG351" s="22"/>
      <c r="FH351" s="22"/>
      <c r="FI351" s="22"/>
      <c r="FJ351" s="22"/>
      <c r="FK351" s="22"/>
      <c r="FL351" s="22"/>
      <c r="FM351" s="22"/>
      <c r="FN351" s="22"/>
      <c r="FO351" s="22"/>
      <c r="FP351" s="22"/>
      <c r="FQ351" s="22"/>
      <c r="FR351" s="22"/>
      <c r="FS351" s="22"/>
      <c r="FT351" s="22"/>
      <c r="FU351" s="22"/>
      <c r="FV351" s="22"/>
      <c r="FW351" s="22"/>
      <c r="FX351" s="22"/>
      <c r="FY351" s="22"/>
      <c r="FZ351" s="22"/>
      <c r="GA351" s="22"/>
      <c r="GB351" s="22"/>
      <c r="GC351" s="22"/>
      <c r="GD351" s="22"/>
      <c r="GE351" s="22"/>
      <c r="GF351" s="22"/>
      <c r="GG351" s="22"/>
      <c r="GH351" s="22"/>
      <c r="GI351" s="22"/>
      <c r="GJ351" s="22"/>
      <c r="GK351" s="22"/>
      <c r="GL351" s="22"/>
      <c r="GM351" s="22"/>
      <c r="GN351" s="22"/>
      <c r="GO351" s="22"/>
      <c r="GP351" s="22"/>
      <c r="GQ351" s="22"/>
      <c r="GR351" s="22"/>
      <c r="GS351" s="22"/>
      <c r="GT351" s="22"/>
      <c r="GU351" s="22"/>
      <c r="GV351" s="22"/>
      <c r="GW351" s="22"/>
      <c r="GX351" s="22"/>
      <c r="GY351" s="22"/>
      <c r="GZ351" s="22"/>
      <c r="HA351" s="22"/>
      <c r="HB351" s="22"/>
      <c r="HC351" s="22"/>
      <c r="HD351" s="22"/>
      <c r="HE351" s="22"/>
      <c r="HF351" s="22"/>
      <c r="HG351" s="22"/>
      <c r="HH351" s="22"/>
      <c r="HI351" s="22"/>
      <c r="HJ351" s="22"/>
      <c r="HK351" s="22"/>
      <c r="HL351" s="22"/>
      <c r="HM351" s="22"/>
      <c r="HN351" s="22"/>
      <c r="HO351" s="22"/>
      <c r="HP351" s="22"/>
      <c r="HQ351" s="22"/>
      <c r="HR351" s="22"/>
      <c r="HS351" s="22"/>
      <c r="HT351" s="22"/>
      <c r="HU351" s="22"/>
      <c r="HV351" s="22"/>
      <c r="HW351" s="22"/>
      <c r="HX351" s="22"/>
      <c r="HY351" s="22"/>
      <c r="HZ351" s="22"/>
      <c r="IA351" s="22"/>
      <c r="IB351" s="22"/>
      <c r="IC351" s="22"/>
      <c r="ID351" s="22"/>
      <c r="IE351" s="22"/>
      <c r="IF351" s="22"/>
      <c r="IG351" s="22"/>
      <c r="IH351" s="22"/>
      <c r="II351" s="22"/>
      <c r="IJ351" s="22"/>
      <c r="IK351" s="22"/>
      <c r="IL351" s="22"/>
      <c r="IM351" s="22"/>
      <c r="IN351" s="22"/>
      <c r="IO351" s="22"/>
      <c r="IP351" s="22"/>
      <c r="IQ351" s="22"/>
      <c r="IR351" s="22"/>
      <c r="IS351" s="22"/>
      <c r="IT351" s="22"/>
      <c r="IU351" s="22"/>
      <c r="IV351" s="22"/>
      <c r="IW351" s="22"/>
    </row>
    <row r="352" spans="1:257" s="23" customFormat="1" ht="12" customHeight="1" x14ac:dyDescent="0.2">
      <c r="A352" s="17">
        <v>351</v>
      </c>
      <c r="B352" s="17" t="s">
        <v>55</v>
      </c>
      <c r="C352" s="17" t="s">
        <v>56</v>
      </c>
      <c r="D352" s="17" t="s">
        <v>377</v>
      </c>
      <c r="E352" s="17" t="s">
        <v>539</v>
      </c>
      <c r="F352" s="25" t="s">
        <v>33</v>
      </c>
      <c r="G352" s="34"/>
      <c r="H352" s="34"/>
      <c r="I352" s="34"/>
      <c r="J352" s="18"/>
      <c r="K352" s="18">
        <v>35</v>
      </c>
      <c r="L352" s="34"/>
      <c r="M352" s="34"/>
      <c r="N352" s="18"/>
      <c r="O352" s="18"/>
      <c r="P352" s="17" t="s">
        <v>153</v>
      </c>
      <c r="Q352" s="17" t="s">
        <v>377</v>
      </c>
      <c r="R352" s="17" t="s">
        <v>197</v>
      </c>
      <c r="S352" s="19" t="s">
        <v>30</v>
      </c>
      <c r="T352" s="20" t="s">
        <v>63</v>
      </c>
      <c r="U352" s="20" t="s">
        <v>1289</v>
      </c>
      <c r="V352" s="19" t="s">
        <v>1235</v>
      </c>
      <c r="W352" s="22"/>
      <c r="X352" s="22"/>
      <c r="Y352" s="22"/>
      <c r="Z352" s="22"/>
      <c r="AA352" s="22"/>
      <c r="AB352" s="22"/>
      <c r="AC352" s="22"/>
      <c r="AD352" s="22"/>
      <c r="AE352" s="22"/>
      <c r="AF352" s="22"/>
      <c r="AG352" s="22"/>
      <c r="AH352" s="22"/>
      <c r="AI352" s="22"/>
      <c r="AJ352" s="22"/>
      <c r="AK352" s="22"/>
      <c r="AL352" s="22"/>
      <c r="AM352" s="22"/>
      <c r="AN352" s="22"/>
      <c r="AO352" s="22"/>
      <c r="AP352" s="22"/>
      <c r="AQ352" s="22"/>
      <c r="AR352" s="22"/>
      <c r="AS352" s="22"/>
      <c r="AT352" s="22"/>
      <c r="AU352" s="22"/>
      <c r="AV352" s="22"/>
      <c r="AW352" s="22"/>
      <c r="AX352" s="22"/>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22"/>
      <c r="BU352" s="22"/>
      <c r="BV352" s="22"/>
      <c r="BW352" s="22"/>
      <c r="BX352" s="22"/>
      <c r="BY352" s="22"/>
      <c r="BZ352" s="22"/>
      <c r="CA352" s="22"/>
      <c r="CB352" s="22"/>
      <c r="CC352" s="22"/>
      <c r="CD352" s="22"/>
      <c r="CE352" s="22"/>
      <c r="CF352" s="22"/>
      <c r="CG352" s="22"/>
      <c r="CH352" s="22"/>
      <c r="CI352" s="22"/>
      <c r="CJ352" s="22"/>
      <c r="CK352" s="22"/>
      <c r="CL352" s="22"/>
      <c r="CM352" s="22"/>
      <c r="CN352" s="22"/>
      <c r="CO352" s="22"/>
      <c r="CP352" s="22"/>
      <c r="CQ352" s="22"/>
      <c r="CR352" s="22"/>
      <c r="CS352" s="22"/>
      <c r="CT352" s="22"/>
      <c r="CU352" s="22"/>
      <c r="CV352" s="22"/>
      <c r="CW352" s="22"/>
      <c r="CX352" s="22"/>
      <c r="CY352" s="22"/>
      <c r="CZ352" s="22"/>
      <c r="DA352" s="22"/>
      <c r="DB352" s="22"/>
      <c r="DC352" s="22"/>
      <c r="DD352" s="22"/>
      <c r="DE352" s="22"/>
      <c r="DF352" s="22"/>
      <c r="DG352" s="22"/>
      <c r="DH352" s="22"/>
      <c r="DI352" s="22"/>
      <c r="DJ352" s="22"/>
      <c r="DK352" s="22"/>
      <c r="DL352" s="22"/>
      <c r="DM352" s="22"/>
      <c r="DN352" s="22"/>
      <c r="DO352" s="22"/>
      <c r="DP352" s="22"/>
      <c r="DQ352" s="22"/>
      <c r="DR352" s="22"/>
      <c r="DS352" s="22"/>
      <c r="DT352" s="22"/>
      <c r="DU352" s="22"/>
      <c r="DV352" s="22"/>
      <c r="DW352" s="22"/>
      <c r="DX352" s="22"/>
      <c r="DY352" s="22"/>
      <c r="DZ352" s="22"/>
      <c r="EA352" s="22"/>
      <c r="EB352" s="22"/>
      <c r="EC352" s="22"/>
      <c r="ED352" s="22"/>
      <c r="EE352" s="22"/>
      <c r="EF352" s="22"/>
      <c r="EG352" s="22"/>
      <c r="EH352" s="22"/>
      <c r="EI352" s="22"/>
      <c r="EJ352" s="22"/>
      <c r="EK352" s="22"/>
      <c r="EL352" s="22"/>
      <c r="EM352" s="22"/>
      <c r="EN352" s="22"/>
      <c r="EO352" s="22"/>
      <c r="EP352" s="22"/>
      <c r="EQ352" s="22"/>
      <c r="ER352" s="22"/>
      <c r="ES352" s="22"/>
      <c r="ET352" s="22"/>
      <c r="EU352" s="22"/>
      <c r="EV352" s="22"/>
      <c r="EW352" s="22"/>
      <c r="EX352" s="22"/>
      <c r="EY352" s="22"/>
      <c r="EZ352" s="22"/>
      <c r="FA352" s="22"/>
      <c r="FB352" s="22"/>
      <c r="FC352" s="22"/>
      <c r="FD352" s="22"/>
      <c r="FE352" s="22"/>
      <c r="FF352" s="22"/>
      <c r="FG352" s="22"/>
      <c r="FH352" s="22"/>
      <c r="FI352" s="22"/>
      <c r="FJ352" s="22"/>
      <c r="FK352" s="22"/>
      <c r="FL352" s="22"/>
      <c r="FM352" s="22"/>
      <c r="FN352" s="22"/>
      <c r="FO352" s="22"/>
      <c r="FP352" s="22"/>
      <c r="FQ352" s="22"/>
      <c r="FR352" s="22"/>
      <c r="FS352" s="22"/>
      <c r="FT352" s="22"/>
      <c r="FU352" s="22"/>
      <c r="FV352" s="22"/>
      <c r="FW352" s="22"/>
      <c r="FX352" s="22"/>
      <c r="FY352" s="22"/>
      <c r="FZ352" s="22"/>
      <c r="GA352" s="22"/>
      <c r="GB352" s="22"/>
      <c r="GC352" s="22"/>
      <c r="GD352" s="22"/>
      <c r="GE352" s="22"/>
      <c r="GF352" s="22"/>
      <c r="GG352" s="22"/>
      <c r="GH352" s="22"/>
      <c r="GI352" s="22"/>
      <c r="GJ352" s="22"/>
      <c r="GK352" s="22"/>
      <c r="GL352" s="22"/>
      <c r="GM352" s="22"/>
      <c r="GN352" s="22"/>
      <c r="GO352" s="22"/>
      <c r="GP352" s="22"/>
      <c r="GQ352" s="22"/>
      <c r="GR352" s="22"/>
      <c r="GS352" s="22"/>
      <c r="GT352" s="22"/>
      <c r="GU352" s="22"/>
      <c r="GV352" s="22"/>
      <c r="GW352" s="22"/>
      <c r="GX352" s="22"/>
      <c r="GY352" s="22"/>
      <c r="GZ352" s="22"/>
      <c r="HA352" s="22"/>
      <c r="HB352" s="22"/>
      <c r="HC352" s="22"/>
      <c r="HD352" s="22"/>
      <c r="HE352" s="22"/>
      <c r="HF352" s="22"/>
      <c r="HG352" s="22"/>
      <c r="HH352" s="22"/>
      <c r="HI352" s="22"/>
      <c r="HJ352" s="22"/>
      <c r="HK352" s="22"/>
      <c r="HL352" s="22"/>
      <c r="HM352" s="22"/>
      <c r="HN352" s="22"/>
      <c r="HO352" s="22"/>
      <c r="HP352" s="22"/>
      <c r="HQ352" s="22"/>
      <c r="HR352" s="22"/>
      <c r="HS352" s="22"/>
      <c r="HT352" s="22"/>
      <c r="HU352" s="22"/>
      <c r="HV352" s="22"/>
      <c r="HW352" s="22"/>
      <c r="HX352" s="22"/>
      <c r="HY352" s="22"/>
      <c r="HZ352" s="22"/>
      <c r="IA352" s="22"/>
      <c r="IB352" s="22"/>
      <c r="IC352" s="22"/>
      <c r="ID352" s="22"/>
      <c r="IE352" s="22"/>
      <c r="IF352" s="22"/>
      <c r="IG352" s="22"/>
      <c r="IH352" s="22"/>
      <c r="II352" s="22"/>
      <c r="IJ352" s="22"/>
      <c r="IK352" s="22"/>
      <c r="IL352" s="22"/>
      <c r="IM352" s="22"/>
      <c r="IN352" s="22"/>
      <c r="IO352" s="22"/>
      <c r="IP352" s="22"/>
      <c r="IQ352" s="22"/>
      <c r="IR352" s="22"/>
      <c r="IS352" s="22"/>
      <c r="IT352" s="22"/>
      <c r="IU352" s="22"/>
      <c r="IV352" s="22"/>
      <c r="IW352" s="22"/>
    </row>
    <row r="353" spans="1:257" s="23" customFormat="1" ht="12" customHeight="1" x14ac:dyDescent="0.2">
      <c r="A353" s="17">
        <v>352</v>
      </c>
      <c r="B353" s="17" t="s">
        <v>55</v>
      </c>
      <c r="C353" s="17" t="s">
        <v>56</v>
      </c>
      <c r="D353" s="17" t="s">
        <v>377</v>
      </c>
      <c r="E353" s="17" t="s">
        <v>540</v>
      </c>
      <c r="F353" s="25" t="s">
        <v>33</v>
      </c>
      <c r="G353" s="34"/>
      <c r="H353" s="34"/>
      <c r="I353" s="34"/>
      <c r="J353" s="18"/>
      <c r="K353" s="18">
        <v>102</v>
      </c>
      <c r="L353" s="34"/>
      <c r="M353" s="34"/>
      <c r="N353" s="18"/>
      <c r="O353" s="18"/>
      <c r="P353" s="17" t="s">
        <v>24</v>
      </c>
      <c r="Q353" s="17" t="s">
        <v>377</v>
      </c>
      <c r="R353" s="17" t="s">
        <v>541</v>
      </c>
      <c r="S353" s="19" t="s">
        <v>542</v>
      </c>
      <c r="T353" s="20" t="s">
        <v>63</v>
      </c>
      <c r="U353" s="20" t="s">
        <v>1289</v>
      </c>
      <c r="V353" s="19" t="s">
        <v>1235</v>
      </c>
      <c r="W353" s="22"/>
      <c r="X353" s="22"/>
      <c r="Y353" s="22"/>
      <c r="Z353" s="22"/>
      <c r="AA353" s="22"/>
      <c r="AB353" s="22"/>
      <c r="AC353" s="22"/>
      <c r="AD353" s="22"/>
      <c r="AE353" s="22"/>
      <c r="AF353" s="22"/>
      <c r="AG353" s="22"/>
      <c r="AH353" s="22"/>
      <c r="AI353" s="22"/>
      <c r="AJ353" s="22"/>
      <c r="AK353" s="22"/>
      <c r="AL353" s="22"/>
      <c r="AM353" s="22"/>
      <c r="AN353" s="22"/>
      <c r="AO353" s="22"/>
      <c r="AP353" s="22"/>
      <c r="AQ353" s="22"/>
      <c r="AR353" s="22"/>
      <c r="AS353" s="22"/>
      <c r="AT353" s="22"/>
      <c r="AU353" s="22"/>
      <c r="AV353" s="22"/>
      <c r="AW353" s="22"/>
      <c r="AX353" s="22"/>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22"/>
      <c r="BU353" s="22"/>
      <c r="BV353" s="22"/>
      <c r="BW353" s="22"/>
      <c r="BX353" s="22"/>
      <c r="BY353" s="22"/>
      <c r="BZ353" s="22"/>
      <c r="CA353" s="22"/>
      <c r="CB353" s="22"/>
      <c r="CC353" s="22"/>
      <c r="CD353" s="22"/>
      <c r="CE353" s="22"/>
      <c r="CF353" s="22"/>
      <c r="CG353" s="22"/>
      <c r="CH353" s="22"/>
      <c r="CI353" s="22"/>
      <c r="CJ353" s="22"/>
      <c r="CK353" s="22"/>
      <c r="CL353" s="22"/>
      <c r="CM353" s="22"/>
      <c r="CN353" s="22"/>
      <c r="CO353" s="22"/>
      <c r="CP353" s="22"/>
      <c r="CQ353" s="22"/>
      <c r="CR353" s="22"/>
      <c r="CS353" s="22"/>
      <c r="CT353" s="22"/>
      <c r="CU353" s="22"/>
      <c r="CV353" s="22"/>
      <c r="CW353" s="22"/>
      <c r="CX353" s="22"/>
      <c r="CY353" s="22"/>
      <c r="CZ353" s="22"/>
      <c r="DA353" s="22"/>
      <c r="DB353" s="22"/>
      <c r="DC353" s="22"/>
      <c r="DD353" s="22"/>
      <c r="DE353" s="22"/>
      <c r="DF353" s="22"/>
      <c r="DG353" s="22"/>
      <c r="DH353" s="22"/>
      <c r="DI353" s="22"/>
      <c r="DJ353" s="22"/>
      <c r="DK353" s="22"/>
      <c r="DL353" s="22"/>
      <c r="DM353" s="22"/>
      <c r="DN353" s="22"/>
      <c r="DO353" s="22"/>
      <c r="DP353" s="22"/>
      <c r="DQ353" s="22"/>
      <c r="DR353" s="22"/>
      <c r="DS353" s="22"/>
      <c r="DT353" s="22"/>
      <c r="DU353" s="22"/>
      <c r="DV353" s="22"/>
      <c r="DW353" s="22"/>
      <c r="DX353" s="22"/>
      <c r="DY353" s="22"/>
      <c r="DZ353" s="22"/>
      <c r="EA353" s="22"/>
      <c r="EB353" s="22"/>
      <c r="EC353" s="22"/>
      <c r="ED353" s="22"/>
      <c r="EE353" s="22"/>
      <c r="EF353" s="22"/>
      <c r="EG353" s="22"/>
      <c r="EH353" s="22"/>
      <c r="EI353" s="22"/>
      <c r="EJ353" s="22"/>
      <c r="EK353" s="22"/>
      <c r="EL353" s="22"/>
      <c r="EM353" s="22"/>
      <c r="EN353" s="22"/>
      <c r="EO353" s="22"/>
      <c r="EP353" s="22"/>
      <c r="EQ353" s="22"/>
      <c r="ER353" s="22"/>
      <c r="ES353" s="22"/>
      <c r="ET353" s="22"/>
      <c r="EU353" s="22"/>
      <c r="EV353" s="22"/>
      <c r="EW353" s="22"/>
      <c r="EX353" s="22"/>
      <c r="EY353" s="22"/>
      <c r="EZ353" s="22"/>
      <c r="FA353" s="22"/>
      <c r="FB353" s="22"/>
      <c r="FC353" s="22"/>
      <c r="FD353" s="22"/>
      <c r="FE353" s="22"/>
      <c r="FF353" s="22"/>
      <c r="FG353" s="22"/>
      <c r="FH353" s="22"/>
      <c r="FI353" s="22"/>
      <c r="FJ353" s="22"/>
      <c r="FK353" s="22"/>
      <c r="FL353" s="22"/>
      <c r="FM353" s="22"/>
      <c r="FN353" s="22"/>
      <c r="FO353" s="22"/>
      <c r="FP353" s="22"/>
      <c r="FQ353" s="22"/>
      <c r="FR353" s="22"/>
      <c r="FS353" s="22"/>
      <c r="FT353" s="22"/>
      <c r="FU353" s="22"/>
      <c r="FV353" s="22"/>
      <c r="FW353" s="22"/>
      <c r="FX353" s="22"/>
      <c r="FY353" s="22"/>
      <c r="FZ353" s="22"/>
      <c r="GA353" s="22"/>
      <c r="GB353" s="22"/>
      <c r="GC353" s="22"/>
      <c r="GD353" s="22"/>
      <c r="GE353" s="22"/>
      <c r="GF353" s="22"/>
      <c r="GG353" s="22"/>
      <c r="GH353" s="22"/>
      <c r="GI353" s="22"/>
      <c r="GJ353" s="22"/>
      <c r="GK353" s="22"/>
      <c r="GL353" s="22"/>
      <c r="GM353" s="22"/>
      <c r="GN353" s="22"/>
      <c r="GO353" s="22"/>
      <c r="GP353" s="22"/>
      <c r="GQ353" s="22"/>
      <c r="GR353" s="22"/>
      <c r="GS353" s="22"/>
      <c r="GT353" s="22"/>
      <c r="GU353" s="22"/>
      <c r="GV353" s="22"/>
      <c r="GW353" s="22"/>
      <c r="GX353" s="22"/>
      <c r="GY353" s="22"/>
      <c r="GZ353" s="22"/>
      <c r="HA353" s="22"/>
      <c r="HB353" s="22"/>
      <c r="HC353" s="22"/>
      <c r="HD353" s="22"/>
      <c r="HE353" s="22"/>
      <c r="HF353" s="22"/>
      <c r="HG353" s="22"/>
      <c r="HH353" s="22"/>
      <c r="HI353" s="22"/>
      <c r="HJ353" s="22"/>
      <c r="HK353" s="22"/>
      <c r="HL353" s="22"/>
      <c r="HM353" s="22"/>
      <c r="HN353" s="22"/>
      <c r="HO353" s="22"/>
      <c r="HP353" s="22"/>
      <c r="HQ353" s="22"/>
      <c r="HR353" s="22"/>
      <c r="HS353" s="22"/>
      <c r="HT353" s="22"/>
      <c r="HU353" s="22"/>
      <c r="HV353" s="22"/>
      <c r="HW353" s="22"/>
      <c r="HX353" s="22"/>
      <c r="HY353" s="22"/>
      <c r="HZ353" s="22"/>
      <c r="IA353" s="22"/>
      <c r="IB353" s="22"/>
      <c r="IC353" s="22"/>
      <c r="ID353" s="22"/>
      <c r="IE353" s="22"/>
      <c r="IF353" s="22"/>
      <c r="IG353" s="22"/>
      <c r="IH353" s="22"/>
      <c r="II353" s="22"/>
      <c r="IJ353" s="22"/>
      <c r="IK353" s="22"/>
      <c r="IL353" s="22"/>
      <c r="IM353" s="22"/>
      <c r="IN353" s="22"/>
      <c r="IO353" s="22"/>
      <c r="IP353" s="22"/>
      <c r="IQ353" s="22"/>
      <c r="IR353" s="22"/>
      <c r="IS353" s="22"/>
      <c r="IT353" s="22"/>
      <c r="IU353" s="22"/>
      <c r="IV353" s="22"/>
      <c r="IW353" s="22"/>
    </row>
    <row r="354" spans="1:257" s="23" customFormat="1" ht="12" customHeight="1" x14ac:dyDescent="0.2">
      <c r="A354" s="17">
        <v>353</v>
      </c>
      <c r="B354" s="17" t="s">
        <v>55</v>
      </c>
      <c r="C354" s="17" t="s">
        <v>56</v>
      </c>
      <c r="D354" s="17" t="s">
        <v>377</v>
      </c>
      <c r="E354" s="17" t="s">
        <v>543</v>
      </c>
      <c r="F354" s="25" t="s">
        <v>33</v>
      </c>
      <c r="G354" s="34"/>
      <c r="H354" s="34"/>
      <c r="I354" s="34"/>
      <c r="J354" s="18"/>
      <c r="K354" s="18">
        <v>75.33</v>
      </c>
      <c r="L354" s="34"/>
      <c r="M354" s="34"/>
      <c r="N354" s="18"/>
      <c r="O354" s="18"/>
      <c r="P354" s="17" t="s">
        <v>24</v>
      </c>
      <c r="Q354" s="17" t="s">
        <v>377</v>
      </c>
      <c r="R354" s="17" t="s">
        <v>25</v>
      </c>
      <c r="S354" s="19" t="s">
        <v>122</v>
      </c>
      <c r="T354" s="20" t="s">
        <v>63</v>
      </c>
      <c r="U354" s="20" t="s">
        <v>1289</v>
      </c>
      <c r="V354" s="19" t="s">
        <v>1235</v>
      </c>
      <c r="W354" s="22"/>
      <c r="X354" s="22"/>
      <c r="Y354" s="22"/>
      <c r="Z354" s="22"/>
      <c r="AA354" s="22"/>
      <c r="AB354" s="22"/>
      <c r="AC354" s="22"/>
      <c r="AD354" s="22"/>
      <c r="AE354" s="22"/>
      <c r="AF354" s="22"/>
      <c r="AG354" s="22"/>
      <c r="AH354" s="22"/>
      <c r="AI354" s="22"/>
      <c r="AJ354" s="22"/>
      <c r="AK354" s="22"/>
      <c r="AL354" s="22"/>
      <c r="AM354" s="22"/>
      <c r="AN354" s="22"/>
      <c r="AO354" s="22"/>
      <c r="AP354" s="22"/>
      <c r="AQ354" s="22"/>
      <c r="AR354" s="22"/>
      <c r="AS354" s="22"/>
      <c r="AT354" s="22"/>
      <c r="AU354" s="22"/>
      <c r="AV354" s="22"/>
      <c r="AW354" s="22"/>
      <c r="AX354" s="22"/>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22"/>
      <c r="BU354" s="22"/>
      <c r="BV354" s="22"/>
      <c r="BW354" s="22"/>
      <c r="BX354" s="22"/>
      <c r="BY354" s="22"/>
      <c r="BZ354" s="22"/>
      <c r="CA354" s="22"/>
      <c r="CB354" s="22"/>
      <c r="CC354" s="22"/>
      <c r="CD354" s="22"/>
      <c r="CE354" s="22"/>
      <c r="CF354" s="22"/>
      <c r="CG354" s="22"/>
      <c r="CH354" s="22"/>
      <c r="CI354" s="22"/>
      <c r="CJ354" s="22"/>
      <c r="CK354" s="22"/>
      <c r="CL354" s="22"/>
      <c r="CM354" s="22"/>
      <c r="CN354" s="22"/>
      <c r="CO354" s="22"/>
      <c r="CP354" s="22"/>
      <c r="CQ354" s="22"/>
      <c r="CR354" s="22"/>
      <c r="CS354" s="22"/>
      <c r="CT354" s="22"/>
      <c r="CU354" s="22"/>
      <c r="CV354" s="22"/>
      <c r="CW354" s="22"/>
      <c r="CX354" s="22"/>
      <c r="CY354" s="22"/>
      <c r="CZ354" s="22"/>
      <c r="DA354" s="22"/>
      <c r="DB354" s="22"/>
      <c r="DC354" s="22"/>
      <c r="DD354" s="22"/>
      <c r="DE354" s="22"/>
      <c r="DF354" s="22"/>
      <c r="DG354" s="22"/>
      <c r="DH354" s="22"/>
      <c r="DI354" s="22"/>
      <c r="DJ354" s="22"/>
      <c r="DK354" s="22"/>
      <c r="DL354" s="22"/>
      <c r="DM354" s="22"/>
      <c r="DN354" s="22"/>
      <c r="DO354" s="22"/>
      <c r="DP354" s="22"/>
      <c r="DQ354" s="22"/>
      <c r="DR354" s="22"/>
      <c r="DS354" s="22"/>
      <c r="DT354" s="22"/>
      <c r="DU354" s="22"/>
      <c r="DV354" s="22"/>
      <c r="DW354" s="22"/>
      <c r="DX354" s="22"/>
      <c r="DY354" s="22"/>
      <c r="DZ354" s="22"/>
      <c r="EA354" s="22"/>
      <c r="EB354" s="22"/>
      <c r="EC354" s="22"/>
      <c r="ED354" s="22"/>
      <c r="EE354" s="22"/>
      <c r="EF354" s="22"/>
      <c r="EG354" s="22"/>
      <c r="EH354" s="22"/>
      <c r="EI354" s="22"/>
      <c r="EJ354" s="22"/>
      <c r="EK354" s="22"/>
      <c r="EL354" s="22"/>
      <c r="EM354" s="22"/>
      <c r="EN354" s="22"/>
      <c r="EO354" s="22"/>
      <c r="EP354" s="22"/>
      <c r="EQ354" s="22"/>
      <c r="ER354" s="22"/>
      <c r="ES354" s="22"/>
      <c r="ET354" s="22"/>
      <c r="EU354" s="22"/>
      <c r="EV354" s="22"/>
      <c r="EW354" s="22"/>
      <c r="EX354" s="22"/>
      <c r="EY354" s="22"/>
      <c r="EZ354" s="22"/>
      <c r="FA354" s="22"/>
      <c r="FB354" s="22"/>
      <c r="FC354" s="22"/>
      <c r="FD354" s="22"/>
      <c r="FE354" s="22"/>
      <c r="FF354" s="22"/>
      <c r="FG354" s="22"/>
      <c r="FH354" s="22"/>
      <c r="FI354" s="22"/>
      <c r="FJ354" s="22"/>
      <c r="FK354" s="22"/>
      <c r="FL354" s="22"/>
      <c r="FM354" s="22"/>
      <c r="FN354" s="22"/>
      <c r="FO354" s="22"/>
      <c r="FP354" s="22"/>
      <c r="FQ354" s="22"/>
      <c r="FR354" s="22"/>
      <c r="FS354" s="22"/>
      <c r="FT354" s="22"/>
      <c r="FU354" s="22"/>
      <c r="FV354" s="22"/>
      <c r="FW354" s="22"/>
      <c r="FX354" s="22"/>
      <c r="FY354" s="22"/>
      <c r="FZ354" s="22"/>
      <c r="GA354" s="22"/>
      <c r="GB354" s="22"/>
      <c r="GC354" s="22"/>
      <c r="GD354" s="22"/>
      <c r="GE354" s="22"/>
      <c r="GF354" s="22"/>
      <c r="GG354" s="22"/>
      <c r="GH354" s="22"/>
      <c r="GI354" s="22"/>
      <c r="GJ354" s="22"/>
      <c r="GK354" s="22"/>
      <c r="GL354" s="22"/>
      <c r="GM354" s="22"/>
      <c r="GN354" s="22"/>
      <c r="GO354" s="22"/>
      <c r="GP354" s="22"/>
      <c r="GQ354" s="22"/>
      <c r="GR354" s="22"/>
      <c r="GS354" s="22"/>
      <c r="GT354" s="22"/>
      <c r="GU354" s="22"/>
      <c r="GV354" s="22"/>
      <c r="GW354" s="22"/>
      <c r="GX354" s="22"/>
      <c r="GY354" s="22"/>
      <c r="GZ354" s="22"/>
      <c r="HA354" s="22"/>
      <c r="HB354" s="22"/>
      <c r="HC354" s="22"/>
      <c r="HD354" s="22"/>
      <c r="HE354" s="22"/>
      <c r="HF354" s="22"/>
      <c r="HG354" s="22"/>
      <c r="HH354" s="22"/>
      <c r="HI354" s="22"/>
      <c r="HJ354" s="22"/>
      <c r="HK354" s="22"/>
      <c r="HL354" s="22"/>
      <c r="HM354" s="22"/>
      <c r="HN354" s="22"/>
      <c r="HO354" s="22"/>
      <c r="HP354" s="22"/>
      <c r="HQ354" s="22"/>
      <c r="HR354" s="22"/>
      <c r="HS354" s="22"/>
      <c r="HT354" s="22"/>
      <c r="HU354" s="22"/>
      <c r="HV354" s="22"/>
      <c r="HW354" s="22"/>
      <c r="HX354" s="22"/>
      <c r="HY354" s="22"/>
      <c r="HZ354" s="22"/>
      <c r="IA354" s="22"/>
      <c r="IB354" s="22"/>
      <c r="IC354" s="22"/>
      <c r="ID354" s="22"/>
      <c r="IE354" s="22"/>
      <c r="IF354" s="22"/>
      <c r="IG354" s="22"/>
      <c r="IH354" s="22"/>
      <c r="II354" s="22"/>
      <c r="IJ354" s="22"/>
      <c r="IK354" s="22"/>
      <c r="IL354" s="22"/>
      <c r="IM354" s="22"/>
      <c r="IN354" s="22"/>
      <c r="IO354" s="22"/>
      <c r="IP354" s="22"/>
      <c r="IQ354" s="22"/>
      <c r="IR354" s="22"/>
      <c r="IS354" s="22"/>
      <c r="IT354" s="22"/>
      <c r="IU354" s="22"/>
      <c r="IV354" s="22"/>
      <c r="IW354" s="22"/>
    </row>
    <row r="355" spans="1:257" s="23" customFormat="1" ht="12" customHeight="1" x14ac:dyDescent="0.2">
      <c r="A355" s="17">
        <v>354</v>
      </c>
      <c r="B355" s="17" t="s">
        <v>55</v>
      </c>
      <c r="C355" s="17" t="s">
        <v>56</v>
      </c>
      <c r="D355" s="17" t="s">
        <v>377</v>
      </c>
      <c r="E355" s="17" t="s">
        <v>544</v>
      </c>
      <c r="F355" s="25" t="s">
        <v>33</v>
      </c>
      <c r="G355" s="34"/>
      <c r="H355" s="34"/>
      <c r="I355" s="34"/>
      <c r="J355" s="18"/>
      <c r="K355" s="18">
        <v>35</v>
      </c>
      <c r="L355" s="34"/>
      <c r="M355" s="34"/>
      <c r="N355" s="18"/>
      <c r="O355" s="18"/>
      <c r="P355" s="17" t="s">
        <v>24</v>
      </c>
      <c r="Q355" s="17" t="s">
        <v>545</v>
      </c>
      <c r="R355" s="17" t="s">
        <v>177</v>
      </c>
      <c r="S355" s="31"/>
      <c r="T355" s="20" t="s">
        <v>63</v>
      </c>
      <c r="U355" s="20" t="s">
        <v>1289</v>
      </c>
      <c r="V355" s="19" t="s">
        <v>1235</v>
      </c>
      <c r="W355" s="22"/>
      <c r="X355" s="22"/>
      <c r="Y355" s="22"/>
      <c r="Z355" s="22"/>
      <c r="AA355" s="22"/>
      <c r="AB355" s="22"/>
      <c r="AC355" s="22"/>
      <c r="AD355" s="22"/>
      <c r="AE355" s="22"/>
      <c r="AF355" s="22"/>
      <c r="AG355" s="22"/>
      <c r="AH355" s="22"/>
      <c r="AI355" s="22"/>
      <c r="AJ355" s="22"/>
      <c r="AK355" s="22"/>
      <c r="AL355" s="22"/>
      <c r="AM355" s="22"/>
      <c r="AN355" s="22"/>
      <c r="AO355" s="22"/>
      <c r="AP355" s="22"/>
      <c r="AQ355" s="22"/>
      <c r="AR355" s="22"/>
      <c r="AS355" s="22"/>
      <c r="AT355" s="22"/>
      <c r="AU355" s="22"/>
      <c r="AV355" s="22"/>
      <c r="AW355" s="22"/>
      <c r="AX355" s="22"/>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22"/>
      <c r="BU355" s="22"/>
      <c r="BV355" s="22"/>
      <c r="BW355" s="22"/>
      <c r="BX355" s="22"/>
      <c r="BY355" s="22"/>
      <c r="BZ355" s="22"/>
      <c r="CA355" s="22"/>
      <c r="CB355" s="22"/>
      <c r="CC355" s="22"/>
      <c r="CD355" s="22"/>
      <c r="CE355" s="22"/>
      <c r="CF355" s="22"/>
      <c r="CG355" s="22"/>
      <c r="CH355" s="22"/>
      <c r="CI355" s="22"/>
      <c r="CJ355" s="22"/>
      <c r="CK355" s="22"/>
      <c r="CL355" s="22"/>
      <c r="CM355" s="22"/>
      <c r="CN355" s="22"/>
      <c r="CO355" s="22"/>
      <c r="CP355" s="22"/>
      <c r="CQ355" s="22"/>
      <c r="CR355" s="22"/>
      <c r="CS355" s="22"/>
      <c r="CT355" s="22"/>
      <c r="CU355" s="22"/>
      <c r="CV355" s="22"/>
      <c r="CW355" s="22"/>
      <c r="CX355" s="22"/>
      <c r="CY355" s="22"/>
      <c r="CZ355" s="22"/>
      <c r="DA355" s="22"/>
      <c r="DB355" s="22"/>
      <c r="DC355" s="22"/>
      <c r="DD355" s="22"/>
      <c r="DE355" s="22"/>
      <c r="DF355" s="22"/>
      <c r="DG355" s="22"/>
      <c r="DH355" s="22"/>
      <c r="DI355" s="22"/>
      <c r="DJ355" s="22"/>
      <c r="DK355" s="22"/>
      <c r="DL355" s="22"/>
      <c r="DM355" s="22"/>
      <c r="DN355" s="22"/>
      <c r="DO355" s="22"/>
      <c r="DP355" s="22"/>
      <c r="DQ355" s="22"/>
      <c r="DR355" s="22"/>
      <c r="DS355" s="22"/>
      <c r="DT355" s="22"/>
      <c r="DU355" s="22"/>
      <c r="DV355" s="22"/>
      <c r="DW355" s="22"/>
      <c r="DX355" s="22"/>
      <c r="DY355" s="22"/>
      <c r="DZ355" s="22"/>
      <c r="EA355" s="22"/>
      <c r="EB355" s="22"/>
      <c r="EC355" s="22"/>
      <c r="ED355" s="22"/>
      <c r="EE355" s="22"/>
      <c r="EF355" s="22"/>
      <c r="EG355" s="22"/>
      <c r="EH355" s="22"/>
      <c r="EI355" s="22"/>
      <c r="EJ355" s="22"/>
      <c r="EK355" s="22"/>
      <c r="EL355" s="22"/>
      <c r="EM355" s="22"/>
      <c r="EN355" s="22"/>
      <c r="EO355" s="22"/>
      <c r="EP355" s="22"/>
      <c r="EQ355" s="22"/>
      <c r="ER355" s="22"/>
      <c r="ES355" s="22"/>
      <c r="ET355" s="22"/>
      <c r="EU355" s="22"/>
      <c r="EV355" s="22"/>
      <c r="EW355" s="22"/>
      <c r="EX355" s="22"/>
      <c r="EY355" s="22"/>
      <c r="EZ355" s="22"/>
      <c r="FA355" s="22"/>
      <c r="FB355" s="22"/>
      <c r="FC355" s="22"/>
      <c r="FD355" s="22"/>
      <c r="FE355" s="22"/>
      <c r="FF355" s="22"/>
      <c r="FG355" s="22"/>
      <c r="FH355" s="22"/>
      <c r="FI355" s="22"/>
      <c r="FJ355" s="22"/>
      <c r="FK355" s="22"/>
      <c r="FL355" s="22"/>
      <c r="FM355" s="22"/>
      <c r="FN355" s="22"/>
      <c r="FO355" s="22"/>
      <c r="FP355" s="22"/>
      <c r="FQ355" s="22"/>
      <c r="FR355" s="22"/>
      <c r="FS355" s="22"/>
      <c r="FT355" s="22"/>
      <c r="FU355" s="22"/>
      <c r="FV355" s="22"/>
      <c r="FW355" s="22"/>
      <c r="FX355" s="22"/>
      <c r="FY355" s="22"/>
      <c r="FZ355" s="22"/>
      <c r="GA355" s="22"/>
      <c r="GB355" s="22"/>
      <c r="GC355" s="22"/>
      <c r="GD355" s="22"/>
      <c r="GE355" s="22"/>
      <c r="GF355" s="22"/>
      <c r="GG355" s="22"/>
      <c r="GH355" s="22"/>
      <c r="GI355" s="22"/>
      <c r="GJ355" s="22"/>
      <c r="GK355" s="22"/>
      <c r="GL355" s="22"/>
      <c r="GM355" s="22"/>
      <c r="GN355" s="22"/>
      <c r="GO355" s="22"/>
      <c r="GP355" s="22"/>
      <c r="GQ355" s="22"/>
      <c r="GR355" s="22"/>
      <c r="GS355" s="22"/>
      <c r="GT355" s="22"/>
      <c r="GU355" s="22"/>
      <c r="GV355" s="22"/>
      <c r="GW355" s="22"/>
      <c r="GX355" s="22"/>
      <c r="GY355" s="22"/>
      <c r="GZ355" s="22"/>
      <c r="HA355" s="22"/>
      <c r="HB355" s="22"/>
      <c r="HC355" s="22"/>
      <c r="HD355" s="22"/>
      <c r="HE355" s="22"/>
      <c r="HF355" s="22"/>
      <c r="HG355" s="22"/>
      <c r="HH355" s="22"/>
      <c r="HI355" s="22"/>
      <c r="HJ355" s="22"/>
      <c r="HK355" s="22"/>
      <c r="HL355" s="22"/>
      <c r="HM355" s="22"/>
      <c r="HN355" s="22"/>
      <c r="HO355" s="22"/>
      <c r="HP355" s="22"/>
      <c r="HQ355" s="22"/>
      <c r="HR355" s="22"/>
      <c r="HS355" s="22"/>
      <c r="HT355" s="22"/>
      <c r="HU355" s="22"/>
      <c r="HV355" s="22"/>
      <c r="HW355" s="22"/>
      <c r="HX355" s="22"/>
      <c r="HY355" s="22"/>
      <c r="HZ355" s="22"/>
      <c r="IA355" s="22"/>
      <c r="IB355" s="22"/>
      <c r="IC355" s="22"/>
      <c r="ID355" s="22"/>
      <c r="IE355" s="22"/>
      <c r="IF355" s="22"/>
      <c r="IG355" s="22"/>
      <c r="IH355" s="22"/>
      <c r="II355" s="22"/>
      <c r="IJ355" s="22"/>
      <c r="IK355" s="22"/>
      <c r="IL355" s="22"/>
      <c r="IM355" s="22"/>
      <c r="IN355" s="22"/>
      <c r="IO355" s="22"/>
      <c r="IP355" s="22"/>
      <c r="IQ355" s="22"/>
      <c r="IR355" s="22"/>
      <c r="IS355" s="22"/>
      <c r="IT355" s="22"/>
      <c r="IU355" s="22"/>
      <c r="IV355" s="22"/>
      <c r="IW355" s="22"/>
    </row>
    <row r="356" spans="1:257" ht="12" customHeight="1" x14ac:dyDescent="0.2">
      <c r="A356" s="17">
        <v>355</v>
      </c>
      <c r="B356" s="3" t="s">
        <v>66</v>
      </c>
      <c r="C356" s="3" t="s">
        <v>67</v>
      </c>
      <c r="D356" s="3" t="s">
        <v>377</v>
      </c>
      <c r="E356" s="3" t="s">
        <v>546</v>
      </c>
      <c r="F356" s="4" t="s">
        <v>23</v>
      </c>
      <c r="G356" s="6"/>
      <c r="H356" s="6"/>
      <c r="I356" s="6"/>
      <c r="J356" s="5">
        <v>50</v>
      </c>
      <c r="K356" s="5"/>
      <c r="L356" s="6"/>
      <c r="M356" s="6"/>
      <c r="N356" s="5"/>
      <c r="O356" s="5"/>
      <c r="P356" s="3" t="s">
        <v>24</v>
      </c>
      <c r="Q356" s="3" t="s">
        <v>379</v>
      </c>
      <c r="R356" s="3" t="s">
        <v>25</v>
      </c>
      <c r="S356" s="11" t="s">
        <v>30</v>
      </c>
      <c r="T356" s="12" t="s">
        <v>1290</v>
      </c>
      <c r="U356" s="12" t="s">
        <v>70</v>
      </c>
      <c r="V356" s="11" t="s">
        <v>1237</v>
      </c>
    </row>
    <row r="357" spans="1:257" ht="12" customHeight="1" x14ac:dyDescent="0.2">
      <c r="A357" s="17">
        <v>356</v>
      </c>
      <c r="B357" s="3" t="s">
        <v>66</v>
      </c>
      <c r="C357" s="3" t="s">
        <v>67</v>
      </c>
      <c r="D357" s="3" t="s">
        <v>377</v>
      </c>
      <c r="E357" s="3" t="s">
        <v>547</v>
      </c>
      <c r="F357" s="4" t="s">
        <v>23</v>
      </c>
      <c r="G357" s="6"/>
      <c r="H357" s="6"/>
      <c r="I357" s="6"/>
      <c r="J357" s="5">
        <v>50</v>
      </c>
      <c r="K357" s="5"/>
      <c r="L357" s="6"/>
      <c r="M357" s="6"/>
      <c r="N357" s="5"/>
      <c r="O357" s="5"/>
      <c r="P357" s="3" t="s">
        <v>24</v>
      </c>
      <c r="Q357" s="3" t="s">
        <v>259</v>
      </c>
      <c r="R357" s="3" t="s">
        <v>25</v>
      </c>
      <c r="S357" s="11" t="s">
        <v>30</v>
      </c>
      <c r="T357" s="12" t="s">
        <v>69</v>
      </c>
      <c r="U357" s="12" t="s">
        <v>70</v>
      </c>
      <c r="V357" s="11" t="s">
        <v>1237</v>
      </c>
    </row>
    <row r="358" spans="1:257" ht="12" customHeight="1" x14ac:dyDescent="0.2">
      <c r="A358" s="17">
        <v>357</v>
      </c>
      <c r="B358" s="3" t="s">
        <v>66</v>
      </c>
      <c r="C358" s="3" t="s">
        <v>67</v>
      </c>
      <c r="D358" s="3" t="s">
        <v>377</v>
      </c>
      <c r="E358" s="3" t="s">
        <v>548</v>
      </c>
      <c r="F358" s="4" t="s">
        <v>33</v>
      </c>
      <c r="G358" s="6">
        <v>2.5000000000000001E-3</v>
      </c>
      <c r="H358" s="6"/>
      <c r="I358" s="6"/>
      <c r="J358" s="5">
        <v>50</v>
      </c>
      <c r="K358" s="5"/>
      <c r="L358" s="6"/>
      <c r="M358" s="6"/>
      <c r="N358" s="5"/>
      <c r="O358" s="5"/>
      <c r="P358" s="3" t="s">
        <v>24</v>
      </c>
      <c r="Q358" s="3" t="s">
        <v>383</v>
      </c>
      <c r="R358" s="3" t="s">
        <v>25</v>
      </c>
      <c r="S358" s="11" t="s">
        <v>30</v>
      </c>
      <c r="T358" s="12" t="s">
        <v>69</v>
      </c>
      <c r="U358" s="12" t="s">
        <v>70</v>
      </c>
      <c r="V358" s="11" t="s">
        <v>1237</v>
      </c>
    </row>
    <row r="359" spans="1:257" ht="12" customHeight="1" x14ac:dyDescent="0.2">
      <c r="A359" s="17">
        <v>358</v>
      </c>
      <c r="B359" s="3" t="s">
        <v>66</v>
      </c>
      <c r="C359" s="3" t="s">
        <v>67</v>
      </c>
      <c r="D359" s="3" t="s">
        <v>377</v>
      </c>
      <c r="E359" s="3" t="s">
        <v>549</v>
      </c>
      <c r="F359" s="4" t="s">
        <v>23</v>
      </c>
      <c r="G359" s="6">
        <v>2.5000000000000001E-3</v>
      </c>
      <c r="H359" s="6"/>
      <c r="I359" s="6"/>
      <c r="J359" s="5">
        <v>50</v>
      </c>
      <c r="K359" s="5"/>
      <c r="L359" s="6"/>
      <c r="M359" s="6"/>
      <c r="N359" s="5"/>
      <c r="O359" s="5"/>
      <c r="P359" s="3" t="s">
        <v>115</v>
      </c>
      <c r="Q359" s="3" t="s">
        <v>377</v>
      </c>
      <c r="R359" s="3" t="s">
        <v>25</v>
      </c>
      <c r="S359" s="11" t="s">
        <v>30</v>
      </c>
      <c r="T359" s="12" t="s">
        <v>69</v>
      </c>
      <c r="U359" s="12" t="s">
        <v>70</v>
      </c>
      <c r="V359" s="11" t="s">
        <v>1237</v>
      </c>
    </row>
    <row r="360" spans="1:257" ht="12" customHeight="1" x14ac:dyDescent="0.2">
      <c r="A360" s="17">
        <v>359</v>
      </c>
      <c r="B360" s="3" t="s">
        <v>66</v>
      </c>
      <c r="C360" s="3" t="s">
        <v>67</v>
      </c>
      <c r="D360" s="3" t="s">
        <v>377</v>
      </c>
      <c r="E360" s="3" t="s">
        <v>550</v>
      </c>
      <c r="F360" s="4" t="s">
        <v>33</v>
      </c>
      <c r="G360" s="6"/>
      <c r="H360" s="6"/>
      <c r="I360" s="6"/>
      <c r="J360" s="5">
        <v>30</v>
      </c>
      <c r="K360" s="5"/>
      <c r="L360" s="6"/>
      <c r="M360" s="6"/>
      <c r="N360" s="5"/>
      <c r="O360" s="5"/>
      <c r="P360" s="3" t="s">
        <v>153</v>
      </c>
      <c r="Q360" s="3" t="s">
        <v>377</v>
      </c>
      <c r="R360" s="3" t="s">
        <v>177</v>
      </c>
      <c r="S360" s="11" t="s">
        <v>30</v>
      </c>
      <c r="T360" s="12" t="s">
        <v>69</v>
      </c>
      <c r="U360" s="12" t="s">
        <v>70</v>
      </c>
      <c r="V360" s="11" t="s">
        <v>1237</v>
      </c>
    </row>
    <row r="361" spans="1:257" ht="12" customHeight="1" x14ac:dyDescent="0.2">
      <c r="A361" s="17">
        <v>360</v>
      </c>
      <c r="B361" s="3" t="s">
        <v>66</v>
      </c>
      <c r="C361" s="3" t="s">
        <v>67</v>
      </c>
      <c r="D361" s="3" t="s">
        <v>377</v>
      </c>
      <c r="E361" s="3" t="s">
        <v>551</v>
      </c>
      <c r="F361" s="4" t="s">
        <v>33</v>
      </c>
      <c r="G361" s="6">
        <v>7.4999999999999989E-3</v>
      </c>
      <c r="H361" s="6"/>
      <c r="I361" s="6"/>
      <c r="J361" s="5">
        <v>50</v>
      </c>
      <c r="K361" s="5"/>
      <c r="L361" s="6"/>
      <c r="M361" s="6"/>
      <c r="N361" s="5"/>
      <c r="O361" s="5"/>
      <c r="P361" s="3" t="s">
        <v>153</v>
      </c>
      <c r="Q361" s="3" t="s">
        <v>146</v>
      </c>
      <c r="R361" s="3" t="s">
        <v>25</v>
      </c>
      <c r="S361" s="11" t="s">
        <v>30</v>
      </c>
      <c r="T361" s="12" t="s">
        <v>69</v>
      </c>
      <c r="U361" s="12" t="s">
        <v>70</v>
      </c>
      <c r="V361" s="11" t="s">
        <v>1237</v>
      </c>
    </row>
    <row r="362" spans="1:257" ht="12" customHeight="1" x14ac:dyDescent="0.2">
      <c r="A362" s="17">
        <v>361</v>
      </c>
      <c r="B362" s="3" t="s">
        <v>66</v>
      </c>
      <c r="C362" s="3" t="s">
        <v>67</v>
      </c>
      <c r="D362" s="3" t="s">
        <v>377</v>
      </c>
      <c r="E362" s="3" t="s">
        <v>552</v>
      </c>
      <c r="F362" s="4" t="s">
        <v>33</v>
      </c>
      <c r="G362" s="6">
        <v>1.25E-3</v>
      </c>
      <c r="H362" s="6"/>
      <c r="I362" s="6"/>
      <c r="J362" s="5">
        <v>50</v>
      </c>
      <c r="K362" s="5"/>
      <c r="L362" s="6"/>
      <c r="M362" s="6"/>
      <c r="N362" s="5"/>
      <c r="O362" s="5"/>
      <c r="P362" s="3" t="s">
        <v>115</v>
      </c>
      <c r="Q362" s="3" t="s">
        <v>391</v>
      </c>
      <c r="R362" s="3" t="s">
        <v>25</v>
      </c>
      <c r="S362" s="11" t="s">
        <v>30</v>
      </c>
      <c r="T362" s="12" t="s">
        <v>69</v>
      </c>
      <c r="U362" s="12" t="s">
        <v>70</v>
      </c>
      <c r="V362" s="11" t="s">
        <v>1237</v>
      </c>
    </row>
    <row r="363" spans="1:257" ht="12" customHeight="1" x14ac:dyDescent="0.2">
      <c r="A363" s="17">
        <v>362</v>
      </c>
      <c r="B363" s="3" t="s">
        <v>66</v>
      </c>
      <c r="C363" s="3" t="s">
        <v>67</v>
      </c>
      <c r="D363" s="3" t="s">
        <v>377</v>
      </c>
      <c r="E363" s="3" t="s">
        <v>553</v>
      </c>
      <c r="F363" s="4" t="s">
        <v>33</v>
      </c>
      <c r="G363" s="6"/>
      <c r="H363" s="6"/>
      <c r="I363" s="6"/>
      <c r="J363" s="5">
        <v>45</v>
      </c>
      <c r="K363" s="5"/>
      <c r="L363" s="6"/>
      <c r="M363" s="6"/>
      <c r="N363" s="5"/>
      <c r="O363" s="5"/>
      <c r="P363" s="3" t="s">
        <v>115</v>
      </c>
      <c r="Q363" s="3" t="s">
        <v>377</v>
      </c>
      <c r="R363" s="3" t="s">
        <v>400</v>
      </c>
      <c r="S363" s="11" t="s">
        <v>30</v>
      </c>
      <c r="T363" s="12" t="s">
        <v>69</v>
      </c>
      <c r="U363" s="12" t="s">
        <v>70</v>
      </c>
      <c r="V363" s="11" t="s">
        <v>1237</v>
      </c>
    </row>
    <row r="364" spans="1:257" ht="12" customHeight="1" x14ac:dyDescent="0.2">
      <c r="A364" s="17">
        <v>363</v>
      </c>
      <c r="B364" s="3" t="s">
        <v>66</v>
      </c>
      <c r="C364" s="3" t="s">
        <v>67</v>
      </c>
      <c r="D364" s="3" t="s">
        <v>377</v>
      </c>
      <c r="E364" s="3" t="s">
        <v>554</v>
      </c>
      <c r="F364" s="4" t="s">
        <v>33</v>
      </c>
      <c r="G364" s="6"/>
      <c r="H364" s="6"/>
      <c r="I364" s="6"/>
      <c r="J364" s="5">
        <v>50</v>
      </c>
      <c r="K364" s="5"/>
      <c r="L364" s="6"/>
      <c r="M364" s="6"/>
      <c r="N364" s="5"/>
      <c r="O364" s="5"/>
      <c r="P364" s="3" t="s">
        <v>133</v>
      </c>
      <c r="Q364" s="3" t="s">
        <v>377</v>
      </c>
      <c r="R364" s="3" t="s">
        <v>34</v>
      </c>
      <c r="S364" s="11" t="s">
        <v>30</v>
      </c>
      <c r="T364" s="12" t="s">
        <v>69</v>
      </c>
      <c r="U364" s="12" t="s">
        <v>70</v>
      </c>
      <c r="V364" s="11" t="s">
        <v>1237</v>
      </c>
    </row>
    <row r="365" spans="1:257" ht="12" customHeight="1" x14ac:dyDescent="0.2">
      <c r="A365" s="17">
        <v>364</v>
      </c>
      <c r="B365" s="3" t="s">
        <v>66</v>
      </c>
      <c r="C365" s="3" t="s">
        <v>67</v>
      </c>
      <c r="D365" s="3" t="s">
        <v>377</v>
      </c>
      <c r="E365" s="3" t="s">
        <v>555</v>
      </c>
      <c r="F365" s="4" t="s">
        <v>33</v>
      </c>
      <c r="G365" s="6"/>
      <c r="H365" s="6"/>
      <c r="I365" s="6"/>
      <c r="J365" s="5">
        <v>20</v>
      </c>
      <c r="K365" s="5"/>
      <c r="L365" s="6"/>
      <c r="M365" s="6"/>
      <c r="N365" s="5"/>
      <c r="O365" s="5"/>
      <c r="P365" s="3" t="s">
        <v>153</v>
      </c>
      <c r="Q365" s="3" t="s">
        <v>377</v>
      </c>
      <c r="R365" s="3" t="s">
        <v>61</v>
      </c>
      <c r="S365" s="11" t="s">
        <v>30</v>
      </c>
      <c r="T365" s="12" t="s">
        <v>69</v>
      </c>
      <c r="U365" s="12" t="s">
        <v>70</v>
      </c>
      <c r="V365" s="11" t="s">
        <v>1237</v>
      </c>
    </row>
    <row r="366" spans="1:257" s="23" customFormat="1" ht="12" customHeight="1" x14ac:dyDescent="0.2">
      <c r="A366" s="17">
        <v>365</v>
      </c>
      <c r="B366" s="17" t="s">
        <v>72</v>
      </c>
      <c r="C366" s="17" t="s">
        <v>73</v>
      </c>
      <c r="D366" s="17" t="s">
        <v>377</v>
      </c>
      <c r="E366" s="17" t="s">
        <v>556</v>
      </c>
      <c r="F366" s="25" t="s">
        <v>23</v>
      </c>
      <c r="G366" s="34"/>
      <c r="H366" s="34"/>
      <c r="I366" s="34"/>
      <c r="J366" s="18"/>
      <c r="K366" s="18">
        <v>114</v>
      </c>
      <c r="L366" s="34"/>
      <c r="M366" s="34"/>
      <c r="N366" s="18"/>
      <c r="O366" s="18"/>
      <c r="P366" s="17" t="s">
        <v>24</v>
      </c>
      <c r="Q366" s="17" t="s">
        <v>379</v>
      </c>
      <c r="R366" s="17" t="s">
        <v>25</v>
      </c>
      <c r="S366" s="19" t="s">
        <v>1354</v>
      </c>
      <c r="T366" s="20" t="s">
        <v>1265</v>
      </c>
      <c r="U366" s="20" t="s">
        <v>557</v>
      </c>
      <c r="V366" s="19" t="s">
        <v>78</v>
      </c>
      <c r="W366" s="22"/>
      <c r="X366" s="22"/>
      <c r="Y366" s="22"/>
      <c r="Z366" s="22"/>
      <c r="AA366" s="22"/>
      <c r="AB366" s="22"/>
      <c r="AC366" s="22"/>
      <c r="AD366" s="22"/>
      <c r="AE366" s="22"/>
      <c r="AF366" s="22"/>
      <c r="AG366" s="22"/>
      <c r="AH366" s="22"/>
      <c r="AI366" s="22"/>
      <c r="AJ366" s="22"/>
      <c r="AK366" s="22"/>
      <c r="AL366" s="22"/>
      <c r="AM366" s="22"/>
      <c r="AN366" s="22"/>
      <c r="AO366" s="22"/>
      <c r="AP366" s="22"/>
      <c r="AQ366" s="22"/>
      <c r="AR366" s="22"/>
      <c r="AS366" s="22"/>
      <c r="AT366" s="22"/>
      <c r="AU366" s="22"/>
      <c r="AV366" s="22"/>
      <c r="AW366" s="22"/>
      <c r="AX366" s="22"/>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22"/>
      <c r="BU366" s="22"/>
      <c r="BV366" s="22"/>
      <c r="BW366" s="22"/>
      <c r="BX366" s="22"/>
      <c r="BY366" s="22"/>
      <c r="BZ366" s="22"/>
      <c r="CA366" s="22"/>
      <c r="CB366" s="22"/>
      <c r="CC366" s="22"/>
      <c r="CD366" s="22"/>
      <c r="CE366" s="22"/>
      <c r="CF366" s="22"/>
      <c r="CG366" s="22"/>
      <c r="CH366" s="22"/>
      <c r="CI366" s="22"/>
      <c r="CJ366" s="22"/>
      <c r="CK366" s="22"/>
      <c r="CL366" s="22"/>
      <c r="CM366" s="22"/>
      <c r="CN366" s="22"/>
      <c r="CO366" s="22"/>
      <c r="CP366" s="22"/>
      <c r="CQ366" s="22"/>
      <c r="CR366" s="22"/>
      <c r="CS366" s="22"/>
      <c r="CT366" s="22"/>
      <c r="CU366" s="22"/>
      <c r="CV366" s="22"/>
      <c r="CW366" s="22"/>
      <c r="CX366" s="22"/>
      <c r="CY366" s="22"/>
      <c r="CZ366" s="22"/>
      <c r="DA366" s="22"/>
      <c r="DB366" s="22"/>
      <c r="DC366" s="22"/>
      <c r="DD366" s="22"/>
      <c r="DE366" s="22"/>
      <c r="DF366" s="22"/>
      <c r="DG366" s="22"/>
      <c r="DH366" s="22"/>
      <c r="DI366" s="22"/>
      <c r="DJ366" s="22"/>
      <c r="DK366" s="22"/>
      <c r="DL366" s="22"/>
      <c r="DM366" s="22"/>
      <c r="DN366" s="22"/>
      <c r="DO366" s="22"/>
      <c r="DP366" s="22"/>
      <c r="DQ366" s="22"/>
      <c r="DR366" s="22"/>
      <c r="DS366" s="22"/>
      <c r="DT366" s="22"/>
      <c r="DU366" s="22"/>
      <c r="DV366" s="22"/>
      <c r="DW366" s="22"/>
      <c r="DX366" s="22"/>
      <c r="DY366" s="22"/>
      <c r="DZ366" s="22"/>
      <c r="EA366" s="22"/>
      <c r="EB366" s="22"/>
      <c r="EC366" s="22"/>
      <c r="ED366" s="22"/>
      <c r="EE366" s="22"/>
      <c r="EF366" s="22"/>
      <c r="EG366" s="22"/>
      <c r="EH366" s="22"/>
      <c r="EI366" s="22"/>
      <c r="EJ366" s="22"/>
      <c r="EK366" s="22"/>
      <c r="EL366" s="22"/>
      <c r="EM366" s="22"/>
      <c r="EN366" s="22"/>
      <c r="EO366" s="22"/>
      <c r="EP366" s="22"/>
      <c r="EQ366" s="22"/>
      <c r="ER366" s="22"/>
      <c r="ES366" s="22"/>
      <c r="ET366" s="22"/>
      <c r="EU366" s="22"/>
      <c r="EV366" s="22"/>
      <c r="EW366" s="22"/>
      <c r="EX366" s="22"/>
      <c r="EY366" s="22"/>
      <c r="EZ366" s="22"/>
      <c r="FA366" s="22"/>
      <c r="FB366" s="22"/>
      <c r="FC366" s="22"/>
      <c r="FD366" s="22"/>
      <c r="FE366" s="22"/>
      <c r="FF366" s="22"/>
      <c r="FG366" s="22"/>
      <c r="FH366" s="22"/>
      <c r="FI366" s="22"/>
      <c r="FJ366" s="22"/>
      <c r="FK366" s="22"/>
      <c r="FL366" s="22"/>
      <c r="FM366" s="22"/>
      <c r="FN366" s="22"/>
      <c r="FO366" s="22"/>
      <c r="FP366" s="22"/>
      <c r="FQ366" s="22"/>
      <c r="FR366" s="22"/>
      <c r="FS366" s="22"/>
      <c r="FT366" s="22"/>
      <c r="FU366" s="22"/>
      <c r="FV366" s="22"/>
      <c r="FW366" s="22"/>
      <c r="FX366" s="22"/>
      <c r="FY366" s="22"/>
      <c r="FZ366" s="22"/>
      <c r="GA366" s="22"/>
      <c r="GB366" s="22"/>
      <c r="GC366" s="22"/>
      <c r="GD366" s="22"/>
      <c r="GE366" s="22"/>
      <c r="GF366" s="22"/>
      <c r="GG366" s="22"/>
      <c r="GH366" s="22"/>
      <c r="GI366" s="22"/>
      <c r="GJ366" s="22"/>
      <c r="GK366" s="22"/>
      <c r="GL366" s="22"/>
      <c r="GM366" s="22"/>
      <c r="GN366" s="22"/>
      <c r="GO366" s="22"/>
      <c r="GP366" s="22"/>
      <c r="GQ366" s="22"/>
      <c r="GR366" s="22"/>
      <c r="GS366" s="22"/>
      <c r="GT366" s="22"/>
      <c r="GU366" s="22"/>
      <c r="GV366" s="22"/>
      <c r="GW366" s="22"/>
      <c r="GX366" s="22"/>
      <c r="GY366" s="22"/>
      <c r="GZ366" s="22"/>
      <c r="HA366" s="22"/>
      <c r="HB366" s="22"/>
      <c r="HC366" s="22"/>
      <c r="HD366" s="22"/>
      <c r="HE366" s="22"/>
      <c r="HF366" s="22"/>
      <c r="HG366" s="22"/>
      <c r="HH366" s="22"/>
      <c r="HI366" s="22"/>
      <c r="HJ366" s="22"/>
      <c r="HK366" s="22"/>
      <c r="HL366" s="22"/>
      <c r="HM366" s="22"/>
      <c r="HN366" s="22"/>
      <c r="HO366" s="22"/>
      <c r="HP366" s="22"/>
      <c r="HQ366" s="22"/>
      <c r="HR366" s="22"/>
      <c r="HS366" s="22"/>
      <c r="HT366" s="22"/>
      <c r="HU366" s="22"/>
      <c r="HV366" s="22"/>
      <c r="HW366" s="22"/>
      <c r="HX366" s="22"/>
      <c r="HY366" s="22"/>
      <c r="HZ366" s="22"/>
      <c r="IA366" s="22"/>
      <c r="IB366" s="22"/>
      <c r="IC366" s="22"/>
      <c r="ID366" s="22"/>
      <c r="IE366" s="22"/>
      <c r="IF366" s="22"/>
      <c r="IG366" s="22"/>
      <c r="IH366" s="22"/>
      <c r="II366" s="22"/>
      <c r="IJ366" s="22"/>
      <c r="IK366" s="22"/>
      <c r="IL366" s="22"/>
      <c r="IM366" s="22"/>
      <c r="IN366" s="22"/>
      <c r="IO366" s="22"/>
      <c r="IP366" s="22"/>
      <c r="IQ366" s="22"/>
      <c r="IR366" s="22"/>
      <c r="IS366" s="22"/>
      <c r="IT366" s="22"/>
      <c r="IU366" s="22"/>
      <c r="IV366" s="22"/>
      <c r="IW366" s="22"/>
    </row>
    <row r="367" spans="1:257" s="23" customFormat="1" ht="12" customHeight="1" x14ac:dyDescent="0.2">
      <c r="A367" s="17">
        <v>366</v>
      </c>
      <c r="B367" s="17" t="s">
        <v>72</v>
      </c>
      <c r="C367" s="17" t="s">
        <v>73</v>
      </c>
      <c r="D367" s="17" t="s">
        <v>377</v>
      </c>
      <c r="E367" s="17" t="s">
        <v>558</v>
      </c>
      <c r="F367" s="25" t="s">
        <v>33</v>
      </c>
      <c r="G367" s="34"/>
      <c r="H367" s="34"/>
      <c r="I367" s="34"/>
      <c r="J367" s="18"/>
      <c r="K367" s="18">
        <v>30</v>
      </c>
      <c r="L367" s="34"/>
      <c r="M367" s="34"/>
      <c r="N367" s="18"/>
      <c r="O367" s="18"/>
      <c r="P367" s="17" t="s">
        <v>24</v>
      </c>
      <c r="Q367" s="17" t="s">
        <v>377</v>
      </c>
      <c r="R367" s="17" t="s">
        <v>157</v>
      </c>
      <c r="S367" s="19" t="s">
        <v>30</v>
      </c>
      <c r="T367" s="20" t="s">
        <v>1265</v>
      </c>
      <c r="U367" s="20" t="s">
        <v>557</v>
      </c>
      <c r="V367" s="19" t="s">
        <v>78</v>
      </c>
      <c r="W367" s="22"/>
      <c r="X367" s="22"/>
      <c r="Y367" s="22"/>
      <c r="Z367" s="22"/>
      <c r="AA367" s="22"/>
      <c r="AB367" s="22"/>
      <c r="AC367" s="22"/>
      <c r="AD367" s="22"/>
      <c r="AE367" s="22"/>
      <c r="AF367" s="22"/>
      <c r="AG367" s="22"/>
      <c r="AH367" s="22"/>
      <c r="AI367" s="22"/>
      <c r="AJ367" s="22"/>
      <c r="AK367" s="22"/>
      <c r="AL367" s="22"/>
      <c r="AM367" s="22"/>
      <c r="AN367" s="22"/>
      <c r="AO367" s="22"/>
      <c r="AP367" s="22"/>
      <c r="AQ367" s="22"/>
      <c r="AR367" s="22"/>
      <c r="AS367" s="22"/>
      <c r="AT367" s="22"/>
      <c r="AU367" s="22"/>
      <c r="AV367" s="22"/>
      <c r="AW367" s="22"/>
      <c r="AX367" s="22"/>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22"/>
      <c r="BU367" s="22"/>
      <c r="BV367" s="22"/>
      <c r="BW367" s="22"/>
      <c r="BX367" s="22"/>
      <c r="BY367" s="22"/>
      <c r="BZ367" s="22"/>
      <c r="CA367" s="22"/>
      <c r="CB367" s="22"/>
      <c r="CC367" s="22"/>
      <c r="CD367" s="22"/>
      <c r="CE367" s="22"/>
      <c r="CF367" s="22"/>
      <c r="CG367" s="22"/>
      <c r="CH367" s="22"/>
      <c r="CI367" s="22"/>
      <c r="CJ367" s="22"/>
      <c r="CK367" s="22"/>
      <c r="CL367" s="22"/>
      <c r="CM367" s="22"/>
      <c r="CN367" s="22"/>
      <c r="CO367" s="22"/>
      <c r="CP367" s="22"/>
      <c r="CQ367" s="22"/>
      <c r="CR367" s="22"/>
      <c r="CS367" s="22"/>
      <c r="CT367" s="22"/>
      <c r="CU367" s="22"/>
      <c r="CV367" s="22"/>
      <c r="CW367" s="22"/>
      <c r="CX367" s="22"/>
      <c r="CY367" s="22"/>
      <c r="CZ367" s="22"/>
      <c r="DA367" s="22"/>
      <c r="DB367" s="22"/>
      <c r="DC367" s="22"/>
      <c r="DD367" s="22"/>
      <c r="DE367" s="22"/>
      <c r="DF367" s="22"/>
      <c r="DG367" s="22"/>
      <c r="DH367" s="22"/>
      <c r="DI367" s="22"/>
      <c r="DJ367" s="22"/>
      <c r="DK367" s="22"/>
      <c r="DL367" s="22"/>
      <c r="DM367" s="22"/>
      <c r="DN367" s="22"/>
      <c r="DO367" s="22"/>
      <c r="DP367" s="22"/>
      <c r="DQ367" s="22"/>
      <c r="DR367" s="22"/>
      <c r="DS367" s="22"/>
      <c r="DT367" s="22"/>
      <c r="DU367" s="22"/>
      <c r="DV367" s="22"/>
      <c r="DW367" s="22"/>
      <c r="DX367" s="22"/>
      <c r="DY367" s="22"/>
      <c r="DZ367" s="22"/>
      <c r="EA367" s="22"/>
      <c r="EB367" s="22"/>
      <c r="EC367" s="22"/>
      <c r="ED367" s="22"/>
      <c r="EE367" s="22"/>
      <c r="EF367" s="22"/>
      <c r="EG367" s="22"/>
      <c r="EH367" s="22"/>
      <c r="EI367" s="22"/>
      <c r="EJ367" s="22"/>
      <c r="EK367" s="22"/>
      <c r="EL367" s="22"/>
      <c r="EM367" s="22"/>
      <c r="EN367" s="22"/>
      <c r="EO367" s="22"/>
      <c r="EP367" s="22"/>
      <c r="EQ367" s="22"/>
      <c r="ER367" s="22"/>
      <c r="ES367" s="22"/>
      <c r="ET367" s="22"/>
      <c r="EU367" s="22"/>
      <c r="EV367" s="22"/>
      <c r="EW367" s="22"/>
      <c r="EX367" s="22"/>
      <c r="EY367" s="22"/>
      <c r="EZ367" s="22"/>
      <c r="FA367" s="22"/>
      <c r="FB367" s="22"/>
      <c r="FC367" s="22"/>
      <c r="FD367" s="22"/>
      <c r="FE367" s="22"/>
      <c r="FF367" s="22"/>
      <c r="FG367" s="22"/>
      <c r="FH367" s="22"/>
      <c r="FI367" s="22"/>
      <c r="FJ367" s="22"/>
      <c r="FK367" s="22"/>
      <c r="FL367" s="22"/>
      <c r="FM367" s="22"/>
      <c r="FN367" s="22"/>
      <c r="FO367" s="22"/>
      <c r="FP367" s="22"/>
      <c r="FQ367" s="22"/>
      <c r="FR367" s="22"/>
      <c r="FS367" s="22"/>
      <c r="FT367" s="22"/>
      <c r="FU367" s="22"/>
      <c r="FV367" s="22"/>
      <c r="FW367" s="22"/>
      <c r="FX367" s="22"/>
      <c r="FY367" s="22"/>
      <c r="FZ367" s="22"/>
      <c r="GA367" s="22"/>
      <c r="GB367" s="22"/>
      <c r="GC367" s="22"/>
      <c r="GD367" s="22"/>
      <c r="GE367" s="22"/>
      <c r="GF367" s="22"/>
      <c r="GG367" s="22"/>
      <c r="GH367" s="22"/>
      <c r="GI367" s="22"/>
      <c r="GJ367" s="22"/>
      <c r="GK367" s="22"/>
      <c r="GL367" s="22"/>
      <c r="GM367" s="22"/>
      <c r="GN367" s="22"/>
      <c r="GO367" s="22"/>
      <c r="GP367" s="22"/>
      <c r="GQ367" s="22"/>
      <c r="GR367" s="22"/>
      <c r="GS367" s="22"/>
      <c r="GT367" s="22"/>
      <c r="GU367" s="22"/>
      <c r="GV367" s="22"/>
      <c r="GW367" s="22"/>
      <c r="GX367" s="22"/>
      <c r="GY367" s="22"/>
      <c r="GZ367" s="22"/>
      <c r="HA367" s="22"/>
      <c r="HB367" s="22"/>
      <c r="HC367" s="22"/>
      <c r="HD367" s="22"/>
      <c r="HE367" s="22"/>
      <c r="HF367" s="22"/>
      <c r="HG367" s="22"/>
      <c r="HH367" s="22"/>
      <c r="HI367" s="22"/>
      <c r="HJ367" s="22"/>
      <c r="HK367" s="22"/>
      <c r="HL367" s="22"/>
      <c r="HM367" s="22"/>
      <c r="HN367" s="22"/>
      <c r="HO367" s="22"/>
      <c r="HP367" s="22"/>
      <c r="HQ367" s="22"/>
      <c r="HR367" s="22"/>
      <c r="HS367" s="22"/>
      <c r="HT367" s="22"/>
      <c r="HU367" s="22"/>
      <c r="HV367" s="22"/>
      <c r="HW367" s="22"/>
      <c r="HX367" s="22"/>
      <c r="HY367" s="22"/>
      <c r="HZ367" s="22"/>
      <c r="IA367" s="22"/>
      <c r="IB367" s="22"/>
      <c r="IC367" s="22"/>
      <c r="ID367" s="22"/>
      <c r="IE367" s="22"/>
      <c r="IF367" s="22"/>
      <c r="IG367" s="22"/>
      <c r="IH367" s="22"/>
      <c r="II367" s="22"/>
      <c r="IJ367" s="22"/>
      <c r="IK367" s="22"/>
      <c r="IL367" s="22"/>
      <c r="IM367" s="22"/>
      <c r="IN367" s="22"/>
      <c r="IO367" s="22"/>
      <c r="IP367" s="22"/>
      <c r="IQ367" s="22"/>
      <c r="IR367" s="22"/>
      <c r="IS367" s="22"/>
      <c r="IT367" s="22"/>
      <c r="IU367" s="22"/>
      <c r="IV367" s="22"/>
      <c r="IW367" s="22"/>
    </row>
    <row r="368" spans="1:257" s="23" customFormat="1" ht="12" customHeight="1" x14ac:dyDescent="0.2">
      <c r="A368" s="17">
        <v>367</v>
      </c>
      <c r="B368" s="17" t="s">
        <v>72</v>
      </c>
      <c r="C368" s="17" t="s">
        <v>73</v>
      </c>
      <c r="D368" s="17" t="s">
        <v>377</v>
      </c>
      <c r="E368" s="17" t="s">
        <v>559</v>
      </c>
      <c r="F368" s="25" t="s">
        <v>23</v>
      </c>
      <c r="G368" s="34">
        <v>2E-3</v>
      </c>
      <c r="H368" s="34"/>
      <c r="I368" s="34"/>
      <c r="J368" s="18">
        <v>100</v>
      </c>
      <c r="K368" s="18"/>
      <c r="L368" s="34"/>
      <c r="M368" s="34"/>
      <c r="N368" s="18"/>
      <c r="O368" s="18"/>
      <c r="P368" s="17" t="s">
        <v>24</v>
      </c>
      <c r="Q368" s="17" t="s">
        <v>383</v>
      </c>
      <c r="R368" s="17" t="s">
        <v>25</v>
      </c>
      <c r="S368" s="19" t="s">
        <v>560</v>
      </c>
      <c r="T368" s="20" t="s">
        <v>1265</v>
      </c>
      <c r="U368" s="20" t="s">
        <v>557</v>
      </c>
      <c r="V368" s="19" t="s">
        <v>78</v>
      </c>
      <c r="W368" s="22"/>
      <c r="X368" s="22"/>
      <c r="Y368" s="22"/>
      <c r="Z368" s="22"/>
      <c r="AA368" s="22"/>
      <c r="AB368" s="22"/>
      <c r="AC368" s="22"/>
      <c r="AD368" s="22"/>
      <c r="AE368" s="22"/>
      <c r="AF368" s="22"/>
      <c r="AG368" s="22"/>
      <c r="AH368" s="22"/>
      <c r="AI368" s="22"/>
      <c r="AJ368" s="22"/>
      <c r="AK368" s="22"/>
      <c r="AL368" s="22"/>
      <c r="AM368" s="22"/>
      <c r="AN368" s="22"/>
      <c r="AO368" s="22"/>
      <c r="AP368" s="22"/>
      <c r="AQ368" s="22"/>
      <c r="AR368" s="22"/>
      <c r="AS368" s="22"/>
      <c r="AT368" s="22"/>
      <c r="AU368" s="22"/>
      <c r="AV368" s="22"/>
      <c r="AW368" s="22"/>
      <c r="AX368" s="22"/>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22"/>
      <c r="BU368" s="22"/>
      <c r="BV368" s="22"/>
      <c r="BW368" s="22"/>
      <c r="BX368" s="22"/>
      <c r="BY368" s="22"/>
      <c r="BZ368" s="22"/>
      <c r="CA368" s="22"/>
      <c r="CB368" s="22"/>
      <c r="CC368" s="22"/>
      <c r="CD368" s="22"/>
      <c r="CE368" s="22"/>
      <c r="CF368" s="22"/>
      <c r="CG368" s="22"/>
      <c r="CH368" s="22"/>
      <c r="CI368" s="22"/>
      <c r="CJ368" s="22"/>
      <c r="CK368" s="22"/>
      <c r="CL368" s="22"/>
      <c r="CM368" s="22"/>
      <c r="CN368" s="22"/>
      <c r="CO368" s="22"/>
      <c r="CP368" s="22"/>
      <c r="CQ368" s="22"/>
      <c r="CR368" s="22"/>
      <c r="CS368" s="22"/>
      <c r="CT368" s="22"/>
      <c r="CU368" s="22"/>
      <c r="CV368" s="22"/>
      <c r="CW368" s="22"/>
      <c r="CX368" s="22"/>
      <c r="CY368" s="22"/>
      <c r="CZ368" s="22"/>
      <c r="DA368" s="22"/>
      <c r="DB368" s="22"/>
      <c r="DC368" s="22"/>
      <c r="DD368" s="22"/>
      <c r="DE368" s="22"/>
      <c r="DF368" s="22"/>
      <c r="DG368" s="22"/>
      <c r="DH368" s="22"/>
      <c r="DI368" s="22"/>
      <c r="DJ368" s="22"/>
      <c r="DK368" s="22"/>
      <c r="DL368" s="22"/>
      <c r="DM368" s="22"/>
      <c r="DN368" s="22"/>
      <c r="DO368" s="22"/>
      <c r="DP368" s="22"/>
      <c r="DQ368" s="22"/>
      <c r="DR368" s="22"/>
      <c r="DS368" s="22"/>
      <c r="DT368" s="22"/>
      <c r="DU368" s="22"/>
      <c r="DV368" s="22"/>
      <c r="DW368" s="22"/>
      <c r="DX368" s="22"/>
      <c r="DY368" s="22"/>
      <c r="DZ368" s="22"/>
      <c r="EA368" s="22"/>
      <c r="EB368" s="22"/>
      <c r="EC368" s="22"/>
      <c r="ED368" s="22"/>
      <c r="EE368" s="22"/>
      <c r="EF368" s="22"/>
      <c r="EG368" s="22"/>
      <c r="EH368" s="22"/>
      <c r="EI368" s="22"/>
      <c r="EJ368" s="22"/>
      <c r="EK368" s="22"/>
      <c r="EL368" s="22"/>
      <c r="EM368" s="22"/>
      <c r="EN368" s="22"/>
      <c r="EO368" s="22"/>
      <c r="EP368" s="22"/>
      <c r="EQ368" s="22"/>
      <c r="ER368" s="22"/>
      <c r="ES368" s="22"/>
      <c r="ET368" s="22"/>
      <c r="EU368" s="22"/>
      <c r="EV368" s="22"/>
      <c r="EW368" s="22"/>
      <c r="EX368" s="22"/>
      <c r="EY368" s="22"/>
      <c r="EZ368" s="22"/>
      <c r="FA368" s="22"/>
      <c r="FB368" s="22"/>
      <c r="FC368" s="22"/>
      <c r="FD368" s="22"/>
      <c r="FE368" s="22"/>
      <c r="FF368" s="22"/>
      <c r="FG368" s="22"/>
      <c r="FH368" s="22"/>
      <c r="FI368" s="22"/>
      <c r="FJ368" s="22"/>
      <c r="FK368" s="22"/>
      <c r="FL368" s="22"/>
      <c r="FM368" s="22"/>
      <c r="FN368" s="22"/>
      <c r="FO368" s="22"/>
      <c r="FP368" s="22"/>
      <c r="FQ368" s="22"/>
      <c r="FR368" s="22"/>
      <c r="FS368" s="22"/>
      <c r="FT368" s="22"/>
      <c r="FU368" s="22"/>
      <c r="FV368" s="22"/>
      <c r="FW368" s="22"/>
      <c r="FX368" s="22"/>
      <c r="FY368" s="22"/>
      <c r="FZ368" s="22"/>
      <c r="GA368" s="22"/>
      <c r="GB368" s="22"/>
      <c r="GC368" s="22"/>
      <c r="GD368" s="22"/>
      <c r="GE368" s="22"/>
      <c r="GF368" s="22"/>
      <c r="GG368" s="22"/>
      <c r="GH368" s="22"/>
      <c r="GI368" s="22"/>
      <c r="GJ368" s="22"/>
      <c r="GK368" s="22"/>
      <c r="GL368" s="22"/>
      <c r="GM368" s="22"/>
      <c r="GN368" s="22"/>
      <c r="GO368" s="22"/>
      <c r="GP368" s="22"/>
      <c r="GQ368" s="22"/>
      <c r="GR368" s="22"/>
      <c r="GS368" s="22"/>
      <c r="GT368" s="22"/>
      <c r="GU368" s="22"/>
      <c r="GV368" s="22"/>
      <c r="GW368" s="22"/>
      <c r="GX368" s="22"/>
      <c r="GY368" s="22"/>
      <c r="GZ368" s="22"/>
      <c r="HA368" s="22"/>
      <c r="HB368" s="22"/>
      <c r="HC368" s="22"/>
      <c r="HD368" s="22"/>
      <c r="HE368" s="22"/>
      <c r="HF368" s="22"/>
      <c r="HG368" s="22"/>
      <c r="HH368" s="22"/>
      <c r="HI368" s="22"/>
      <c r="HJ368" s="22"/>
      <c r="HK368" s="22"/>
      <c r="HL368" s="22"/>
      <c r="HM368" s="22"/>
      <c r="HN368" s="22"/>
      <c r="HO368" s="22"/>
      <c r="HP368" s="22"/>
      <c r="HQ368" s="22"/>
      <c r="HR368" s="22"/>
      <c r="HS368" s="22"/>
      <c r="HT368" s="22"/>
      <c r="HU368" s="22"/>
      <c r="HV368" s="22"/>
      <c r="HW368" s="22"/>
      <c r="HX368" s="22"/>
      <c r="HY368" s="22"/>
      <c r="HZ368" s="22"/>
      <c r="IA368" s="22"/>
      <c r="IB368" s="22"/>
      <c r="IC368" s="22"/>
      <c r="ID368" s="22"/>
      <c r="IE368" s="22"/>
      <c r="IF368" s="22"/>
      <c r="IG368" s="22"/>
      <c r="IH368" s="22"/>
      <c r="II368" s="22"/>
      <c r="IJ368" s="22"/>
      <c r="IK368" s="22"/>
      <c r="IL368" s="22"/>
      <c r="IM368" s="22"/>
      <c r="IN368" s="22"/>
      <c r="IO368" s="22"/>
      <c r="IP368" s="22"/>
      <c r="IQ368" s="22"/>
      <c r="IR368" s="22"/>
      <c r="IS368" s="22"/>
      <c r="IT368" s="22"/>
      <c r="IU368" s="22"/>
      <c r="IV368" s="22"/>
      <c r="IW368" s="22"/>
    </row>
    <row r="369" spans="1:257" s="23" customFormat="1" ht="12" customHeight="1" x14ac:dyDescent="0.2">
      <c r="A369" s="17">
        <v>368</v>
      </c>
      <c r="B369" s="17" t="s">
        <v>72</v>
      </c>
      <c r="C369" s="17" t="s">
        <v>73</v>
      </c>
      <c r="D369" s="17" t="s">
        <v>377</v>
      </c>
      <c r="E369" s="17" t="s">
        <v>561</v>
      </c>
      <c r="F369" s="25" t="s">
        <v>23</v>
      </c>
      <c r="G369" s="34"/>
      <c r="H369" s="34"/>
      <c r="I369" s="34"/>
      <c r="J369" s="18"/>
      <c r="K369" s="18">
        <v>34</v>
      </c>
      <c r="L369" s="34"/>
      <c r="M369" s="34"/>
      <c r="N369" s="18"/>
      <c r="O369" s="18"/>
      <c r="P369" s="17" t="s">
        <v>24</v>
      </c>
      <c r="Q369" s="17" t="s">
        <v>383</v>
      </c>
      <c r="R369" s="17" t="s">
        <v>25</v>
      </c>
      <c r="S369" s="19" t="s">
        <v>1355</v>
      </c>
      <c r="T369" s="20" t="s">
        <v>1265</v>
      </c>
      <c r="U369" s="20" t="s">
        <v>557</v>
      </c>
      <c r="V369" s="19" t="s">
        <v>78</v>
      </c>
      <c r="W369" s="22"/>
      <c r="X369" s="22"/>
      <c r="Y369" s="22"/>
      <c r="Z369" s="22"/>
      <c r="AA369" s="22"/>
      <c r="AB369" s="22"/>
      <c r="AC369" s="22"/>
      <c r="AD369" s="22"/>
      <c r="AE369" s="22"/>
      <c r="AF369" s="22"/>
      <c r="AG369" s="22"/>
      <c r="AH369" s="22"/>
      <c r="AI369" s="22"/>
      <c r="AJ369" s="22"/>
      <c r="AK369" s="22"/>
      <c r="AL369" s="22"/>
      <c r="AM369" s="22"/>
      <c r="AN369" s="22"/>
      <c r="AO369" s="22"/>
      <c r="AP369" s="22"/>
      <c r="AQ369" s="22"/>
      <c r="AR369" s="22"/>
      <c r="AS369" s="22"/>
      <c r="AT369" s="22"/>
      <c r="AU369" s="22"/>
      <c r="AV369" s="22"/>
      <c r="AW369" s="22"/>
      <c r="AX369" s="22"/>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22"/>
      <c r="BU369" s="22"/>
      <c r="BV369" s="22"/>
      <c r="BW369" s="22"/>
      <c r="BX369" s="22"/>
      <c r="BY369" s="22"/>
      <c r="BZ369" s="22"/>
      <c r="CA369" s="22"/>
      <c r="CB369" s="22"/>
      <c r="CC369" s="22"/>
      <c r="CD369" s="22"/>
      <c r="CE369" s="22"/>
      <c r="CF369" s="22"/>
      <c r="CG369" s="22"/>
      <c r="CH369" s="22"/>
      <c r="CI369" s="22"/>
      <c r="CJ369" s="22"/>
      <c r="CK369" s="22"/>
      <c r="CL369" s="22"/>
      <c r="CM369" s="22"/>
      <c r="CN369" s="22"/>
      <c r="CO369" s="22"/>
      <c r="CP369" s="22"/>
      <c r="CQ369" s="22"/>
      <c r="CR369" s="22"/>
      <c r="CS369" s="22"/>
      <c r="CT369" s="22"/>
      <c r="CU369" s="22"/>
      <c r="CV369" s="22"/>
      <c r="CW369" s="22"/>
      <c r="CX369" s="22"/>
      <c r="CY369" s="22"/>
      <c r="CZ369" s="22"/>
      <c r="DA369" s="22"/>
      <c r="DB369" s="22"/>
      <c r="DC369" s="22"/>
      <c r="DD369" s="22"/>
      <c r="DE369" s="22"/>
      <c r="DF369" s="22"/>
      <c r="DG369" s="22"/>
      <c r="DH369" s="22"/>
      <c r="DI369" s="22"/>
      <c r="DJ369" s="22"/>
      <c r="DK369" s="22"/>
      <c r="DL369" s="22"/>
      <c r="DM369" s="22"/>
      <c r="DN369" s="22"/>
      <c r="DO369" s="22"/>
      <c r="DP369" s="22"/>
      <c r="DQ369" s="22"/>
      <c r="DR369" s="22"/>
      <c r="DS369" s="22"/>
      <c r="DT369" s="22"/>
      <c r="DU369" s="22"/>
      <c r="DV369" s="22"/>
      <c r="DW369" s="22"/>
      <c r="DX369" s="22"/>
      <c r="DY369" s="22"/>
      <c r="DZ369" s="22"/>
      <c r="EA369" s="22"/>
      <c r="EB369" s="22"/>
      <c r="EC369" s="22"/>
      <c r="ED369" s="22"/>
      <c r="EE369" s="22"/>
      <c r="EF369" s="22"/>
      <c r="EG369" s="22"/>
      <c r="EH369" s="22"/>
      <c r="EI369" s="22"/>
      <c r="EJ369" s="22"/>
      <c r="EK369" s="22"/>
      <c r="EL369" s="22"/>
      <c r="EM369" s="22"/>
      <c r="EN369" s="22"/>
      <c r="EO369" s="22"/>
      <c r="EP369" s="22"/>
      <c r="EQ369" s="22"/>
      <c r="ER369" s="22"/>
      <c r="ES369" s="22"/>
      <c r="ET369" s="22"/>
      <c r="EU369" s="22"/>
      <c r="EV369" s="22"/>
      <c r="EW369" s="22"/>
      <c r="EX369" s="22"/>
      <c r="EY369" s="22"/>
      <c r="EZ369" s="22"/>
      <c r="FA369" s="22"/>
      <c r="FB369" s="22"/>
      <c r="FC369" s="22"/>
      <c r="FD369" s="22"/>
      <c r="FE369" s="22"/>
      <c r="FF369" s="22"/>
      <c r="FG369" s="22"/>
      <c r="FH369" s="22"/>
      <c r="FI369" s="22"/>
      <c r="FJ369" s="22"/>
      <c r="FK369" s="22"/>
      <c r="FL369" s="22"/>
      <c r="FM369" s="22"/>
      <c r="FN369" s="22"/>
      <c r="FO369" s="22"/>
      <c r="FP369" s="22"/>
      <c r="FQ369" s="22"/>
      <c r="FR369" s="22"/>
      <c r="FS369" s="22"/>
      <c r="FT369" s="22"/>
      <c r="FU369" s="22"/>
      <c r="FV369" s="22"/>
      <c r="FW369" s="22"/>
      <c r="FX369" s="22"/>
      <c r="FY369" s="22"/>
      <c r="FZ369" s="22"/>
      <c r="GA369" s="22"/>
      <c r="GB369" s="22"/>
      <c r="GC369" s="22"/>
      <c r="GD369" s="22"/>
      <c r="GE369" s="22"/>
      <c r="GF369" s="22"/>
      <c r="GG369" s="22"/>
      <c r="GH369" s="22"/>
      <c r="GI369" s="22"/>
      <c r="GJ369" s="22"/>
      <c r="GK369" s="22"/>
      <c r="GL369" s="22"/>
      <c r="GM369" s="22"/>
      <c r="GN369" s="22"/>
      <c r="GO369" s="22"/>
      <c r="GP369" s="22"/>
      <c r="GQ369" s="22"/>
      <c r="GR369" s="22"/>
      <c r="GS369" s="22"/>
      <c r="GT369" s="22"/>
      <c r="GU369" s="22"/>
      <c r="GV369" s="22"/>
      <c r="GW369" s="22"/>
      <c r="GX369" s="22"/>
      <c r="GY369" s="22"/>
      <c r="GZ369" s="22"/>
      <c r="HA369" s="22"/>
      <c r="HB369" s="22"/>
      <c r="HC369" s="22"/>
      <c r="HD369" s="22"/>
      <c r="HE369" s="22"/>
      <c r="HF369" s="22"/>
      <c r="HG369" s="22"/>
      <c r="HH369" s="22"/>
      <c r="HI369" s="22"/>
      <c r="HJ369" s="22"/>
      <c r="HK369" s="22"/>
      <c r="HL369" s="22"/>
      <c r="HM369" s="22"/>
      <c r="HN369" s="22"/>
      <c r="HO369" s="22"/>
      <c r="HP369" s="22"/>
      <c r="HQ369" s="22"/>
      <c r="HR369" s="22"/>
      <c r="HS369" s="22"/>
      <c r="HT369" s="22"/>
      <c r="HU369" s="22"/>
      <c r="HV369" s="22"/>
      <c r="HW369" s="22"/>
      <c r="HX369" s="22"/>
      <c r="HY369" s="22"/>
      <c r="HZ369" s="22"/>
      <c r="IA369" s="22"/>
      <c r="IB369" s="22"/>
      <c r="IC369" s="22"/>
      <c r="ID369" s="22"/>
      <c r="IE369" s="22"/>
      <c r="IF369" s="22"/>
      <c r="IG369" s="22"/>
      <c r="IH369" s="22"/>
      <c r="II369" s="22"/>
      <c r="IJ369" s="22"/>
      <c r="IK369" s="22"/>
      <c r="IL369" s="22"/>
      <c r="IM369" s="22"/>
      <c r="IN369" s="22"/>
      <c r="IO369" s="22"/>
      <c r="IP369" s="22"/>
      <c r="IQ369" s="22"/>
      <c r="IR369" s="22"/>
      <c r="IS369" s="22"/>
      <c r="IT369" s="22"/>
      <c r="IU369" s="22"/>
      <c r="IV369" s="22"/>
      <c r="IW369" s="22"/>
    </row>
    <row r="370" spans="1:257" s="23" customFormat="1" ht="12" customHeight="1" x14ac:dyDescent="0.2">
      <c r="A370" s="17">
        <v>369</v>
      </c>
      <c r="B370" s="17" t="s">
        <v>72</v>
      </c>
      <c r="C370" s="17" t="s">
        <v>73</v>
      </c>
      <c r="D370" s="17" t="s">
        <v>377</v>
      </c>
      <c r="E370" s="17" t="s">
        <v>562</v>
      </c>
      <c r="F370" s="25" t="s">
        <v>23</v>
      </c>
      <c r="G370" s="34">
        <v>2.5000000000000001E-3</v>
      </c>
      <c r="H370" s="34"/>
      <c r="I370" s="34"/>
      <c r="J370" s="18">
        <v>100</v>
      </c>
      <c r="K370" s="18"/>
      <c r="L370" s="34"/>
      <c r="M370" s="34"/>
      <c r="N370" s="18"/>
      <c r="O370" s="18"/>
      <c r="P370" s="17" t="s">
        <v>24</v>
      </c>
      <c r="Q370" s="17" t="s">
        <v>377</v>
      </c>
      <c r="R370" s="17" t="s">
        <v>25</v>
      </c>
      <c r="S370" s="19" t="s">
        <v>1357</v>
      </c>
      <c r="T370" s="20" t="s">
        <v>1265</v>
      </c>
      <c r="U370" s="20" t="s">
        <v>1291</v>
      </c>
      <c r="V370" s="19" t="s">
        <v>78</v>
      </c>
      <c r="W370" s="22"/>
      <c r="X370" s="22"/>
      <c r="Y370" s="22"/>
      <c r="Z370" s="22"/>
      <c r="AA370" s="22"/>
      <c r="AB370" s="22"/>
      <c r="AC370" s="22"/>
      <c r="AD370" s="22"/>
      <c r="AE370" s="22"/>
      <c r="AF370" s="22"/>
      <c r="AG370" s="22"/>
      <c r="AH370" s="22"/>
      <c r="AI370" s="22"/>
      <c r="AJ370" s="22"/>
      <c r="AK370" s="22"/>
      <c r="AL370" s="22"/>
      <c r="AM370" s="22"/>
      <c r="AN370" s="22"/>
      <c r="AO370" s="22"/>
      <c r="AP370" s="22"/>
      <c r="AQ370" s="22"/>
      <c r="AR370" s="22"/>
      <c r="AS370" s="22"/>
      <c r="AT370" s="22"/>
      <c r="AU370" s="22"/>
      <c r="AV370" s="22"/>
      <c r="AW370" s="22"/>
      <c r="AX370" s="22"/>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22"/>
      <c r="BU370" s="22"/>
      <c r="BV370" s="22"/>
      <c r="BW370" s="22"/>
      <c r="BX370" s="22"/>
      <c r="BY370" s="22"/>
      <c r="BZ370" s="22"/>
      <c r="CA370" s="22"/>
      <c r="CB370" s="22"/>
      <c r="CC370" s="22"/>
      <c r="CD370" s="22"/>
      <c r="CE370" s="22"/>
      <c r="CF370" s="22"/>
      <c r="CG370" s="22"/>
      <c r="CH370" s="22"/>
      <c r="CI370" s="22"/>
      <c r="CJ370" s="22"/>
      <c r="CK370" s="22"/>
      <c r="CL370" s="22"/>
      <c r="CM370" s="22"/>
      <c r="CN370" s="22"/>
      <c r="CO370" s="22"/>
      <c r="CP370" s="22"/>
      <c r="CQ370" s="22"/>
      <c r="CR370" s="22"/>
      <c r="CS370" s="22"/>
      <c r="CT370" s="22"/>
      <c r="CU370" s="22"/>
      <c r="CV370" s="22"/>
      <c r="CW370" s="22"/>
      <c r="CX370" s="22"/>
      <c r="CY370" s="22"/>
      <c r="CZ370" s="22"/>
      <c r="DA370" s="22"/>
      <c r="DB370" s="22"/>
      <c r="DC370" s="22"/>
      <c r="DD370" s="22"/>
      <c r="DE370" s="22"/>
      <c r="DF370" s="22"/>
      <c r="DG370" s="22"/>
      <c r="DH370" s="22"/>
      <c r="DI370" s="22"/>
      <c r="DJ370" s="22"/>
      <c r="DK370" s="22"/>
      <c r="DL370" s="22"/>
      <c r="DM370" s="22"/>
      <c r="DN370" s="22"/>
      <c r="DO370" s="22"/>
      <c r="DP370" s="22"/>
      <c r="DQ370" s="22"/>
      <c r="DR370" s="22"/>
      <c r="DS370" s="22"/>
      <c r="DT370" s="22"/>
      <c r="DU370" s="22"/>
      <c r="DV370" s="22"/>
      <c r="DW370" s="22"/>
      <c r="DX370" s="22"/>
      <c r="DY370" s="22"/>
      <c r="DZ370" s="22"/>
      <c r="EA370" s="22"/>
      <c r="EB370" s="22"/>
      <c r="EC370" s="22"/>
      <c r="ED370" s="22"/>
      <c r="EE370" s="22"/>
      <c r="EF370" s="22"/>
      <c r="EG370" s="22"/>
      <c r="EH370" s="22"/>
      <c r="EI370" s="22"/>
      <c r="EJ370" s="22"/>
      <c r="EK370" s="22"/>
      <c r="EL370" s="22"/>
      <c r="EM370" s="22"/>
      <c r="EN370" s="22"/>
      <c r="EO370" s="22"/>
      <c r="EP370" s="22"/>
      <c r="EQ370" s="22"/>
      <c r="ER370" s="22"/>
      <c r="ES370" s="22"/>
      <c r="ET370" s="22"/>
      <c r="EU370" s="22"/>
      <c r="EV370" s="22"/>
      <c r="EW370" s="22"/>
      <c r="EX370" s="22"/>
      <c r="EY370" s="22"/>
      <c r="EZ370" s="22"/>
      <c r="FA370" s="22"/>
      <c r="FB370" s="22"/>
      <c r="FC370" s="22"/>
      <c r="FD370" s="22"/>
      <c r="FE370" s="22"/>
      <c r="FF370" s="22"/>
      <c r="FG370" s="22"/>
      <c r="FH370" s="22"/>
      <c r="FI370" s="22"/>
      <c r="FJ370" s="22"/>
      <c r="FK370" s="22"/>
      <c r="FL370" s="22"/>
      <c r="FM370" s="22"/>
      <c r="FN370" s="22"/>
      <c r="FO370" s="22"/>
      <c r="FP370" s="22"/>
      <c r="FQ370" s="22"/>
      <c r="FR370" s="22"/>
      <c r="FS370" s="22"/>
      <c r="FT370" s="22"/>
      <c r="FU370" s="22"/>
      <c r="FV370" s="22"/>
      <c r="FW370" s="22"/>
      <c r="FX370" s="22"/>
      <c r="FY370" s="22"/>
      <c r="FZ370" s="22"/>
      <c r="GA370" s="22"/>
      <c r="GB370" s="22"/>
      <c r="GC370" s="22"/>
      <c r="GD370" s="22"/>
      <c r="GE370" s="22"/>
      <c r="GF370" s="22"/>
      <c r="GG370" s="22"/>
      <c r="GH370" s="22"/>
      <c r="GI370" s="22"/>
      <c r="GJ370" s="22"/>
      <c r="GK370" s="22"/>
      <c r="GL370" s="22"/>
      <c r="GM370" s="22"/>
      <c r="GN370" s="22"/>
      <c r="GO370" s="22"/>
      <c r="GP370" s="22"/>
      <c r="GQ370" s="22"/>
      <c r="GR370" s="22"/>
      <c r="GS370" s="22"/>
      <c r="GT370" s="22"/>
      <c r="GU370" s="22"/>
      <c r="GV370" s="22"/>
      <c r="GW370" s="22"/>
      <c r="GX370" s="22"/>
      <c r="GY370" s="22"/>
      <c r="GZ370" s="22"/>
      <c r="HA370" s="22"/>
      <c r="HB370" s="22"/>
      <c r="HC370" s="22"/>
      <c r="HD370" s="22"/>
      <c r="HE370" s="22"/>
      <c r="HF370" s="22"/>
      <c r="HG370" s="22"/>
      <c r="HH370" s="22"/>
      <c r="HI370" s="22"/>
      <c r="HJ370" s="22"/>
      <c r="HK370" s="22"/>
      <c r="HL370" s="22"/>
      <c r="HM370" s="22"/>
      <c r="HN370" s="22"/>
      <c r="HO370" s="22"/>
      <c r="HP370" s="22"/>
      <c r="HQ370" s="22"/>
      <c r="HR370" s="22"/>
      <c r="HS370" s="22"/>
      <c r="HT370" s="22"/>
      <c r="HU370" s="22"/>
      <c r="HV370" s="22"/>
      <c r="HW370" s="22"/>
      <c r="HX370" s="22"/>
      <c r="HY370" s="22"/>
      <c r="HZ370" s="22"/>
      <c r="IA370" s="22"/>
      <c r="IB370" s="22"/>
      <c r="IC370" s="22"/>
      <c r="ID370" s="22"/>
      <c r="IE370" s="22"/>
      <c r="IF370" s="22"/>
      <c r="IG370" s="22"/>
      <c r="IH370" s="22"/>
      <c r="II370" s="22"/>
      <c r="IJ370" s="22"/>
      <c r="IK370" s="22"/>
      <c r="IL370" s="22"/>
      <c r="IM370" s="22"/>
      <c r="IN370" s="22"/>
      <c r="IO370" s="22"/>
      <c r="IP370" s="22"/>
      <c r="IQ370" s="22"/>
      <c r="IR370" s="22"/>
      <c r="IS370" s="22"/>
      <c r="IT370" s="22"/>
      <c r="IU370" s="22"/>
      <c r="IV370" s="22"/>
      <c r="IW370" s="22"/>
    </row>
    <row r="371" spans="1:257" s="23" customFormat="1" ht="12" customHeight="1" x14ac:dyDescent="0.2">
      <c r="A371" s="17">
        <v>370</v>
      </c>
      <c r="B371" s="17" t="s">
        <v>72</v>
      </c>
      <c r="C371" s="17" t="s">
        <v>73</v>
      </c>
      <c r="D371" s="17" t="s">
        <v>377</v>
      </c>
      <c r="E371" s="17" t="s">
        <v>563</v>
      </c>
      <c r="F371" s="25" t="s">
        <v>23</v>
      </c>
      <c r="G371" s="34"/>
      <c r="H371" s="34"/>
      <c r="I371" s="34"/>
      <c r="J371" s="18"/>
      <c r="K371" s="18">
        <v>34</v>
      </c>
      <c r="L371" s="34"/>
      <c r="M371" s="34"/>
      <c r="N371" s="18"/>
      <c r="O371" s="18"/>
      <c r="P371" s="17" t="s">
        <v>24</v>
      </c>
      <c r="Q371" s="17" t="s">
        <v>377</v>
      </c>
      <c r="R371" s="17" t="s">
        <v>25</v>
      </c>
      <c r="S371" s="19" t="s">
        <v>1356</v>
      </c>
      <c r="T371" s="20" t="s">
        <v>1265</v>
      </c>
      <c r="U371" s="20" t="s">
        <v>1291</v>
      </c>
      <c r="V371" s="19" t="s">
        <v>78</v>
      </c>
      <c r="W371" s="22"/>
      <c r="X371" s="22"/>
      <c r="Y371" s="22"/>
      <c r="Z371" s="22"/>
      <c r="AA371" s="22"/>
      <c r="AB371" s="22"/>
      <c r="AC371" s="22"/>
      <c r="AD371" s="22"/>
      <c r="AE371" s="22"/>
      <c r="AF371" s="22"/>
      <c r="AG371" s="22"/>
      <c r="AH371" s="22"/>
      <c r="AI371" s="22"/>
      <c r="AJ371" s="22"/>
      <c r="AK371" s="22"/>
      <c r="AL371" s="22"/>
      <c r="AM371" s="22"/>
      <c r="AN371" s="22"/>
      <c r="AO371" s="22"/>
      <c r="AP371" s="22"/>
      <c r="AQ371" s="22"/>
      <c r="AR371" s="22"/>
      <c r="AS371" s="22"/>
      <c r="AT371" s="22"/>
      <c r="AU371" s="22"/>
      <c r="AV371" s="22"/>
      <c r="AW371" s="22"/>
      <c r="AX371" s="22"/>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22"/>
      <c r="BU371" s="22"/>
      <c r="BV371" s="22"/>
      <c r="BW371" s="22"/>
      <c r="BX371" s="22"/>
      <c r="BY371" s="22"/>
      <c r="BZ371" s="22"/>
      <c r="CA371" s="22"/>
      <c r="CB371" s="22"/>
      <c r="CC371" s="22"/>
      <c r="CD371" s="22"/>
      <c r="CE371" s="22"/>
      <c r="CF371" s="22"/>
      <c r="CG371" s="22"/>
      <c r="CH371" s="22"/>
      <c r="CI371" s="22"/>
      <c r="CJ371" s="22"/>
      <c r="CK371" s="22"/>
      <c r="CL371" s="22"/>
      <c r="CM371" s="22"/>
      <c r="CN371" s="22"/>
      <c r="CO371" s="22"/>
      <c r="CP371" s="22"/>
      <c r="CQ371" s="22"/>
      <c r="CR371" s="22"/>
      <c r="CS371" s="22"/>
      <c r="CT371" s="22"/>
      <c r="CU371" s="22"/>
      <c r="CV371" s="22"/>
      <c r="CW371" s="22"/>
      <c r="CX371" s="22"/>
      <c r="CY371" s="22"/>
      <c r="CZ371" s="22"/>
      <c r="DA371" s="22"/>
      <c r="DB371" s="22"/>
      <c r="DC371" s="22"/>
      <c r="DD371" s="22"/>
      <c r="DE371" s="22"/>
      <c r="DF371" s="22"/>
      <c r="DG371" s="22"/>
      <c r="DH371" s="22"/>
      <c r="DI371" s="22"/>
      <c r="DJ371" s="22"/>
      <c r="DK371" s="22"/>
      <c r="DL371" s="22"/>
      <c r="DM371" s="22"/>
      <c r="DN371" s="22"/>
      <c r="DO371" s="22"/>
      <c r="DP371" s="22"/>
      <c r="DQ371" s="22"/>
      <c r="DR371" s="22"/>
      <c r="DS371" s="22"/>
      <c r="DT371" s="22"/>
      <c r="DU371" s="22"/>
      <c r="DV371" s="22"/>
      <c r="DW371" s="22"/>
      <c r="DX371" s="22"/>
      <c r="DY371" s="22"/>
      <c r="DZ371" s="22"/>
      <c r="EA371" s="22"/>
      <c r="EB371" s="22"/>
      <c r="EC371" s="22"/>
      <c r="ED371" s="22"/>
      <c r="EE371" s="22"/>
      <c r="EF371" s="22"/>
      <c r="EG371" s="22"/>
      <c r="EH371" s="22"/>
      <c r="EI371" s="22"/>
      <c r="EJ371" s="22"/>
      <c r="EK371" s="22"/>
      <c r="EL371" s="22"/>
      <c r="EM371" s="22"/>
      <c r="EN371" s="22"/>
      <c r="EO371" s="22"/>
      <c r="EP371" s="22"/>
      <c r="EQ371" s="22"/>
      <c r="ER371" s="22"/>
      <c r="ES371" s="22"/>
      <c r="ET371" s="22"/>
      <c r="EU371" s="22"/>
      <c r="EV371" s="22"/>
      <c r="EW371" s="22"/>
      <c r="EX371" s="22"/>
      <c r="EY371" s="22"/>
      <c r="EZ371" s="22"/>
      <c r="FA371" s="22"/>
      <c r="FB371" s="22"/>
      <c r="FC371" s="22"/>
      <c r="FD371" s="22"/>
      <c r="FE371" s="22"/>
      <c r="FF371" s="22"/>
      <c r="FG371" s="22"/>
      <c r="FH371" s="22"/>
      <c r="FI371" s="22"/>
      <c r="FJ371" s="22"/>
      <c r="FK371" s="22"/>
      <c r="FL371" s="22"/>
      <c r="FM371" s="22"/>
      <c r="FN371" s="22"/>
      <c r="FO371" s="22"/>
      <c r="FP371" s="22"/>
      <c r="FQ371" s="22"/>
      <c r="FR371" s="22"/>
      <c r="FS371" s="22"/>
      <c r="FT371" s="22"/>
      <c r="FU371" s="22"/>
      <c r="FV371" s="22"/>
      <c r="FW371" s="22"/>
      <c r="FX371" s="22"/>
      <c r="FY371" s="22"/>
      <c r="FZ371" s="22"/>
      <c r="GA371" s="22"/>
      <c r="GB371" s="22"/>
      <c r="GC371" s="22"/>
      <c r="GD371" s="22"/>
      <c r="GE371" s="22"/>
      <c r="GF371" s="22"/>
      <c r="GG371" s="22"/>
      <c r="GH371" s="22"/>
      <c r="GI371" s="22"/>
      <c r="GJ371" s="22"/>
      <c r="GK371" s="22"/>
      <c r="GL371" s="22"/>
      <c r="GM371" s="22"/>
      <c r="GN371" s="22"/>
      <c r="GO371" s="22"/>
      <c r="GP371" s="22"/>
      <c r="GQ371" s="22"/>
      <c r="GR371" s="22"/>
      <c r="GS371" s="22"/>
      <c r="GT371" s="22"/>
      <c r="GU371" s="22"/>
      <c r="GV371" s="22"/>
      <c r="GW371" s="22"/>
      <c r="GX371" s="22"/>
      <c r="GY371" s="22"/>
      <c r="GZ371" s="22"/>
      <c r="HA371" s="22"/>
      <c r="HB371" s="22"/>
      <c r="HC371" s="22"/>
      <c r="HD371" s="22"/>
      <c r="HE371" s="22"/>
      <c r="HF371" s="22"/>
      <c r="HG371" s="22"/>
      <c r="HH371" s="22"/>
      <c r="HI371" s="22"/>
      <c r="HJ371" s="22"/>
      <c r="HK371" s="22"/>
      <c r="HL371" s="22"/>
      <c r="HM371" s="22"/>
      <c r="HN371" s="22"/>
      <c r="HO371" s="22"/>
      <c r="HP371" s="22"/>
      <c r="HQ371" s="22"/>
      <c r="HR371" s="22"/>
      <c r="HS371" s="22"/>
      <c r="HT371" s="22"/>
      <c r="HU371" s="22"/>
      <c r="HV371" s="22"/>
      <c r="HW371" s="22"/>
      <c r="HX371" s="22"/>
      <c r="HY371" s="22"/>
      <c r="HZ371" s="22"/>
      <c r="IA371" s="22"/>
      <c r="IB371" s="22"/>
      <c r="IC371" s="22"/>
      <c r="ID371" s="22"/>
      <c r="IE371" s="22"/>
      <c r="IF371" s="22"/>
      <c r="IG371" s="22"/>
      <c r="IH371" s="22"/>
      <c r="II371" s="22"/>
      <c r="IJ371" s="22"/>
      <c r="IK371" s="22"/>
      <c r="IL371" s="22"/>
      <c r="IM371" s="22"/>
      <c r="IN371" s="22"/>
      <c r="IO371" s="22"/>
      <c r="IP371" s="22"/>
      <c r="IQ371" s="22"/>
      <c r="IR371" s="22"/>
      <c r="IS371" s="22"/>
      <c r="IT371" s="22"/>
      <c r="IU371" s="22"/>
      <c r="IV371" s="22"/>
      <c r="IW371" s="22"/>
    </row>
    <row r="372" spans="1:257" s="23" customFormat="1" ht="12" customHeight="1" x14ac:dyDescent="0.2">
      <c r="A372" s="17">
        <v>371</v>
      </c>
      <c r="B372" s="17" t="s">
        <v>72</v>
      </c>
      <c r="C372" s="17" t="s">
        <v>73</v>
      </c>
      <c r="D372" s="17" t="s">
        <v>377</v>
      </c>
      <c r="E372" s="17" t="s">
        <v>564</v>
      </c>
      <c r="F372" s="25" t="s">
        <v>33</v>
      </c>
      <c r="G372" s="34"/>
      <c r="H372" s="34"/>
      <c r="I372" s="34"/>
      <c r="J372" s="18"/>
      <c r="K372" s="18">
        <v>114</v>
      </c>
      <c r="L372" s="34"/>
      <c r="M372" s="34"/>
      <c r="N372" s="18"/>
      <c r="O372" s="18"/>
      <c r="P372" s="17" t="s">
        <v>115</v>
      </c>
      <c r="Q372" s="17" t="s">
        <v>377</v>
      </c>
      <c r="R372" s="17" t="s">
        <v>400</v>
      </c>
      <c r="S372" s="19" t="s">
        <v>1358</v>
      </c>
      <c r="T372" s="20" t="s">
        <v>1265</v>
      </c>
      <c r="U372" s="20" t="s">
        <v>557</v>
      </c>
      <c r="V372" s="19" t="s">
        <v>78</v>
      </c>
      <c r="W372" s="22"/>
      <c r="X372" s="22"/>
      <c r="Y372" s="22"/>
      <c r="Z372" s="22"/>
      <c r="AA372" s="22"/>
      <c r="AB372" s="22"/>
      <c r="AC372" s="22"/>
      <c r="AD372" s="22"/>
      <c r="AE372" s="22"/>
      <c r="AF372" s="22"/>
      <c r="AG372" s="22"/>
      <c r="AH372" s="22"/>
      <c r="AI372" s="22"/>
      <c r="AJ372" s="22"/>
      <c r="AK372" s="22"/>
      <c r="AL372" s="22"/>
      <c r="AM372" s="22"/>
      <c r="AN372" s="22"/>
      <c r="AO372" s="22"/>
      <c r="AP372" s="22"/>
      <c r="AQ372" s="22"/>
      <c r="AR372" s="22"/>
      <c r="AS372" s="22"/>
      <c r="AT372" s="22"/>
      <c r="AU372" s="22"/>
      <c r="AV372" s="22"/>
      <c r="AW372" s="22"/>
      <c r="AX372" s="22"/>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22"/>
      <c r="BU372" s="22"/>
      <c r="BV372" s="22"/>
      <c r="BW372" s="22"/>
      <c r="BX372" s="22"/>
      <c r="BY372" s="22"/>
      <c r="BZ372" s="22"/>
      <c r="CA372" s="22"/>
      <c r="CB372" s="22"/>
      <c r="CC372" s="22"/>
      <c r="CD372" s="22"/>
      <c r="CE372" s="22"/>
      <c r="CF372" s="22"/>
      <c r="CG372" s="22"/>
      <c r="CH372" s="22"/>
      <c r="CI372" s="22"/>
      <c r="CJ372" s="22"/>
      <c r="CK372" s="22"/>
      <c r="CL372" s="22"/>
      <c r="CM372" s="22"/>
      <c r="CN372" s="22"/>
      <c r="CO372" s="22"/>
      <c r="CP372" s="22"/>
      <c r="CQ372" s="22"/>
      <c r="CR372" s="22"/>
      <c r="CS372" s="22"/>
      <c r="CT372" s="22"/>
      <c r="CU372" s="22"/>
      <c r="CV372" s="22"/>
      <c r="CW372" s="22"/>
      <c r="CX372" s="22"/>
      <c r="CY372" s="22"/>
      <c r="CZ372" s="22"/>
      <c r="DA372" s="22"/>
      <c r="DB372" s="22"/>
      <c r="DC372" s="22"/>
      <c r="DD372" s="22"/>
      <c r="DE372" s="22"/>
      <c r="DF372" s="22"/>
      <c r="DG372" s="22"/>
      <c r="DH372" s="22"/>
      <c r="DI372" s="22"/>
      <c r="DJ372" s="22"/>
      <c r="DK372" s="22"/>
      <c r="DL372" s="22"/>
      <c r="DM372" s="22"/>
      <c r="DN372" s="22"/>
      <c r="DO372" s="22"/>
      <c r="DP372" s="22"/>
      <c r="DQ372" s="22"/>
      <c r="DR372" s="22"/>
      <c r="DS372" s="22"/>
      <c r="DT372" s="22"/>
      <c r="DU372" s="22"/>
      <c r="DV372" s="22"/>
      <c r="DW372" s="22"/>
      <c r="DX372" s="22"/>
      <c r="DY372" s="22"/>
      <c r="DZ372" s="22"/>
      <c r="EA372" s="22"/>
      <c r="EB372" s="22"/>
      <c r="EC372" s="22"/>
      <c r="ED372" s="22"/>
      <c r="EE372" s="22"/>
      <c r="EF372" s="22"/>
      <c r="EG372" s="22"/>
      <c r="EH372" s="22"/>
      <c r="EI372" s="22"/>
      <c r="EJ372" s="22"/>
      <c r="EK372" s="22"/>
      <c r="EL372" s="22"/>
      <c r="EM372" s="22"/>
      <c r="EN372" s="22"/>
      <c r="EO372" s="22"/>
      <c r="EP372" s="22"/>
      <c r="EQ372" s="22"/>
      <c r="ER372" s="22"/>
      <c r="ES372" s="22"/>
      <c r="ET372" s="22"/>
      <c r="EU372" s="22"/>
      <c r="EV372" s="22"/>
      <c r="EW372" s="22"/>
      <c r="EX372" s="22"/>
      <c r="EY372" s="22"/>
      <c r="EZ372" s="22"/>
      <c r="FA372" s="22"/>
      <c r="FB372" s="22"/>
      <c r="FC372" s="22"/>
      <c r="FD372" s="22"/>
      <c r="FE372" s="22"/>
      <c r="FF372" s="22"/>
      <c r="FG372" s="22"/>
      <c r="FH372" s="22"/>
      <c r="FI372" s="22"/>
      <c r="FJ372" s="22"/>
      <c r="FK372" s="22"/>
      <c r="FL372" s="22"/>
      <c r="FM372" s="22"/>
      <c r="FN372" s="22"/>
      <c r="FO372" s="22"/>
      <c r="FP372" s="22"/>
      <c r="FQ372" s="22"/>
      <c r="FR372" s="22"/>
      <c r="FS372" s="22"/>
      <c r="FT372" s="22"/>
      <c r="FU372" s="22"/>
      <c r="FV372" s="22"/>
      <c r="FW372" s="22"/>
      <c r="FX372" s="22"/>
      <c r="FY372" s="22"/>
      <c r="FZ372" s="22"/>
      <c r="GA372" s="22"/>
      <c r="GB372" s="22"/>
      <c r="GC372" s="22"/>
      <c r="GD372" s="22"/>
      <c r="GE372" s="22"/>
      <c r="GF372" s="22"/>
      <c r="GG372" s="22"/>
      <c r="GH372" s="22"/>
      <c r="GI372" s="22"/>
      <c r="GJ372" s="22"/>
      <c r="GK372" s="22"/>
      <c r="GL372" s="22"/>
      <c r="GM372" s="22"/>
      <c r="GN372" s="22"/>
      <c r="GO372" s="22"/>
      <c r="GP372" s="22"/>
      <c r="GQ372" s="22"/>
      <c r="GR372" s="22"/>
      <c r="GS372" s="22"/>
      <c r="GT372" s="22"/>
      <c r="GU372" s="22"/>
      <c r="GV372" s="22"/>
      <c r="GW372" s="22"/>
      <c r="GX372" s="22"/>
      <c r="GY372" s="22"/>
      <c r="GZ372" s="22"/>
      <c r="HA372" s="22"/>
      <c r="HB372" s="22"/>
      <c r="HC372" s="22"/>
      <c r="HD372" s="22"/>
      <c r="HE372" s="22"/>
      <c r="HF372" s="22"/>
      <c r="HG372" s="22"/>
      <c r="HH372" s="22"/>
      <c r="HI372" s="22"/>
      <c r="HJ372" s="22"/>
      <c r="HK372" s="22"/>
      <c r="HL372" s="22"/>
      <c r="HM372" s="22"/>
      <c r="HN372" s="22"/>
      <c r="HO372" s="22"/>
      <c r="HP372" s="22"/>
      <c r="HQ372" s="22"/>
      <c r="HR372" s="22"/>
      <c r="HS372" s="22"/>
      <c r="HT372" s="22"/>
      <c r="HU372" s="22"/>
      <c r="HV372" s="22"/>
      <c r="HW372" s="22"/>
      <c r="HX372" s="22"/>
      <c r="HY372" s="22"/>
      <c r="HZ372" s="22"/>
      <c r="IA372" s="22"/>
      <c r="IB372" s="22"/>
      <c r="IC372" s="22"/>
      <c r="ID372" s="22"/>
      <c r="IE372" s="22"/>
      <c r="IF372" s="22"/>
      <c r="IG372" s="22"/>
      <c r="IH372" s="22"/>
      <c r="II372" s="22"/>
      <c r="IJ372" s="22"/>
      <c r="IK372" s="22"/>
      <c r="IL372" s="22"/>
      <c r="IM372" s="22"/>
      <c r="IN372" s="22"/>
      <c r="IO372" s="22"/>
      <c r="IP372" s="22"/>
      <c r="IQ372" s="22"/>
      <c r="IR372" s="22"/>
      <c r="IS372" s="22"/>
      <c r="IT372" s="22"/>
      <c r="IU372" s="22"/>
      <c r="IV372" s="22"/>
      <c r="IW372" s="22"/>
    </row>
    <row r="373" spans="1:257" s="23" customFormat="1" ht="12" customHeight="1" x14ac:dyDescent="0.2">
      <c r="A373" s="17">
        <v>372</v>
      </c>
      <c r="B373" s="17" t="s">
        <v>72</v>
      </c>
      <c r="C373" s="17" t="s">
        <v>73</v>
      </c>
      <c r="D373" s="17" t="s">
        <v>377</v>
      </c>
      <c r="E373" s="17" t="s">
        <v>565</v>
      </c>
      <c r="F373" s="25" t="s">
        <v>33</v>
      </c>
      <c r="G373" s="34">
        <v>4.4999999999999997E-3</v>
      </c>
      <c r="H373" s="34"/>
      <c r="I373" s="34"/>
      <c r="J373" s="18">
        <v>100</v>
      </c>
      <c r="K373" s="18"/>
      <c r="L373" s="34"/>
      <c r="M373" s="34"/>
      <c r="N373" s="18"/>
      <c r="O373" s="18"/>
      <c r="P373" s="17" t="s">
        <v>115</v>
      </c>
      <c r="Q373" s="17" t="s">
        <v>146</v>
      </c>
      <c r="R373" s="17" t="s">
        <v>25</v>
      </c>
      <c r="S373" s="19" t="s">
        <v>1359</v>
      </c>
      <c r="T373" s="20" t="s">
        <v>1265</v>
      </c>
      <c r="U373" s="20" t="s">
        <v>1291</v>
      </c>
      <c r="V373" s="19" t="s">
        <v>78</v>
      </c>
      <c r="W373" s="22"/>
      <c r="X373" s="22"/>
      <c r="Y373" s="22"/>
      <c r="Z373" s="22"/>
      <c r="AA373" s="22"/>
      <c r="AB373" s="22"/>
      <c r="AC373" s="22"/>
      <c r="AD373" s="22"/>
      <c r="AE373" s="22"/>
      <c r="AF373" s="22"/>
      <c r="AG373" s="22"/>
      <c r="AH373" s="22"/>
      <c r="AI373" s="22"/>
      <c r="AJ373" s="22"/>
      <c r="AK373" s="22"/>
      <c r="AL373" s="22"/>
      <c r="AM373" s="22"/>
      <c r="AN373" s="22"/>
      <c r="AO373" s="22"/>
      <c r="AP373" s="22"/>
      <c r="AQ373" s="22"/>
      <c r="AR373" s="22"/>
      <c r="AS373" s="22"/>
      <c r="AT373" s="22"/>
      <c r="AU373" s="22"/>
      <c r="AV373" s="22"/>
      <c r="AW373" s="22"/>
      <c r="AX373" s="22"/>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22"/>
      <c r="BU373" s="22"/>
      <c r="BV373" s="22"/>
      <c r="BW373" s="22"/>
      <c r="BX373" s="22"/>
      <c r="BY373" s="22"/>
      <c r="BZ373" s="22"/>
      <c r="CA373" s="22"/>
      <c r="CB373" s="22"/>
      <c r="CC373" s="22"/>
      <c r="CD373" s="22"/>
      <c r="CE373" s="22"/>
      <c r="CF373" s="22"/>
      <c r="CG373" s="22"/>
      <c r="CH373" s="22"/>
      <c r="CI373" s="22"/>
      <c r="CJ373" s="22"/>
      <c r="CK373" s="22"/>
      <c r="CL373" s="22"/>
      <c r="CM373" s="22"/>
      <c r="CN373" s="22"/>
      <c r="CO373" s="22"/>
      <c r="CP373" s="22"/>
      <c r="CQ373" s="22"/>
      <c r="CR373" s="22"/>
      <c r="CS373" s="22"/>
      <c r="CT373" s="22"/>
      <c r="CU373" s="22"/>
      <c r="CV373" s="22"/>
      <c r="CW373" s="22"/>
      <c r="CX373" s="22"/>
      <c r="CY373" s="22"/>
      <c r="CZ373" s="22"/>
      <c r="DA373" s="22"/>
      <c r="DB373" s="22"/>
      <c r="DC373" s="22"/>
      <c r="DD373" s="22"/>
      <c r="DE373" s="22"/>
      <c r="DF373" s="22"/>
      <c r="DG373" s="22"/>
      <c r="DH373" s="22"/>
      <c r="DI373" s="22"/>
      <c r="DJ373" s="22"/>
      <c r="DK373" s="22"/>
      <c r="DL373" s="22"/>
      <c r="DM373" s="22"/>
      <c r="DN373" s="22"/>
      <c r="DO373" s="22"/>
      <c r="DP373" s="22"/>
      <c r="DQ373" s="22"/>
      <c r="DR373" s="22"/>
      <c r="DS373" s="22"/>
      <c r="DT373" s="22"/>
      <c r="DU373" s="22"/>
      <c r="DV373" s="22"/>
      <c r="DW373" s="22"/>
      <c r="DX373" s="22"/>
      <c r="DY373" s="22"/>
      <c r="DZ373" s="22"/>
      <c r="EA373" s="22"/>
      <c r="EB373" s="22"/>
      <c r="EC373" s="22"/>
      <c r="ED373" s="22"/>
      <c r="EE373" s="22"/>
      <c r="EF373" s="22"/>
      <c r="EG373" s="22"/>
      <c r="EH373" s="22"/>
      <c r="EI373" s="22"/>
      <c r="EJ373" s="22"/>
      <c r="EK373" s="22"/>
      <c r="EL373" s="22"/>
      <c r="EM373" s="22"/>
      <c r="EN373" s="22"/>
      <c r="EO373" s="22"/>
      <c r="EP373" s="22"/>
      <c r="EQ373" s="22"/>
      <c r="ER373" s="22"/>
      <c r="ES373" s="22"/>
      <c r="ET373" s="22"/>
      <c r="EU373" s="22"/>
      <c r="EV373" s="22"/>
      <c r="EW373" s="22"/>
      <c r="EX373" s="22"/>
      <c r="EY373" s="22"/>
      <c r="EZ373" s="22"/>
      <c r="FA373" s="22"/>
      <c r="FB373" s="22"/>
      <c r="FC373" s="22"/>
      <c r="FD373" s="22"/>
      <c r="FE373" s="22"/>
      <c r="FF373" s="22"/>
      <c r="FG373" s="22"/>
      <c r="FH373" s="22"/>
      <c r="FI373" s="22"/>
      <c r="FJ373" s="22"/>
      <c r="FK373" s="22"/>
      <c r="FL373" s="22"/>
      <c r="FM373" s="22"/>
      <c r="FN373" s="22"/>
      <c r="FO373" s="22"/>
      <c r="FP373" s="22"/>
      <c r="FQ373" s="22"/>
      <c r="FR373" s="22"/>
      <c r="FS373" s="22"/>
      <c r="FT373" s="22"/>
      <c r="FU373" s="22"/>
      <c r="FV373" s="22"/>
      <c r="FW373" s="22"/>
      <c r="FX373" s="22"/>
      <c r="FY373" s="22"/>
      <c r="FZ373" s="22"/>
      <c r="GA373" s="22"/>
      <c r="GB373" s="22"/>
      <c r="GC373" s="22"/>
      <c r="GD373" s="22"/>
      <c r="GE373" s="22"/>
      <c r="GF373" s="22"/>
      <c r="GG373" s="22"/>
      <c r="GH373" s="22"/>
      <c r="GI373" s="22"/>
      <c r="GJ373" s="22"/>
      <c r="GK373" s="22"/>
      <c r="GL373" s="22"/>
      <c r="GM373" s="22"/>
      <c r="GN373" s="22"/>
      <c r="GO373" s="22"/>
      <c r="GP373" s="22"/>
      <c r="GQ373" s="22"/>
      <c r="GR373" s="22"/>
      <c r="GS373" s="22"/>
      <c r="GT373" s="22"/>
      <c r="GU373" s="22"/>
      <c r="GV373" s="22"/>
      <c r="GW373" s="22"/>
      <c r="GX373" s="22"/>
      <c r="GY373" s="22"/>
      <c r="GZ373" s="22"/>
      <c r="HA373" s="22"/>
      <c r="HB373" s="22"/>
      <c r="HC373" s="22"/>
      <c r="HD373" s="22"/>
      <c r="HE373" s="22"/>
      <c r="HF373" s="22"/>
      <c r="HG373" s="22"/>
      <c r="HH373" s="22"/>
      <c r="HI373" s="22"/>
      <c r="HJ373" s="22"/>
      <c r="HK373" s="22"/>
      <c r="HL373" s="22"/>
      <c r="HM373" s="22"/>
      <c r="HN373" s="22"/>
      <c r="HO373" s="22"/>
      <c r="HP373" s="22"/>
      <c r="HQ373" s="22"/>
      <c r="HR373" s="22"/>
      <c r="HS373" s="22"/>
      <c r="HT373" s="22"/>
      <c r="HU373" s="22"/>
      <c r="HV373" s="22"/>
      <c r="HW373" s="22"/>
      <c r="HX373" s="22"/>
      <c r="HY373" s="22"/>
      <c r="HZ373" s="22"/>
      <c r="IA373" s="22"/>
      <c r="IB373" s="22"/>
      <c r="IC373" s="22"/>
      <c r="ID373" s="22"/>
      <c r="IE373" s="22"/>
      <c r="IF373" s="22"/>
      <c r="IG373" s="22"/>
      <c r="IH373" s="22"/>
      <c r="II373" s="22"/>
      <c r="IJ373" s="22"/>
      <c r="IK373" s="22"/>
      <c r="IL373" s="22"/>
      <c r="IM373" s="22"/>
      <c r="IN373" s="22"/>
      <c r="IO373" s="22"/>
      <c r="IP373" s="22"/>
      <c r="IQ373" s="22"/>
      <c r="IR373" s="22"/>
      <c r="IS373" s="22"/>
      <c r="IT373" s="22"/>
      <c r="IU373" s="22"/>
      <c r="IV373" s="22"/>
      <c r="IW373" s="22"/>
    </row>
    <row r="374" spans="1:257" s="23" customFormat="1" ht="12" customHeight="1" x14ac:dyDescent="0.2">
      <c r="A374" s="17">
        <v>373</v>
      </c>
      <c r="B374" s="17" t="s">
        <v>72</v>
      </c>
      <c r="C374" s="17" t="s">
        <v>73</v>
      </c>
      <c r="D374" s="17" t="s">
        <v>377</v>
      </c>
      <c r="E374" s="17" t="s">
        <v>566</v>
      </c>
      <c r="F374" s="25" t="s">
        <v>33</v>
      </c>
      <c r="G374" s="34"/>
      <c r="H374" s="34"/>
      <c r="I374" s="34"/>
      <c r="J374" s="18"/>
      <c r="K374" s="18">
        <v>34</v>
      </c>
      <c r="L374" s="34"/>
      <c r="M374" s="34"/>
      <c r="N374" s="18"/>
      <c r="O374" s="18"/>
      <c r="P374" s="17" t="s">
        <v>24</v>
      </c>
      <c r="Q374" s="17" t="s">
        <v>146</v>
      </c>
      <c r="R374" s="17" t="s">
        <v>25</v>
      </c>
      <c r="S374" s="19" t="s">
        <v>1360</v>
      </c>
      <c r="T374" s="20" t="s">
        <v>1265</v>
      </c>
      <c r="U374" s="20" t="s">
        <v>1291</v>
      </c>
      <c r="V374" s="19" t="s">
        <v>1237</v>
      </c>
      <c r="W374" s="22"/>
      <c r="X374" s="22"/>
      <c r="Y374" s="22"/>
      <c r="Z374" s="22"/>
      <c r="AA374" s="22"/>
      <c r="AB374" s="22"/>
      <c r="AC374" s="22"/>
      <c r="AD374" s="22"/>
      <c r="AE374" s="22"/>
      <c r="AF374" s="22"/>
      <c r="AG374" s="22"/>
      <c r="AH374" s="22"/>
      <c r="AI374" s="22"/>
      <c r="AJ374" s="22"/>
      <c r="AK374" s="22"/>
      <c r="AL374" s="22"/>
      <c r="AM374" s="22"/>
      <c r="AN374" s="22"/>
      <c r="AO374" s="22"/>
      <c r="AP374" s="22"/>
      <c r="AQ374" s="22"/>
      <c r="AR374" s="22"/>
      <c r="AS374" s="22"/>
      <c r="AT374" s="22"/>
      <c r="AU374" s="22"/>
      <c r="AV374" s="22"/>
      <c r="AW374" s="22"/>
      <c r="AX374" s="22"/>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22"/>
      <c r="BU374" s="22"/>
      <c r="BV374" s="22"/>
      <c r="BW374" s="22"/>
      <c r="BX374" s="22"/>
      <c r="BY374" s="22"/>
      <c r="BZ374" s="22"/>
      <c r="CA374" s="22"/>
      <c r="CB374" s="22"/>
      <c r="CC374" s="22"/>
      <c r="CD374" s="22"/>
      <c r="CE374" s="22"/>
      <c r="CF374" s="22"/>
      <c r="CG374" s="22"/>
      <c r="CH374" s="22"/>
      <c r="CI374" s="22"/>
      <c r="CJ374" s="22"/>
      <c r="CK374" s="22"/>
      <c r="CL374" s="22"/>
      <c r="CM374" s="22"/>
      <c r="CN374" s="22"/>
      <c r="CO374" s="22"/>
      <c r="CP374" s="22"/>
      <c r="CQ374" s="22"/>
      <c r="CR374" s="22"/>
      <c r="CS374" s="22"/>
      <c r="CT374" s="22"/>
      <c r="CU374" s="22"/>
      <c r="CV374" s="22"/>
      <c r="CW374" s="22"/>
      <c r="CX374" s="22"/>
      <c r="CY374" s="22"/>
      <c r="CZ374" s="22"/>
      <c r="DA374" s="22"/>
      <c r="DB374" s="22"/>
      <c r="DC374" s="22"/>
      <c r="DD374" s="22"/>
      <c r="DE374" s="22"/>
      <c r="DF374" s="22"/>
      <c r="DG374" s="22"/>
      <c r="DH374" s="22"/>
      <c r="DI374" s="22"/>
      <c r="DJ374" s="22"/>
      <c r="DK374" s="22"/>
      <c r="DL374" s="22"/>
      <c r="DM374" s="22"/>
      <c r="DN374" s="22"/>
      <c r="DO374" s="22"/>
      <c r="DP374" s="22"/>
      <c r="DQ374" s="22"/>
      <c r="DR374" s="22"/>
      <c r="DS374" s="22"/>
      <c r="DT374" s="22"/>
      <c r="DU374" s="22"/>
      <c r="DV374" s="22"/>
      <c r="DW374" s="22"/>
      <c r="DX374" s="22"/>
      <c r="DY374" s="22"/>
      <c r="DZ374" s="22"/>
      <c r="EA374" s="22"/>
      <c r="EB374" s="22"/>
      <c r="EC374" s="22"/>
      <c r="ED374" s="22"/>
      <c r="EE374" s="22"/>
      <c r="EF374" s="22"/>
      <c r="EG374" s="22"/>
      <c r="EH374" s="22"/>
      <c r="EI374" s="22"/>
      <c r="EJ374" s="22"/>
      <c r="EK374" s="22"/>
      <c r="EL374" s="22"/>
      <c r="EM374" s="22"/>
      <c r="EN374" s="22"/>
      <c r="EO374" s="22"/>
      <c r="EP374" s="22"/>
      <c r="EQ374" s="22"/>
      <c r="ER374" s="22"/>
      <c r="ES374" s="22"/>
      <c r="ET374" s="22"/>
      <c r="EU374" s="22"/>
      <c r="EV374" s="22"/>
      <c r="EW374" s="22"/>
      <c r="EX374" s="22"/>
      <c r="EY374" s="22"/>
      <c r="EZ374" s="22"/>
      <c r="FA374" s="22"/>
      <c r="FB374" s="22"/>
      <c r="FC374" s="22"/>
      <c r="FD374" s="22"/>
      <c r="FE374" s="22"/>
      <c r="FF374" s="22"/>
      <c r="FG374" s="22"/>
      <c r="FH374" s="22"/>
      <c r="FI374" s="22"/>
      <c r="FJ374" s="22"/>
      <c r="FK374" s="22"/>
      <c r="FL374" s="22"/>
      <c r="FM374" s="22"/>
      <c r="FN374" s="22"/>
      <c r="FO374" s="22"/>
      <c r="FP374" s="22"/>
      <c r="FQ374" s="22"/>
      <c r="FR374" s="22"/>
      <c r="FS374" s="22"/>
      <c r="FT374" s="22"/>
      <c r="FU374" s="22"/>
      <c r="FV374" s="22"/>
      <c r="FW374" s="22"/>
      <c r="FX374" s="22"/>
      <c r="FY374" s="22"/>
      <c r="FZ374" s="22"/>
      <c r="GA374" s="22"/>
      <c r="GB374" s="22"/>
      <c r="GC374" s="22"/>
      <c r="GD374" s="22"/>
      <c r="GE374" s="22"/>
      <c r="GF374" s="22"/>
      <c r="GG374" s="22"/>
      <c r="GH374" s="22"/>
      <c r="GI374" s="22"/>
      <c r="GJ374" s="22"/>
      <c r="GK374" s="22"/>
      <c r="GL374" s="22"/>
      <c r="GM374" s="22"/>
      <c r="GN374" s="22"/>
      <c r="GO374" s="22"/>
      <c r="GP374" s="22"/>
      <c r="GQ374" s="22"/>
      <c r="GR374" s="22"/>
      <c r="GS374" s="22"/>
      <c r="GT374" s="22"/>
      <c r="GU374" s="22"/>
      <c r="GV374" s="22"/>
      <c r="GW374" s="22"/>
      <c r="GX374" s="22"/>
      <c r="GY374" s="22"/>
      <c r="GZ374" s="22"/>
      <c r="HA374" s="22"/>
      <c r="HB374" s="22"/>
      <c r="HC374" s="22"/>
      <c r="HD374" s="22"/>
      <c r="HE374" s="22"/>
      <c r="HF374" s="22"/>
      <c r="HG374" s="22"/>
      <c r="HH374" s="22"/>
      <c r="HI374" s="22"/>
      <c r="HJ374" s="22"/>
      <c r="HK374" s="22"/>
      <c r="HL374" s="22"/>
      <c r="HM374" s="22"/>
      <c r="HN374" s="22"/>
      <c r="HO374" s="22"/>
      <c r="HP374" s="22"/>
      <c r="HQ374" s="22"/>
      <c r="HR374" s="22"/>
      <c r="HS374" s="22"/>
      <c r="HT374" s="22"/>
      <c r="HU374" s="22"/>
      <c r="HV374" s="22"/>
      <c r="HW374" s="22"/>
      <c r="HX374" s="22"/>
      <c r="HY374" s="22"/>
      <c r="HZ374" s="22"/>
      <c r="IA374" s="22"/>
      <c r="IB374" s="22"/>
      <c r="IC374" s="22"/>
      <c r="ID374" s="22"/>
      <c r="IE374" s="22"/>
      <c r="IF374" s="22"/>
      <c r="IG374" s="22"/>
      <c r="IH374" s="22"/>
      <c r="II374" s="22"/>
      <c r="IJ374" s="22"/>
      <c r="IK374" s="22"/>
      <c r="IL374" s="22"/>
      <c r="IM374" s="22"/>
      <c r="IN374" s="22"/>
      <c r="IO374" s="22"/>
      <c r="IP374" s="22"/>
      <c r="IQ374" s="22"/>
      <c r="IR374" s="22"/>
      <c r="IS374" s="22"/>
      <c r="IT374" s="22"/>
      <c r="IU374" s="22"/>
      <c r="IV374" s="22"/>
      <c r="IW374" s="22"/>
    </row>
    <row r="375" spans="1:257" s="23" customFormat="1" ht="12" customHeight="1" x14ac:dyDescent="0.2">
      <c r="A375" s="17">
        <v>374</v>
      </c>
      <c r="B375" s="17" t="s">
        <v>72</v>
      </c>
      <c r="C375" s="17" t="s">
        <v>73</v>
      </c>
      <c r="D375" s="17" t="s">
        <v>377</v>
      </c>
      <c r="E375" s="17" t="s">
        <v>567</v>
      </c>
      <c r="F375" s="25" t="s">
        <v>23</v>
      </c>
      <c r="G375" s="34"/>
      <c r="H375" s="34"/>
      <c r="I375" s="34"/>
      <c r="J375" s="18"/>
      <c r="K375" s="18">
        <v>62</v>
      </c>
      <c r="L375" s="34"/>
      <c r="M375" s="34"/>
      <c r="N375" s="18"/>
      <c r="O375" s="18"/>
      <c r="P375" s="17" t="s">
        <v>115</v>
      </c>
      <c r="Q375" s="17" t="s">
        <v>377</v>
      </c>
      <c r="R375" s="17" t="s">
        <v>25</v>
      </c>
      <c r="S375" s="19" t="s">
        <v>1361</v>
      </c>
      <c r="T375" s="20" t="s">
        <v>1265</v>
      </c>
      <c r="U375" s="20" t="s">
        <v>557</v>
      </c>
      <c r="V375" s="19" t="s">
        <v>78</v>
      </c>
      <c r="W375" s="22"/>
      <c r="X375" s="22"/>
      <c r="Y375" s="22"/>
      <c r="Z375" s="22"/>
      <c r="AA375" s="22"/>
      <c r="AB375" s="22"/>
      <c r="AC375" s="22"/>
      <c r="AD375" s="22"/>
      <c r="AE375" s="22"/>
      <c r="AF375" s="22"/>
      <c r="AG375" s="22"/>
      <c r="AH375" s="22"/>
      <c r="AI375" s="22"/>
      <c r="AJ375" s="22"/>
      <c r="AK375" s="22"/>
      <c r="AL375" s="22"/>
      <c r="AM375" s="22"/>
      <c r="AN375" s="22"/>
      <c r="AO375" s="22"/>
      <c r="AP375" s="22"/>
      <c r="AQ375" s="22"/>
      <c r="AR375" s="22"/>
      <c r="AS375" s="22"/>
      <c r="AT375" s="22"/>
      <c r="AU375" s="22"/>
      <c r="AV375" s="22"/>
      <c r="AW375" s="22"/>
      <c r="AX375" s="22"/>
      <c r="AY375" s="22"/>
      <c r="AZ375" s="22"/>
      <c r="BA375" s="22"/>
      <c r="BB375" s="22"/>
      <c r="BC375" s="22"/>
      <c r="BD375" s="22"/>
      <c r="BE375" s="22"/>
      <c r="BF375" s="22"/>
      <c r="BG375" s="22"/>
      <c r="BH375" s="22"/>
      <c r="BI375" s="22"/>
      <c r="BJ375" s="22"/>
      <c r="BK375" s="22"/>
      <c r="BL375" s="22"/>
      <c r="BM375" s="22"/>
      <c r="BN375" s="22"/>
      <c r="BO375" s="22"/>
      <c r="BP375" s="22"/>
      <c r="BQ375" s="22"/>
      <c r="BR375" s="22"/>
      <c r="BS375" s="22"/>
      <c r="BT375" s="22"/>
      <c r="BU375" s="22"/>
      <c r="BV375" s="22"/>
      <c r="BW375" s="22"/>
      <c r="BX375" s="22"/>
      <c r="BY375" s="22"/>
      <c r="BZ375" s="22"/>
      <c r="CA375" s="22"/>
      <c r="CB375" s="22"/>
      <c r="CC375" s="22"/>
      <c r="CD375" s="22"/>
      <c r="CE375" s="22"/>
      <c r="CF375" s="22"/>
      <c r="CG375" s="22"/>
      <c r="CH375" s="22"/>
      <c r="CI375" s="22"/>
      <c r="CJ375" s="22"/>
      <c r="CK375" s="22"/>
      <c r="CL375" s="22"/>
      <c r="CM375" s="22"/>
      <c r="CN375" s="22"/>
      <c r="CO375" s="22"/>
      <c r="CP375" s="22"/>
      <c r="CQ375" s="22"/>
      <c r="CR375" s="22"/>
      <c r="CS375" s="22"/>
      <c r="CT375" s="22"/>
      <c r="CU375" s="22"/>
      <c r="CV375" s="22"/>
      <c r="CW375" s="22"/>
      <c r="CX375" s="22"/>
      <c r="CY375" s="22"/>
      <c r="CZ375" s="22"/>
      <c r="DA375" s="22"/>
      <c r="DB375" s="22"/>
      <c r="DC375" s="22"/>
      <c r="DD375" s="22"/>
      <c r="DE375" s="22"/>
      <c r="DF375" s="22"/>
      <c r="DG375" s="22"/>
      <c r="DH375" s="22"/>
      <c r="DI375" s="22"/>
      <c r="DJ375" s="22"/>
      <c r="DK375" s="22"/>
      <c r="DL375" s="22"/>
      <c r="DM375" s="22"/>
      <c r="DN375" s="22"/>
      <c r="DO375" s="22"/>
      <c r="DP375" s="22"/>
      <c r="DQ375" s="22"/>
      <c r="DR375" s="22"/>
      <c r="DS375" s="22"/>
      <c r="DT375" s="22"/>
      <c r="DU375" s="22"/>
      <c r="DV375" s="22"/>
      <c r="DW375" s="22"/>
      <c r="DX375" s="22"/>
      <c r="DY375" s="22"/>
      <c r="DZ375" s="22"/>
      <c r="EA375" s="22"/>
      <c r="EB375" s="22"/>
      <c r="EC375" s="22"/>
      <c r="ED375" s="22"/>
      <c r="EE375" s="22"/>
      <c r="EF375" s="22"/>
      <c r="EG375" s="22"/>
      <c r="EH375" s="22"/>
      <c r="EI375" s="22"/>
      <c r="EJ375" s="22"/>
      <c r="EK375" s="22"/>
      <c r="EL375" s="22"/>
      <c r="EM375" s="22"/>
      <c r="EN375" s="22"/>
      <c r="EO375" s="22"/>
      <c r="EP375" s="22"/>
      <c r="EQ375" s="22"/>
      <c r="ER375" s="22"/>
      <c r="ES375" s="22"/>
      <c r="ET375" s="22"/>
      <c r="EU375" s="22"/>
      <c r="EV375" s="22"/>
      <c r="EW375" s="22"/>
      <c r="EX375" s="22"/>
      <c r="EY375" s="22"/>
      <c r="EZ375" s="22"/>
      <c r="FA375" s="22"/>
      <c r="FB375" s="22"/>
      <c r="FC375" s="22"/>
      <c r="FD375" s="22"/>
      <c r="FE375" s="22"/>
      <c r="FF375" s="22"/>
      <c r="FG375" s="22"/>
      <c r="FH375" s="22"/>
      <c r="FI375" s="22"/>
      <c r="FJ375" s="22"/>
      <c r="FK375" s="22"/>
      <c r="FL375" s="22"/>
      <c r="FM375" s="22"/>
      <c r="FN375" s="22"/>
      <c r="FO375" s="22"/>
      <c r="FP375" s="22"/>
      <c r="FQ375" s="22"/>
      <c r="FR375" s="22"/>
      <c r="FS375" s="22"/>
      <c r="FT375" s="22"/>
      <c r="FU375" s="22"/>
      <c r="FV375" s="22"/>
      <c r="FW375" s="22"/>
      <c r="FX375" s="22"/>
      <c r="FY375" s="22"/>
      <c r="FZ375" s="22"/>
      <c r="GA375" s="22"/>
      <c r="GB375" s="22"/>
      <c r="GC375" s="22"/>
      <c r="GD375" s="22"/>
      <c r="GE375" s="22"/>
      <c r="GF375" s="22"/>
      <c r="GG375" s="22"/>
      <c r="GH375" s="22"/>
      <c r="GI375" s="22"/>
      <c r="GJ375" s="22"/>
      <c r="GK375" s="22"/>
      <c r="GL375" s="22"/>
      <c r="GM375" s="22"/>
      <c r="GN375" s="22"/>
      <c r="GO375" s="22"/>
      <c r="GP375" s="22"/>
      <c r="GQ375" s="22"/>
      <c r="GR375" s="22"/>
      <c r="GS375" s="22"/>
      <c r="GT375" s="22"/>
      <c r="GU375" s="22"/>
      <c r="GV375" s="22"/>
      <c r="GW375" s="22"/>
      <c r="GX375" s="22"/>
      <c r="GY375" s="22"/>
      <c r="GZ375" s="22"/>
      <c r="HA375" s="22"/>
      <c r="HB375" s="22"/>
      <c r="HC375" s="22"/>
      <c r="HD375" s="22"/>
      <c r="HE375" s="22"/>
      <c r="HF375" s="22"/>
      <c r="HG375" s="22"/>
      <c r="HH375" s="22"/>
      <c r="HI375" s="22"/>
      <c r="HJ375" s="22"/>
      <c r="HK375" s="22"/>
      <c r="HL375" s="22"/>
      <c r="HM375" s="22"/>
      <c r="HN375" s="22"/>
      <c r="HO375" s="22"/>
      <c r="HP375" s="22"/>
      <c r="HQ375" s="22"/>
      <c r="HR375" s="22"/>
      <c r="HS375" s="22"/>
      <c r="HT375" s="22"/>
      <c r="HU375" s="22"/>
      <c r="HV375" s="22"/>
      <c r="HW375" s="22"/>
      <c r="HX375" s="22"/>
      <c r="HY375" s="22"/>
      <c r="HZ375" s="22"/>
      <c r="IA375" s="22"/>
      <c r="IB375" s="22"/>
      <c r="IC375" s="22"/>
      <c r="ID375" s="22"/>
      <c r="IE375" s="22"/>
      <c r="IF375" s="22"/>
      <c r="IG375" s="22"/>
      <c r="IH375" s="22"/>
      <c r="II375" s="22"/>
      <c r="IJ375" s="22"/>
      <c r="IK375" s="22"/>
      <c r="IL375" s="22"/>
      <c r="IM375" s="22"/>
      <c r="IN375" s="22"/>
      <c r="IO375" s="22"/>
      <c r="IP375" s="22"/>
      <c r="IQ375" s="22"/>
      <c r="IR375" s="22"/>
      <c r="IS375" s="22"/>
      <c r="IT375" s="22"/>
      <c r="IU375" s="22"/>
      <c r="IV375" s="22"/>
      <c r="IW375" s="22"/>
    </row>
    <row r="376" spans="1:257" s="23" customFormat="1" ht="12" customHeight="1" x14ac:dyDescent="0.2">
      <c r="A376" s="17">
        <v>375</v>
      </c>
      <c r="B376" s="17" t="s">
        <v>72</v>
      </c>
      <c r="C376" s="17" t="s">
        <v>73</v>
      </c>
      <c r="D376" s="17" t="s">
        <v>377</v>
      </c>
      <c r="E376" s="17" t="s">
        <v>568</v>
      </c>
      <c r="F376" s="25" t="s">
        <v>33</v>
      </c>
      <c r="G376" s="34"/>
      <c r="H376" s="34"/>
      <c r="I376" s="34"/>
      <c r="J376" s="18"/>
      <c r="K376" s="18">
        <v>114</v>
      </c>
      <c r="L376" s="34"/>
      <c r="M376" s="34"/>
      <c r="N376" s="18"/>
      <c r="O376" s="18"/>
      <c r="P376" s="17" t="s">
        <v>153</v>
      </c>
      <c r="Q376" s="17" t="s">
        <v>377</v>
      </c>
      <c r="R376" s="17" t="s">
        <v>177</v>
      </c>
      <c r="S376" s="19" t="s">
        <v>1362</v>
      </c>
      <c r="T376" s="20" t="s">
        <v>1265</v>
      </c>
      <c r="U376" s="20" t="s">
        <v>1291</v>
      </c>
      <c r="V376" s="19" t="s">
        <v>78</v>
      </c>
      <c r="W376" s="22"/>
      <c r="X376" s="22"/>
      <c r="Y376" s="22"/>
      <c r="Z376" s="22"/>
      <c r="AA376" s="22"/>
      <c r="AB376" s="22"/>
      <c r="AC376" s="22"/>
      <c r="AD376" s="22"/>
      <c r="AE376" s="22"/>
      <c r="AF376" s="22"/>
      <c r="AG376" s="22"/>
      <c r="AH376" s="22"/>
      <c r="AI376" s="22"/>
      <c r="AJ376" s="22"/>
      <c r="AK376" s="22"/>
      <c r="AL376" s="22"/>
      <c r="AM376" s="22"/>
      <c r="AN376" s="22"/>
      <c r="AO376" s="22"/>
      <c r="AP376" s="22"/>
      <c r="AQ376" s="22"/>
      <c r="AR376" s="22"/>
      <c r="AS376" s="22"/>
      <c r="AT376" s="22"/>
      <c r="AU376" s="22"/>
      <c r="AV376" s="22"/>
      <c r="AW376" s="22"/>
      <c r="AX376" s="22"/>
      <c r="AY376" s="22"/>
      <c r="AZ376" s="22"/>
      <c r="BA376" s="22"/>
      <c r="BB376" s="22"/>
      <c r="BC376" s="22"/>
      <c r="BD376" s="22"/>
      <c r="BE376" s="22"/>
      <c r="BF376" s="22"/>
      <c r="BG376" s="22"/>
      <c r="BH376" s="22"/>
      <c r="BI376" s="22"/>
      <c r="BJ376" s="22"/>
      <c r="BK376" s="22"/>
      <c r="BL376" s="22"/>
      <c r="BM376" s="22"/>
      <c r="BN376" s="22"/>
      <c r="BO376" s="22"/>
      <c r="BP376" s="22"/>
      <c r="BQ376" s="22"/>
      <c r="BR376" s="22"/>
      <c r="BS376" s="22"/>
      <c r="BT376" s="22"/>
      <c r="BU376" s="22"/>
      <c r="BV376" s="22"/>
      <c r="BW376" s="22"/>
      <c r="BX376" s="22"/>
      <c r="BY376" s="22"/>
      <c r="BZ376" s="22"/>
      <c r="CA376" s="22"/>
      <c r="CB376" s="22"/>
      <c r="CC376" s="22"/>
      <c r="CD376" s="22"/>
      <c r="CE376" s="22"/>
      <c r="CF376" s="22"/>
      <c r="CG376" s="22"/>
      <c r="CH376" s="22"/>
      <c r="CI376" s="22"/>
      <c r="CJ376" s="22"/>
      <c r="CK376" s="22"/>
      <c r="CL376" s="22"/>
      <c r="CM376" s="22"/>
      <c r="CN376" s="22"/>
      <c r="CO376" s="22"/>
      <c r="CP376" s="22"/>
      <c r="CQ376" s="22"/>
      <c r="CR376" s="22"/>
      <c r="CS376" s="22"/>
      <c r="CT376" s="22"/>
      <c r="CU376" s="22"/>
      <c r="CV376" s="22"/>
      <c r="CW376" s="22"/>
      <c r="CX376" s="22"/>
      <c r="CY376" s="22"/>
      <c r="CZ376" s="22"/>
      <c r="DA376" s="22"/>
      <c r="DB376" s="22"/>
      <c r="DC376" s="22"/>
      <c r="DD376" s="22"/>
      <c r="DE376" s="22"/>
      <c r="DF376" s="22"/>
      <c r="DG376" s="22"/>
      <c r="DH376" s="22"/>
      <c r="DI376" s="22"/>
      <c r="DJ376" s="22"/>
      <c r="DK376" s="22"/>
      <c r="DL376" s="22"/>
      <c r="DM376" s="22"/>
      <c r="DN376" s="22"/>
      <c r="DO376" s="22"/>
      <c r="DP376" s="22"/>
      <c r="DQ376" s="22"/>
      <c r="DR376" s="22"/>
      <c r="DS376" s="22"/>
      <c r="DT376" s="22"/>
      <c r="DU376" s="22"/>
      <c r="DV376" s="22"/>
      <c r="DW376" s="22"/>
      <c r="DX376" s="22"/>
      <c r="DY376" s="22"/>
      <c r="DZ376" s="22"/>
      <c r="EA376" s="22"/>
      <c r="EB376" s="22"/>
      <c r="EC376" s="22"/>
      <c r="ED376" s="22"/>
      <c r="EE376" s="22"/>
      <c r="EF376" s="22"/>
      <c r="EG376" s="22"/>
      <c r="EH376" s="22"/>
      <c r="EI376" s="22"/>
      <c r="EJ376" s="22"/>
      <c r="EK376" s="22"/>
      <c r="EL376" s="22"/>
      <c r="EM376" s="22"/>
      <c r="EN376" s="22"/>
      <c r="EO376" s="22"/>
      <c r="EP376" s="22"/>
      <c r="EQ376" s="22"/>
      <c r="ER376" s="22"/>
      <c r="ES376" s="22"/>
      <c r="ET376" s="22"/>
      <c r="EU376" s="22"/>
      <c r="EV376" s="22"/>
      <c r="EW376" s="22"/>
      <c r="EX376" s="22"/>
      <c r="EY376" s="22"/>
      <c r="EZ376" s="22"/>
      <c r="FA376" s="22"/>
      <c r="FB376" s="22"/>
      <c r="FC376" s="22"/>
      <c r="FD376" s="22"/>
      <c r="FE376" s="22"/>
      <c r="FF376" s="22"/>
      <c r="FG376" s="22"/>
      <c r="FH376" s="22"/>
      <c r="FI376" s="22"/>
      <c r="FJ376" s="22"/>
      <c r="FK376" s="22"/>
      <c r="FL376" s="22"/>
      <c r="FM376" s="22"/>
      <c r="FN376" s="22"/>
      <c r="FO376" s="22"/>
      <c r="FP376" s="22"/>
      <c r="FQ376" s="22"/>
      <c r="FR376" s="22"/>
      <c r="FS376" s="22"/>
      <c r="FT376" s="22"/>
      <c r="FU376" s="22"/>
      <c r="FV376" s="22"/>
      <c r="FW376" s="22"/>
      <c r="FX376" s="22"/>
      <c r="FY376" s="22"/>
      <c r="FZ376" s="22"/>
      <c r="GA376" s="22"/>
      <c r="GB376" s="22"/>
      <c r="GC376" s="22"/>
      <c r="GD376" s="22"/>
      <c r="GE376" s="22"/>
      <c r="GF376" s="22"/>
      <c r="GG376" s="22"/>
      <c r="GH376" s="22"/>
      <c r="GI376" s="22"/>
      <c r="GJ376" s="22"/>
      <c r="GK376" s="22"/>
      <c r="GL376" s="22"/>
      <c r="GM376" s="22"/>
      <c r="GN376" s="22"/>
      <c r="GO376" s="22"/>
      <c r="GP376" s="22"/>
      <c r="GQ376" s="22"/>
      <c r="GR376" s="22"/>
      <c r="GS376" s="22"/>
      <c r="GT376" s="22"/>
      <c r="GU376" s="22"/>
      <c r="GV376" s="22"/>
      <c r="GW376" s="22"/>
      <c r="GX376" s="22"/>
      <c r="GY376" s="22"/>
      <c r="GZ376" s="22"/>
      <c r="HA376" s="22"/>
      <c r="HB376" s="22"/>
      <c r="HC376" s="22"/>
      <c r="HD376" s="22"/>
      <c r="HE376" s="22"/>
      <c r="HF376" s="22"/>
      <c r="HG376" s="22"/>
      <c r="HH376" s="22"/>
      <c r="HI376" s="22"/>
      <c r="HJ376" s="22"/>
      <c r="HK376" s="22"/>
      <c r="HL376" s="22"/>
      <c r="HM376" s="22"/>
      <c r="HN376" s="22"/>
      <c r="HO376" s="22"/>
      <c r="HP376" s="22"/>
      <c r="HQ376" s="22"/>
      <c r="HR376" s="22"/>
      <c r="HS376" s="22"/>
      <c r="HT376" s="22"/>
      <c r="HU376" s="22"/>
      <c r="HV376" s="22"/>
      <c r="HW376" s="22"/>
      <c r="HX376" s="22"/>
      <c r="HY376" s="22"/>
      <c r="HZ376" s="22"/>
      <c r="IA376" s="22"/>
      <c r="IB376" s="22"/>
      <c r="IC376" s="22"/>
      <c r="ID376" s="22"/>
      <c r="IE376" s="22"/>
      <c r="IF376" s="22"/>
      <c r="IG376" s="22"/>
      <c r="IH376" s="22"/>
      <c r="II376" s="22"/>
      <c r="IJ376" s="22"/>
      <c r="IK376" s="22"/>
      <c r="IL376" s="22"/>
      <c r="IM376" s="22"/>
      <c r="IN376" s="22"/>
      <c r="IO376" s="22"/>
      <c r="IP376" s="22"/>
      <c r="IQ376" s="22"/>
      <c r="IR376" s="22"/>
      <c r="IS376" s="22"/>
      <c r="IT376" s="22"/>
      <c r="IU376" s="22"/>
      <c r="IV376" s="22"/>
      <c r="IW376" s="22"/>
    </row>
    <row r="377" spans="1:257" s="23" customFormat="1" ht="12" customHeight="1" x14ac:dyDescent="0.2">
      <c r="A377" s="17">
        <v>376</v>
      </c>
      <c r="B377" s="17" t="s">
        <v>72</v>
      </c>
      <c r="C377" s="17" t="s">
        <v>73</v>
      </c>
      <c r="D377" s="17" t="s">
        <v>377</v>
      </c>
      <c r="E377" s="17" t="s">
        <v>569</v>
      </c>
      <c r="F377" s="25" t="s">
        <v>33</v>
      </c>
      <c r="G377" s="34"/>
      <c r="H377" s="34"/>
      <c r="I377" s="34"/>
      <c r="J377" s="18"/>
      <c r="K377" s="18">
        <v>92</v>
      </c>
      <c r="L377" s="34"/>
      <c r="M377" s="34"/>
      <c r="N377" s="18"/>
      <c r="O377" s="18"/>
      <c r="P377" s="17" t="s">
        <v>24</v>
      </c>
      <c r="Q377" s="17" t="s">
        <v>500</v>
      </c>
      <c r="R377" s="17" t="s">
        <v>25</v>
      </c>
      <c r="S377" s="19" t="s">
        <v>1363</v>
      </c>
      <c r="T377" s="20" t="s">
        <v>1265</v>
      </c>
      <c r="U377" s="20" t="s">
        <v>1291</v>
      </c>
      <c r="V377" s="19" t="s">
        <v>78</v>
      </c>
      <c r="W377" s="22"/>
      <c r="X377" s="22"/>
      <c r="Y377" s="22"/>
      <c r="Z377" s="22"/>
      <c r="AA377" s="22"/>
      <c r="AB377" s="22"/>
      <c r="AC377" s="22"/>
      <c r="AD377" s="22"/>
      <c r="AE377" s="22"/>
      <c r="AF377" s="22"/>
      <c r="AG377" s="22"/>
      <c r="AH377" s="22"/>
      <c r="AI377" s="22"/>
      <c r="AJ377" s="22"/>
      <c r="AK377" s="22"/>
      <c r="AL377" s="22"/>
      <c r="AM377" s="22"/>
      <c r="AN377" s="22"/>
      <c r="AO377" s="22"/>
      <c r="AP377" s="22"/>
      <c r="AQ377" s="22"/>
      <c r="AR377" s="22"/>
      <c r="AS377" s="22"/>
      <c r="AT377" s="22"/>
      <c r="AU377" s="22"/>
      <c r="AV377" s="22"/>
      <c r="AW377" s="22"/>
      <c r="AX377" s="22"/>
      <c r="AY377" s="22"/>
      <c r="AZ377" s="22"/>
      <c r="BA377" s="22"/>
      <c r="BB377" s="22"/>
      <c r="BC377" s="22"/>
      <c r="BD377" s="22"/>
      <c r="BE377" s="22"/>
      <c r="BF377" s="22"/>
      <c r="BG377" s="22"/>
      <c r="BH377" s="22"/>
      <c r="BI377" s="22"/>
      <c r="BJ377" s="22"/>
      <c r="BK377" s="22"/>
      <c r="BL377" s="22"/>
      <c r="BM377" s="22"/>
      <c r="BN377" s="22"/>
      <c r="BO377" s="22"/>
      <c r="BP377" s="22"/>
      <c r="BQ377" s="22"/>
      <c r="BR377" s="22"/>
      <c r="BS377" s="22"/>
      <c r="BT377" s="22"/>
      <c r="BU377" s="22"/>
      <c r="BV377" s="22"/>
      <c r="BW377" s="22"/>
      <c r="BX377" s="22"/>
      <c r="BY377" s="22"/>
      <c r="BZ377" s="22"/>
      <c r="CA377" s="22"/>
      <c r="CB377" s="22"/>
      <c r="CC377" s="22"/>
      <c r="CD377" s="22"/>
      <c r="CE377" s="22"/>
      <c r="CF377" s="22"/>
      <c r="CG377" s="22"/>
      <c r="CH377" s="22"/>
      <c r="CI377" s="22"/>
      <c r="CJ377" s="22"/>
      <c r="CK377" s="22"/>
      <c r="CL377" s="22"/>
      <c r="CM377" s="22"/>
      <c r="CN377" s="22"/>
      <c r="CO377" s="22"/>
      <c r="CP377" s="22"/>
      <c r="CQ377" s="22"/>
      <c r="CR377" s="22"/>
      <c r="CS377" s="22"/>
      <c r="CT377" s="22"/>
      <c r="CU377" s="22"/>
      <c r="CV377" s="22"/>
      <c r="CW377" s="22"/>
      <c r="CX377" s="22"/>
      <c r="CY377" s="22"/>
      <c r="CZ377" s="22"/>
      <c r="DA377" s="22"/>
      <c r="DB377" s="22"/>
      <c r="DC377" s="22"/>
      <c r="DD377" s="22"/>
      <c r="DE377" s="22"/>
      <c r="DF377" s="22"/>
      <c r="DG377" s="22"/>
      <c r="DH377" s="22"/>
      <c r="DI377" s="22"/>
      <c r="DJ377" s="22"/>
      <c r="DK377" s="22"/>
      <c r="DL377" s="22"/>
      <c r="DM377" s="22"/>
      <c r="DN377" s="22"/>
      <c r="DO377" s="22"/>
      <c r="DP377" s="22"/>
      <c r="DQ377" s="22"/>
      <c r="DR377" s="22"/>
      <c r="DS377" s="22"/>
      <c r="DT377" s="22"/>
      <c r="DU377" s="22"/>
      <c r="DV377" s="22"/>
      <c r="DW377" s="22"/>
      <c r="DX377" s="22"/>
      <c r="DY377" s="22"/>
      <c r="DZ377" s="22"/>
      <c r="EA377" s="22"/>
      <c r="EB377" s="22"/>
      <c r="EC377" s="22"/>
      <c r="ED377" s="22"/>
      <c r="EE377" s="22"/>
      <c r="EF377" s="22"/>
      <c r="EG377" s="22"/>
      <c r="EH377" s="22"/>
      <c r="EI377" s="22"/>
      <c r="EJ377" s="22"/>
      <c r="EK377" s="22"/>
      <c r="EL377" s="22"/>
      <c r="EM377" s="22"/>
      <c r="EN377" s="22"/>
      <c r="EO377" s="22"/>
      <c r="EP377" s="22"/>
      <c r="EQ377" s="22"/>
      <c r="ER377" s="22"/>
      <c r="ES377" s="22"/>
      <c r="ET377" s="22"/>
      <c r="EU377" s="22"/>
      <c r="EV377" s="22"/>
      <c r="EW377" s="22"/>
      <c r="EX377" s="22"/>
      <c r="EY377" s="22"/>
      <c r="EZ377" s="22"/>
      <c r="FA377" s="22"/>
      <c r="FB377" s="22"/>
      <c r="FC377" s="22"/>
      <c r="FD377" s="22"/>
      <c r="FE377" s="22"/>
      <c r="FF377" s="22"/>
      <c r="FG377" s="22"/>
      <c r="FH377" s="22"/>
      <c r="FI377" s="22"/>
      <c r="FJ377" s="22"/>
      <c r="FK377" s="22"/>
      <c r="FL377" s="22"/>
      <c r="FM377" s="22"/>
      <c r="FN377" s="22"/>
      <c r="FO377" s="22"/>
      <c r="FP377" s="22"/>
      <c r="FQ377" s="22"/>
      <c r="FR377" s="22"/>
      <c r="FS377" s="22"/>
      <c r="FT377" s="22"/>
      <c r="FU377" s="22"/>
      <c r="FV377" s="22"/>
      <c r="FW377" s="22"/>
      <c r="FX377" s="22"/>
      <c r="FY377" s="22"/>
      <c r="FZ377" s="22"/>
      <c r="GA377" s="22"/>
      <c r="GB377" s="22"/>
      <c r="GC377" s="22"/>
      <c r="GD377" s="22"/>
      <c r="GE377" s="22"/>
      <c r="GF377" s="22"/>
      <c r="GG377" s="22"/>
      <c r="GH377" s="22"/>
      <c r="GI377" s="22"/>
      <c r="GJ377" s="22"/>
      <c r="GK377" s="22"/>
      <c r="GL377" s="22"/>
      <c r="GM377" s="22"/>
      <c r="GN377" s="22"/>
      <c r="GO377" s="22"/>
      <c r="GP377" s="22"/>
      <c r="GQ377" s="22"/>
      <c r="GR377" s="22"/>
      <c r="GS377" s="22"/>
      <c r="GT377" s="22"/>
      <c r="GU377" s="22"/>
      <c r="GV377" s="22"/>
      <c r="GW377" s="22"/>
      <c r="GX377" s="22"/>
      <c r="GY377" s="22"/>
      <c r="GZ377" s="22"/>
      <c r="HA377" s="22"/>
      <c r="HB377" s="22"/>
      <c r="HC377" s="22"/>
      <c r="HD377" s="22"/>
      <c r="HE377" s="22"/>
      <c r="HF377" s="22"/>
      <c r="HG377" s="22"/>
      <c r="HH377" s="22"/>
      <c r="HI377" s="22"/>
      <c r="HJ377" s="22"/>
      <c r="HK377" s="22"/>
      <c r="HL377" s="22"/>
      <c r="HM377" s="22"/>
      <c r="HN377" s="22"/>
      <c r="HO377" s="22"/>
      <c r="HP377" s="22"/>
      <c r="HQ377" s="22"/>
      <c r="HR377" s="22"/>
      <c r="HS377" s="22"/>
      <c r="HT377" s="22"/>
      <c r="HU377" s="22"/>
      <c r="HV377" s="22"/>
      <c r="HW377" s="22"/>
      <c r="HX377" s="22"/>
      <c r="HY377" s="22"/>
      <c r="HZ377" s="22"/>
      <c r="IA377" s="22"/>
      <c r="IB377" s="22"/>
      <c r="IC377" s="22"/>
      <c r="ID377" s="22"/>
      <c r="IE377" s="22"/>
      <c r="IF377" s="22"/>
      <c r="IG377" s="22"/>
      <c r="IH377" s="22"/>
      <c r="II377" s="22"/>
      <c r="IJ377" s="22"/>
      <c r="IK377" s="22"/>
      <c r="IL377" s="22"/>
      <c r="IM377" s="22"/>
      <c r="IN377" s="22"/>
      <c r="IO377" s="22"/>
      <c r="IP377" s="22"/>
      <c r="IQ377" s="22"/>
      <c r="IR377" s="22"/>
      <c r="IS377" s="22"/>
      <c r="IT377" s="22"/>
      <c r="IU377" s="22"/>
      <c r="IV377" s="22"/>
      <c r="IW377" s="22"/>
    </row>
    <row r="378" spans="1:257" s="23" customFormat="1" ht="12" customHeight="1" x14ac:dyDescent="0.2">
      <c r="A378" s="17">
        <v>377</v>
      </c>
      <c r="B378" s="17" t="s">
        <v>72</v>
      </c>
      <c r="C378" s="17" t="s">
        <v>73</v>
      </c>
      <c r="D378" s="17" t="s">
        <v>377</v>
      </c>
      <c r="E378" s="17" t="s">
        <v>570</v>
      </c>
      <c r="F378" s="25" t="s">
        <v>33</v>
      </c>
      <c r="G378" s="34"/>
      <c r="H378" s="34"/>
      <c r="I378" s="34"/>
      <c r="J378" s="18"/>
      <c r="K378" s="18">
        <v>37</v>
      </c>
      <c r="L378" s="34"/>
      <c r="M378" s="34"/>
      <c r="N378" s="18"/>
      <c r="O378" s="18"/>
      <c r="P378" s="17" t="s">
        <v>24</v>
      </c>
      <c r="Q378" s="17" t="s">
        <v>259</v>
      </c>
      <c r="R378" s="17" t="s">
        <v>25</v>
      </c>
      <c r="S378" s="19" t="s">
        <v>1364</v>
      </c>
      <c r="T378" s="20" t="s">
        <v>1265</v>
      </c>
      <c r="U378" s="20" t="s">
        <v>557</v>
      </c>
      <c r="V378" s="19" t="s">
        <v>78</v>
      </c>
      <c r="W378" s="22"/>
      <c r="X378" s="22"/>
      <c r="Y378" s="22"/>
      <c r="Z378" s="22"/>
      <c r="AA378" s="22"/>
      <c r="AB378" s="22"/>
      <c r="AC378" s="22"/>
      <c r="AD378" s="22"/>
      <c r="AE378" s="22"/>
      <c r="AF378" s="22"/>
      <c r="AG378" s="22"/>
      <c r="AH378" s="22"/>
      <c r="AI378" s="22"/>
      <c r="AJ378" s="22"/>
      <c r="AK378" s="22"/>
      <c r="AL378" s="22"/>
      <c r="AM378" s="22"/>
      <c r="AN378" s="22"/>
      <c r="AO378" s="22"/>
      <c r="AP378" s="22"/>
      <c r="AQ378" s="22"/>
      <c r="AR378" s="22"/>
      <c r="AS378" s="22"/>
      <c r="AT378" s="22"/>
      <c r="AU378" s="22"/>
      <c r="AV378" s="22"/>
      <c r="AW378" s="22"/>
      <c r="AX378" s="22"/>
      <c r="AY378" s="22"/>
      <c r="AZ378" s="22"/>
      <c r="BA378" s="22"/>
      <c r="BB378" s="22"/>
      <c r="BC378" s="22"/>
      <c r="BD378" s="22"/>
      <c r="BE378" s="22"/>
      <c r="BF378" s="22"/>
      <c r="BG378" s="22"/>
      <c r="BH378" s="22"/>
      <c r="BI378" s="22"/>
      <c r="BJ378" s="22"/>
      <c r="BK378" s="22"/>
      <c r="BL378" s="22"/>
      <c r="BM378" s="22"/>
      <c r="BN378" s="22"/>
      <c r="BO378" s="22"/>
      <c r="BP378" s="22"/>
      <c r="BQ378" s="22"/>
      <c r="BR378" s="22"/>
      <c r="BS378" s="22"/>
      <c r="BT378" s="22"/>
      <c r="BU378" s="22"/>
      <c r="BV378" s="22"/>
      <c r="BW378" s="22"/>
      <c r="BX378" s="22"/>
      <c r="BY378" s="22"/>
      <c r="BZ378" s="22"/>
      <c r="CA378" s="22"/>
      <c r="CB378" s="22"/>
      <c r="CC378" s="22"/>
      <c r="CD378" s="22"/>
      <c r="CE378" s="22"/>
      <c r="CF378" s="22"/>
      <c r="CG378" s="22"/>
      <c r="CH378" s="22"/>
      <c r="CI378" s="22"/>
      <c r="CJ378" s="22"/>
      <c r="CK378" s="22"/>
      <c r="CL378" s="22"/>
      <c r="CM378" s="22"/>
      <c r="CN378" s="22"/>
      <c r="CO378" s="22"/>
      <c r="CP378" s="22"/>
      <c r="CQ378" s="22"/>
      <c r="CR378" s="22"/>
      <c r="CS378" s="22"/>
      <c r="CT378" s="22"/>
      <c r="CU378" s="22"/>
      <c r="CV378" s="22"/>
      <c r="CW378" s="22"/>
      <c r="CX378" s="22"/>
      <c r="CY378" s="22"/>
      <c r="CZ378" s="22"/>
      <c r="DA378" s="22"/>
      <c r="DB378" s="22"/>
      <c r="DC378" s="22"/>
      <c r="DD378" s="22"/>
      <c r="DE378" s="22"/>
      <c r="DF378" s="22"/>
      <c r="DG378" s="22"/>
      <c r="DH378" s="22"/>
      <c r="DI378" s="22"/>
      <c r="DJ378" s="22"/>
      <c r="DK378" s="22"/>
      <c r="DL378" s="22"/>
      <c r="DM378" s="22"/>
      <c r="DN378" s="22"/>
      <c r="DO378" s="22"/>
      <c r="DP378" s="22"/>
      <c r="DQ378" s="22"/>
      <c r="DR378" s="22"/>
      <c r="DS378" s="22"/>
      <c r="DT378" s="22"/>
      <c r="DU378" s="22"/>
      <c r="DV378" s="22"/>
      <c r="DW378" s="22"/>
      <c r="DX378" s="22"/>
      <c r="DY378" s="22"/>
      <c r="DZ378" s="22"/>
      <c r="EA378" s="22"/>
      <c r="EB378" s="22"/>
      <c r="EC378" s="22"/>
      <c r="ED378" s="22"/>
      <c r="EE378" s="22"/>
      <c r="EF378" s="22"/>
      <c r="EG378" s="22"/>
      <c r="EH378" s="22"/>
      <c r="EI378" s="22"/>
      <c r="EJ378" s="22"/>
      <c r="EK378" s="22"/>
      <c r="EL378" s="22"/>
      <c r="EM378" s="22"/>
      <c r="EN378" s="22"/>
      <c r="EO378" s="22"/>
      <c r="EP378" s="22"/>
      <c r="EQ378" s="22"/>
      <c r="ER378" s="22"/>
      <c r="ES378" s="22"/>
      <c r="ET378" s="22"/>
      <c r="EU378" s="22"/>
      <c r="EV378" s="22"/>
      <c r="EW378" s="22"/>
      <c r="EX378" s="22"/>
      <c r="EY378" s="22"/>
      <c r="EZ378" s="22"/>
      <c r="FA378" s="22"/>
      <c r="FB378" s="22"/>
      <c r="FC378" s="22"/>
      <c r="FD378" s="22"/>
      <c r="FE378" s="22"/>
      <c r="FF378" s="22"/>
      <c r="FG378" s="22"/>
      <c r="FH378" s="22"/>
      <c r="FI378" s="22"/>
      <c r="FJ378" s="22"/>
      <c r="FK378" s="22"/>
      <c r="FL378" s="22"/>
      <c r="FM378" s="22"/>
      <c r="FN378" s="22"/>
      <c r="FO378" s="22"/>
      <c r="FP378" s="22"/>
      <c r="FQ378" s="22"/>
      <c r="FR378" s="22"/>
      <c r="FS378" s="22"/>
      <c r="FT378" s="22"/>
      <c r="FU378" s="22"/>
      <c r="FV378" s="22"/>
      <c r="FW378" s="22"/>
      <c r="FX378" s="22"/>
      <c r="FY378" s="22"/>
      <c r="FZ378" s="22"/>
      <c r="GA378" s="22"/>
      <c r="GB378" s="22"/>
      <c r="GC378" s="22"/>
      <c r="GD378" s="22"/>
      <c r="GE378" s="22"/>
      <c r="GF378" s="22"/>
      <c r="GG378" s="22"/>
      <c r="GH378" s="22"/>
      <c r="GI378" s="22"/>
      <c r="GJ378" s="22"/>
      <c r="GK378" s="22"/>
      <c r="GL378" s="22"/>
      <c r="GM378" s="22"/>
      <c r="GN378" s="22"/>
      <c r="GO378" s="22"/>
      <c r="GP378" s="22"/>
      <c r="GQ378" s="22"/>
      <c r="GR378" s="22"/>
      <c r="GS378" s="22"/>
      <c r="GT378" s="22"/>
      <c r="GU378" s="22"/>
      <c r="GV378" s="22"/>
      <c r="GW378" s="22"/>
      <c r="GX378" s="22"/>
      <c r="GY378" s="22"/>
      <c r="GZ378" s="22"/>
      <c r="HA378" s="22"/>
      <c r="HB378" s="22"/>
      <c r="HC378" s="22"/>
      <c r="HD378" s="22"/>
      <c r="HE378" s="22"/>
      <c r="HF378" s="22"/>
      <c r="HG378" s="22"/>
      <c r="HH378" s="22"/>
      <c r="HI378" s="22"/>
      <c r="HJ378" s="22"/>
      <c r="HK378" s="22"/>
      <c r="HL378" s="22"/>
      <c r="HM378" s="22"/>
      <c r="HN378" s="22"/>
      <c r="HO378" s="22"/>
      <c r="HP378" s="22"/>
      <c r="HQ378" s="22"/>
      <c r="HR378" s="22"/>
      <c r="HS378" s="22"/>
      <c r="HT378" s="22"/>
      <c r="HU378" s="22"/>
      <c r="HV378" s="22"/>
      <c r="HW378" s="22"/>
      <c r="HX378" s="22"/>
      <c r="HY378" s="22"/>
      <c r="HZ378" s="22"/>
      <c r="IA378" s="22"/>
      <c r="IB378" s="22"/>
      <c r="IC378" s="22"/>
      <c r="ID378" s="22"/>
      <c r="IE378" s="22"/>
      <c r="IF378" s="22"/>
      <c r="IG378" s="22"/>
      <c r="IH378" s="22"/>
      <c r="II378" s="22"/>
      <c r="IJ378" s="22"/>
      <c r="IK378" s="22"/>
      <c r="IL378" s="22"/>
      <c r="IM378" s="22"/>
      <c r="IN378" s="22"/>
      <c r="IO378" s="22"/>
      <c r="IP378" s="22"/>
      <c r="IQ378" s="22"/>
      <c r="IR378" s="22"/>
      <c r="IS378" s="22"/>
      <c r="IT378" s="22"/>
      <c r="IU378" s="22"/>
      <c r="IV378" s="22"/>
      <c r="IW378" s="22"/>
    </row>
    <row r="379" spans="1:257" s="23" customFormat="1" ht="12" customHeight="1" x14ac:dyDescent="0.2">
      <c r="A379" s="17">
        <v>378</v>
      </c>
      <c r="B379" s="17" t="s">
        <v>72</v>
      </c>
      <c r="C379" s="17" t="s">
        <v>73</v>
      </c>
      <c r="D379" s="17" t="s">
        <v>377</v>
      </c>
      <c r="E379" s="17" t="s">
        <v>571</v>
      </c>
      <c r="F379" s="25" t="s">
        <v>33</v>
      </c>
      <c r="G379" s="34">
        <v>1.5E-3</v>
      </c>
      <c r="H379" s="34"/>
      <c r="I379" s="34"/>
      <c r="J379" s="18">
        <v>80</v>
      </c>
      <c r="K379" s="18"/>
      <c r="L379" s="34"/>
      <c r="M379" s="34"/>
      <c r="N379" s="18"/>
      <c r="O379" s="18"/>
      <c r="P379" s="17" t="s">
        <v>115</v>
      </c>
      <c r="Q379" s="17" t="s">
        <v>391</v>
      </c>
      <c r="R379" s="17" t="s">
        <v>25</v>
      </c>
      <c r="S379" s="19" t="s">
        <v>30</v>
      </c>
      <c r="T379" s="20" t="s">
        <v>1265</v>
      </c>
      <c r="U379" s="20" t="s">
        <v>1291</v>
      </c>
      <c r="V379" s="19" t="s">
        <v>78</v>
      </c>
      <c r="W379" s="22"/>
      <c r="X379" s="22"/>
      <c r="Y379" s="22"/>
      <c r="Z379" s="22"/>
      <c r="AA379" s="22"/>
      <c r="AB379" s="22"/>
      <c r="AC379" s="22"/>
      <c r="AD379" s="22"/>
      <c r="AE379" s="22"/>
      <c r="AF379" s="22"/>
      <c r="AG379" s="22"/>
      <c r="AH379" s="22"/>
      <c r="AI379" s="22"/>
      <c r="AJ379" s="22"/>
      <c r="AK379" s="22"/>
      <c r="AL379" s="22"/>
      <c r="AM379" s="22"/>
      <c r="AN379" s="22"/>
      <c r="AO379" s="22"/>
      <c r="AP379" s="22"/>
      <c r="AQ379" s="22"/>
      <c r="AR379" s="22"/>
      <c r="AS379" s="22"/>
      <c r="AT379" s="22"/>
      <c r="AU379" s="22"/>
      <c r="AV379" s="22"/>
      <c r="AW379" s="22"/>
      <c r="AX379" s="22"/>
      <c r="AY379" s="22"/>
      <c r="AZ379" s="22"/>
      <c r="BA379" s="22"/>
      <c r="BB379" s="22"/>
      <c r="BC379" s="22"/>
      <c r="BD379" s="22"/>
      <c r="BE379" s="22"/>
      <c r="BF379" s="22"/>
      <c r="BG379" s="22"/>
      <c r="BH379" s="22"/>
      <c r="BI379" s="22"/>
      <c r="BJ379" s="22"/>
      <c r="BK379" s="22"/>
      <c r="BL379" s="22"/>
      <c r="BM379" s="22"/>
      <c r="BN379" s="22"/>
      <c r="BO379" s="22"/>
      <c r="BP379" s="22"/>
      <c r="BQ379" s="22"/>
      <c r="BR379" s="22"/>
      <c r="BS379" s="22"/>
      <c r="BT379" s="22"/>
      <c r="BU379" s="22"/>
      <c r="BV379" s="22"/>
      <c r="BW379" s="22"/>
      <c r="BX379" s="22"/>
      <c r="BY379" s="22"/>
      <c r="BZ379" s="22"/>
      <c r="CA379" s="22"/>
      <c r="CB379" s="22"/>
      <c r="CC379" s="22"/>
      <c r="CD379" s="22"/>
      <c r="CE379" s="22"/>
      <c r="CF379" s="22"/>
      <c r="CG379" s="22"/>
      <c r="CH379" s="22"/>
      <c r="CI379" s="22"/>
      <c r="CJ379" s="22"/>
      <c r="CK379" s="22"/>
      <c r="CL379" s="22"/>
      <c r="CM379" s="22"/>
      <c r="CN379" s="22"/>
      <c r="CO379" s="22"/>
      <c r="CP379" s="22"/>
      <c r="CQ379" s="22"/>
      <c r="CR379" s="22"/>
      <c r="CS379" s="22"/>
      <c r="CT379" s="22"/>
      <c r="CU379" s="22"/>
      <c r="CV379" s="22"/>
      <c r="CW379" s="22"/>
      <c r="CX379" s="22"/>
      <c r="CY379" s="22"/>
      <c r="CZ379" s="22"/>
      <c r="DA379" s="22"/>
      <c r="DB379" s="22"/>
      <c r="DC379" s="22"/>
      <c r="DD379" s="22"/>
      <c r="DE379" s="22"/>
      <c r="DF379" s="22"/>
      <c r="DG379" s="22"/>
      <c r="DH379" s="22"/>
      <c r="DI379" s="22"/>
      <c r="DJ379" s="22"/>
      <c r="DK379" s="22"/>
      <c r="DL379" s="22"/>
      <c r="DM379" s="22"/>
      <c r="DN379" s="22"/>
      <c r="DO379" s="22"/>
      <c r="DP379" s="22"/>
      <c r="DQ379" s="22"/>
      <c r="DR379" s="22"/>
      <c r="DS379" s="22"/>
      <c r="DT379" s="22"/>
      <c r="DU379" s="22"/>
      <c r="DV379" s="22"/>
      <c r="DW379" s="22"/>
      <c r="DX379" s="22"/>
      <c r="DY379" s="22"/>
      <c r="DZ379" s="22"/>
      <c r="EA379" s="22"/>
      <c r="EB379" s="22"/>
      <c r="EC379" s="22"/>
      <c r="ED379" s="22"/>
      <c r="EE379" s="22"/>
      <c r="EF379" s="22"/>
      <c r="EG379" s="22"/>
      <c r="EH379" s="22"/>
      <c r="EI379" s="22"/>
      <c r="EJ379" s="22"/>
      <c r="EK379" s="22"/>
      <c r="EL379" s="22"/>
      <c r="EM379" s="22"/>
      <c r="EN379" s="22"/>
      <c r="EO379" s="22"/>
      <c r="EP379" s="22"/>
      <c r="EQ379" s="22"/>
      <c r="ER379" s="22"/>
      <c r="ES379" s="22"/>
      <c r="ET379" s="22"/>
      <c r="EU379" s="22"/>
      <c r="EV379" s="22"/>
      <c r="EW379" s="22"/>
      <c r="EX379" s="22"/>
      <c r="EY379" s="22"/>
      <c r="EZ379" s="22"/>
      <c r="FA379" s="22"/>
      <c r="FB379" s="22"/>
      <c r="FC379" s="22"/>
      <c r="FD379" s="22"/>
      <c r="FE379" s="22"/>
      <c r="FF379" s="22"/>
      <c r="FG379" s="22"/>
      <c r="FH379" s="22"/>
      <c r="FI379" s="22"/>
      <c r="FJ379" s="22"/>
      <c r="FK379" s="22"/>
      <c r="FL379" s="22"/>
      <c r="FM379" s="22"/>
      <c r="FN379" s="22"/>
      <c r="FO379" s="22"/>
      <c r="FP379" s="22"/>
      <c r="FQ379" s="22"/>
      <c r="FR379" s="22"/>
      <c r="FS379" s="22"/>
      <c r="FT379" s="22"/>
      <c r="FU379" s="22"/>
      <c r="FV379" s="22"/>
      <c r="FW379" s="22"/>
      <c r="FX379" s="22"/>
      <c r="FY379" s="22"/>
      <c r="FZ379" s="22"/>
      <c r="GA379" s="22"/>
      <c r="GB379" s="22"/>
      <c r="GC379" s="22"/>
      <c r="GD379" s="22"/>
      <c r="GE379" s="22"/>
      <c r="GF379" s="22"/>
      <c r="GG379" s="22"/>
      <c r="GH379" s="22"/>
      <c r="GI379" s="22"/>
      <c r="GJ379" s="22"/>
      <c r="GK379" s="22"/>
      <c r="GL379" s="22"/>
      <c r="GM379" s="22"/>
      <c r="GN379" s="22"/>
      <c r="GO379" s="22"/>
      <c r="GP379" s="22"/>
      <c r="GQ379" s="22"/>
      <c r="GR379" s="22"/>
      <c r="GS379" s="22"/>
      <c r="GT379" s="22"/>
      <c r="GU379" s="22"/>
      <c r="GV379" s="22"/>
      <c r="GW379" s="22"/>
      <c r="GX379" s="22"/>
      <c r="GY379" s="22"/>
      <c r="GZ379" s="22"/>
      <c r="HA379" s="22"/>
      <c r="HB379" s="22"/>
      <c r="HC379" s="22"/>
      <c r="HD379" s="22"/>
      <c r="HE379" s="22"/>
      <c r="HF379" s="22"/>
      <c r="HG379" s="22"/>
      <c r="HH379" s="22"/>
      <c r="HI379" s="22"/>
      <c r="HJ379" s="22"/>
      <c r="HK379" s="22"/>
      <c r="HL379" s="22"/>
      <c r="HM379" s="22"/>
      <c r="HN379" s="22"/>
      <c r="HO379" s="22"/>
      <c r="HP379" s="22"/>
      <c r="HQ379" s="22"/>
      <c r="HR379" s="22"/>
      <c r="HS379" s="22"/>
      <c r="HT379" s="22"/>
      <c r="HU379" s="22"/>
      <c r="HV379" s="22"/>
      <c r="HW379" s="22"/>
      <c r="HX379" s="22"/>
      <c r="HY379" s="22"/>
      <c r="HZ379" s="22"/>
      <c r="IA379" s="22"/>
      <c r="IB379" s="22"/>
      <c r="IC379" s="22"/>
      <c r="ID379" s="22"/>
      <c r="IE379" s="22"/>
      <c r="IF379" s="22"/>
      <c r="IG379" s="22"/>
      <c r="IH379" s="22"/>
      <c r="II379" s="22"/>
      <c r="IJ379" s="22"/>
      <c r="IK379" s="22"/>
      <c r="IL379" s="22"/>
      <c r="IM379" s="22"/>
      <c r="IN379" s="22"/>
      <c r="IO379" s="22"/>
      <c r="IP379" s="22"/>
      <c r="IQ379" s="22"/>
      <c r="IR379" s="22"/>
      <c r="IS379" s="22"/>
      <c r="IT379" s="22"/>
      <c r="IU379" s="22"/>
      <c r="IV379" s="22"/>
      <c r="IW379" s="22"/>
    </row>
    <row r="380" spans="1:257" s="23" customFormat="1" ht="12" customHeight="1" x14ac:dyDescent="0.2">
      <c r="A380" s="17">
        <v>379</v>
      </c>
      <c r="B380" s="17" t="s">
        <v>72</v>
      </c>
      <c r="C380" s="17" t="s">
        <v>73</v>
      </c>
      <c r="D380" s="17" t="s">
        <v>377</v>
      </c>
      <c r="E380" s="17" t="s">
        <v>572</v>
      </c>
      <c r="F380" s="25" t="s">
        <v>33</v>
      </c>
      <c r="G380" s="34"/>
      <c r="H380" s="34"/>
      <c r="I380" s="34"/>
      <c r="J380" s="18"/>
      <c r="K380" s="18">
        <v>34</v>
      </c>
      <c r="L380" s="34"/>
      <c r="M380" s="34"/>
      <c r="N380" s="18"/>
      <c r="O380" s="18"/>
      <c r="P380" s="17" t="s">
        <v>115</v>
      </c>
      <c r="Q380" s="17" t="s">
        <v>391</v>
      </c>
      <c r="R380" s="17" t="s">
        <v>25</v>
      </c>
      <c r="S380" s="19" t="s">
        <v>1365</v>
      </c>
      <c r="T380" s="20" t="s">
        <v>1265</v>
      </c>
      <c r="U380" s="20" t="s">
        <v>1291</v>
      </c>
      <c r="V380" s="19" t="s">
        <v>78</v>
      </c>
      <c r="W380" s="22"/>
      <c r="X380" s="22"/>
      <c r="Y380" s="22"/>
      <c r="Z380" s="22"/>
      <c r="AA380" s="22"/>
      <c r="AB380" s="22"/>
      <c r="AC380" s="22"/>
      <c r="AD380" s="22"/>
      <c r="AE380" s="22"/>
      <c r="AF380" s="22"/>
      <c r="AG380" s="22"/>
      <c r="AH380" s="22"/>
      <c r="AI380" s="22"/>
      <c r="AJ380" s="22"/>
      <c r="AK380" s="22"/>
      <c r="AL380" s="22"/>
      <c r="AM380" s="22"/>
      <c r="AN380" s="22"/>
      <c r="AO380" s="22"/>
      <c r="AP380" s="22"/>
      <c r="AQ380" s="22"/>
      <c r="AR380" s="22"/>
      <c r="AS380" s="22"/>
      <c r="AT380" s="22"/>
      <c r="AU380" s="22"/>
      <c r="AV380" s="22"/>
      <c r="AW380" s="22"/>
      <c r="AX380" s="22"/>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22"/>
      <c r="BU380" s="22"/>
      <c r="BV380" s="22"/>
      <c r="BW380" s="22"/>
      <c r="BX380" s="22"/>
      <c r="BY380" s="22"/>
      <c r="BZ380" s="22"/>
      <c r="CA380" s="22"/>
      <c r="CB380" s="22"/>
      <c r="CC380" s="22"/>
      <c r="CD380" s="22"/>
      <c r="CE380" s="22"/>
      <c r="CF380" s="22"/>
      <c r="CG380" s="22"/>
      <c r="CH380" s="22"/>
      <c r="CI380" s="22"/>
      <c r="CJ380" s="22"/>
      <c r="CK380" s="22"/>
      <c r="CL380" s="22"/>
      <c r="CM380" s="22"/>
      <c r="CN380" s="22"/>
      <c r="CO380" s="22"/>
      <c r="CP380" s="22"/>
      <c r="CQ380" s="22"/>
      <c r="CR380" s="22"/>
      <c r="CS380" s="22"/>
      <c r="CT380" s="22"/>
      <c r="CU380" s="22"/>
      <c r="CV380" s="22"/>
      <c r="CW380" s="22"/>
      <c r="CX380" s="22"/>
      <c r="CY380" s="22"/>
      <c r="CZ380" s="22"/>
      <c r="DA380" s="22"/>
      <c r="DB380" s="22"/>
      <c r="DC380" s="22"/>
      <c r="DD380" s="22"/>
      <c r="DE380" s="22"/>
      <c r="DF380" s="22"/>
      <c r="DG380" s="22"/>
      <c r="DH380" s="22"/>
      <c r="DI380" s="22"/>
      <c r="DJ380" s="22"/>
      <c r="DK380" s="22"/>
      <c r="DL380" s="22"/>
      <c r="DM380" s="22"/>
      <c r="DN380" s="22"/>
      <c r="DO380" s="22"/>
      <c r="DP380" s="22"/>
      <c r="DQ380" s="22"/>
      <c r="DR380" s="22"/>
      <c r="DS380" s="22"/>
      <c r="DT380" s="22"/>
      <c r="DU380" s="22"/>
      <c r="DV380" s="22"/>
      <c r="DW380" s="22"/>
      <c r="DX380" s="22"/>
      <c r="DY380" s="22"/>
      <c r="DZ380" s="22"/>
      <c r="EA380" s="22"/>
      <c r="EB380" s="22"/>
      <c r="EC380" s="22"/>
      <c r="ED380" s="22"/>
      <c r="EE380" s="22"/>
      <c r="EF380" s="22"/>
      <c r="EG380" s="22"/>
      <c r="EH380" s="22"/>
      <c r="EI380" s="22"/>
      <c r="EJ380" s="22"/>
      <c r="EK380" s="22"/>
      <c r="EL380" s="22"/>
      <c r="EM380" s="22"/>
      <c r="EN380" s="22"/>
      <c r="EO380" s="22"/>
      <c r="EP380" s="22"/>
      <c r="EQ380" s="22"/>
      <c r="ER380" s="22"/>
      <c r="ES380" s="22"/>
      <c r="ET380" s="22"/>
      <c r="EU380" s="22"/>
      <c r="EV380" s="22"/>
      <c r="EW380" s="22"/>
      <c r="EX380" s="22"/>
      <c r="EY380" s="22"/>
      <c r="EZ380" s="22"/>
      <c r="FA380" s="22"/>
      <c r="FB380" s="22"/>
      <c r="FC380" s="22"/>
      <c r="FD380" s="22"/>
      <c r="FE380" s="22"/>
      <c r="FF380" s="22"/>
      <c r="FG380" s="22"/>
      <c r="FH380" s="22"/>
      <c r="FI380" s="22"/>
      <c r="FJ380" s="22"/>
      <c r="FK380" s="22"/>
      <c r="FL380" s="22"/>
      <c r="FM380" s="22"/>
      <c r="FN380" s="22"/>
      <c r="FO380" s="22"/>
      <c r="FP380" s="22"/>
      <c r="FQ380" s="22"/>
      <c r="FR380" s="22"/>
      <c r="FS380" s="22"/>
      <c r="FT380" s="22"/>
      <c r="FU380" s="22"/>
      <c r="FV380" s="22"/>
      <c r="FW380" s="22"/>
      <c r="FX380" s="22"/>
      <c r="FY380" s="22"/>
      <c r="FZ380" s="22"/>
      <c r="GA380" s="22"/>
      <c r="GB380" s="22"/>
      <c r="GC380" s="22"/>
      <c r="GD380" s="22"/>
      <c r="GE380" s="22"/>
      <c r="GF380" s="22"/>
      <c r="GG380" s="22"/>
      <c r="GH380" s="22"/>
      <c r="GI380" s="22"/>
      <c r="GJ380" s="22"/>
      <c r="GK380" s="22"/>
      <c r="GL380" s="22"/>
      <c r="GM380" s="22"/>
      <c r="GN380" s="22"/>
      <c r="GO380" s="22"/>
      <c r="GP380" s="22"/>
      <c r="GQ380" s="22"/>
      <c r="GR380" s="22"/>
      <c r="GS380" s="22"/>
      <c r="GT380" s="22"/>
      <c r="GU380" s="22"/>
      <c r="GV380" s="22"/>
      <c r="GW380" s="22"/>
      <c r="GX380" s="22"/>
      <c r="GY380" s="22"/>
      <c r="GZ380" s="22"/>
      <c r="HA380" s="22"/>
      <c r="HB380" s="22"/>
      <c r="HC380" s="22"/>
      <c r="HD380" s="22"/>
      <c r="HE380" s="22"/>
      <c r="HF380" s="22"/>
      <c r="HG380" s="22"/>
      <c r="HH380" s="22"/>
      <c r="HI380" s="22"/>
      <c r="HJ380" s="22"/>
      <c r="HK380" s="22"/>
      <c r="HL380" s="22"/>
      <c r="HM380" s="22"/>
      <c r="HN380" s="22"/>
      <c r="HO380" s="22"/>
      <c r="HP380" s="22"/>
      <c r="HQ380" s="22"/>
      <c r="HR380" s="22"/>
      <c r="HS380" s="22"/>
      <c r="HT380" s="22"/>
      <c r="HU380" s="22"/>
      <c r="HV380" s="22"/>
      <c r="HW380" s="22"/>
      <c r="HX380" s="22"/>
      <c r="HY380" s="22"/>
      <c r="HZ380" s="22"/>
      <c r="IA380" s="22"/>
      <c r="IB380" s="22"/>
      <c r="IC380" s="22"/>
      <c r="ID380" s="22"/>
      <c r="IE380" s="22"/>
      <c r="IF380" s="22"/>
      <c r="IG380" s="22"/>
      <c r="IH380" s="22"/>
      <c r="II380" s="22"/>
      <c r="IJ380" s="22"/>
      <c r="IK380" s="22"/>
      <c r="IL380" s="22"/>
      <c r="IM380" s="22"/>
      <c r="IN380" s="22"/>
      <c r="IO380" s="22"/>
      <c r="IP380" s="22"/>
      <c r="IQ380" s="22"/>
      <c r="IR380" s="22"/>
      <c r="IS380" s="22"/>
      <c r="IT380" s="22"/>
      <c r="IU380" s="22"/>
      <c r="IV380" s="22"/>
      <c r="IW380" s="22"/>
    </row>
    <row r="381" spans="1:257" s="23" customFormat="1" ht="12" customHeight="1" x14ac:dyDescent="0.2">
      <c r="A381" s="17">
        <v>380</v>
      </c>
      <c r="B381" s="17" t="s">
        <v>72</v>
      </c>
      <c r="C381" s="17" t="s">
        <v>73</v>
      </c>
      <c r="D381" s="17" t="s">
        <v>377</v>
      </c>
      <c r="E381" s="17" t="s">
        <v>573</v>
      </c>
      <c r="F381" s="25" t="s">
        <v>33</v>
      </c>
      <c r="G381" s="34"/>
      <c r="H381" s="34"/>
      <c r="I381" s="34"/>
      <c r="J381" s="18"/>
      <c r="K381" s="18">
        <v>27</v>
      </c>
      <c r="L381" s="34"/>
      <c r="M381" s="34"/>
      <c r="N381" s="18"/>
      <c r="O381" s="18"/>
      <c r="P381" s="17" t="s">
        <v>115</v>
      </c>
      <c r="Q381" s="17" t="s">
        <v>377</v>
      </c>
      <c r="R381" s="17" t="s">
        <v>54</v>
      </c>
      <c r="S381" s="26" t="s">
        <v>1366</v>
      </c>
      <c r="T381" s="20" t="s">
        <v>1265</v>
      </c>
      <c r="U381" s="20" t="s">
        <v>557</v>
      </c>
      <c r="V381" s="19" t="s">
        <v>78</v>
      </c>
      <c r="W381" s="22"/>
      <c r="X381" s="22"/>
      <c r="Y381" s="22"/>
      <c r="Z381" s="22"/>
      <c r="AA381" s="22"/>
      <c r="AB381" s="22"/>
      <c r="AC381" s="22"/>
      <c r="AD381" s="22"/>
      <c r="AE381" s="22"/>
      <c r="AF381" s="22"/>
      <c r="AG381" s="22"/>
      <c r="AH381" s="22"/>
      <c r="AI381" s="22"/>
      <c r="AJ381" s="22"/>
      <c r="AK381" s="22"/>
      <c r="AL381" s="22"/>
      <c r="AM381" s="22"/>
      <c r="AN381" s="22"/>
      <c r="AO381" s="22"/>
      <c r="AP381" s="22"/>
      <c r="AQ381" s="22"/>
      <c r="AR381" s="22"/>
      <c r="AS381" s="22"/>
      <c r="AT381" s="22"/>
      <c r="AU381" s="22"/>
      <c r="AV381" s="22"/>
      <c r="AW381" s="22"/>
      <c r="AX381" s="22"/>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22"/>
      <c r="BU381" s="22"/>
      <c r="BV381" s="22"/>
      <c r="BW381" s="22"/>
      <c r="BX381" s="22"/>
      <c r="BY381" s="22"/>
      <c r="BZ381" s="22"/>
      <c r="CA381" s="22"/>
      <c r="CB381" s="22"/>
      <c r="CC381" s="22"/>
      <c r="CD381" s="22"/>
      <c r="CE381" s="22"/>
      <c r="CF381" s="22"/>
      <c r="CG381" s="22"/>
      <c r="CH381" s="22"/>
      <c r="CI381" s="22"/>
      <c r="CJ381" s="22"/>
      <c r="CK381" s="22"/>
      <c r="CL381" s="22"/>
      <c r="CM381" s="22"/>
      <c r="CN381" s="22"/>
      <c r="CO381" s="22"/>
      <c r="CP381" s="22"/>
      <c r="CQ381" s="22"/>
      <c r="CR381" s="22"/>
      <c r="CS381" s="22"/>
      <c r="CT381" s="22"/>
      <c r="CU381" s="22"/>
      <c r="CV381" s="22"/>
      <c r="CW381" s="22"/>
      <c r="CX381" s="22"/>
      <c r="CY381" s="22"/>
      <c r="CZ381" s="22"/>
      <c r="DA381" s="22"/>
      <c r="DB381" s="22"/>
      <c r="DC381" s="22"/>
      <c r="DD381" s="22"/>
      <c r="DE381" s="22"/>
      <c r="DF381" s="22"/>
      <c r="DG381" s="22"/>
      <c r="DH381" s="22"/>
      <c r="DI381" s="22"/>
      <c r="DJ381" s="22"/>
      <c r="DK381" s="22"/>
      <c r="DL381" s="22"/>
      <c r="DM381" s="22"/>
      <c r="DN381" s="22"/>
      <c r="DO381" s="22"/>
      <c r="DP381" s="22"/>
      <c r="DQ381" s="22"/>
      <c r="DR381" s="22"/>
      <c r="DS381" s="22"/>
      <c r="DT381" s="22"/>
      <c r="DU381" s="22"/>
      <c r="DV381" s="22"/>
      <c r="DW381" s="22"/>
      <c r="DX381" s="22"/>
      <c r="DY381" s="22"/>
      <c r="DZ381" s="22"/>
      <c r="EA381" s="22"/>
      <c r="EB381" s="22"/>
      <c r="EC381" s="22"/>
      <c r="ED381" s="22"/>
      <c r="EE381" s="22"/>
      <c r="EF381" s="22"/>
      <c r="EG381" s="22"/>
      <c r="EH381" s="22"/>
      <c r="EI381" s="22"/>
      <c r="EJ381" s="22"/>
      <c r="EK381" s="22"/>
      <c r="EL381" s="22"/>
      <c r="EM381" s="22"/>
      <c r="EN381" s="22"/>
      <c r="EO381" s="22"/>
      <c r="EP381" s="22"/>
      <c r="EQ381" s="22"/>
      <c r="ER381" s="22"/>
      <c r="ES381" s="22"/>
      <c r="ET381" s="22"/>
      <c r="EU381" s="22"/>
      <c r="EV381" s="22"/>
      <c r="EW381" s="22"/>
      <c r="EX381" s="22"/>
      <c r="EY381" s="22"/>
      <c r="EZ381" s="22"/>
      <c r="FA381" s="22"/>
      <c r="FB381" s="22"/>
      <c r="FC381" s="22"/>
      <c r="FD381" s="22"/>
      <c r="FE381" s="22"/>
      <c r="FF381" s="22"/>
      <c r="FG381" s="22"/>
      <c r="FH381" s="22"/>
      <c r="FI381" s="22"/>
      <c r="FJ381" s="22"/>
      <c r="FK381" s="22"/>
      <c r="FL381" s="22"/>
      <c r="FM381" s="22"/>
      <c r="FN381" s="22"/>
      <c r="FO381" s="22"/>
      <c r="FP381" s="22"/>
      <c r="FQ381" s="22"/>
      <c r="FR381" s="22"/>
      <c r="FS381" s="22"/>
      <c r="FT381" s="22"/>
      <c r="FU381" s="22"/>
      <c r="FV381" s="22"/>
      <c r="FW381" s="22"/>
      <c r="FX381" s="22"/>
      <c r="FY381" s="22"/>
      <c r="FZ381" s="22"/>
      <c r="GA381" s="22"/>
      <c r="GB381" s="22"/>
      <c r="GC381" s="22"/>
      <c r="GD381" s="22"/>
      <c r="GE381" s="22"/>
      <c r="GF381" s="22"/>
      <c r="GG381" s="22"/>
      <c r="GH381" s="22"/>
      <c r="GI381" s="22"/>
      <c r="GJ381" s="22"/>
      <c r="GK381" s="22"/>
      <c r="GL381" s="22"/>
      <c r="GM381" s="22"/>
      <c r="GN381" s="22"/>
      <c r="GO381" s="22"/>
      <c r="GP381" s="22"/>
      <c r="GQ381" s="22"/>
      <c r="GR381" s="22"/>
      <c r="GS381" s="22"/>
      <c r="GT381" s="22"/>
      <c r="GU381" s="22"/>
      <c r="GV381" s="22"/>
      <c r="GW381" s="22"/>
      <c r="GX381" s="22"/>
      <c r="GY381" s="22"/>
      <c r="GZ381" s="22"/>
      <c r="HA381" s="22"/>
      <c r="HB381" s="22"/>
      <c r="HC381" s="22"/>
      <c r="HD381" s="22"/>
      <c r="HE381" s="22"/>
      <c r="HF381" s="22"/>
      <c r="HG381" s="22"/>
      <c r="HH381" s="22"/>
      <c r="HI381" s="22"/>
      <c r="HJ381" s="22"/>
      <c r="HK381" s="22"/>
      <c r="HL381" s="22"/>
      <c r="HM381" s="22"/>
      <c r="HN381" s="22"/>
      <c r="HO381" s="22"/>
      <c r="HP381" s="22"/>
      <c r="HQ381" s="22"/>
      <c r="HR381" s="22"/>
      <c r="HS381" s="22"/>
      <c r="HT381" s="22"/>
      <c r="HU381" s="22"/>
      <c r="HV381" s="22"/>
      <c r="HW381" s="22"/>
      <c r="HX381" s="22"/>
      <c r="HY381" s="22"/>
      <c r="HZ381" s="22"/>
      <c r="IA381" s="22"/>
      <c r="IB381" s="22"/>
      <c r="IC381" s="22"/>
      <c r="ID381" s="22"/>
      <c r="IE381" s="22"/>
      <c r="IF381" s="22"/>
      <c r="IG381" s="22"/>
      <c r="IH381" s="22"/>
      <c r="II381" s="22"/>
      <c r="IJ381" s="22"/>
      <c r="IK381" s="22"/>
      <c r="IL381" s="22"/>
      <c r="IM381" s="22"/>
      <c r="IN381" s="22"/>
      <c r="IO381" s="22"/>
      <c r="IP381" s="22"/>
      <c r="IQ381" s="22"/>
      <c r="IR381" s="22"/>
      <c r="IS381" s="22"/>
      <c r="IT381" s="22"/>
      <c r="IU381" s="22"/>
      <c r="IV381" s="22"/>
      <c r="IW381" s="22"/>
    </row>
    <row r="382" spans="1:257" s="23" customFormat="1" ht="12" customHeight="1" x14ac:dyDescent="0.2">
      <c r="A382" s="17">
        <v>381</v>
      </c>
      <c r="B382" s="17" t="s">
        <v>72</v>
      </c>
      <c r="C382" s="17" t="s">
        <v>73</v>
      </c>
      <c r="D382" s="17" t="s">
        <v>377</v>
      </c>
      <c r="E382" s="17" t="s">
        <v>574</v>
      </c>
      <c r="F382" s="25" t="s">
        <v>33</v>
      </c>
      <c r="G382" s="34"/>
      <c r="H382" s="34"/>
      <c r="I382" s="34"/>
      <c r="J382" s="18"/>
      <c r="K382" s="18">
        <v>114</v>
      </c>
      <c r="L382" s="34"/>
      <c r="M382" s="34"/>
      <c r="N382" s="18"/>
      <c r="O382" s="18"/>
      <c r="P382" s="17" t="s">
        <v>115</v>
      </c>
      <c r="Q382" s="17" t="s">
        <v>377</v>
      </c>
      <c r="R382" s="17" t="s">
        <v>34</v>
      </c>
      <c r="S382" s="19" t="s">
        <v>1367</v>
      </c>
      <c r="T382" s="20" t="s">
        <v>1265</v>
      </c>
      <c r="U382" s="20" t="s">
        <v>1291</v>
      </c>
      <c r="V382" s="19" t="s">
        <v>78</v>
      </c>
      <c r="W382" s="22"/>
      <c r="X382" s="22"/>
      <c r="Y382" s="22"/>
      <c r="Z382" s="22"/>
      <c r="AA382" s="22"/>
      <c r="AB382" s="22"/>
      <c r="AC382" s="22"/>
      <c r="AD382" s="22"/>
      <c r="AE382" s="22"/>
      <c r="AF382" s="22"/>
      <c r="AG382" s="22"/>
      <c r="AH382" s="22"/>
      <c r="AI382" s="22"/>
      <c r="AJ382" s="22"/>
      <c r="AK382" s="22"/>
      <c r="AL382" s="22"/>
      <c r="AM382" s="22"/>
      <c r="AN382" s="22"/>
      <c r="AO382" s="22"/>
      <c r="AP382" s="22"/>
      <c r="AQ382" s="22"/>
      <c r="AR382" s="22"/>
      <c r="AS382" s="22"/>
      <c r="AT382" s="22"/>
      <c r="AU382" s="22"/>
      <c r="AV382" s="22"/>
      <c r="AW382" s="22"/>
      <c r="AX382" s="22"/>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22"/>
      <c r="BU382" s="22"/>
      <c r="BV382" s="22"/>
      <c r="BW382" s="22"/>
      <c r="BX382" s="22"/>
      <c r="BY382" s="22"/>
      <c r="BZ382" s="22"/>
      <c r="CA382" s="22"/>
      <c r="CB382" s="22"/>
      <c r="CC382" s="22"/>
      <c r="CD382" s="22"/>
      <c r="CE382" s="22"/>
      <c r="CF382" s="22"/>
      <c r="CG382" s="22"/>
      <c r="CH382" s="22"/>
      <c r="CI382" s="22"/>
      <c r="CJ382" s="22"/>
      <c r="CK382" s="22"/>
      <c r="CL382" s="22"/>
      <c r="CM382" s="22"/>
      <c r="CN382" s="22"/>
      <c r="CO382" s="22"/>
      <c r="CP382" s="22"/>
      <c r="CQ382" s="22"/>
      <c r="CR382" s="22"/>
      <c r="CS382" s="22"/>
      <c r="CT382" s="22"/>
      <c r="CU382" s="22"/>
      <c r="CV382" s="22"/>
      <c r="CW382" s="22"/>
      <c r="CX382" s="22"/>
      <c r="CY382" s="22"/>
      <c r="CZ382" s="22"/>
      <c r="DA382" s="22"/>
      <c r="DB382" s="22"/>
      <c r="DC382" s="22"/>
      <c r="DD382" s="22"/>
      <c r="DE382" s="22"/>
      <c r="DF382" s="22"/>
      <c r="DG382" s="22"/>
      <c r="DH382" s="22"/>
      <c r="DI382" s="22"/>
      <c r="DJ382" s="22"/>
      <c r="DK382" s="22"/>
      <c r="DL382" s="22"/>
      <c r="DM382" s="22"/>
      <c r="DN382" s="22"/>
      <c r="DO382" s="22"/>
      <c r="DP382" s="22"/>
      <c r="DQ382" s="22"/>
      <c r="DR382" s="22"/>
      <c r="DS382" s="22"/>
      <c r="DT382" s="22"/>
      <c r="DU382" s="22"/>
      <c r="DV382" s="22"/>
      <c r="DW382" s="22"/>
      <c r="DX382" s="22"/>
      <c r="DY382" s="22"/>
      <c r="DZ382" s="22"/>
      <c r="EA382" s="22"/>
      <c r="EB382" s="22"/>
      <c r="EC382" s="22"/>
      <c r="ED382" s="22"/>
      <c r="EE382" s="22"/>
      <c r="EF382" s="22"/>
      <c r="EG382" s="22"/>
      <c r="EH382" s="22"/>
      <c r="EI382" s="22"/>
      <c r="EJ382" s="22"/>
      <c r="EK382" s="22"/>
      <c r="EL382" s="22"/>
      <c r="EM382" s="22"/>
      <c r="EN382" s="22"/>
      <c r="EO382" s="22"/>
      <c r="EP382" s="22"/>
      <c r="EQ382" s="22"/>
      <c r="ER382" s="22"/>
      <c r="ES382" s="22"/>
      <c r="ET382" s="22"/>
      <c r="EU382" s="22"/>
      <c r="EV382" s="22"/>
      <c r="EW382" s="22"/>
      <c r="EX382" s="22"/>
      <c r="EY382" s="22"/>
      <c r="EZ382" s="22"/>
      <c r="FA382" s="22"/>
      <c r="FB382" s="22"/>
      <c r="FC382" s="22"/>
      <c r="FD382" s="22"/>
      <c r="FE382" s="22"/>
      <c r="FF382" s="22"/>
      <c r="FG382" s="22"/>
      <c r="FH382" s="22"/>
      <c r="FI382" s="22"/>
      <c r="FJ382" s="22"/>
      <c r="FK382" s="22"/>
      <c r="FL382" s="22"/>
      <c r="FM382" s="22"/>
      <c r="FN382" s="22"/>
      <c r="FO382" s="22"/>
      <c r="FP382" s="22"/>
      <c r="FQ382" s="22"/>
      <c r="FR382" s="22"/>
      <c r="FS382" s="22"/>
      <c r="FT382" s="22"/>
      <c r="FU382" s="22"/>
      <c r="FV382" s="22"/>
      <c r="FW382" s="22"/>
      <c r="FX382" s="22"/>
      <c r="FY382" s="22"/>
      <c r="FZ382" s="22"/>
      <c r="GA382" s="22"/>
      <c r="GB382" s="22"/>
      <c r="GC382" s="22"/>
      <c r="GD382" s="22"/>
      <c r="GE382" s="22"/>
      <c r="GF382" s="22"/>
      <c r="GG382" s="22"/>
      <c r="GH382" s="22"/>
      <c r="GI382" s="22"/>
      <c r="GJ382" s="22"/>
      <c r="GK382" s="22"/>
      <c r="GL382" s="22"/>
      <c r="GM382" s="22"/>
      <c r="GN382" s="22"/>
      <c r="GO382" s="22"/>
      <c r="GP382" s="22"/>
      <c r="GQ382" s="22"/>
      <c r="GR382" s="22"/>
      <c r="GS382" s="22"/>
      <c r="GT382" s="22"/>
      <c r="GU382" s="22"/>
      <c r="GV382" s="22"/>
      <c r="GW382" s="22"/>
      <c r="GX382" s="22"/>
      <c r="GY382" s="22"/>
      <c r="GZ382" s="22"/>
      <c r="HA382" s="22"/>
      <c r="HB382" s="22"/>
      <c r="HC382" s="22"/>
      <c r="HD382" s="22"/>
      <c r="HE382" s="22"/>
      <c r="HF382" s="22"/>
      <c r="HG382" s="22"/>
      <c r="HH382" s="22"/>
      <c r="HI382" s="22"/>
      <c r="HJ382" s="22"/>
      <c r="HK382" s="22"/>
      <c r="HL382" s="22"/>
      <c r="HM382" s="22"/>
      <c r="HN382" s="22"/>
      <c r="HO382" s="22"/>
      <c r="HP382" s="22"/>
      <c r="HQ382" s="22"/>
      <c r="HR382" s="22"/>
      <c r="HS382" s="22"/>
      <c r="HT382" s="22"/>
      <c r="HU382" s="22"/>
      <c r="HV382" s="22"/>
      <c r="HW382" s="22"/>
      <c r="HX382" s="22"/>
      <c r="HY382" s="22"/>
      <c r="HZ382" s="22"/>
      <c r="IA382" s="22"/>
      <c r="IB382" s="22"/>
      <c r="IC382" s="22"/>
      <c r="ID382" s="22"/>
      <c r="IE382" s="22"/>
      <c r="IF382" s="22"/>
      <c r="IG382" s="22"/>
      <c r="IH382" s="22"/>
      <c r="II382" s="22"/>
      <c r="IJ382" s="22"/>
      <c r="IK382" s="22"/>
      <c r="IL382" s="22"/>
      <c r="IM382" s="22"/>
      <c r="IN382" s="22"/>
      <c r="IO382" s="22"/>
      <c r="IP382" s="22"/>
      <c r="IQ382" s="22"/>
      <c r="IR382" s="22"/>
      <c r="IS382" s="22"/>
      <c r="IT382" s="22"/>
      <c r="IU382" s="22"/>
      <c r="IV382" s="22"/>
      <c r="IW382" s="22"/>
    </row>
    <row r="383" spans="1:257" s="23" customFormat="1" ht="12" customHeight="1" x14ac:dyDescent="0.2">
      <c r="A383" s="17">
        <v>382</v>
      </c>
      <c r="B383" s="17" t="s">
        <v>72</v>
      </c>
      <c r="C383" s="17" t="s">
        <v>73</v>
      </c>
      <c r="D383" s="17" t="s">
        <v>377</v>
      </c>
      <c r="E383" s="17" t="s">
        <v>575</v>
      </c>
      <c r="F383" s="25" t="s">
        <v>33</v>
      </c>
      <c r="G383" s="34"/>
      <c r="H383" s="34"/>
      <c r="I383" s="34"/>
      <c r="J383" s="18"/>
      <c r="K383" s="18">
        <v>114</v>
      </c>
      <c r="L383" s="34"/>
      <c r="M383" s="34"/>
      <c r="N383" s="18"/>
      <c r="O383" s="18"/>
      <c r="P383" s="17" t="s">
        <v>115</v>
      </c>
      <c r="Q383" s="17" t="s">
        <v>377</v>
      </c>
      <c r="R383" s="17" t="s">
        <v>34</v>
      </c>
      <c r="S383" s="19" t="s">
        <v>1368</v>
      </c>
      <c r="T383" s="20" t="s">
        <v>1265</v>
      </c>
      <c r="U383" s="20" t="s">
        <v>1291</v>
      </c>
      <c r="V383" s="19" t="s">
        <v>78</v>
      </c>
      <c r="W383" s="22"/>
      <c r="X383" s="22"/>
      <c r="Y383" s="22"/>
      <c r="Z383" s="22"/>
      <c r="AA383" s="22"/>
      <c r="AB383" s="22"/>
      <c r="AC383" s="22"/>
      <c r="AD383" s="22"/>
      <c r="AE383" s="22"/>
      <c r="AF383" s="22"/>
      <c r="AG383" s="22"/>
      <c r="AH383" s="22"/>
      <c r="AI383" s="22"/>
      <c r="AJ383" s="22"/>
      <c r="AK383" s="22"/>
      <c r="AL383" s="22"/>
      <c r="AM383" s="22"/>
      <c r="AN383" s="22"/>
      <c r="AO383" s="22"/>
      <c r="AP383" s="22"/>
      <c r="AQ383" s="22"/>
      <c r="AR383" s="22"/>
      <c r="AS383" s="22"/>
      <c r="AT383" s="22"/>
      <c r="AU383" s="22"/>
      <c r="AV383" s="22"/>
      <c r="AW383" s="22"/>
      <c r="AX383" s="22"/>
      <c r="AY383" s="22"/>
      <c r="AZ383" s="22"/>
      <c r="BA383" s="22"/>
      <c r="BB383" s="22"/>
      <c r="BC383" s="22"/>
      <c r="BD383" s="22"/>
      <c r="BE383" s="22"/>
      <c r="BF383" s="22"/>
      <c r="BG383" s="22"/>
      <c r="BH383" s="22"/>
      <c r="BI383" s="22"/>
      <c r="BJ383" s="22"/>
      <c r="BK383" s="22"/>
      <c r="BL383" s="22"/>
      <c r="BM383" s="22"/>
      <c r="BN383" s="22"/>
      <c r="BO383" s="22"/>
      <c r="BP383" s="22"/>
      <c r="BQ383" s="22"/>
      <c r="BR383" s="22"/>
      <c r="BS383" s="22"/>
      <c r="BT383" s="22"/>
      <c r="BU383" s="22"/>
      <c r="BV383" s="22"/>
      <c r="BW383" s="22"/>
      <c r="BX383" s="22"/>
      <c r="BY383" s="22"/>
      <c r="BZ383" s="22"/>
      <c r="CA383" s="22"/>
      <c r="CB383" s="22"/>
      <c r="CC383" s="22"/>
      <c r="CD383" s="22"/>
      <c r="CE383" s="22"/>
      <c r="CF383" s="22"/>
      <c r="CG383" s="22"/>
      <c r="CH383" s="22"/>
      <c r="CI383" s="22"/>
      <c r="CJ383" s="22"/>
      <c r="CK383" s="22"/>
      <c r="CL383" s="22"/>
      <c r="CM383" s="22"/>
      <c r="CN383" s="22"/>
      <c r="CO383" s="22"/>
      <c r="CP383" s="22"/>
      <c r="CQ383" s="22"/>
      <c r="CR383" s="22"/>
      <c r="CS383" s="22"/>
      <c r="CT383" s="22"/>
      <c r="CU383" s="22"/>
      <c r="CV383" s="22"/>
      <c r="CW383" s="22"/>
      <c r="CX383" s="22"/>
      <c r="CY383" s="22"/>
      <c r="CZ383" s="22"/>
      <c r="DA383" s="22"/>
      <c r="DB383" s="22"/>
      <c r="DC383" s="22"/>
      <c r="DD383" s="22"/>
      <c r="DE383" s="22"/>
      <c r="DF383" s="22"/>
      <c r="DG383" s="22"/>
      <c r="DH383" s="22"/>
      <c r="DI383" s="22"/>
      <c r="DJ383" s="22"/>
      <c r="DK383" s="22"/>
      <c r="DL383" s="22"/>
      <c r="DM383" s="22"/>
      <c r="DN383" s="22"/>
      <c r="DO383" s="22"/>
      <c r="DP383" s="22"/>
      <c r="DQ383" s="22"/>
      <c r="DR383" s="22"/>
      <c r="DS383" s="22"/>
      <c r="DT383" s="22"/>
      <c r="DU383" s="22"/>
      <c r="DV383" s="22"/>
      <c r="DW383" s="22"/>
      <c r="DX383" s="22"/>
      <c r="DY383" s="22"/>
      <c r="DZ383" s="22"/>
      <c r="EA383" s="22"/>
      <c r="EB383" s="22"/>
      <c r="EC383" s="22"/>
      <c r="ED383" s="22"/>
      <c r="EE383" s="22"/>
      <c r="EF383" s="22"/>
      <c r="EG383" s="22"/>
      <c r="EH383" s="22"/>
      <c r="EI383" s="22"/>
      <c r="EJ383" s="22"/>
      <c r="EK383" s="22"/>
      <c r="EL383" s="22"/>
      <c r="EM383" s="22"/>
      <c r="EN383" s="22"/>
      <c r="EO383" s="22"/>
      <c r="EP383" s="22"/>
      <c r="EQ383" s="22"/>
      <c r="ER383" s="22"/>
      <c r="ES383" s="22"/>
      <c r="ET383" s="22"/>
      <c r="EU383" s="22"/>
      <c r="EV383" s="22"/>
      <c r="EW383" s="22"/>
      <c r="EX383" s="22"/>
      <c r="EY383" s="22"/>
      <c r="EZ383" s="22"/>
      <c r="FA383" s="22"/>
      <c r="FB383" s="22"/>
      <c r="FC383" s="22"/>
      <c r="FD383" s="22"/>
      <c r="FE383" s="22"/>
      <c r="FF383" s="22"/>
      <c r="FG383" s="22"/>
      <c r="FH383" s="22"/>
      <c r="FI383" s="22"/>
      <c r="FJ383" s="22"/>
      <c r="FK383" s="22"/>
      <c r="FL383" s="22"/>
      <c r="FM383" s="22"/>
      <c r="FN383" s="22"/>
      <c r="FO383" s="22"/>
      <c r="FP383" s="22"/>
      <c r="FQ383" s="22"/>
      <c r="FR383" s="22"/>
      <c r="FS383" s="22"/>
      <c r="FT383" s="22"/>
      <c r="FU383" s="22"/>
      <c r="FV383" s="22"/>
      <c r="FW383" s="22"/>
      <c r="FX383" s="22"/>
      <c r="FY383" s="22"/>
      <c r="FZ383" s="22"/>
      <c r="GA383" s="22"/>
      <c r="GB383" s="22"/>
      <c r="GC383" s="22"/>
      <c r="GD383" s="22"/>
      <c r="GE383" s="22"/>
      <c r="GF383" s="22"/>
      <c r="GG383" s="22"/>
      <c r="GH383" s="22"/>
      <c r="GI383" s="22"/>
      <c r="GJ383" s="22"/>
      <c r="GK383" s="22"/>
      <c r="GL383" s="22"/>
      <c r="GM383" s="22"/>
      <c r="GN383" s="22"/>
      <c r="GO383" s="22"/>
      <c r="GP383" s="22"/>
      <c r="GQ383" s="22"/>
      <c r="GR383" s="22"/>
      <c r="GS383" s="22"/>
      <c r="GT383" s="22"/>
      <c r="GU383" s="22"/>
      <c r="GV383" s="22"/>
      <c r="GW383" s="22"/>
      <c r="GX383" s="22"/>
      <c r="GY383" s="22"/>
      <c r="GZ383" s="22"/>
      <c r="HA383" s="22"/>
      <c r="HB383" s="22"/>
      <c r="HC383" s="22"/>
      <c r="HD383" s="22"/>
      <c r="HE383" s="22"/>
      <c r="HF383" s="22"/>
      <c r="HG383" s="22"/>
      <c r="HH383" s="22"/>
      <c r="HI383" s="22"/>
      <c r="HJ383" s="22"/>
      <c r="HK383" s="22"/>
      <c r="HL383" s="22"/>
      <c r="HM383" s="22"/>
      <c r="HN383" s="22"/>
      <c r="HO383" s="22"/>
      <c r="HP383" s="22"/>
      <c r="HQ383" s="22"/>
      <c r="HR383" s="22"/>
      <c r="HS383" s="22"/>
      <c r="HT383" s="22"/>
      <c r="HU383" s="22"/>
      <c r="HV383" s="22"/>
      <c r="HW383" s="22"/>
      <c r="HX383" s="22"/>
      <c r="HY383" s="22"/>
      <c r="HZ383" s="22"/>
      <c r="IA383" s="22"/>
      <c r="IB383" s="22"/>
      <c r="IC383" s="22"/>
      <c r="ID383" s="22"/>
      <c r="IE383" s="22"/>
      <c r="IF383" s="22"/>
      <c r="IG383" s="22"/>
      <c r="IH383" s="22"/>
      <c r="II383" s="22"/>
      <c r="IJ383" s="22"/>
      <c r="IK383" s="22"/>
      <c r="IL383" s="22"/>
      <c r="IM383" s="22"/>
      <c r="IN383" s="22"/>
      <c r="IO383" s="22"/>
      <c r="IP383" s="22"/>
      <c r="IQ383" s="22"/>
      <c r="IR383" s="22"/>
      <c r="IS383" s="22"/>
      <c r="IT383" s="22"/>
      <c r="IU383" s="22"/>
      <c r="IV383" s="22"/>
      <c r="IW383" s="22"/>
    </row>
    <row r="384" spans="1:257" s="23" customFormat="1" ht="12" customHeight="1" x14ac:dyDescent="0.2">
      <c r="A384" s="17">
        <v>383</v>
      </c>
      <c r="B384" s="17" t="s">
        <v>72</v>
      </c>
      <c r="C384" s="17" t="s">
        <v>73</v>
      </c>
      <c r="D384" s="17" t="s">
        <v>377</v>
      </c>
      <c r="E384" s="17" t="s">
        <v>576</v>
      </c>
      <c r="F384" s="25" t="s">
        <v>33</v>
      </c>
      <c r="G384" s="34"/>
      <c r="H384" s="34"/>
      <c r="I384" s="34"/>
      <c r="J384" s="18"/>
      <c r="K384" s="18">
        <v>104</v>
      </c>
      <c r="L384" s="34"/>
      <c r="M384" s="34"/>
      <c r="N384" s="18"/>
      <c r="O384" s="18"/>
      <c r="P384" s="17" t="s">
        <v>115</v>
      </c>
      <c r="Q384" s="17" t="s">
        <v>377</v>
      </c>
      <c r="R384" s="17" t="s">
        <v>61</v>
      </c>
      <c r="S384" s="19" t="s">
        <v>1369</v>
      </c>
      <c r="T384" s="20" t="s">
        <v>1265</v>
      </c>
      <c r="U384" s="20" t="s">
        <v>557</v>
      </c>
      <c r="V384" s="19" t="s">
        <v>78</v>
      </c>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c r="CC384" s="22"/>
      <c r="CD384" s="22"/>
      <c r="CE384" s="22"/>
      <c r="CF384" s="22"/>
      <c r="CG384" s="22"/>
      <c r="CH384" s="22"/>
      <c r="CI384" s="22"/>
      <c r="CJ384" s="22"/>
      <c r="CK384" s="22"/>
      <c r="CL384" s="22"/>
      <c r="CM384" s="22"/>
      <c r="CN384" s="22"/>
      <c r="CO384" s="22"/>
      <c r="CP384" s="22"/>
      <c r="CQ384" s="22"/>
      <c r="CR384" s="22"/>
      <c r="CS384" s="22"/>
      <c r="CT384" s="22"/>
      <c r="CU384" s="22"/>
      <c r="CV384" s="22"/>
      <c r="CW384" s="22"/>
      <c r="CX384" s="22"/>
      <c r="CY384" s="22"/>
      <c r="CZ384" s="22"/>
      <c r="DA384" s="22"/>
      <c r="DB384" s="22"/>
      <c r="DC384" s="22"/>
      <c r="DD384" s="22"/>
      <c r="DE384" s="22"/>
      <c r="DF384" s="22"/>
      <c r="DG384" s="22"/>
      <c r="DH384" s="22"/>
      <c r="DI384" s="22"/>
      <c r="DJ384" s="22"/>
      <c r="DK384" s="22"/>
      <c r="DL384" s="22"/>
      <c r="DM384" s="22"/>
      <c r="DN384" s="22"/>
      <c r="DO384" s="22"/>
      <c r="DP384" s="22"/>
      <c r="DQ384" s="22"/>
      <c r="DR384" s="22"/>
      <c r="DS384" s="22"/>
      <c r="DT384" s="22"/>
      <c r="DU384" s="22"/>
      <c r="DV384" s="22"/>
      <c r="DW384" s="22"/>
      <c r="DX384" s="22"/>
      <c r="DY384" s="22"/>
      <c r="DZ384" s="22"/>
      <c r="EA384" s="22"/>
      <c r="EB384" s="22"/>
      <c r="EC384" s="22"/>
      <c r="ED384" s="22"/>
      <c r="EE384" s="22"/>
      <c r="EF384" s="22"/>
      <c r="EG384" s="22"/>
      <c r="EH384" s="22"/>
      <c r="EI384" s="22"/>
      <c r="EJ384" s="22"/>
      <c r="EK384" s="22"/>
      <c r="EL384" s="22"/>
      <c r="EM384" s="22"/>
      <c r="EN384" s="22"/>
      <c r="EO384" s="22"/>
      <c r="EP384" s="22"/>
      <c r="EQ384" s="22"/>
      <c r="ER384" s="22"/>
      <c r="ES384" s="22"/>
      <c r="ET384" s="22"/>
      <c r="EU384" s="22"/>
      <c r="EV384" s="22"/>
      <c r="EW384" s="22"/>
      <c r="EX384" s="22"/>
      <c r="EY384" s="22"/>
      <c r="EZ384" s="22"/>
      <c r="FA384" s="22"/>
      <c r="FB384" s="22"/>
      <c r="FC384" s="22"/>
      <c r="FD384" s="22"/>
      <c r="FE384" s="22"/>
      <c r="FF384" s="22"/>
      <c r="FG384" s="22"/>
      <c r="FH384" s="22"/>
      <c r="FI384" s="22"/>
      <c r="FJ384" s="22"/>
      <c r="FK384" s="22"/>
      <c r="FL384" s="22"/>
      <c r="FM384" s="22"/>
      <c r="FN384" s="22"/>
      <c r="FO384" s="22"/>
      <c r="FP384" s="22"/>
      <c r="FQ384" s="22"/>
      <c r="FR384" s="22"/>
      <c r="FS384" s="22"/>
      <c r="FT384" s="22"/>
      <c r="FU384" s="22"/>
      <c r="FV384" s="22"/>
      <c r="FW384" s="22"/>
      <c r="FX384" s="22"/>
      <c r="FY384" s="22"/>
      <c r="FZ384" s="22"/>
      <c r="GA384" s="22"/>
      <c r="GB384" s="22"/>
      <c r="GC384" s="22"/>
      <c r="GD384" s="22"/>
      <c r="GE384" s="22"/>
      <c r="GF384" s="22"/>
      <c r="GG384" s="22"/>
      <c r="GH384" s="22"/>
      <c r="GI384" s="22"/>
      <c r="GJ384" s="22"/>
      <c r="GK384" s="22"/>
      <c r="GL384" s="22"/>
      <c r="GM384" s="22"/>
      <c r="GN384" s="22"/>
      <c r="GO384" s="22"/>
      <c r="GP384" s="22"/>
      <c r="GQ384" s="22"/>
      <c r="GR384" s="22"/>
      <c r="GS384" s="22"/>
      <c r="GT384" s="22"/>
      <c r="GU384" s="22"/>
      <c r="GV384" s="22"/>
      <c r="GW384" s="22"/>
      <c r="GX384" s="22"/>
      <c r="GY384" s="22"/>
      <c r="GZ384" s="22"/>
      <c r="HA384" s="22"/>
      <c r="HB384" s="22"/>
      <c r="HC384" s="22"/>
      <c r="HD384" s="22"/>
      <c r="HE384" s="22"/>
      <c r="HF384" s="22"/>
      <c r="HG384" s="22"/>
      <c r="HH384" s="22"/>
      <c r="HI384" s="22"/>
      <c r="HJ384" s="22"/>
      <c r="HK384" s="22"/>
      <c r="HL384" s="22"/>
      <c r="HM384" s="22"/>
      <c r="HN384" s="22"/>
      <c r="HO384" s="22"/>
      <c r="HP384" s="22"/>
      <c r="HQ384" s="22"/>
      <c r="HR384" s="22"/>
      <c r="HS384" s="22"/>
      <c r="HT384" s="22"/>
      <c r="HU384" s="22"/>
      <c r="HV384" s="22"/>
      <c r="HW384" s="22"/>
      <c r="HX384" s="22"/>
      <c r="HY384" s="22"/>
      <c r="HZ384" s="22"/>
      <c r="IA384" s="22"/>
      <c r="IB384" s="22"/>
      <c r="IC384" s="22"/>
      <c r="ID384" s="22"/>
      <c r="IE384" s="22"/>
      <c r="IF384" s="22"/>
      <c r="IG384" s="22"/>
      <c r="IH384" s="22"/>
      <c r="II384" s="22"/>
      <c r="IJ384" s="22"/>
      <c r="IK384" s="22"/>
      <c r="IL384" s="22"/>
      <c r="IM384" s="22"/>
      <c r="IN384" s="22"/>
      <c r="IO384" s="22"/>
      <c r="IP384" s="22"/>
      <c r="IQ384" s="22"/>
      <c r="IR384" s="22"/>
      <c r="IS384" s="22"/>
      <c r="IT384" s="22"/>
      <c r="IU384" s="22"/>
      <c r="IV384" s="22"/>
      <c r="IW384" s="22"/>
    </row>
    <row r="385" spans="1:257" s="23" customFormat="1" ht="12" customHeight="1" x14ac:dyDescent="0.2">
      <c r="A385" s="17">
        <v>384</v>
      </c>
      <c r="B385" s="17" t="s">
        <v>72</v>
      </c>
      <c r="C385" s="17" t="s">
        <v>73</v>
      </c>
      <c r="D385" s="17" t="s">
        <v>377</v>
      </c>
      <c r="E385" s="17" t="s">
        <v>577</v>
      </c>
      <c r="F385" s="25" t="s">
        <v>33</v>
      </c>
      <c r="G385" s="34"/>
      <c r="H385" s="34"/>
      <c r="I385" s="34"/>
      <c r="J385" s="18">
        <v>48.33</v>
      </c>
      <c r="K385" s="18"/>
      <c r="L385" s="34"/>
      <c r="M385" s="34"/>
      <c r="N385" s="18"/>
      <c r="O385" s="18"/>
      <c r="P385" s="17" t="s">
        <v>24</v>
      </c>
      <c r="Q385" s="17" t="s">
        <v>377</v>
      </c>
      <c r="R385" s="17" t="s">
        <v>25</v>
      </c>
      <c r="S385" s="19" t="s">
        <v>578</v>
      </c>
      <c r="T385" s="20" t="s">
        <v>1265</v>
      </c>
      <c r="U385" s="20" t="s">
        <v>1291</v>
      </c>
      <c r="V385" s="19" t="s">
        <v>78</v>
      </c>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c r="CC385" s="22"/>
      <c r="CD385" s="22"/>
      <c r="CE385" s="22"/>
      <c r="CF385" s="22"/>
      <c r="CG385" s="22"/>
      <c r="CH385" s="22"/>
      <c r="CI385" s="22"/>
      <c r="CJ385" s="22"/>
      <c r="CK385" s="22"/>
      <c r="CL385" s="22"/>
      <c r="CM385" s="22"/>
      <c r="CN385" s="22"/>
      <c r="CO385" s="22"/>
      <c r="CP385" s="22"/>
      <c r="CQ385" s="22"/>
      <c r="CR385" s="22"/>
      <c r="CS385" s="22"/>
      <c r="CT385" s="22"/>
      <c r="CU385" s="22"/>
      <c r="CV385" s="22"/>
      <c r="CW385" s="22"/>
      <c r="CX385" s="22"/>
      <c r="CY385" s="22"/>
      <c r="CZ385" s="22"/>
      <c r="DA385" s="22"/>
      <c r="DB385" s="22"/>
      <c r="DC385" s="22"/>
      <c r="DD385" s="22"/>
      <c r="DE385" s="22"/>
      <c r="DF385" s="22"/>
      <c r="DG385" s="22"/>
      <c r="DH385" s="22"/>
      <c r="DI385" s="22"/>
      <c r="DJ385" s="22"/>
      <c r="DK385" s="22"/>
      <c r="DL385" s="22"/>
      <c r="DM385" s="22"/>
      <c r="DN385" s="22"/>
      <c r="DO385" s="22"/>
      <c r="DP385" s="22"/>
      <c r="DQ385" s="22"/>
      <c r="DR385" s="22"/>
      <c r="DS385" s="22"/>
      <c r="DT385" s="22"/>
      <c r="DU385" s="22"/>
      <c r="DV385" s="22"/>
      <c r="DW385" s="22"/>
      <c r="DX385" s="22"/>
      <c r="DY385" s="22"/>
      <c r="DZ385" s="22"/>
      <c r="EA385" s="22"/>
      <c r="EB385" s="22"/>
      <c r="EC385" s="22"/>
      <c r="ED385" s="22"/>
      <c r="EE385" s="22"/>
      <c r="EF385" s="22"/>
      <c r="EG385" s="22"/>
      <c r="EH385" s="22"/>
      <c r="EI385" s="22"/>
      <c r="EJ385" s="22"/>
      <c r="EK385" s="22"/>
      <c r="EL385" s="22"/>
      <c r="EM385" s="22"/>
      <c r="EN385" s="22"/>
      <c r="EO385" s="22"/>
      <c r="EP385" s="22"/>
      <c r="EQ385" s="22"/>
      <c r="ER385" s="22"/>
      <c r="ES385" s="22"/>
      <c r="ET385" s="22"/>
      <c r="EU385" s="22"/>
      <c r="EV385" s="22"/>
      <c r="EW385" s="22"/>
      <c r="EX385" s="22"/>
      <c r="EY385" s="22"/>
      <c r="EZ385" s="22"/>
      <c r="FA385" s="22"/>
      <c r="FB385" s="22"/>
      <c r="FC385" s="22"/>
      <c r="FD385" s="22"/>
      <c r="FE385" s="22"/>
      <c r="FF385" s="22"/>
      <c r="FG385" s="22"/>
      <c r="FH385" s="22"/>
      <c r="FI385" s="22"/>
      <c r="FJ385" s="22"/>
      <c r="FK385" s="22"/>
      <c r="FL385" s="22"/>
      <c r="FM385" s="22"/>
      <c r="FN385" s="22"/>
      <c r="FO385" s="22"/>
      <c r="FP385" s="22"/>
      <c r="FQ385" s="22"/>
      <c r="FR385" s="22"/>
      <c r="FS385" s="22"/>
      <c r="FT385" s="22"/>
      <c r="FU385" s="22"/>
      <c r="FV385" s="22"/>
      <c r="FW385" s="22"/>
      <c r="FX385" s="22"/>
      <c r="FY385" s="22"/>
      <c r="FZ385" s="22"/>
      <c r="GA385" s="22"/>
      <c r="GB385" s="22"/>
      <c r="GC385" s="22"/>
      <c r="GD385" s="22"/>
      <c r="GE385" s="22"/>
      <c r="GF385" s="22"/>
      <c r="GG385" s="22"/>
      <c r="GH385" s="22"/>
      <c r="GI385" s="22"/>
      <c r="GJ385" s="22"/>
      <c r="GK385" s="22"/>
      <c r="GL385" s="22"/>
      <c r="GM385" s="22"/>
      <c r="GN385" s="22"/>
      <c r="GO385" s="22"/>
      <c r="GP385" s="22"/>
      <c r="GQ385" s="22"/>
      <c r="GR385" s="22"/>
      <c r="GS385" s="22"/>
      <c r="GT385" s="22"/>
      <c r="GU385" s="22"/>
      <c r="GV385" s="22"/>
      <c r="GW385" s="22"/>
      <c r="GX385" s="22"/>
      <c r="GY385" s="22"/>
      <c r="GZ385" s="22"/>
      <c r="HA385" s="22"/>
      <c r="HB385" s="22"/>
      <c r="HC385" s="22"/>
      <c r="HD385" s="22"/>
      <c r="HE385" s="22"/>
      <c r="HF385" s="22"/>
      <c r="HG385" s="22"/>
      <c r="HH385" s="22"/>
      <c r="HI385" s="22"/>
      <c r="HJ385" s="22"/>
      <c r="HK385" s="22"/>
      <c r="HL385" s="22"/>
      <c r="HM385" s="22"/>
      <c r="HN385" s="22"/>
      <c r="HO385" s="22"/>
      <c r="HP385" s="22"/>
      <c r="HQ385" s="22"/>
      <c r="HR385" s="22"/>
      <c r="HS385" s="22"/>
      <c r="HT385" s="22"/>
      <c r="HU385" s="22"/>
      <c r="HV385" s="22"/>
      <c r="HW385" s="22"/>
      <c r="HX385" s="22"/>
      <c r="HY385" s="22"/>
      <c r="HZ385" s="22"/>
      <c r="IA385" s="22"/>
      <c r="IB385" s="22"/>
      <c r="IC385" s="22"/>
      <c r="ID385" s="22"/>
      <c r="IE385" s="22"/>
      <c r="IF385" s="22"/>
      <c r="IG385" s="22"/>
      <c r="IH385" s="22"/>
      <c r="II385" s="22"/>
      <c r="IJ385" s="22"/>
      <c r="IK385" s="22"/>
      <c r="IL385" s="22"/>
      <c r="IM385" s="22"/>
      <c r="IN385" s="22"/>
      <c r="IO385" s="22"/>
      <c r="IP385" s="22"/>
      <c r="IQ385" s="22"/>
      <c r="IR385" s="22"/>
      <c r="IS385" s="22"/>
      <c r="IT385" s="22"/>
      <c r="IU385" s="22"/>
      <c r="IV385" s="22"/>
      <c r="IW385" s="22"/>
    </row>
    <row r="386" spans="1:257" s="23" customFormat="1" ht="12" customHeight="1" x14ac:dyDescent="0.2">
      <c r="A386" s="17">
        <v>385</v>
      </c>
      <c r="B386" s="17" t="s">
        <v>72</v>
      </c>
      <c r="C386" s="17" t="s">
        <v>73</v>
      </c>
      <c r="D386" s="17" t="s">
        <v>377</v>
      </c>
      <c r="E386" s="17" t="s">
        <v>579</v>
      </c>
      <c r="F386" s="25" t="s">
        <v>33</v>
      </c>
      <c r="G386" s="34">
        <v>2.0000000000000001E-4</v>
      </c>
      <c r="H386" s="34"/>
      <c r="I386" s="34"/>
      <c r="J386" s="18"/>
      <c r="K386" s="18"/>
      <c r="L386" s="34"/>
      <c r="M386" s="34"/>
      <c r="N386" s="18"/>
      <c r="O386" s="18"/>
      <c r="P386" s="17" t="s">
        <v>115</v>
      </c>
      <c r="Q386" s="17" t="s">
        <v>377</v>
      </c>
      <c r="R386" s="17" t="s">
        <v>157</v>
      </c>
      <c r="S386" s="19" t="s">
        <v>580</v>
      </c>
      <c r="T386" s="20" t="s">
        <v>1265</v>
      </c>
      <c r="U386" s="20" t="s">
        <v>1291</v>
      </c>
      <c r="V386" s="19" t="s">
        <v>78</v>
      </c>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c r="CC386" s="22"/>
      <c r="CD386" s="22"/>
      <c r="CE386" s="22"/>
      <c r="CF386" s="22"/>
      <c r="CG386" s="22"/>
      <c r="CH386" s="22"/>
      <c r="CI386" s="22"/>
      <c r="CJ386" s="22"/>
      <c r="CK386" s="22"/>
      <c r="CL386" s="22"/>
      <c r="CM386" s="22"/>
      <c r="CN386" s="22"/>
      <c r="CO386" s="22"/>
      <c r="CP386" s="22"/>
      <c r="CQ386" s="22"/>
      <c r="CR386" s="22"/>
      <c r="CS386" s="22"/>
      <c r="CT386" s="22"/>
      <c r="CU386" s="22"/>
      <c r="CV386" s="22"/>
      <c r="CW386" s="22"/>
      <c r="CX386" s="22"/>
      <c r="CY386" s="22"/>
      <c r="CZ386" s="22"/>
      <c r="DA386" s="22"/>
      <c r="DB386" s="22"/>
      <c r="DC386" s="22"/>
      <c r="DD386" s="22"/>
      <c r="DE386" s="22"/>
      <c r="DF386" s="22"/>
      <c r="DG386" s="22"/>
      <c r="DH386" s="22"/>
      <c r="DI386" s="22"/>
      <c r="DJ386" s="22"/>
      <c r="DK386" s="22"/>
      <c r="DL386" s="22"/>
      <c r="DM386" s="22"/>
      <c r="DN386" s="22"/>
      <c r="DO386" s="22"/>
      <c r="DP386" s="22"/>
      <c r="DQ386" s="22"/>
      <c r="DR386" s="22"/>
      <c r="DS386" s="22"/>
      <c r="DT386" s="22"/>
      <c r="DU386" s="22"/>
      <c r="DV386" s="22"/>
      <c r="DW386" s="22"/>
      <c r="DX386" s="22"/>
      <c r="DY386" s="22"/>
      <c r="DZ386" s="22"/>
      <c r="EA386" s="22"/>
      <c r="EB386" s="22"/>
      <c r="EC386" s="22"/>
      <c r="ED386" s="22"/>
      <c r="EE386" s="22"/>
      <c r="EF386" s="22"/>
      <c r="EG386" s="22"/>
      <c r="EH386" s="22"/>
      <c r="EI386" s="22"/>
      <c r="EJ386" s="22"/>
      <c r="EK386" s="22"/>
      <c r="EL386" s="22"/>
      <c r="EM386" s="22"/>
      <c r="EN386" s="22"/>
      <c r="EO386" s="22"/>
      <c r="EP386" s="22"/>
      <c r="EQ386" s="22"/>
      <c r="ER386" s="22"/>
      <c r="ES386" s="22"/>
      <c r="ET386" s="22"/>
      <c r="EU386" s="22"/>
      <c r="EV386" s="22"/>
      <c r="EW386" s="22"/>
      <c r="EX386" s="22"/>
      <c r="EY386" s="22"/>
      <c r="EZ386" s="22"/>
      <c r="FA386" s="22"/>
      <c r="FB386" s="22"/>
      <c r="FC386" s="22"/>
      <c r="FD386" s="22"/>
      <c r="FE386" s="22"/>
      <c r="FF386" s="22"/>
      <c r="FG386" s="22"/>
      <c r="FH386" s="22"/>
      <c r="FI386" s="22"/>
      <c r="FJ386" s="22"/>
      <c r="FK386" s="22"/>
      <c r="FL386" s="22"/>
      <c r="FM386" s="22"/>
      <c r="FN386" s="22"/>
      <c r="FO386" s="22"/>
      <c r="FP386" s="22"/>
      <c r="FQ386" s="22"/>
      <c r="FR386" s="22"/>
      <c r="FS386" s="22"/>
      <c r="FT386" s="22"/>
      <c r="FU386" s="22"/>
      <c r="FV386" s="22"/>
      <c r="FW386" s="22"/>
      <c r="FX386" s="22"/>
      <c r="FY386" s="22"/>
      <c r="FZ386" s="22"/>
      <c r="GA386" s="22"/>
      <c r="GB386" s="22"/>
      <c r="GC386" s="22"/>
      <c r="GD386" s="22"/>
      <c r="GE386" s="22"/>
      <c r="GF386" s="22"/>
      <c r="GG386" s="22"/>
      <c r="GH386" s="22"/>
      <c r="GI386" s="22"/>
      <c r="GJ386" s="22"/>
      <c r="GK386" s="22"/>
      <c r="GL386" s="22"/>
      <c r="GM386" s="22"/>
      <c r="GN386" s="22"/>
      <c r="GO386" s="22"/>
      <c r="GP386" s="22"/>
      <c r="GQ386" s="22"/>
      <c r="GR386" s="22"/>
      <c r="GS386" s="22"/>
      <c r="GT386" s="22"/>
      <c r="GU386" s="22"/>
      <c r="GV386" s="22"/>
      <c r="GW386" s="22"/>
      <c r="GX386" s="22"/>
      <c r="GY386" s="22"/>
      <c r="GZ386" s="22"/>
      <c r="HA386" s="22"/>
      <c r="HB386" s="22"/>
      <c r="HC386" s="22"/>
      <c r="HD386" s="22"/>
      <c r="HE386" s="22"/>
      <c r="HF386" s="22"/>
      <c r="HG386" s="22"/>
      <c r="HH386" s="22"/>
      <c r="HI386" s="22"/>
      <c r="HJ386" s="22"/>
      <c r="HK386" s="22"/>
      <c r="HL386" s="22"/>
      <c r="HM386" s="22"/>
      <c r="HN386" s="22"/>
      <c r="HO386" s="22"/>
      <c r="HP386" s="22"/>
      <c r="HQ386" s="22"/>
      <c r="HR386" s="22"/>
      <c r="HS386" s="22"/>
      <c r="HT386" s="22"/>
      <c r="HU386" s="22"/>
      <c r="HV386" s="22"/>
      <c r="HW386" s="22"/>
      <c r="HX386" s="22"/>
      <c r="HY386" s="22"/>
      <c r="HZ386" s="22"/>
      <c r="IA386" s="22"/>
      <c r="IB386" s="22"/>
      <c r="IC386" s="22"/>
      <c r="ID386" s="22"/>
      <c r="IE386" s="22"/>
      <c r="IF386" s="22"/>
      <c r="IG386" s="22"/>
      <c r="IH386" s="22"/>
      <c r="II386" s="22"/>
      <c r="IJ386" s="22"/>
      <c r="IK386" s="22"/>
      <c r="IL386" s="22"/>
      <c r="IM386" s="22"/>
      <c r="IN386" s="22"/>
      <c r="IO386" s="22"/>
      <c r="IP386" s="22"/>
      <c r="IQ386" s="22"/>
      <c r="IR386" s="22"/>
      <c r="IS386" s="22"/>
      <c r="IT386" s="22"/>
      <c r="IU386" s="22"/>
      <c r="IV386" s="22"/>
      <c r="IW386" s="22"/>
    </row>
    <row r="387" spans="1:257" ht="12" customHeight="1" x14ac:dyDescent="0.2">
      <c r="A387" s="17">
        <v>386</v>
      </c>
      <c r="B387" s="3" t="s">
        <v>79</v>
      </c>
      <c r="C387" s="3" t="s">
        <v>79</v>
      </c>
      <c r="D387" s="3" t="s">
        <v>377</v>
      </c>
      <c r="E387" s="3" t="s">
        <v>581</v>
      </c>
      <c r="F387" s="4" t="s">
        <v>23</v>
      </c>
      <c r="G387" s="6"/>
      <c r="H387" s="6"/>
      <c r="I387" s="6"/>
      <c r="J387" s="5">
        <v>70</v>
      </c>
      <c r="K387" s="5"/>
      <c r="L387" s="6"/>
      <c r="M387" s="6"/>
      <c r="N387" s="5"/>
      <c r="O387" s="5"/>
      <c r="P387" s="3" t="s">
        <v>24</v>
      </c>
      <c r="Q387" s="3" t="s">
        <v>379</v>
      </c>
      <c r="R387" s="3" t="s">
        <v>25</v>
      </c>
      <c r="S387" s="11" t="s">
        <v>30</v>
      </c>
      <c r="T387" s="12" t="s">
        <v>1246</v>
      </c>
      <c r="U387" s="12" t="s">
        <v>1292</v>
      </c>
      <c r="V387" s="11" t="s">
        <v>1238</v>
      </c>
    </row>
    <row r="388" spans="1:257" ht="12" customHeight="1" x14ac:dyDescent="0.2">
      <c r="A388" s="17">
        <v>387</v>
      </c>
      <c r="B388" s="3" t="s">
        <v>79</v>
      </c>
      <c r="C388" s="3" t="s">
        <v>79</v>
      </c>
      <c r="D388" s="3" t="s">
        <v>377</v>
      </c>
      <c r="E388" s="3" t="s">
        <v>582</v>
      </c>
      <c r="F388" s="4" t="s">
        <v>23</v>
      </c>
      <c r="G388" s="6"/>
      <c r="H388" s="6"/>
      <c r="I388" s="6"/>
      <c r="J388" s="5">
        <v>25</v>
      </c>
      <c r="K388" s="5"/>
      <c r="L388" s="6"/>
      <c r="M388" s="6"/>
      <c r="N388" s="5"/>
      <c r="O388" s="5"/>
      <c r="P388" s="3" t="s">
        <v>24</v>
      </c>
      <c r="Q388" s="3" t="s">
        <v>379</v>
      </c>
      <c r="R388" s="3" t="s">
        <v>25</v>
      </c>
      <c r="S388" s="11" t="s">
        <v>30</v>
      </c>
      <c r="T388" s="12" t="s">
        <v>82</v>
      </c>
      <c r="U388" s="12" t="s">
        <v>1292</v>
      </c>
      <c r="V388" s="11" t="s">
        <v>1238</v>
      </c>
    </row>
    <row r="389" spans="1:257" ht="12" customHeight="1" x14ac:dyDescent="0.2">
      <c r="A389" s="17">
        <v>388</v>
      </c>
      <c r="B389" s="3" t="s">
        <v>79</v>
      </c>
      <c r="C389" s="3" t="s">
        <v>79</v>
      </c>
      <c r="D389" s="3" t="s">
        <v>377</v>
      </c>
      <c r="E389" s="3" t="s">
        <v>583</v>
      </c>
      <c r="F389" s="4" t="s">
        <v>23</v>
      </c>
      <c r="G389" s="6"/>
      <c r="H389" s="6"/>
      <c r="I389" s="6"/>
      <c r="J389" s="5">
        <v>10</v>
      </c>
      <c r="K389" s="5"/>
      <c r="L389" s="6"/>
      <c r="M389" s="6"/>
      <c r="N389" s="5"/>
      <c r="O389" s="5"/>
      <c r="P389" s="3" t="s">
        <v>24</v>
      </c>
      <c r="Q389" s="3" t="s">
        <v>379</v>
      </c>
      <c r="R389" s="3" t="s">
        <v>25</v>
      </c>
      <c r="S389" s="11" t="s">
        <v>30</v>
      </c>
      <c r="T389" s="12" t="s">
        <v>1246</v>
      </c>
      <c r="U389" s="12" t="s">
        <v>1292</v>
      </c>
      <c r="V389" s="11" t="s">
        <v>1238</v>
      </c>
    </row>
    <row r="390" spans="1:257" ht="12" customHeight="1" x14ac:dyDescent="0.2">
      <c r="A390" s="17">
        <v>389</v>
      </c>
      <c r="B390" s="3" t="s">
        <v>79</v>
      </c>
      <c r="C390" s="3" t="s">
        <v>79</v>
      </c>
      <c r="D390" s="3" t="s">
        <v>377</v>
      </c>
      <c r="E390" s="3" t="s">
        <v>584</v>
      </c>
      <c r="F390" s="4" t="s">
        <v>23</v>
      </c>
      <c r="G390" s="6">
        <v>2.5000000000000001E-3</v>
      </c>
      <c r="H390" s="6"/>
      <c r="I390" s="6"/>
      <c r="J390" s="5">
        <v>60</v>
      </c>
      <c r="K390" s="5"/>
      <c r="L390" s="6"/>
      <c r="M390" s="6"/>
      <c r="N390" s="5"/>
      <c r="O390" s="5"/>
      <c r="P390" s="3" t="s">
        <v>115</v>
      </c>
      <c r="Q390" s="3" t="s">
        <v>377</v>
      </c>
      <c r="R390" s="3" t="s">
        <v>25</v>
      </c>
      <c r="S390" s="11" t="s">
        <v>585</v>
      </c>
      <c r="T390" s="12" t="s">
        <v>1246</v>
      </c>
      <c r="U390" s="12" t="s">
        <v>1292</v>
      </c>
      <c r="V390" s="11" t="s">
        <v>1238</v>
      </c>
    </row>
    <row r="391" spans="1:257" ht="12" customHeight="1" x14ac:dyDescent="0.2">
      <c r="A391" s="17">
        <v>390</v>
      </c>
      <c r="B391" s="3" t="s">
        <v>79</v>
      </c>
      <c r="C391" s="3" t="s">
        <v>79</v>
      </c>
      <c r="D391" s="3" t="s">
        <v>377</v>
      </c>
      <c r="E391" s="3" t="s">
        <v>326</v>
      </c>
      <c r="F391" s="4" t="s">
        <v>23</v>
      </c>
      <c r="G391" s="6"/>
      <c r="H391" s="6"/>
      <c r="I391" s="6"/>
      <c r="J391" s="5">
        <v>25</v>
      </c>
      <c r="K391" s="5"/>
      <c r="L391" s="6"/>
      <c r="M391" s="6"/>
      <c r="N391" s="5"/>
      <c r="O391" s="5"/>
      <c r="P391" s="3" t="s">
        <v>115</v>
      </c>
      <c r="Q391" s="3" t="s">
        <v>377</v>
      </c>
      <c r="R391" s="3" t="s">
        <v>25</v>
      </c>
      <c r="S391" s="11" t="s">
        <v>585</v>
      </c>
      <c r="T391" s="12" t="s">
        <v>82</v>
      </c>
      <c r="U391" s="12" t="s">
        <v>1292</v>
      </c>
      <c r="V391" s="11" t="s">
        <v>1238</v>
      </c>
    </row>
    <row r="392" spans="1:257" ht="12" customHeight="1" x14ac:dyDescent="0.2">
      <c r="A392" s="17">
        <v>391</v>
      </c>
      <c r="B392" s="3" t="s">
        <v>79</v>
      </c>
      <c r="C392" s="3" t="s">
        <v>79</v>
      </c>
      <c r="D392" s="3" t="s">
        <v>377</v>
      </c>
      <c r="E392" s="3" t="s">
        <v>586</v>
      </c>
      <c r="F392" s="4" t="s">
        <v>23</v>
      </c>
      <c r="G392" s="6"/>
      <c r="H392" s="6"/>
      <c r="I392" s="6"/>
      <c r="J392" s="5">
        <v>10</v>
      </c>
      <c r="K392" s="5"/>
      <c r="L392" s="6"/>
      <c r="M392" s="6"/>
      <c r="N392" s="5"/>
      <c r="O392" s="5"/>
      <c r="P392" s="3" t="s">
        <v>24</v>
      </c>
      <c r="Q392" s="3" t="s">
        <v>379</v>
      </c>
      <c r="R392" s="3" t="s">
        <v>25</v>
      </c>
      <c r="S392" s="11" t="s">
        <v>30</v>
      </c>
      <c r="T392" s="12" t="s">
        <v>1246</v>
      </c>
      <c r="U392" s="12" t="s">
        <v>1292</v>
      </c>
      <c r="V392" s="11" t="s">
        <v>1238</v>
      </c>
    </row>
    <row r="393" spans="1:257" ht="12" customHeight="1" x14ac:dyDescent="0.2">
      <c r="A393" s="17">
        <v>392</v>
      </c>
      <c r="B393" s="3" t="s">
        <v>79</v>
      </c>
      <c r="C393" s="3" t="s">
        <v>79</v>
      </c>
      <c r="D393" s="3" t="s">
        <v>377</v>
      </c>
      <c r="E393" s="3" t="s">
        <v>587</v>
      </c>
      <c r="F393" s="4" t="s">
        <v>23</v>
      </c>
      <c r="G393" s="6"/>
      <c r="H393" s="6"/>
      <c r="I393" s="6"/>
      <c r="J393" s="5">
        <v>48</v>
      </c>
      <c r="K393" s="5"/>
      <c r="L393" s="6"/>
      <c r="M393" s="6"/>
      <c r="N393" s="5"/>
      <c r="O393" s="5"/>
      <c r="P393" s="3" t="s">
        <v>153</v>
      </c>
      <c r="Q393" s="3" t="s">
        <v>377</v>
      </c>
      <c r="R393" s="3" t="s">
        <v>25</v>
      </c>
      <c r="S393" s="11" t="s">
        <v>588</v>
      </c>
      <c r="T393" s="12" t="s">
        <v>1246</v>
      </c>
      <c r="U393" s="12" t="s">
        <v>1292</v>
      </c>
      <c r="V393" s="11" t="s">
        <v>1238</v>
      </c>
    </row>
    <row r="394" spans="1:257" ht="12" customHeight="1" x14ac:dyDescent="0.2">
      <c r="A394" s="17">
        <v>393</v>
      </c>
      <c r="B394" s="3" t="s">
        <v>79</v>
      </c>
      <c r="C394" s="3" t="s">
        <v>79</v>
      </c>
      <c r="D394" s="3" t="s">
        <v>377</v>
      </c>
      <c r="E394" s="3" t="s">
        <v>589</v>
      </c>
      <c r="F394" s="4" t="s">
        <v>23</v>
      </c>
      <c r="G394" s="6">
        <v>4.4999999999999997E-3</v>
      </c>
      <c r="H394" s="6"/>
      <c r="I394" s="6"/>
      <c r="J394" s="5">
        <v>60</v>
      </c>
      <c r="K394" s="5"/>
      <c r="L394" s="6"/>
      <c r="M394" s="6"/>
      <c r="N394" s="5"/>
      <c r="O394" s="5"/>
      <c r="P394" s="3" t="s">
        <v>115</v>
      </c>
      <c r="Q394" s="3" t="s">
        <v>146</v>
      </c>
      <c r="R394" s="3" t="s">
        <v>25</v>
      </c>
      <c r="S394" s="11" t="s">
        <v>585</v>
      </c>
      <c r="T394" s="12" t="s">
        <v>82</v>
      </c>
      <c r="U394" s="12" t="s">
        <v>1292</v>
      </c>
      <c r="V394" s="11" t="s">
        <v>1238</v>
      </c>
    </row>
    <row r="395" spans="1:257" ht="12" customHeight="1" x14ac:dyDescent="0.2">
      <c r="A395" s="17">
        <v>394</v>
      </c>
      <c r="B395" s="3" t="s">
        <v>79</v>
      </c>
      <c r="C395" s="3" t="s">
        <v>79</v>
      </c>
      <c r="D395" s="3" t="s">
        <v>377</v>
      </c>
      <c r="E395" s="3" t="s">
        <v>590</v>
      </c>
      <c r="F395" s="4" t="s">
        <v>33</v>
      </c>
      <c r="G395" s="6">
        <v>2.5000000000000001E-3</v>
      </c>
      <c r="H395" s="6"/>
      <c r="I395" s="6"/>
      <c r="J395" s="5">
        <v>60</v>
      </c>
      <c r="K395" s="5"/>
      <c r="L395" s="6"/>
      <c r="M395" s="6"/>
      <c r="N395" s="5"/>
      <c r="O395" s="5"/>
      <c r="P395" s="3" t="s">
        <v>24</v>
      </c>
      <c r="Q395" s="3" t="s">
        <v>383</v>
      </c>
      <c r="R395" s="3" t="s">
        <v>25</v>
      </c>
      <c r="S395" s="11" t="s">
        <v>325</v>
      </c>
      <c r="T395" s="12" t="s">
        <v>82</v>
      </c>
      <c r="U395" s="12" t="s">
        <v>1292</v>
      </c>
      <c r="V395" s="11" t="s">
        <v>1238</v>
      </c>
    </row>
    <row r="396" spans="1:257" ht="12" customHeight="1" x14ac:dyDescent="0.2">
      <c r="A396" s="17">
        <v>395</v>
      </c>
      <c r="B396" s="3" t="s">
        <v>79</v>
      </c>
      <c r="C396" s="3" t="s">
        <v>79</v>
      </c>
      <c r="D396" s="3" t="s">
        <v>377</v>
      </c>
      <c r="E396" s="3" t="s">
        <v>591</v>
      </c>
      <c r="F396" s="4" t="s">
        <v>33</v>
      </c>
      <c r="G396" s="6">
        <v>2.5000000000000001E-3</v>
      </c>
      <c r="H396" s="6"/>
      <c r="I396" s="6"/>
      <c r="J396" s="5">
        <v>60</v>
      </c>
      <c r="K396" s="5"/>
      <c r="L396" s="6"/>
      <c r="M396" s="6"/>
      <c r="N396" s="5"/>
      <c r="O396" s="5"/>
      <c r="P396" s="3" t="s">
        <v>153</v>
      </c>
      <c r="Q396" s="3" t="s">
        <v>377</v>
      </c>
      <c r="R396" s="3" t="s">
        <v>177</v>
      </c>
      <c r="S396" s="11" t="s">
        <v>592</v>
      </c>
      <c r="T396" s="12" t="s">
        <v>82</v>
      </c>
      <c r="U396" s="12" t="s">
        <v>1292</v>
      </c>
      <c r="V396" s="11" t="s">
        <v>1238</v>
      </c>
    </row>
    <row r="397" spans="1:257" ht="12" customHeight="1" x14ac:dyDescent="0.2">
      <c r="A397" s="17">
        <v>396</v>
      </c>
      <c r="B397" s="3" t="s">
        <v>79</v>
      </c>
      <c r="C397" s="3" t="s">
        <v>79</v>
      </c>
      <c r="D397" s="3" t="s">
        <v>377</v>
      </c>
      <c r="E397" s="3" t="s">
        <v>334</v>
      </c>
      <c r="F397" s="4" t="s">
        <v>33</v>
      </c>
      <c r="G397" s="6"/>
      <c r="H397" s="6"/>
      <c r="I397" s="6"/>
      <c r="J397" s="5">
        <v>25</v>
      </c>
      <c r="K397" s="5"/>
      <c r="L397" s="6"/>
      <c r="M397" s="6"/>
      <c r="N397" s="5"/>
      <c r="O397" s="5"/>
      <c r="P397" s="3" t="s">
        <v>153</v>
      </c>
      <c r="Q397" s="3" t="s">
        <v>377</v>
      </c>
      <c r="R397" s="3" t="s">
        <v>177</v>
      </c>
      <c r="S397" s="11" t="s">
        <v>592</v>
      </c>
      <c r="T397" s="12" t="s">
        <v>82</v>
      </c>
      <c r="U397" s="12" t="s">
        <v>1292</v>
      </c>
      <c r="V397" s="11" t="s">
        <v>1238</v>
      </c>
    </row>
    <row r="398" spans="1:257" ht="12" customHeight="1" x14ac:dyDescent="0.2">
      <c r="A398" s="17">
        <v>397</v>
      </c>
      <c r="B398" s="3" t="s">
        <v>79</v>
      </c>
      <c r="C398" s="3" t="s">
        <v>79</v>
      </c>
      <c r="D398" s="3" t="s">
        <v>377</v>
      </c>
      <c r="E398" s="3" t="s">
        <v>593</v>
      </c>
      <c r="F398" s="4" t="s">
        <v>33</v>
      </c>
      <c r="G398" s="6"/>
      <c r="H398" s="6"/>
      <c r="I398" s="6"/>
      <c r="J398" s="5">
        <v>10</v>
      </c>
      <c r="K398" s="5"/>
      <c r="L398" s="6"/>
      <c r="M398" s="6"/>
      <c r="N398" s="5"/>
      <c r="O398" s="5"/>
      <c r="P398" s="3" t="s">
        <v>153</v>
      </c>
      <c r="Q398" s="3" t="s">
        <v>377</v>
      </c>
      <c r="R398" s="3" t="s">
        <v>177</v>
      </c>
      <c r="S398" s="11" t="s">
        <v>592</v>
      </c>
      <c r="T398" s="12" t="s">
        <v>82</v>
      </c>
      <c r="U398" s="12" t="s">
        <v>1292</v>
      </c>
      <c r="V398" s="11" t="s">
        <v>1238</v>
      </c>
    </row>
    <row r="399" spans="1:257" ht="12" customHeight="1" x14ac:dyDescent="0.2">
      <c r="A399" s="17">
        <v>398</v>
      </c>
      <c r="B399" s="3" t="s">
        <v>79</v>
      </c>
      <c r="C399" s="3" t="s">
        <v>79</v>
      </c>
      <c r="D399" s="3" t="s">
        <v>377</v>
      </c>
      <c r="E399" s="3" t="s">
        <v>594</v>
      </c>
      <c r="F399" s="4" t="s">
        <v>33</v>
      </c>
      <c r="G399" s="6">
        <v>2.5000000000000001E-3</v>
      </c>
      <c r="H399" s="6"/>
      <c r="I399" s="6"/>
      <c r="J399" s="5">
        <v>60</v>
      </c>
      <c r="K399" s="5"/>
      <c r="L399" s="6"/>
      <c r="M399" s="6"/>
      <c r="N399" s="5"/>
      <c r="O399" s="5"/>
      <c r="P399" s="3" t="s">
        <v>24</v>
      </c>
      <c r="Q399" s="3" t="s">
        <v>383</v>
      </c>
      <c r="R399" s="3" t="s">
        <v>386</v>
      </c>
      <c r="S399" s="11" t="s">
        <v>30</v>
      </c>
      <c r="T399" s="12" t="s">
        <v>82</v>
      </c>
      <c r="U399" s="12" t="s">
        <v>1292</v>
      </c>
      <c r="V399" s="11" t="s">
        <v>1238</v>
      </c>
    </row>
    <row r="400" spans="1:257" ht="12" customHeight="1" x14ac:dyDescent="0.2">
      <c r="A400" s="17">
        <v>399</v>
      </c>
      <c r="B400" s="3" t="s">
        <v>79</v>
      </c>
      <c r="C400" s="3" t="s">
        <v>79</v>
      </c>
      <c r="D400" s="3" t="s">
        <v>377</v>
      </c>
      <c r="E400" s="3" t="s">
        <v>595</v>
      </c>
      <c r="F400" s="4" t="s">
        <v>33</v>
      </c>
      <c r="G400" s="6"/>
      <c r="H400" s="6"/>
      <c r="I400" s="6"/>
      <c r="J400" s="5">
        <v>25</v>
      </c>
      <c r="K400" s="5"/>
      <c r="L400" s="6"/>
      <c r="M400" s="6"/>
      <c r="N400" s="5"/>
      <c r="O400" s="5"/>
      <c r="P400" s="3" t="s">
        <v>24</v>
      </c>
      <c r="Q400" s="3" t="s">
        <v>383</v>
      </c>
      <c r="R400" s="3" t="s">
        <v>386</v>
      </c>
      <c r="S400" s="11" t="s">
        <v>30</v>
      </c>
      <c r="T400" s="12" t="s">
        <v>82</v>
      </c>
      <c r="U400" s="12" t="s">
        <v>1292</v>
      </c>
      <c r="V400" s="11" t="s">
        <v>1238</v>
      </c>
    </row>
    <row r="401" spans="1:22" ht="12" customHeight="1" x14ac:dyDescent="0.2">
      <c r="A401" s="17">
        <v>400</v>
      </c>
      <c r="B401" s="3" t="s">
        <v>79</v>
      </c>
      <c r="C401" s="3" t="s">
        <v>79</v>
      </c>
      <c r="D401" s="3" t="s">
        <v>377</v>
      </c>
      <c r="E401" s="3" t="s">
        <v>596</v>
      </c>
      <c r="F401" s="4" t="s">
        <v>33</v>
      </c>
      <c r="G401" s="6"/>
      <c r="H401" s="6"/>
      <c r="I401" s="6"/>
      <c r="J401" s="5">
        <v>10</v>
      </c>
      <c r="K401" s="5"/>
      <c r="L401" s="6"/>
      <c r="M401" s="6"/>
      <c r="N401" s="5"/>
      <c r="O401" s="5"/>
      <c r="P401" s="3" t="s">
        <v>24</v>
      </c>
      <c r="Q401" s="3" t="s">
        <v>383</v>
      </c>
      <c r="R401" s="3" t="s">
        <v>386</v>
      </c>
      <c r="S401" s="11" t="s">
        <v>30</v>
      </c>
      <c r="T401" s="12" t="s">
        <v>82</v>
      </c>
      <c r="U401" s="12" t="s">
        <v>1292</v>
      </c>
      <c r="V401" s="11" t="s">
        <v>1238</v>
      </c>
    </row>
    <row r="402" spans="1:22" ht="12" customHeight="1" x14ac:dyDescent="0.2">
      <c r="A402" s="17">
        <v>401</v>
      </c>
      <c r="B402" s="3" t="s">
        <v>79</v>
      </c>
      <c r="C402" s="3" t="s">
        <v>79</v>
      </c>
      <c r="D402" s="3" t="s">
        <v>377</v>
      </c>
      <c r="E402" s="3" t="s">
        <v>597</v>
      </c>
      <c r="F402" s="4" t="s">
        <v>33</v>
      </c>
      <c r="G402" s="6"/>
      <c r="H402" s="6"/>
      <c r="I402" s="6"/>
      <c r="J402" s="5">
        <v>40</v>
      </c>
      <c r="K402" s="5"/>
      <c r="L402" s="6"/>
      <c r="M402" s="6"/>
      <c r="N402" s="5"/>
      <c r="O402" s="5"/>
      <c r="P402" s="3" t="s">
        <v>24</v>
      </c>
      <c r="Q402" s="3" t="s">
        <v>500</v>
      </c>
      <c r="R402" s="3" t="s">
        <v>25</v>
      </c>
      <c r="S402" s="11" t="s">
        <v>598</v>
      </c>
      <c r="T402" s="12" t="s">
        <v>82</v>
      </c>
      <c r="U402" s="12" t="s">
        <v>1292</v>
      </c>
      <c r="V402" s="11" t="s">
        <v>1238</v>
      </c>
    </row>
    <row r="403" spans="1:22" ht="12" customHeight="1" x14ac:dyDescent="0.2">
      <c r="A403" s="17">
        <v>402</v>
      </c>
      <c r="B403" s="3" t="s">
        <v>79</v>
      </c>
      <c r="C403" s="3" t="s">
        <v>79</v>
      </c>
      <c r="D403" s="3" t="s">
        <v>377</v>
      </c>
      <c r="E403" s="3" t="s">
        <v>340</v>
      </c>
      <c r="F403" s="4" t="s">
        <v>33</v>
      </c>
      <c r="G403" s="6"/>
      <c r="H403" s="6"/>
      <c r="I403" s="6"/>
      <c r="J403" s="5">
        <v>25</v>
      </c>
      <c r="K403" s="5"/>
      <c r="L403" s="6"/>
      <c r="M403" s="6"/>
      <c r="N403" s="5"/>
      <c r="O403" s="5"/>
      <c r="P403" s="3" t="s">
        <v>24</v>
      </c>
      <c r="Q403" s="3" t="s">
        <v>500</v>
      </c>
      <c r="R403" s="3" t="s">
        <v>25</v>
      </c>
      <c r="S403" s="11" t="s">
        <v>598</v>
      </c>
      <c r="T403" s="12" t="s">
        <v>82</v>
      </c>
      <c r="U403" s="12" t="s">
        <v>1292</v>
      </c>
      <c r="V403" s="11" t="s">
        <v>1238</v>
      </c>
    </row>
    <row r="404" spans="1:22" ht="12" customHeight="1" x14ac:dyDescent="0.2">
      <c r="A404" s="17">
        <v>403</v>
      </c>
      <c r="B404" s="3" t="s">
        <v>79</v>
      </c>
      <c r="C404" s="3" t="s">
        <v>79</v>
      </c>
      <c r="D404" s="3" t="s">
        <v>377</v>
      </c>
      <c r="E404" s="3" t="s">
        <v>599</v>
      </c>
      <c r="F404" s="4" t="s">
        <v>33</v>
      </c>
      <c r="G404" s="6"/>
      <c r="H404" s="6"/>
      <c r="I404" s="6"/>
      <c r="J404" s="5">
        <v>10</v>
      </c>
      <c r="K404" s="5"/>
      <c r="L404" s="6"/>
      <c r="M404" s="6"/>
      <c r="N404" s="5"/>
      <c r="O404" s="5"/>
      <c r="P404" s="3" t="s">
        <v>24</v>
      </c>
      <c r="Q404" s="3" t="s">
        <v>500</v>
      </c>
      <c r="R404" s="3" t="s">
        <v>25</v>
      </c>
      <c r="S404" s="11" t="s">
        <v>598</v>
      </c>
      <c r="T404" s="12" t="s">
        <v>82</v>
      </c>
      <c r="U404" s="12" t="s">
        <v>1292</v>
      </c>
      <c r="V404" s="11" t="s">
        <v>1238</v>
      </c>
    </row>
    <row r="405" spans="1:22" ht="12" customHeight="1" x14ac:dyDescent="0.2">
      <c r="A405" s="17">
        <v>404</v>
      </c>
      <c r="B405" s="3" t="s">
        <v>79</v>
      </c>
      <c r="C405" s="3" t="s">
        <v>79</v>
      </c>
      <c r="D405" s="3" t="s">
        <v>377</v>
      </c>
      <c r="E405" s="3" t="s">
        <v>600</v>
      </c>
      <c r="F405" s="4" t="s">
        <v>33</v>
      </c>
      <c r="G405" s="6"/>
      <c r="H405" s="6"/>
      <c r="I405" s="6"/>
      <c r="J405" s="5">
        <v>40</v>
      </c>
      <c r="K405" s="5"/>
      <c r="L405" s="6"/>
      <c r="M405" s="6"/>
      <c r="N405" s="5"/>
      <c r="O405" s="5"/>
      <c r="P405" s="3" t="s">
        <v>133</v>
      </c>
      <c r="Q405" s="3" t="s">
        <v>377</v>
      </c>
      <c r="R405" s="3" t="s">
        <v>34</v>
      </c>
      <c r="S405" s="11" t="s">
        <v>601</v>
      </c>
      <c r="T405" s="12" t="s">
        <v>82</v>
      </c>
      <c r="U405" s="12" t="s">
        <v>1292</v>
      </c>
      <c r="V405" s="11" t="s">
        <v>1238</v>
      </c>
    </row>
    <row r="406" spans="1:22" ht="12" customHeight="1" x14ac:dyDescent="0.2">
      <c r="A406" s="17">
        <v>405</v>
      </c>
      <c r="B406" s="3" t="s">
        <v>79</v>
      </c>
      <c r="C406" s="3" t="s">
        <v>79</v>
      </c>
      <c r="D406" s="3" t="s">
        <v>377</v>
      </c>
      <c r="E406" s="3" t="s">
        <v>602</v>
      </c>
      <c r="F406" s="4" t="s">
        <v>33</v>
      </c>
      <c r="G406" s="6"/>
      <c r="H406" s="6"/>
      <c r="I406" s="6"/>
      <c r="J406" s="5">
        <v>25</v>
      </c>
      <c r="K406" s="5"/>
      <c r="L406" s="6"/>
      <c r="M406" s="6"/>
      <c r="N406" s="5"/>
      <c r="O406" s="5"/>
      <c r="P406" s="3" t="s">
        <v>133</v>
      </c>
      <c r="Q406" s="3" t="s">
        <v>377</v>
      </c>
      <c r="R406" s="3" t="s">
        <v>34</v>
      </c>
      <c r="S406" s="11" t="s">
        <v>601</v>
      </c>
      <c r="T406" s="12" t="s">
        <v>82</v>
      </c>
      <c r="U406" s="12" t="s">
        <v>1292</v>
      </c>
      <c r="V406" s="11" t="s">
        <v>1238</v>
      </c>
    </row>
    <row r="407" spans="1:22" ht="12" customHeight="1" x14ac:dyDescent="0.2">
      <c r="A407" s="17">
        <v>406</v>
      </c>
      <c r="B407" s="3" t="s">
        <v>79</v>
      </c>
      <c r="C407" s="3" t="s">
        <v>79</v>
      </c>
      <c r="D407" s="3" t="s">
        <v>377</v>
      </c>
      <c r="E407" s="3" t="s">
        <v>603</v>
      </c>
      <c r="F407" s="4" t="s">
        <v>33</v>
      </c>
      <c r="G407" s="6"/>
      <c r="H407" s="6"/>
      <c r="I407" s="6"/>
      <c r="J407" s="5">
        <v>10</v>
      </c>
      <c r="K407" s="5"/>
      <c r="L407" s="6"/>
      <c r="M407" s="6"/>
      <c r="N407" s="5"/>
      <c r="O407" s="5"/>
      <c r="P407" s="3" t="s">
        <v>133</v>
      </c>
      <c r="Q407" s="3" t="s">
        <v>377</v>
      </c>
      <c r="R407" s="3" t="s">
        <v>34</v>
      </c>
      <c r="S407" s="11" t="s">
        <v>601</v>
      </c>
      <c r="T407" s="12" t="s">
        <v>82</v>
      </c>
      <c r="U407" s="12" t="s">
        <v>1292</v>
      </c>
      <c r="V407" s="11" t="s">
        <v>1238</v>
      </c>
    </row>
    <row r="408" spans="1:22" ht="12" customHeight="1" x14ac:dyDescent="0.2">
      <c r="A408" s="17">
        <v>407</v>
      </c>
      <c r="B408" s="3" t="s">
        <v>79</v>
      </c>
      <c r="C408" s="3" t="s">
        <v>79</v>
      </c>
      <c r="D408" s="3" t="s">
        <v>377</v>
      </c>
      <c r="E408" s="3" t="s">
        <v>604</v>
      </c>
      <c r="F408" s="4" t="s">
        <v>33</v>
      </c>
      <c r="G408" s="6"/>
      <c r="H408" s="6"/>
      <c r="I408" s="6"/>
      <c r="J408" s="5">
        <v>55</v>
      </c>
      <c r="K408" s="5"/>
      <c r="L408" s="6"/>
      <c r="M408" s="6"/>
      <c r="N408" s="5"/>
      <c r="O408" s="5"/>
      <c r="P408" s="3" t="s">
        <v>153</v>
      </c>
      <c r="Q408" s="3" t="s">
        <v>377</v>
      </c>
      <c r="R408" s="3" t="s">
        <v>177</v>
      </c>
      <c r="S408" s="11" t="s">
        <v>605</v>
      </c>
      <c r="T408" s="12" t="s">
        <v>82</v>
      </c>
      <c r="U408" s="12" t="s">
        <v>1292</v>
      </c>
      <c r="V408" s="11" t="s">
        <v>1238</v>
      </c>
    </row>
    <row r="409" spans="1:22" ht="12" customHeight="1" x14ac:dyDescent="0.2">
      <c r="A409" s="17">
        <v>408</v>
      </c>
      <c r="B409" s="3" t="s">
        <v>79</v>
      </c>
      <c r="C409" s="3" t="s">
        <v>79</v>
      </c>
      <c r="D409" s="3" t="s">
        <v>377</v>
      </c>
      <c r="E409" s="3" t="s">
        <v>606</v>
      </c>
      <c r="F409" s="4" t="s">
        <v>33</v>
      </c>
      <c r="G409" s="6"/>
      <c r="H409" s="6"/>
      <c r="I409" s="6"/>
      <c r="J409" s="5">
        <v>25</v>
      </c>
      <c r="K409" s="5"/>
      <c r="L409" s="6"/>
      <c r="M409" s="6"/>
      <c r="N409" s="5"/>
      <c r="O409" s="5"/>
      <c r="P409" s="3" t="s">
        <v>153</v>
      </c>
      <c r="Q409" s="3" t="s">
        <v>377</v>
      </c>
      <c r="R409" s="3" t="s">
        <v>177</v>
      </c>
      <c r="S409" s="11" t="s">
        <v>605</v>
      </c>
      <c r="T409" s="12" t="s">
        <v>82</v>
      </c>
      <c r="U409" s="12" t="s">
        <v>1292</v>
      </c>
      <c r="V409" s="11" t="s">
        <v>1238</v>
      </c>
    </row>
    <row r="410" spans="1:22" ht="12" customHeight="1" x14ac:dyDescent="0.2">
      <c r="A410" s="17">
        <v>409</v>
      </c>
      <c r="B410" s="3" t="s">
        <v>79</v>
      </c>
      <c r="C410" s="3" t="s">
        <v>79</v>
      </c>
      <c r="D410" s="3" t="s">
        <v>377</v>
      </c>
      <c r="E410" s="3" t="s">
        <v>607</v>
      </c>
      <c r="F410" s="4" t="s">
        <v>33</v>
      </c>
      <c r="G410" s="6"/>
      <c r="H410" s="6"/>
      <c r="I410" s="6"/>
      <c r="J410" s="5">
        <v>10</v>
      </c>
      <c r="K410" s="5"/>
      <c r="L410" s="6"/>
      <c r="M410" s="6"/>
      <c r="N410" s="5"/>
      <c r="O410" s="5"/>
      <c r="P410" s="3" t="s">
        <v>153</v>
      </c>
      <c r="Q410" s="3" t="s">
        <v>377</v>
      </c>
      <c r="R410" s="3" t="s">
        <v>177</v>
      </c>
      <c r="S410" s="11" t="s">
        <v>605</v>
      </c>
      <c r="T410" s="12" t="s">
        <v>82</v>
      </c>
      <c r="U410" s="12" t="s">
        <v>1292</v>
      </c>
      <c r="V410" s="11" t="s">
        <v>1238</v>
      </c>
    </row>
    <row r="411" spans="1:22" ht="12" customHeight="1" x14ac:dyDescent="0.2">
      <c r="A411" s="17">
        <v>410</v>
      </c>
      <c r="B411" s="3" t="s">
        <v>79</v>
      </c>
      <c r="C411" s="3" t="s">
        <v>79</v>
      </c>
      <c r="D411" s="3" t="s">
        <v>377</v>
      </c>
      <c r="E411" s="3" t="s">
        <v>608</v>
      </c>
      <c r="F411" s="4" t="s">
        <v>33</v>
      </c>
      <c r="G411" s="6">
        <v>1.5E-3</v>
      </c>
      <c r="H411" s="6"/>
      <c r="I411" s="6"/>
      <c r="J411" s="5">
        <v>70</v>
      </c>
      <c r="K411" s="5"/>
      <c r="L411" s="6"/>
      <c r="M411" s="6"/>
      <c r="N411" s="5"/>
      <c r="O411" s="5"/>
      <c r="P411" s="3" t="s">
        <v>153</v>
      </c>
      <c r="Q411" s="3" t="s">
        <v>502</v>
      </c>
      <c r="R411" s="3" t="s">
        <v>25</v>
      </c>
      <c r="S411" s="13"/>
      <c r="T411" s="12" t="s">
        <v>82</v>
      </c>
      <c r="U411" s="12" t="s">
        <v>1292</v>
      </c>
      <c r="V411" s="11" t="s">
        <v>1238</v>
      </c>
    </row>
    <row r="412" spans="1:22" ht="12" customHeight="1" x14ac:dyDescent="0.2">
      <c r="A412" s="17">
        <v>411</v>
      </c>
      <c r="B412" s="3" t="s">
        <v>79</v>
      </c>
      <c r="C412" s="3" t="s">
        <v>79</v>
      </c>
      <c r="D412" s="3" t="s">
        <v>377</v>
      </c>
      <c r="E412" s="3" t="s">
        <v>609</v>
      </c>
      <c r="F412" s="4" t="s">
        <v>33</v>
      </c>
      <c r="G412" s="6"/>
      <c r="H412" s="6"/>
      <c r="I412" s="6"/>
      <c r="J412" s="5">
        <v>60</v>
      </c>
      <c r="K412" s="5"/>
      <c r="L412" s="6"/>
      <c r="M412" s="6"/>
      <c r="N412" s="5"/>
      <c r="O412" s="5"/>
      <c r="P412" s="3" t="s">
        <v>115</v>
      </c>
      <c r="Q412" s="3" t="s">
        <v>377</v>
      </c>
      <c r="R412" s="3" t="s">
        <v>400</v>
      </c>
      <c r="S412" s="13"/>
      <c r="T412" s="12" t="s">
        <v>82</v>
      </c>
      <c r="U412" s="12" t="s">
        <v>1292</v>
      </c>
      <c r="V412" s="11" t="s">
        <v>1238</v>
      </c>
    </row>
    <row r="413" spans="1:22" ht="12" customHeight="1" x14ac:dyDescent="0.2">
      <c r="A413" s="17">
        <v>412</v>
      </c>
      <c r="B413" s="3" t="s">
        <v>79</v>
      </c>
      <c r="C413" s="3" t="s">
        <v>79</v>
      </c>
      <c r="D413" s="3" t="s">
        <v>377</v>
      </c>
      <c r="E413" s="3" t="s">
        <v>610</v>
      </c>
      <c r="F413" s="4" t="s">
        <v>33</v>
      </c>
      <c r="G413" s="6"/>
      <c r="H413" s="6"/>
      <c r="I413" s="6"/>
      <c r="J413" s="5">
        <v>50</v>
      </c>
      <c r="K413" s="5"/>
      <c r="L413" s="6"/>
      <c r="M413" s="6"/>
      <c r="N413" s="5"/>
      <c r="O413" s="5"/>
      <c r="P413" s="3" t="s">
        <v>153</v>
      </c>
      <c r="Q413" s="3" t="s">
        <v>377</v>
      </c>
      <c r="R413" s="3" t="s">
        <v>61</v>
      </c>
      <c r="S413" s="11" t="s">
        <v>611</v>
      </c>
      <c r="T413" s="12" t="s">
        <v>82</v>
      </c>
      <c r="U413" s="12" t="s">
        <v>1292</v>
      </c>
      <c r="V413" s="11" t="s">
        <v>1238</v>
      </c>
    </row>
    <row r="414" spans="1:22" ht="12" customHeight="1" x14ac:dyDescent="0.2">
      <c r="A414" s="17">
        <v>413</v>
      </c>
      <c r="B414" s="3" t="s">
        <v>79</v>
      </c>
      <c r="C414" s="3" t="s">
        <v>79</v>
      </c>
      <c r="D414" s="3" t="s">
        <v>377</v>
      </c>
      <c r="E414" s="3" t="s">
        <v>612</v>
      </c>
      <c r="F414" s="4" t="s">
        <v>33</v>
      </c>
      <c r="G414" s="6"/>
      <c r="H414" s="6"/>
      <c r="I414" s="6"/>
      <c r="J414" s="5">
        <v>25</v>
      </c>
      <c r="K414" s="5"/>
      <c r="L414" s="6"/>
      <c r="M414" s="6"/>
      <c r="N414" s="5"/>
      <c r="O414" s="5"/>
      <c r="P414" s="3" t="s">
        <v>153</v>
      </c>
      <c r="Q414" s="3" t="s">
        <v>377</v>
      </c>
      <c r="R414" s="3" t="s">
        <v>61</v>
      </c>
      <c r="S414" s="11" t="s">
        <v>611</v>
      </c>
      <c r="T414" s="12" t="s">
        <v>82</v>
      </c>
      <c r="U414" s="12" t="s">
        <v>1292</v>
      </c>
      <c r="V414" s="11" t="s">
        <v>1238</v>
      </c>
    </row>
    <row r="415" spans="1:22" ht="12" customHeight="1" x14ac:dyDescent="0.2">
      <c r="A415" s="17">
        <v>414</v>
      </c>
      <c r="B415" s="3" t="s">
        <v>79</v>
      </c>
      <c r="C415" s="3" t="s">
        <v>79</v>
      </c>
      <c r="D415" s="3" t="s">
        <v>377</v>
      </c>
      <c r="E415" s="3" t="s">
        <v>613</v>
      </c>
      <c r="F415" s="4" t="s">
        <v>33</v>
      </c>
      <c r="G415" s="6"/>
      <c r="H415" s="6"/>
      <c r="I415" s="6"/>
      <c r="J415" s="5">
        <v>10</v>
      </c>
      <c r="K415" s="5"/>
      <c r="L415" s="6"/>
      <c r="M415" s="6"/>
      <c r="N415" s="5"/>
      <c r="O415" s="5"/>
      <c r="P415" s="3" t="s">
        <v>153</v>
      </c>
      <c r="Q415" s="3" t="s">
        <v>377</v>
      </c>
      <c r="R415" s="3" t="s">
        <v>61</v>
      </c>
      <c r="S415" s="11" t="s">
        <v>611</v>
      </c>
      <c r="T415" s="12" t="s">
        <v>82</v>
      </c>
      <c r="U415" s="12" t="s">
        <v>1292</v>
      </c>
      <c r="V415" s="11" t="s">
        <v>1238</v>
      </c>
    </row>
    <row r="416" spans="1:22" ht="12" customHeight="1" x14ac:dyDescent="0.2">
      <c r="A416" s="17">
        <v>415</v>
      </c>
      <c r="B416" s="3" t="s">
        <v>79</v>
      </c>
      <c r="C416" s="3" t="s">
        <v>79</v>
      </c>
      <c r="D416" s="3" t="s">
        <v>377</v>
      </c>
      <c r="E416" s="3" t="s">
        <v>614</v>
      </c>
      <c r="F416" s="4" t="s">
        <v>33</v>
      </c>
      <c r="G416" s="6">
        <v>2.0000000000000001E-4</v>
      </c>
      <c r="H416" s="6"/>
      <c r="I416" s="6"/>
      <c r="J416" s="5"/>
      <c r="K416" s="5"/>
      <c r="L416" s="6"/>
      <c r="M416" s="6"/>
      <c r="N416" s="5"/>
      <c r="O416" s="5"/>
      <c r="P416" s="3" t="s">
        <v>115</v>
      </c>
      <c r="Q416" s="3" t="s">
        <v>377</v>
      </c>
      <c r="R416" s="3" t="s">
        <v>157</v>
      </c>
      <c r="S416" s="11" t="s">
        <v>30</v>
      </c>
      <c r="T416" s="12" t="s">
        <v>82</v>
      </c>
      <c r="U416" s="12" t="s">
        <v>1292</v>
      </c>
      <c r="V416" s="11" t="s">
        <v>1238</v>
      </c>
    </row>
    <row r="417" spans="1:22" ht="12" customHeight="1" x14ac:dyDescent="0.2">
      <c r="A417" s="17">
        <v>416</v>
      </c>
      <c r="B417" s="3" t="s">
        <v>90</v>
      </c>
      <c r="C417" s="3" t="s">
        <v>90</v>
      </c>
      <c r="D417" s="3" t="s">
        <v>377</v>
      </c>
      <c r="E417" s="3" t="s">
        <v>556</v>
      </c>
      <c r="F417" s="4" t="s">
        <v>23</v>
      </c>
      <c r="G417" s="6"/>
      <c r="H417" s="6"/>
      <c r="I417" s="6"/>
      <c r="J417" s="5">
        <v>60</v>
      </c>
      <c r="K417" s="5"/>
      <c r="L417" s="6"/>
      <c r="M417" s="6"/>
      <c r="N417" s="5"/>
      <c r="O417" s="5"/>
      <c r="P417" s="3" t="s">
        <v>24</v>
      </c>
      <c r="Q417" s="3" t="s">
        <v>377</v>
      </c>
      <c r="R417" s="3" t="s">
        <v>25</v>
      </c>
      <c r="S417" s="11" t="s">
        <v>615</v>
      </c>
      <c r="T417" s="12" t="s">
        <v>1239</v>
      </c>
      <c r="U417" s="12" t="s">
        <v>616</v>
      </c>
      <c r="V417" s="11" t="s">
        <v>1240</v>
      </c>
    </row>
    <row r="418" spans="1:22" ht="12" customHeight="1" x14ac:dyDescent="0.2">
      <c r="A418" s="17">
        <v>417</v>
      </c>
      <c r="B418" s="3" t="s">
        <v>90</v>
      </c>
      <c r="C418" s="3" t="s">
        <v>90</v>
      </c>
      <c r="D418" s="3" t="s">
        <v>377</v>
      </c>
      <c r="E418" s="3" t="s">
        <v>617</v>
      </c>
      <c r="F418" s="4" t="s">
        <v>33</v>
      </c>
      <c r="G418" s="6">
        <v>2.7000000000000001E-3</v>
      </c>
      <c r="H418" s="6"/>
      <c r="I418" s="6"/>
      <c r="J418" s="5">
        <v>60</v>
      </c>
      <c r="K418" s="5"/>
      <c r="L418" s="6"/>
      <c r="M418" s="6"/>
      <c r="N418" s="5"/>
      <c r="O418" s="5"/>
      <c r="P418" s="3" t="s">
        <v>115</v>
      </c>
      <c r="Q418" s="3" t="s">
        <v>377</v>
      </c>
      <c r="R418" s="3" t="s">
        <v>25</v>
      </c>
      <c r="S418" s="11" t="s">
        <v>618</v>
      </c>
      <c r="T418" s="12" t="s">
        <v>1239</v>
      </c>
      <c r="U418" s="12" t="s">
        <v>616</v>
      </c>
      <c r="V418" s="11" t="s">
        <v>1240</v>
      </c>
    </row>
    <row r="419" spans="1:22" ht="12" customHeight="1" x14ac:dyDescent="0.2">
      <c r="A419" s="17">
        <v>418</v>
      </c>
      <c r="B419" s="3" t="s">
        <v>90</v>
      </c>
      <c r="C419" s="3" t="s">
        <v>90</v>
      </c>
      <c r="D419" s="3" t="s">
        <v>377</v>
      </c>
      <c r="E419" s="3" t="s">
        <v>619</v>
      </c>
      <c r="F419" s="4" t="s">
        <v>23</v>
      </c>
      <c r="G419" s="6">
        <v>4.2500000000000003E-3</v>
      </c>
      <c r="H419" s="6"/>
      <c r="I419" s="6"/>
      <c r="J419" s="5">
        <v>60</v>
      </c>
      <c r="K419" s="5"/>
      <c r="L419" s="6"/>
      <c r="M419" s="6"/>
      <c r="N419" s="5"/>
      <c r="O419" s="5"/>
      <c r="P419" s="3" t="s">
        <v>153</v>
      </c>
      <c r="Q419" s="3" t="s">
        <v>146</v>
      </c>
      <c r="R419" s="3" t="s">
        <v>25</v>
      </c>
      <c r="S419" s="11" t="s">
        <v>620</v>
      </c>
      <c r="T419" s="12" t="s">
        <v>1239</v>
      </c>
      <c r="U419" s="12" t="s">
        <v>616</v>
      </c>
      <c r="V419" s="11" t="s">
        <v>1240</v>
      </c>
    </row>
    <row r="420" spans="1:22" ht="12" customHeight="1" x14ac:dyDescent="0.2">
      <c r="A420" s="17">
        <v>419</v>
      </c>
      <c r="B420" s="3" t="s">
        <v>90</v>
      </c>
      <c r="C420" s="3" t="s">
        <v>90</v>
      </c>
      <c r="D420" s="3" t="s">
        <v>377</v>
      </c>
      <c r="E420" s="3" t="s">
        <v>621</v>
      </c>
      <c r="F420" s="4" t="s">
        <v>33</v>
      </c>
      <c r="G420" s="6">
        <v>2E-3</v>
      </c>
      <c r="H420" s="6"/>
      <c r="I420" s="6"/>
      <c r="J420" s="5">
        <v>55</v>
      </c>
      <c r="K420" s="5"/>
      <c r="L420" s="6"/>
      <c r="M420" s="6"/>
      <c r="N420" s="5"/>
      <c r="O420" s="5"/>
      <c r="P420" s="3" t="s">
        <v>24</v>
      </c>
      <c r="Q420" s="3" t="s">
        <v>383</v>
      </c>
      <c r="R420" s="3" t="s">
        <v>25</v>
      </c>
      <c r="S420" s="11" t="s">
        <v>622</v>
      </c>
      <c r="T420" s="12" t="s">
        <v>1239</v>
      </c>
      <c r="U420" s="12" t="s">
        <v>616</v>
      </c>
      <c r="V420" s="11" t="s">
        <v>1240</v>
      </c>
    </row>
    <row r="421" spans="1:22" ht="12" customHeight="1" x14ac:dyDescent="0.2">
      <c r="A421" s="17">
        <v>420</v>
      </c>
      <c r="B421" s="3" t="s">
        <v>90</v>
      </c>
      <c r="C421" s="3" t="s">
        <v>90</v>
      </c>
      <c r="D421" s="3" t="s">
        <v>377</v>
      </c>
      <c r="E421" s="3" t="s">
        <v>623</v>
      </c>
      <c r="F421" s="4" t="s">
        <v>33</v>
      </c>
      <c r="G421" s="6">
        <v>2E-3</v>
      </c>
      <c r="H421" s="6"/>
      <c r="I421" s="6"/>
      <c r="J421" s="5">
        <v>55</v>
      </c>
      <c r="K421" s="5"/>
      <c r="L421" s="6"/>
      <c r="M421" s="6"/>
      <c r="N421" s="5"/>
      <c r="O421" s="5"/>
      <c r="P421" s="3" t="s">
        <v>24</v>
      </c>
      <c r="Q421" s="3" t="s">
        <v>377</v>
      </c>
      <c r="R421" s="3" t="s">
        <v>177</v>
      </c>
      <c r="S421" s="11" t="s">
        <v>624</v>
      </c>
      <c r="T421" s="12" t="s">
        <v>1239</v>
      </c>
      <c r="U421" s="12" t="s">
        <v>616</v>
      </c>
      <c r="V421" s="11" t="s">
        <v>1240</v>
      </c>
    </row>
    <row r="422" spans="1:22" ht="12" customHeight="1" x14ac:dyDescent="0.2">
      <c r="A422" s="17">
        <v>421</v>
      </c>
      <c r="B422" s="3" t="s">
        <v>90</v>
      </c>
      <c r="C422" s="3" t="s">
        <v>90</v>
      </c>
      <c r="D422" s="3" t="s">
        <v>377</v>
      </c>
      <c r="E422" s="3" t="s">
        <v>625</v>
      </c>
      <c r="F422" s="4" t="s">
        <v>33</v>
      </c>
      <c r="G422" s="6">
        <v>2E-3</v>
      </c>
      <c r="H422" s="6"/>
      <c r="I422" s="6"/>
      <c r="J422" s="5">
        <v>55</v>
      </c>
      <c r="K422" s="5"/>
      <c r="L422" s="6"/>
      <c r="M422" s="6"/>
      <c r="N422" s="5"/>
      <c r="O422" s="5"/>
      <c r="P422" s="3" t="s">
        <v>24</v>
      </c>
      <c r="Q422" s="3" t="s">
        <v>377</v>
      </c>
      <c r="R422" s="3" t="s">
        <v>386</v>
      </c>
      <c r="S422" s="11" t="s">
        <v>624</v>
      </c>
      <c r="T422" s="12" t="s">
        <v>1239</v>
      </c>
      <c r="U422" s="12" t="s">
        <v>616</v>
      </c>
      <c r="V422" s="11" t="s">
        <v>1240</v>
      </c>
    </row>
    <row r="423" spans="1:22" ht="12" customHeight="1" x14ac:dyDescent="0.2">
      <c r="A423" s="17">
        <v>422</v>
      </c>
      <c r="B423" s="3" t="s">
        <v>90</v>
      </c>
      <c r="C423" s="3" t="s">
        <v>90</v>
      </c>
      <c r="D423" s="3" t="s">
        <v>377</v>
      </c>
      <c r="E423" s="3" t="s">
        <v>626</v>
      </c>
      <c r="F423" s="4" t="s">
        <v>33</v>
      </c>
      <c r="G423" s="6"/>
      <c r="H423" s="6"/>
      <c r="I423" s="6"/>
      <c r="J423" s="5">
        <v>40</v>
      </c>
      <c r="K423" s="5"/>
      <c r="L423" s="6"/>
      <c r="M423" s="6"/>
      <c r="N423" s="5"/>
      <c r="O423" s="5"/>
      <c r="P423" s="3" t="s">
        <v>24</v>
      </c>
      <c r="Q423" s="3" t="s">
        <v>500</v>
      </c>
      <c r="R423" s="3" t="s">
        <v>25</v>
      </c>
      <c r="S423" s="11" t="s">
        <v>627</v>
      </c>
      <c r="T423" s="12" t="s">
        <v>1239</v>
      </c>
      <c r="U423" s="12" t="s">
        <v>616</v>
      </c>
      <c r="V423" s="11" t="s">
        <v>1240</v>
      </c>
    </row>
    <row r="424" spans="1:22" ht="12" customHeight="1" x14ac:dyDescent="0.2">
      <c r="A424" s="17">
        <v>423</v>
      </c>
      <c r="B424" s="3" t="s">
        <v>90</v>
      </c>
      <c r="C424" s="3" t="s">
        <v>90</v>
      </c>
      <c r="D424" s="3" t="s">
        <v>377</v>
      </c>
      <c r="E424" s="3" t="s">
        <v>628</v>
      </c>
      <c r="F424" s="4" t="s">
        <v>33</v>
      </c>
      <c r="G424" s="6"/>
      <c r="H424" s="6"/>
      <c r="I424" s="6"/>
      <c r="J424" s="5">
        <v>40</v>
      </c>
      <c r="K424" s="5"/>
      <c r="L424" s="6"/>
      <c r="M424" s="6"/>
      <c r="N424" s="5"/>
      <c r="O424" s="5"/>
      <c r="P424" s="3" t="s">
        <v>24</v>
      </c>
      <c r="Q424" s="3" t="s">
        <v>377</v>
      </c>
      <c r="R424" s="3" t="s">
        <v>177</v>
      </c>
      <c r="S424" s="11" t="s">
        <v>629</v>
      </c>
      <c r="T424" s="12" t="s">
        <v>1239</v>
      </c>
      <c r="U424" s="12" t="s">
        <v>616</v>
      </c>
      <c r="V424" s="11" t="s">
        <v>1240</v>
      </c>
    </row>
    <row r="425" spans="1:22" ht="12" customHeight="1" x14ac:dyDescent="0.2">
      <c r="A425" s="17">
        <v>424</v>
      </c>
      <c r="B425" s="3" t="s">
        <v>90</v>
      </c>
      <c r="C425" s="3" t="s">
        <v>90</v>
      </c>
      <c r="D425" s="3" t="s">
        <v>377</v>
      </c>
      <c r="E425" s="3" t="s">
        <v>630</v>
      </c>
      <c r="F425" s="4" t="s">
        <v>33</v>
      </c>
      <c r="G425" s="6"/>
      <c r="H425" s="6"/>
      <c r="I425" s="6"/>
      <c r="J425" s="5">
        <v>40</v>
      </c>
      <c r="K425" s="5"/>
      <c r="L425" s="6"/>
      <c r="M425" s="6"/>
      <c r="N425" s="5"/>
      <c r="O425" s="5"/>
      <c r="P425" s="3" t="s">
        <v>24</v>
      </c>
      <c r="Q425" s="3" t="s">
        <v>377</v>
      </c>
      <c r="R425" s="3" t="s">
        <v>34</v>
      </c>
      <c r="S425" s="11" t="s">
        <v>629</v>
      </c>
      <c r="T425" s="12" t="s">
        <v>1239</v>
      </c>
      <c r="U425" s="12" t="s">
        <v>616</v>
      </c>
      <c r="V425" s="11" t="s">
        <v>1240</v>
      </c>
    </row>
    <row r="426" spans="1:22" ht="12" customHeight="1" x14ac:dyDescent="0.2">
      <c r="A426" s="17">
        <v>425</v>
      </c>
      <c r="B426" s="3" t="s">
        <v>90</v>
      </c>
      <c r="C426" s="3" t="s">
        <v>90</v>
      </c>
      <c r="D426" s="3" t="s">
        <v>377</v>
      </c>
      <c r="E426" s="3" t="s">
        <v>631</v>
      </c>
      <c r="F426" s="4" t="s">
        <v>33</v>
      </c>
      <c r="G426" s="6"/>
      <c r="H426" s="6"/>
      <c r="I426" s="6"/>
      <c r="J426" s="5">
        <v>40</v>
      </c>
      <c r="K426" s="5"/>
      <c r="L426" s="6"/>
      <c r="M426" s="6"/>
      <c r="N426" s="5"/>
      <c r="O426" s="5"/>
      <c r="P426" s="3" t="s">
        <v>24</v>
      </c>
      <c r="Q426" s="3" t="s">
        <v>377</v>
      </c>
      <c r="R426" s="3" t="s">
        <v>61</v>
      </c>
      <c r="S426" s="11" t="s">
        <v>632</v>
      </c>
      <c r="T426" s="12" t="s">
        <v>1239</v>
      </c>
      <c r="U426" s="12" t="s">
        <v>616</v>
      </c>
      <c r="V426" s="11" t="s">
        <v>1240</v>
      </c>
    </row>
    <row r="427" spans="1:22" ht="12" customHeight="1" x14ac:dyDescent="0.2">
      <c r="A427" s="17">
        <v>426</v>
      </c>
      <c r="B427" s="3" t="s">
        <v>90</v>
      </c>
      <c r="C427" s="3" t="s">
        <v>90</v>
      </c>
      <c r="D427" s="3" t="s">
        <v>377</v>
      </c>
      <c r="E427" s="3" t="s">
        <v>633</v>
      </c>
      <c r="F427" s="4" t="s">
        <v>33</v>
      </c>
      <c r="G427" s="6">
        <v>2E-3</v>
      </c>
      <c r="H427" s="6"/>
      <c r="I427" s="6"/>
      <c r="J427" s="5">
        <v>55</v>
      </c>
      <c r="K427" s="5"/>
      <c r="L427" s="6"/>
      <c r="M427" s="6"/>
      <c r="N427" s="5"/>
      <c r="O427" s="5"/>
      <c r="P427" s="3" t="s">
        <v>24</v>
      </c>
      <c r="Q427" s="3" t="s">
        <v>391</v>
      </c>
      <c r="R427" s="3" t="s">
        <v>25</v>
      </c>
      <c r="S427" s="11" t="s">
        <v>634</v>
      </c>
      <c r="T427" s="12" t="s">
        <v>1239</v>
      </c>
      <c r="U427" s="12" t="s">
        <v>616</v>
      </c>
      <c r="V427" s="11" t="s">
        <v>1240</v>
      </c>
    </row>
    <row r="428" spans="1:22" ht="12" customHeight="1" x14ac:dyDescent="0.2">
      <c r="A428" s="17">
        <v>427</v>
      </c>
      <c r="B428" s="3" t="s">
        <v>90</v>
      </c>
      <c r="C428" s="3" t="s">
        <v>90</v>
      </c>
      <c r="D428" s="3" t="s">
        <v>377</v>
      </c>
      <c r="E428" s="3" t="s">
        <v>635</v>
      </c>
      <c r="F428" s="4" t="s">
        <v>33</v>
      </c>
      <c r="G428" s="6"/>
      <c r="H428" s="6"/>
      <c r="I428" s="6"/>
      <c r="J428" s="5">
        <v>55</v>
      </c>
      <c r="K428" s="5"/>
      <c r="L428" s="6"/>
      <c r="M428" s="6"/>
      <c r="N428" s="5"/>
      <c r="O428" s="5"/>
      <c r="P428" s="3" t="s">
        <v>115</v>
      </c>
      <c r="Q428" s="3" t="s">
        <v>377</v>
      </c>
      <c r="R428" s="3" t="s">
        <v>400</v>
      </c>
      <c r="S428" s="11" t="s">
        <v>636</v>
      </c>
      <c r="T428" s="12" t="s">
        <v>1239</v>
      </c>
      <c r="U428" s="12" t="s">
        <v>616</v>
      </c>
      <c r="V428" s="11" t="s">
        <v>1240</v>
      </c>
    </row>
    <row r="429" spans="1:22" ht="12" customHeight="1" x14ac:dyDescent="0.2">
      <c r="A429" s="17">
        <v>428</v>
      </c>
      <c r="B429" s="3" t="s">
        <v>90</v>
      </c>
      <c r="C429" s="3" t="s">
        <v>90</v>
      </c>
      <c r="D429" s="3" t="s">
        <v>377</v>
      </c>
      <c r="E429" s="3" t="s">
        <v>637</v>
      </c>
      <c r="F429" s="4" t="s">
        <v>33</v>
      </c>
      <c r="G429" s="6"/>
      <c r="H429" s="6"/>
      <c r="I429" s="6"/>
      <c r="J429" s="5">
        <v>35</v>
      </c>
      <c r="K429" s="5"/>
      <c r="L429" s="6"/>
      <c r="M429" s="6"/>
      <c r="N429" s="5"/>
      <c r="O429" s="5"/>
      <c r="P429" s="3" t="s">
        <v>24</v>
      </c>
      <c r="Q429" s="3" t="s">
        <v>377</v>
      </c>
      <c r="R429" s="3" t="s">
        <v>61</v>
      </c>
      <c r="S429" s="11" t="s">
        <v>638</v>
      </c>
      <c r="T429" s="12" t="s">
        <v>1239</v>
      </c>
      <c r="U429" s="12" t="s">
        <v>616</v>
      </c>
      <c r="V429" s="11" t="s">
        <v>1240</v>
      </c>
    </row>
    <row r="430" spans="1:22" ht="12" customHeight="1" x14ac:dyDescent="0.2">
      <c r="A430" s="17">
        <v>429</v>
      </c>
      <c r="B430" s="3" t="s">
        <v>90</v>
      </c>
      <c r="C430" s="3" t="s">
        <v>90</v>
      </c>
      <c r="D430" s="3" t="s">
        <v>377</v>
      </c>
      <c r="E430" s="3" t="s">
        <v>639</v>
      </c>
      <c r="F430" s="4" t="s">
        <v>33</v>
      </c>
      <c r="G430" s="6"/>
      <c r="H430" s="6"/>
      <c r="I430" s="6"/>
      <c r="J430" s="5">
        <v>33</v>
      </c>
      <c r="K430" s="5"/>
      <c r="L430" s="6"/>
      <c r="M430" s="6"/>
      <c r="N430" s="5"/>
      <c r="O430" s="5"/>
      <c r="P430" s="3" t="s">
        <v>115</v>
      </c>
      <c r="Q430" s="3" t="s">
        <v>377</v>
      </c>
      <c r="R430" s="3" t="s">
        <v>290</v>
      </c>
      <c r="S430" s="11" t="s">
        <v>640</v>
      </c>
      <c r="T430" s="12" t="s">
        <v>1239</v>
      </c>
      <c r="U430" s="12" t="s">
        <v>616</v>
      </c>
      <c r="V430" s="11" t="s">
        <v>1240</v>
      </c>
    </row>
    <row r="431" spans="1:22" ht="12" customHeight="1" x14ac:dyDescent="0.2">
      <c r="A431" s="17">
        <v>430</v>
      </c>
      <c r="B431" s="3" t="s">
        <v>90</v>
      </c>
      <c r="C431" s="3" t="s">
        <v>90</v>
      </c>
      <c r="D431" s="3" t="s">
        <v>377</v>
      </c>
      <c r="E431" s="3" t="s">
        <v>641</v>
      </c>
      <c r="F431" s="4" t="s">
        <v>33</v>
      </c>
      <c r="G431" s="6"/>
      <c r="H431" s="6"/>
      <c r="I431" s="6"/>
      <c r="J431" s="5">
        <v>11</v>
      </c>
      <c r="K431" s="5"/>
      <c r="L431" s="6"/>
      <c r="M431" s="6"/>
      <c r="N431" s="5"/>
      <c r="O431" s="5"/>
      <c r="P431" s="3" t="s">
        <v>115</v>
      </c>
      <c r="Q431" s="3" t="s">
        <v>377</v>
      </c>
      <c r="R431" s="3" t="s">
        <v>197</v>
      </c>
      <c r="S431" s="11" t="s">
        <v>642</v>
      </c>
      <c r="T431" s="12" t="s">
        <v>1239</v>
      </c>
      <c r="U431" s="12" t="s">
        <v>616</v>
      </c>
      <c r="V431" s="11" t="s">
        <v>1240</v>
      </c>
    </row>
    <row r="432" spans="1:22" ht="12" customHeight="1" x14ac:dyDescent="0.2">
      <c r="A432" s="17">
        <v>431</v>
      </c>
      <c r="B432" s="3" t="s">
        <v>90</v>
      </c>
      <c r="C432" s="3" t="s">
        <v>90</v>
      </c>
      <c r="D432" s="3" t="s">
        <v>377</v>
      </c>
      <c r="E432" s="3" t="s">
        <v>643</v>
      </c>
      <c r="F432" s="4" t="s">
        <v>33</v>
      </c>
      <c r="G432" s="6"/>
      <c r="H432" s="6"/>
      <c r="I432" s="6"/>
      <c r="J432" s="5">
        <v>55</v>
      </c>
      <c r="K432" s="5"/>
      <c r="L432" s="6"/>
      <c r="M432" s="6"/>
      <c r="N432" s="5"/>
      <c r="O432" s="5"/>
      <c r="P432" s="3" t="s">
        <v>115</v>
      </c>
      <c r="Q432" s="3" t="s">
        <v>377</v>
      </c>
      <c r="R432" s="3" t="s">
        <v>25</v>
      </c>
      <c r="S432" s="11" t="s">
        <v>644</v>
      </c>
      <c r="T432" s="12" t="s">
        <v>1239</v>
      </c>
      <c r="U432" s="12" t="s">
        <v>616</v>
      </c>
      <c r="V432" s="11" t="s">
        <v>1240</v>
      </c>
    </row>
    <row r="433" spans="1:257" ht="12" customHeight="1" x14ac:dyDescent="0.2">
      <c r="A433" s="17">
        <v>432</v>
      </c>
      <c r="B433" s="3" t="s">
        <v>90</v>
      </c>
      <c r="C433" s="3" t="s">
        <v>90</v>
      </c>
      <c r="D433" s="3" t="s">
        <v>377</v>
      </c>
      <c r="E433" s="3" t="s">
        <v>369</v>
      </c>
      <c r="F433" s="4" t="s">
        <v>33</v>
      </c>
      <c r="G433" s="6"/>
      <c r="H433" s="6"/>
      <c r="I433" s="6"/>
      <c r="J433" s="5">
        <v>10</v>
      </c>
      <c r="K433" s="5"/>
      <c r="L433" s="6"/>
      <c r="M433" s="6"/>
      <c r="N433" s="5"/>
      <c r="O433" s="5"/>
      <c r="P433" s="3" t="s">
        <v>115</v>
      </c>
      <c r="Q433" s="3" t="s">
        <v>377</v>
      </c>
      <c r="R433" s="3" t="s">
        <v>157</v>
      </c>
      <c r="S433" s="11" t="s">
        <v>645</v>
      </c>
      <c r="T433" s="12" t="s">
        <v>1239</v>
      </c>
      <c r="U433" s="12" t="s">
        <v>616</v>
      </c>
      <c r="V433" s="11" t="s">
        <v>1240</v>
      </c>
    </row>
    <row r="434" spans="1:257" ht="12" customHeight="1" x14ac:dyDescent="0.2">
      <c r="A434" s="17">
        <v>433</v>
      </c>
      <c r="B434" s="3" t="s">
        <v>90</v>
      </c>
      <c r="C434" s="3" t="s">
        <v>90</v>
      </c>
      <c r="D434" s="3" t="s">
        <v>377</v>
      </c>
      <c r="E434" s="3" t="s">
        <v>646</v>
      </c>
      <c r="F434" s="4" t="s">
        <v>23</v>
      </c>
      <c r="G434" s="6"/>
      <c r="H434" s="6"/>
      <c r="I434" s="6"/>
      <c r="J434" s="5">
        <v>22</v>
      </c>
      <c r="K434" s="5"/>
      <c r="L434" s="6"/>
      <c r="M434" s="6"/>
      <c r="N434" s="5"/>
      <c r="O434" s="5"/>
      <c r="P434" s="3" t="s">
        <v>24</v>
      </c>
      <c r="Q434" s="3" t="s">
        <v>377</v>
      </c>
      <c r="R434" s="3" t="s">
        <v>25</v>
      </c>
      <c r="S434" s="11" t="s">
        <v>372</v>
      </c>
      <c r="T434" s="12" t="s">
        <v>1239</v>
      </c>
      <c r="U434" s="12" t="s">
        <v>616</v>
      </c>
      <c r="V434" s="11" t="s">
        <v>1240</v>
      </c>
    </row>
    <row r="435" spans="1:257" ht="12" customHeight="1" x14ac:dyDescent="0.2">
      <c r="A435" s="17">
        <v>434</v>
      </c>
      <c r="B435" s="3" t="s">
        <v>90</v>
      </c>
      <c r="C435" s="3" t="s">
        <v>90</v>
      </c>
      <c r="D435" s="3" t="s">
        <v>377</v>
      </c>
      <c r="E435" s="3" t="s">
        <v>647</v>
      </c>
      <c r="F435" s="4" t="s">
        <v>23</v>
      </c>
      <c r="G435" s="6"/>
      <c r="H435" s="6"/>
      <c r="I435" s="6"/>
      <c r="J435" s="5">
        <v>11</v>
      </c>
      <c r="K435" s="5"/>
      <c r="L435" s="6"/>
      <c r="M435" s="6"/>
      <c r="N435" s="5"/>
      <c r="O435" s="5"/>
      <c r="P435" s="3" t="s">
        <v>24</v>
      </c>
      <c r="Q435" s="3" t="s">
        <v>377</v>
      </c>
      <c r="R435" s="3" t="s">
        <v>25</v>
      </c>
      <c r="S435" s="11" t="s">
        <v>374</v>
      </c>
      <c r="T435" s="12" t="s">
        <v>1239</v>
      </c>
      <c r="U435" s="12" t="s">
        <v>616</v>
      </c>
      <c r="V435" s="11" t="s">
        <v>1240</v>
      </c>
    </row>
    <row r="436" spans="1:257" ht="12" customHeight="1" x14ac:dyDescent="0.2">
      <c r="A436" s="17">
        <v>435</v>
      </c>
      <c r="B436" s="3" t="s">
        <v>90</v>
      </c>
      <c r="C436" s="3" t="s">
        <v>90</v>
      </c>
      <c r="D436" s="3" t="s">
        <v>377</v>
      </c>
      <c r="E436" s="3" t="s">
        <v>648</v>
      </c>
      <c r="F436" s="4" t="s">
        <v>33</v>
      </c>
      <c r="G436" s="6"/>
      <c r="H436" s="6"/>
      <c r="I436" s="6"/>
      <c r="J436" s="5">
        <v>40</v>
      </c>
      <c r="K436" s="5"/>
      <c r="L436" s="6"/>
      <c r="M436" s="6"/>
      <c r="N436" s="5"/>
      <c r="O436" s="5"/>
      <c r="P436" s="3" t="s">
        <v>153</v>
      </c>
      <c r="Q436" s="3" t="s">
        <v>377</v>
      </c>
      <c r="R436" s="3" t="s">
        <v>177</v>
      </c>
      <c r="S436" s="11" t="s">
        <v>649</v>
      </c>
      <c r="T436" s="12" t="s">
        <v>1239</v>
      </c>
      <c r="U436" s="12" t="s">
        <v>616</v>
      </c>
      <c r="V436" s="11" t="s">
        <v>1240</v>
      </c>
    </row>
    <row r="437" spans="1:257" ht="12" customHeight="1" x14ac:dyDescent="0.2">
      <c r="A437" s="17">
        <v>436</v>
      </c>
      <c r="B437" s="3" t="s">
        <v>90</v>
      </c>
      <c r="C437" s="3" t="s">
        <v>90</v>
      </c>
      <c r="D437" s="3" t="s">
        <v>377</v>
      </c>
      <c r="E437" s="3" t="s">
        <v>375</v>
      </c>
      <c r="F437" s="4" t="s">
        <v>23</v>
      </c>
      <c r="G437" s="6"/>
      <c r="H437" s="6"/>
      <c r="I437" s="6"/>
      <c r="J437" s="5"/>
      <c r="K437" s="5"/>
      <c r="L437" s="6"/>
      <c r="M437" s="6"/>
      <c r="N437" s="5"/>
      <c r="O437" s="5"/>
      <c r="P437" s="3" t="s">
        <v>153</v>
      </c>
      <c r="Q437" s="3" t="s">
        <v>377</v>
      </c>
      <c r="R437" s="3" t="s">
        <v>25</v>
      </c>
      <c r="S437" s="11" t="s">
        <v>650</v>
      </c>
      <c r="T437" s="12" t="s">
        <v>1239</v>
      </c>
      <c r="U437" s="12" t="s">
        <v>616</v>
      </c>
      <c r="V437" s="11" t="s">
        <v>1240</v>
      </c>
    </row>
    <row r="438" spans="1:257" ht="12" customHeight="1" x14ac:dyDescent="0.2">
      <c r="A438" s="17">
        <v>437</v>
      </c>
      <c r="B438" s="3" t="s">
        <v>90</v>
      </c>
      <c r="C438" s="3" t="s">
        <v>90</v>
      </c>
      <c r="D438" s="3" t="s">
        <v>377</v>
      </c>
      <c r="E438" s="3" t="s">
        <v>651</v>
      </c>
      <c r="F438" s="4" t="s">
        <v>33</v>
      </c>
      <c r="G438" s="6">
        <v>2.0000000000000001E-4</v>
      </c>
      <c r="H438" s="6"/>
      <c r="I438" s="6"/>
      <c r="J438" s="5">
        <v>1</v>
      </c>
      <c r="K438" s="5"/>
      <c r="L438" s="6"/>
      <c r="M438" s="6"/>
      <c r="N438" s="5"/>
      <c r="O438" s="5"/>
      <c r="P438" s="3" t="s">
        <v>153</v>
      </c>
      <c r="Q438" s="3" t="s">
        <v>377</v>
      </c>
      <c r="R438" s="3" t="s">
        <v>157</v>
      </c>
      <c r="S438" s="11" t="s">
        <v>652</v>
      </c>
      <c r="T438" s="12" t="s">
        <v>1239</v>
      </c>
      <c r="U438" s="12" t="s">
        <v>616</v>
      </c>
      <c r="V438" s="11" t="s">
        <v>1240</v>
      </c>
    </row>
    <row r="439" spans="1:257" s="23" customFormat="1" ht="12" customHeight="1" x14ac:dyDescent="0.2">
      <c r="A439" s="17">
        <v>438</v>
      </c>
      <c r="B439" s="17" t="s">
        <v>19</v>
      </c>
      <c r="C439" s="17" t="s">
        <v>20</v>
      </c>
      <c r="D439" s="17" t="s">
        <v>654</v>
      </c>
      <c r="E439" s="17" t="s">
        <v>658</v>
      </c>
      <c r="F439" s="17" t="s">
        <v>23</v>
      </c>
      <c r="G439" s="35">
        <v>2.4662697723036864E-3</v>
      </c>
      <c r="H439" s="35">
        <v>4.938622031196882E-3</v>
      </c>
      <c r="I439" s="35">
        <v>7.4170717777328754E-3</v>
      </c>
      <c r="J439" s="18"/>
      <c r="K439" s="18"/>
      <c r="L439" s="34"/>
      <c r="M439" s="34"/>
      <c r="N439" s="18"/>
      <c r="O439" s="18"/>
      <c r="P439" s="17" t="s">
        <v>24</v>
      </c>
      <c r="Q439" s="17" t="s">
        <v>654</v>
      </c>
      <c r="R439" s="17" t="s">
        <v>386</v>
      </c>
      <c r="S439" s="19" t="s">
        <v>659</v>
      </c>
      <c r="T439" s="20" t="s">
        <v>31</v>
      </c>
      <c r="U439" s="21" t="s">
        <v>1333</v>
      </c>
      <c r="V439" s="19" t="s">
        <v>28</v>
      </c>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c r="CC439" s="22"/>
      <c r="CD439" s="22"/>
      <c r="CE439" s="22"/>
      <c r="CF439" s="22"/>
      <c r="CG439" s="22"/>
      <c r="CH439" s="22"/>
      <c r="CI439" s="22"/>
      <c r="CJ439" s="22"/>
      <c r="CK439" s="22"/>
      <c r="CL439" s="22"/>
      <c r="CM439" s="22"/>
      <c r="CN439" s="22"/>
      <c r="CO439" s="22"/>
      <c r="CP439" s="22"/>
      <c r="CQ439" s="22"/>
      <c r="CR439" s="22"/>
      <c r="CS439" s="22"/>
      <c r="CT439" s="22"/>
      <c r="CU439" s="22"/>
      <c r="CV439" s="22"/>
      <c r="CW439" s="22"/>
      <c r="CX439" s="22"/>
      <c r="CY439" s="22"/>
      <c r="CZ439" s="22"/>
      <c r="DA439" s="22"/>
      <c r="DB439" s="22"/>
      <c r="DC439" s="22"/>
      <c r="DD439" s="22"/>
      <c r="DE439" s="22"/>
      <c r="DF439" s="22"/>
      <c r="DG439" s="22"/>
      <c r="DH439" s="22"/>
      <c r="DI439" s="22"/>
      <c r="DJ439" s="22"/>
      <c r="DK439" s="22"/>
      <c r="DL439" s="22"/>
      <c r="DM439" s="22"/>
      <c r="DN439" s="22"/>
      <c r="DO439" s="22"/>
      <c r="DP439" s="22"/>
      <c r="DQ439" s="22"/>
      <c r="DR439" s="22"/>
      <c r="DS439" s="22"/>
      <c r="DT439" s="22"/>
      <c r="DU439" s="22"/>
      <c r="DV439" s="22"/>
      <c r="DW439" s="22"/>
      <c r="DX439" s="22"/>
      <c r="DY439" s="22"/>
      <c r="DZ439" s="22"/>
      <c r="EA439" s="22"/>
      <c r="EB439" s="22"/>
      <c r="EC439" s="22"/>
      <c r="ED439" s="22"/>
      <c r="EE439" s="22"/>
      <c r="EF439" s="22"/>
      <c r="EG439" s="22"/>
      <c r="EH439" s="22"/>
      <c r="EI439" s="22"/>
      <c r="EJ439" s="22"/>
      <c r="EK439" s="22"/>
      <c r="EL439" s="22"/>
      <c r="EM439" s="22"/>
      <c r="EN439" s="22"/>
      <c r="EO439" s="22"/>
      <c r="EP439" s="22"/>
      <c r="EQ439" s="22"/>
      <c r="ER439" s="22"/>
      <c r="ES439" s="22"/>
      <c r="ET439" s="22"/>
      <c r="EU439" s="22"/>
      <c r="EV439" s="22"/>
      <c r="EW439" s="22"/>
      <c r="EX439" s="22"/>
      <c r="EY439" s="22"/>
      <c r="EZ439" s="22"/>
      <c r="FA439" s="22"/>
      <c r="FB439" s="22"/>
      <c r="FC439" s="22"/>
      <c r="FD439" s="22"/>
      <c r="FE439" s="22"/>
      <c r="FF439" s="22"/>
      <c r="FG439" s="22"/>
      <c r="FH439" s="22"/>
      <c r="FI439" s="22"/>
      <c r="FJ439" s="22"/>
      <c r="FK439" s="22"/>
      <c r="FL439" s="22"/>
      <c r="FM439" s="22"/>
      <c r="FN439" s="22"/>
      <c r="FO439" s="22"/>
      <c r="FP439" s="22"/>
      <c r="FQ439" s="22"/>
      <c r="FR439" s="22"/>
      <c r="FS439" s="22"/>
      <c r="FT439" s="22"/>
      <c r="FU439" s="22"/>
      <c r="FV439" s="22"/>
      <c r="FW439" s="22"/>
      <c r="FX439" s="22"/>
      <c r="FY439" s="22"/>
      <c r="FZ439" s="22"/>
      <c r="GA439" s="22"/>
      <c r="GB439" s="22"/>
      <c r="GC439" s="22"/>
      <c r="GD439" s="22"/>
      <c r="GE439" s="22"/>
      <c r="GF439" s="22"/>
      <c r="GG439" s="22"/>
      <c r="GH439" s="22"/>
      <c r="GI439" s="22"/>
      <c r="GJ439" s="22"/>
      <c r="GK439" s="22"/>
      <c r="GL439" s="22"/>
      <c r="GM439" s="22"/>
      <c r="GN439" s="22"/>
      <c r="GO439" s="22"/>
      <c r="GP439" s="22"/>
      <c r="GQ439" s="22"/>
      <c r="GR439" s="22"/>
      <c r="GS439" s="22"/>
      <c r="GT439" s="22"/>
      <c r="GU439" s="22"/>
      <c r="GV439" s="22"/>
      <c r="GW439" s="22"/>
      <c r="GX439" s="22"/>
      <c r="GY439" s="22"/>
      <c r="GZ439" s="22"/>
      <c r="HA439" s="22"/>
      <c r="HB439" s="22"/>
      <c r="HC439" s="22"/>
      <c r="HD439" s="22"/>
      <c r="HE439" s="22"/>
      <c r="HF439" s="22"/>
      <c r="HG439" s="22"/>
      <c r="HH439" s="22"/>
      <c r="HI439" s="22"/>
      <c r="HJ439" s="22"/>
      <c r="HK439" s="22"/>
      <c r="HL439" s="22"/>
      <c r="HM439" s="22"/>
      <c r="HN439" s="22"/>
      <c r="HO439" s="22"/>
      <c r="HP439" s="22"/>
      <c r="HQ439" s="22"/>
      <c r="HR439" s="22"/>
      <c r="HS439" s="22"/>
      <c r="HT439" s="22"/>
      <c r="HU439" s="22"/>
      <c r="HV439" s="22"/>
      <c r="HW439" s="22"/>
      <c r="HX439" s="22"/>
      <c r="HY439" s="22"/>
      <c r="HZ439" s="22"/>
      <c r="IA439" s="22"/>
      <c r="IB439" s="22"/>
      <c r="IC439" s="22"/>
      <c r="ID439" s="22"/>
      <c r="IE439" s="22"/>
      <c r="IF439" s="22"/>
      <c r="IG439" s="22"/>
      <c r="IH439" s="22"/>
      <c r="II439" s="22"/>
      <c r="IJ439" s="22"/>
      <c r="IK439" s="22"/>
      <c r="IL439" s="22"/>
      <c r="IM439" s="22"/>
      <c r="IN439" s="22"/>
      <c r="IO439" s="22"/>
      <c r="IP439" s="22"/>
      <c r="IQ439" s="22"/>
      <c r="IR439" s="22"/>
      <c r="IS439" s="22"/>
      <c r="IT439" s="22"/>
      <c r="IU439" s="22"/>
      <c r="IV439" s="22"/>
      <c r="IW439" s="22"/>
    </row>
    <row r="440" spans="1:257" s="23" customFormat="1" ht="12" customHeight="1" x14ac:dyDescent="0.2">
      <c r="A440" s="17">
        <v>439</v>
      </c>
      <c r="B440" s="17" t="s">
        <v>19</v>
      </c>
      <c r="C440" s="17" t="s">
        <v>20</v>
      </c>
      <c r="D440" s="17" t="s">
        <v>654</v>
      </c>
      <c r="E440" s="17" t="s">
        <v>660</v>
      </c>
      <c r="F440" s="17" t="s">
        <v>23</v>
      </c>
      <c r="G440" s="34"/>
      <c r="H440" s="34"/>
      <c r="I440" s="34"/>
      <c r="J440" s="18">
        <v>41.75</v>
      </c>
      <c r="K440" s="18"/>
      <c r="L440" s="34"/>
      <c r="M440" s="34"/>
      <c r="N440" s="18"/>
      <c r="O440" s="18"/>
      <c r="P440" s="17" t="s">
        <v>24</v>
      </c>
      <c r="Q440" s="17" t="s">
        <v>654</v>
      </c>
      <c r="R440" s="17" t="s">
        <v>25</v>
      </c>
      <c r="S440" s="19" t="s">
        <v>661</v>
      </c>
      <c r="T440" s="20" t="s">
        <v>31</v>
      </c>
      <c r="U440" s="21" t="s">
        <v>1333</v>
      </c>
      <c r="V440" s="19" t="s">
        <v>28</v>
      </c>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c r="CC440" s="22"/>
      <c r="CD440" s="22"/>
      <c r="CE440" s="22"/>
      <c r="CF440" s="22"/>
      <c r="CG440" s="22"/>
      <c r="CH440" s="22"/>
      <c r="CI440" s="22"/>
      <c r="CJ440" s="22"/>
      <c r="CK440" s="22"/>
      <c r="CL440" s="22"/>
      <c r="CM440" s="22"/>
      <c r="CN440" s="22"/>
      <c r="CO440" s="22"/>
      <c r="CP440" s="22"/>
      <c r="CQ440" s="22"/>
      <c r="CR440" s="22"/>
      <c r="CS440" s="22"/>
      <c r="CT440" s="22"/>
      <c r="CU440" s="22"/>
      <c r="CV440" s="22"/>
      <c r="CW440" s="22"/>
      <c r="CX440" s="22"/>
      <c r="CY440" s="22"/>
      <c r="CZ440" s="22"/>
      <c r="DA440" s="22"/>
      <c r="DB440" s="22"/>
      <c r="DC440" s="22"/>
      <c r="DD440" s="22"/>
      <c r="DE440" s="22"/>
      <c r="DF440" s="22"/>
      <c r="DG440" s="22"/>
      <c r="DH440" s="22"/>
      <c r="DI440" s="22"/>
      <c r="DJ440" s="22"/>
      <c r="DK440" s="22"/>
      <c r="DL440" s="22"/>
      <c r="DM440" s="22"/>
      <c r="DN440" s="22"/>
      <c r="DO440" s="22"/>
      <c r="DP440" s="22"/>
      <c r="DQ440" s="22"/>
      <c r="DR440" s="22"/>
      <c r="DS440" s="22"/>
      <c r="DT440" s="22"/>
      <c r="DU440" s="22"/>
      <c r="DV440" s="22"/>
      <c r="DW440" s="22"/>
      <c r="DX440" s="22"/>
      <c r="DY440" s="22"/>
      <c r="DZ440" s="22"/>
      <c r="EA440" s="22"/>
      <c r="EB440" s="22"/>
      <c r="EC440" s="22"/>
      <c r="ED440" s="22"/>
      <c r="EE440" s="22"/>
      <c r="EF440" s="22"/>
      <c r="EG440" s="22"/>
      <c r="EH440" s="22"/>
      <c r="EI440" s="22"/>
      <c r="EJ440" s="22"/>
      <c r="EK440" s="22"/>
      <c r="EL440" s="22"/>
      <c r="EM440" s="22"/>
      <c r="EN440" s="22"/>
      <c r="EO440" s="22"/>
      <c r="EP440" s="22"/>
      <c r="EQ440" s="22"/>
      <c r="ER440" s="22"/>
      <c r="ES440" s="22"/>
      <c r="ET440" s="22"/>
      <c r="EU440" s="22"/>
      <c r="EV440" s="22"/>
      <c r="EW440" s="22"/>
      <c r="EX440" s="22"/>
      <c r="EY440" s="22"/>
      <c r="EZ440" s="22"/>
      <c r="FA440" s="22"/>
      <c r="FB440" s="22"/>
      <c r="FC440" s="22"/>
      <c r="FD440" s="22"/>
      <c r="FE440" s="22"/>
      <c r="FF440" s="22"/>
      <c r="FG440" s="22"/>
      <c r="FH440" s="22"/>
      <c r="FI440" s="22"/>
      <c r="FJ440" s="22"/>
      <c r="FK440" s="22"/>
      <c r="FL440" s="22"/>
      <c r="FM440" s="22"/>
      <c r="FN440" s="22"/>
      <c r="FO440" s="22"/>
      <c r="FP440" s="22"/>
      <c r="FQ440" s="22"/>
      <c r="FR440" s="22"/>
      <c r="FS440" s="22"/>
      <c r="FT440" s="22"/>
      <c r="FU440" s="22"/>
      <c r="FV440" s="22"/>
      <c r="FW440" s="22"/>
      <c r="FX440" s="22"/>
      <c r="FY440" s="22"/>
      <c r="FZ440" s="22"/>
      <c r="GA440" s="22"/>
      <c r="GB440" s="22"/>
      <c r="GC440" s="22"/>
      <c r="GD440" s="22"/>
      <c r="GE440" s="22"/>
      <c r="GF440" s="22"/>
      <c r="GG440" s="22"/>
      <c r="GH440" s="22"/>
      <c r="GI440" s="22"/>
      <c r="GJ440" s="22"/>
      <c r="GK440" s="22"/>
      <c r="GL440" s="22"/>
      <c r="GM440" s="22"/>
      <c r="GN440" s="22"/>
      <c r="GO440" s="22"/>
      <c r="GP440" s="22"/>
      <c r="GQ440" s="22"/>
      <c r="GR440" s="22"/>
      <c r="GS440" s="22"/>
      <c r="GT440" s="22"/>
      <c r="GU440" s="22"/>
      <c r="GV440" s="22"/>
      <c r="GW440" s="22"/>
      <c r="GX440" s="22"/>
      <c r="GY440" s="22"/>
      <c r="GZ440" s="22"/>
      <c r="HA440" s="22"/>
      <c r="HB440" s="22"/>
      <c r="HC440" s="22"/>
      <c r="HD440" s="22"/>
      <c r="HE440" s="22"/>
      <c r="HF440" s="22"/>
      <c r="HG440" s="22"/>
      <c r="HH440" s="22"/>
      <c r="HI440" s="22"/>
      <c r="HJ440" s="22"/>
      <c r="HK440" s="22"/>
      <c r="HL440" s="22"/>
      <c r="HM440" s="22"/>
      <c r="HN440" s="22"/>
      <c r="HO440" s="22"/>
      <c r="HP440" s="22"/>
      <c r="HQ440" s="22"/>
      <c r="HR440" s="22"/>
      <c r="HS440" s="22"/>
      <c r="HT440" s="22"/>
      <c r="HU440" s="22"/>
      <c r="HV440" s="22"/>
      <c r="HW440" s="22"/>
      <c r="HX440" s="22"/>
      <c r="HY440" s="22"/>
      <c r="HZ440" s="22"/>
      <c r="IA440" s="22"/>
      <c r="IB440" s="22"/>
      <c r="IC440" s="22"/>
      <c r="ID440" s="22"/>
      <c r="IE440" s="22"/>
      <c r="IF440" s="22"/>
      <c r="IG440" s="22"/>
      <c r="IH440" s="22"/>
      <c r="II440" s="22"/>
      <c r="IJ440" s="22"/>
      <c r="IK440" s="22"/>
      <c r="IL440" s="22"/>
      <c r="IM440" s="22"/>
      <c r="IN440" s="22"/>
      <c r="IO440" s="22"/>
      <c r="IP440" s="22"/>
      <c r="IQ440" s="22"/>
      <c r="IR440" s="22"/>
      <c r="IS440" s="22"/>
      <c r="IT440" s="22"/>
      <c r="IU440" s="22"/>
      <c r="IV440" s="22"/>
      <c r="IW440" s="22"/>
    </row>
    <row r="441" spans="1:257" s="23" customFormat="1" ht="12" customHeight="1" x14ac:dyDescent="0.2">
      <c r="A441" s="17">
        <v>440</v>
      </c>
      <c r="B441" s="17" t="s">
        <v>19</v>
      </c>
      <c r="C441" s="17" t="s">
        <v>20</v>
      </c>
      <c r="D441" s="17" t="s">
        <v>654</v>
      </c>
      <c r="E441" s="17" t="s">
        <v>662</v>
      </c>
      <c r="F441" s="17" t="s">
        <v>23</v>
      </c>
      <c r="G441" s="34"/>
      <c r="H441" s="34"/>
      <c r="I441" s="34"/>
      <c r="J441" s="18"/>
      <c r="K441" s="18"/>
      <c r="L441" s="34"/>
      <c r="M441" s="34"/>
      <c r="N441" s="18"/>
      <c r="O441" s="18"/>
      <c r="P441" s="17" t="s">
        <v>115</v>
      </c>
      <c r="Q441" s="17" t="s">
        <v>654</v>
      </c>
      <c r="R441" s="17" t="s">
        <v>61</v>
      </c>
      <c r="S441" s="19" t="s">
        <v>663</v>
      </c>
      <c r="T441" s="20" t="s">
        <v>31</v>
      </c>
      <c r="U441" s="21" t="s">
        <v>1333</v>
      </c>
      <c r="V441" s="19" t="s">
        <v>28</v>
      </c>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c r="CC441" s="22"/>
      <c r="CD441" s="22"/>
      <c r="CE441" s="22"/>
      <c r="CF441" s="22"/>
      <c r="CG441" s="22"/>
      <c r="CH441" s="22"/>
      <c r="CI441" s="22"/>
      <c r="CJ441" s="22"/>
      <c r="CK441" s="22"/>
      <c r="CL441" s="22"/>
      <c r="CM441" s="22"/>
      <c r="CN441" s="22"/>
      <c r="CO441" s="22"/>
      <c r="CP441" s="22"/>
      <c r="CQ441" s="22"/>
      <c r="CR441" s="22"/>
      <c r="CS441" s="22"/>
      <c r="CT441" s="22"/>
      <c r="CU441" s="22"/>
      <c r="CV441" s="22"/>
      <c r="CW441" s="22"/>
      <c r="CX441" s="22"/>
      <c r="CY441" s="22"/>
      <c r="CZ441" s="22"/>
      <c r="DA441" s="22"/>
      <c r="DB441" s="22"/>
      <c r="DC441" s="22"/>
      <c r="DD441" s="22"/>
      <c r="DE441" s="22"/>
      <c r="DF441" s="22"/>
      <c r="DG441" s="22"/>
      <c r="DH441" s="22"/>
      <c r="DI441" s="22"/>
      <c r="DJ441" s="22"/>
      <c r="DK441" s="22"/>
      <c r="DL441" s="22"/>
      <c r="DM441" s="22"/>
      <c r="DN441" s="22"/>
      <c r="DO441" s="22"/>
      <c r="DP441" s="22"/>
      <c r="DQ441" s="22"/>
      <c r="DR441" s="22"/>
      <c r="DS441" s="22"/>
      <c r="DT441" s="22"/>
      <c r="DU441" s="22"/>
      <c r="DV441" s="22"/>
      <c r="DW441" s="22"/>
      <c r="DX441" s="22"/>
      <c r="DY441" s="22"/>
      <c r="DZ441" s="22"/>
      <c r="EA441" s="22"/>
      <c r="EB441" s="22"/>
      <c r="EC441" s="22"/>
      <c r="ED441" s="22"/>
      <c r="EE441" s="22"/>
      <c r="EF441" s="22"/>
      <c r="EG441" s="22"/>
      <c r="EH441" s="22"/>
      <c r="EI441" s="22"/>
      <c r="EJ441" s="22"/>
      <c r="EK441" s="22"/>
      <c r="EL441" s="22"/>
      <c r="EM441" s="22"/>
      <c r="EN441" s="22"/>
      <c r="EO441" s="22"/>
      <c r="EP441" s="22"/>
      <c r="EQ441" s="22"/>
      <c r="ER441" s="22"/>
      <c r="ES441" s="22"/>
      <c r="ET441" s="22"/>
      <c r="EU441" s="22"/>
      <c r="EV441" s="22"/>
      <c r="EW441" s="22"/>
      <c r="EX441" s="22"/>
      <c r="EY441" s="22"/>
      <c r="EZ441" s="22"/>
      <c r="FA441" s="22"/>
      <c r="FB441" s="22"/>
      <c r="FC441" s="22"/>
      <c r="FD441" s="22"/>
      <c r="FE441" s="22"/>
      <c r="FF441" s="22"/>
      <c r="FG441" s="22"/>
      <c r="FH441" s="22"/>
      <c r="FI441" s="22"/>
      <c r="FJ441" s="22"/>
      <c r="FK441" s="22"/>
      <c r="FL441" s="22"/>
      <c r="FM441" s="22"/>
      <c r="FN441" s="22"/>
      <c r="FO441" s="22"/>
      <c r="FP441" s="22"/>
      <c r="FQ441" s="22"/>
      <c r="FR441" s="22"/>
      <c r="FS441" s="22"/>
      <c r="FT441" s="22"/>
      <c r="FU441" s="22"/>
      <c r="FV441" s="22"/>
      <c r="FW441" s="22"/>
      <c r="FX441" s="22"/>
      <c r="FY441" s="22"/>
      <c r="FZ441" s="22"/>
      <c r="GA441" s="22"/>
      <c r="GB441" s="22"/>
      <c r="GC441" s="22"/>
      <c r="GD441" s="22"/>
      <c r="GE441" s="22"/>
      <c r="GF441" s="22"/>
      <c r="GG441" s="22"/>
      <c r="GH441" s="22"/>
      <c r="GI441" s="22"/>
      <c r="GJ441" s="22"/>
      <c r="GK441" s="22"/>
      <c r="GL441" s="22"/>
      <c r="GM441" s="22"/>
      <c r="GN441" s="22"/>
      <c r="GO441" s="22"/>
      <c r="GP441" s="22"/>
      <c r="GQ441" s="22"/>
      <c r="GR441" s="22"/>
      <c r="GS441" s="22"/>
      <c r="GT441" s="22"/>
      <c r="GU441" s="22"/>
      <c r="GV441" s="22"/>
      <c r="GW441" s="22"/>
      <c r="GX441" s="22"/>
      <c r="GY441" s="22"/>
      <c r="GZ441" s="22"/>
      <c r="HA441" s="22"/>
      <c r="HB441" s="22"/>
      <c r="HC441" s="22"/>
      <c r="HD441" s="22"/>
      <c r="HE441" s="22"/>
      <c r="HF441" s="22"/>
      <c r="HG441" s="22"/>
      <c r="HH441" s="22"/>
      <c r="HI441" s="22"/>
      <c r="HJ441" s="22"/>
      <c r="HK441" s="22"/>
      <c r="HL441" s="22"/>
      <c r="HM441" s="22"/>
      <c r="HN441" s="22"/>
      <c r="HO441" s="22"/>
      <c r="HP441" s="22"/>
      <c r="HQ441" s="22"/>
      <c r="HR441" s="22"/>
      <c r="HS441" s="22"/>
      <c r="HT441" s="22"/>
      <c r="HU441" s="22"/>
      <c r="HV441" s="22"/>
      <c r="HW441" s="22"/>
      <c r="HX441" s="22"/>
      <c r="HY441" s="22"/>
      <c r="HZ441" s="22"/>
      <c r="IA441" s="22"/>
      <c r="IB441" s="22"/>
      <c r="IC441" s="22"/>
      <c r="ID441" s="22"/>
      <c r="IE441" s="22"/>
      <c r="IF441" s="22"/>
      <c r="IG441" s="22"/>
      <c r="IH441" s="22"/>
      <c r="II441" s="22"/>
      <c r="IJ441" s="22"/>
      <c r="IK441" s="22"/>
      <c r="IL441" s="22"/>
      <c r="IM441" s="22"/>
      <c r="IN441" s="22"/>
      <c r="IO441" s="22"/>
      <c r="IP441" s="22"/>
      <c r="IQ441" s="22"/>
      <c r="IR441" s="22"/>
      <c r="IS441" s="22"/>
      <c r="IT441" s="22"/>
      <c r="IU441" s="22"/>
      <c r="IV441" s="22"/>
      <c r="IW441" s="22"/>
    </row>
    <row r="442" spans="1:257" s="23" customFormat="1" ht="12" customHeight="1" x14ac:dyDescent="0.2">
      <c r="A442" s="17">
        <v>441</v>
      </c>
      <c r="B442" s="17" t="s">
        <v>19</v>
      </c>
      <c r="C442" s="17" t="s">
        <v>20</v>
      </c>
      <c r="D442" s="17" t="s">
        <v>654</v>
      </c>
      <c r="E442" s="17" t="s">
        <v>664</v>
      </c>
      <c r="F442" s="17" t="s">
        <v>23</v>
      </c>
      <c r="G442" s="34">
        <v>4.99E-2</v>
      </c>
      <c r="H442" s="34">
        <v>4.99E-2</v>
      </c>
      <c r="I442" s="34">
        <v>4.99E-2</v>
      </c>
      <c r="J442" s="18"/>
      <c r="K442" s="18"/>
      <c r="L442" s="34"/>
      <c r="M442" s="34"/>
      <c r="N442" s="18"/>
      <c r="O442" s="18"/>
      <c r="P442" s="17" t="s">
        <v>115</v>
      </c>
      <c r="Q442" s="17" t="s">
        <v>654</v>
      </c>
      <c r="R442" s="17" t="s">
        <v>61</v>
      </c>
      <c r="S442" s="19" t="s">
        <v>665</v>
      </c>
      <c r="T442" s="20" t="s">
        <v>31</v>
      </c>
      <c r="U442" s="21" t="s">
        <v>1333</v>
      </c>
      <c r="V442" s="19" t="s">
        <v>28</v>
      </c>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c r="CC442" s="22"/>
      <c r="CD442" s="22"/>
      <c r="CE442" s="22"/>
      <c r="CF442" s="22"/>
      <c r="CG442" s="22"/>
      <c r="CH442" s="22"/>
      <c r="CI442" s="22"/>
      <c r="CJ442" s="22"/>
      <c r="CK442" s="22"/>
      <c r="CL442" s="22"/>
      <c r="CM442" s="22"/>
      <c r="CN442" s="22"/>
      <c r="CO442" s="22"/>
      <c r="CP442" s="22"/>
      <c r="CQ442" s="22"/>
      <c r="CR442" s="22"/>
      <c r="CS442" s="22"/>
      <c r="CT442" s="22"/>
      <c r="CU442" s="22"/>
      <c r="CV442" s="22"/>
      <c r="CW442" s="22"/>
      <c r="CX442" s="22"/>
      <c r="CY442" s="22"/>
      <c r="CZ442" s="22"/>
      <c r="DA442" s="22"/>
      <c r="DB442" s="22"/>
      <c r="DC442" s="22"/>
      <c r="DD442" s="22"/>
      <c r="DE442" s="22"/>
      <c r="DF442" s="22"/>
      <c r="DG442" s="22"/>
      <c r="DH442" s="22"/>
      <c r="DI442" s="22"/>
      <c r="DJ442" s="22"/>
      <c r="DK442" s="22"/>
      <c r="DL442" s="22"/>
      <c r="DM442" s="22"/>
      <c r="DN442" s="22"/>
      <c r="DO442" s="22"/>
      <c r="DP442" s="22"/>
      <c r="DQ442" s="22"/>
      <c r="DR442" s="22"/>
      <c r="DS442" s="22"/>
      <c r="DT442" s="22"/>
      <c r="DU442" s="22"/>
      <c r="DV442" s="22"/>
      <c r="DW442" s="22"/>
      <c r="DX442" s="22"/>
      <c r="DY442" s="22"/>
      <c r="DZ442" s="22"/>
      <c r="EA442" s="22"/>
      <c r="EB442" s="22"/>
      <c r="EC442" s="22"/>
      <c r="ED442" s="22"/>
      <c r="EE442" s="22"/>
      <c r="EF442" s="22"/>
      <c r="EG442" s="22"/>
      <c r="EH442" s="22"/>
      <c r="EI442" s="22"/>
      <c r="EJ442" s="22"/>
      <c r="EK442" s="22"/>
      <c r="EL442" s="22"/>
      <c r="EM442" s="22"/>
      <c r="EN442" s="22"/>
      <c r="EO442" s="22"/>
      <c r="EP442" s="22"/>
      <c r="EQ442" s="22"/>
      <c r="ER442" s="22"/>
      <c r="ES442" s="22"/>
      <c r="ET442" s="22"/>
      <c r="EU442" s="22"/>
      <c r="EV442" s="22"/>
      <c r="EW442" s="22"/>
      <c r="EX442" s="22"/>
      <c r="EY442" s="22"/>
      <c r="EZ442" s="22"/>
      <c r="FA442" s="22"/>
      <c r="FB442" s="22"/>
      <c r="FC442" s="22"/>
      <c r="FD442" s="22"/>
      <c r="FE442" s="22"/>
      <c r="FF442" s="22"/>
      <c r="FG442" s="22"/>
      <c r="FH442" s="22"/>
      <c r="FI442" s="22"/>
      <c r="FJ442" s="22"/>
      <c r="FK442" s="22"/>
      <c r="FL442" s="22"/>
      <c r="FM442" s="22"/>
      <c r="FN442" s="22"/>
      <c r="FO442" s="22"/>
      <c r="FP442" s="22"/>
      <c r="FQ442" s="22"/>
      <c r="FR442" s="22"/>
      <c r="FS442" s="22"/>
      <c r="FT442" s="22"/>
      <c r="FU442" s="22"/>
      <c r="FV442" s="22"/>
      <c r="FW442" s="22"/>
      <c r="FX442" s="22"/>
      <c r="FY442" s="22"/>
      <c r="FZ442" s="22"/>
      <c r="GA442" s="22"/>
      <c r="GB442" s="22"/>
      <c r="GC442" s="22"/>
      <c r="GD442" s="22"/>
      <c r="GE442" s="22"/>
      <c r="GF442" s="22"/>
      <c r="GG442" s="22"/>
      <c r="GH442" s="22"/>
      <c r="GI442" s="22"/>
      <c r="GJ442" s="22"/>
      <c r="GK442" s="22"/>
      <c r="GL442" s="22"/>
      <c r="GM442" s="22"/>
      <c r="GN442" s="22"/>
      <c r="GO442" s="22"/>
      <c r="GP442" s="22"/>
      <c r="GQ442" s="22"/>
      <c r="GR442" s="22"/>
      <c r="GS442" s="22"/>
      <c r="GT442" s="22"/>
      <c r="GU442" s="22"/>
      <c r="GV442" s="22"/>
      <c r="GW442" s="22"/>
      <c r="GX442" s="22"/>
      <c r="GY442" s="22"/>
      <c r="GZ442" s="22"/>
      <c r="HA442" s="22"/>
      <c r="HB442" s="22"/>
      <c r="HC442" s="22"/>
      <c r="HD442" s="22"/>
      <c r="HE442" s="22"/>
      <c r="HF442" s="22"/>
      <c r="HG442" s="22"/>
      <c r="HH442" s="22"/>
      <c r="HI442" s="22"/>
      <c r="HJ442" s="22"/>
      <c r="HK442" s="22"/>
      <c r="HL442" s="22"/>
      <c r="HM442" s="22"/>
      <c r="HN442" s="22"/>
      <c r="HO442" s="22"/>
      <c r="HP442" s="22"/>
      <c r="HQ442" s="22"/>
      <c r="HR442" s="22"/>
      <c r="HS442" s="22"/>
      <c r="HT442" s="22"/>
      <c r="HU442" s="22"/>
      <c r="HV442" s="22"/>
      <c r="HW442" s="22"/>
      <c r="HX442" s="22"/>
      <c r="HY442" s="22"/>
      <c r="HZ442" s="22"/>
      <c r="IA442" s="22"/>
      <c r="IB442" s="22"/>
      <c r="IC442" s="22"/>
      <c r="ID442" s="22"/>
      <c r="IE442" s="22"/>
      <c r="IF442" s="22"/>
      <c r="IG442" s="22"/>
      <c r="IH442" s="22"/>
      <c r="II442" s="22"/>
      <c r="IJ442" s="22"/>
      <c r="IK442" s="22"/>
      <c r="IL442" s="22"/>
      <c r="IM442" s="22"/>
      <c r="IN442" s="22"/>
      <c r="IO442" s="22"/>
      <c r="IP442" s="22"/>
      <c r="IQ442" s="22"/>
      <c r="IR442" s="22"/>
      <c r="IS442" s="22"/>
      <c r="IT442" s="22"/>
      <c r="IU442" s="22"/>
      <c r="IV442" s="22"/>
      <c r="IW442" s="22"/>
    </row>
    <row r="443" spans="1:257" s="23" customFormat="1" ht="12" customHeight="1" x14ac:dyDescent="0.2">
      <c r="A443" s="17">
        <v>442</v>
      </c>
      <c r="B443" s="17" t="s">
        <v>19</v>
      </c>
      <c r="C443" s="17" t="s">
        <v>20</v>
      </c>
      <c r="D443" s="17" t="s">
        <v>654</v>
      </c>
      <c r="E443" s="17" t="s">
        <v>666</v>
      </c>
      <c r="F443" s="17" t="s">
        <v>23</v>
      </c>
      <c r="G443" s="34"/>
      <c r="H443" s="34"/>
      <c r="I443" s="34"/>
      <c r="J443" s="18">
        <v>41.75</v>
      </c>
      <c r="K443" s="18"/>
      <c r="L443" s="34"/>
      <c r="M443" s="34"/>
      <c r="N443" s="18"/>
      <c r="O443" s="18"/>
      <c r="P443" s="17" t="s">
        <v>24</v>
      </c>
      <c r="Q443" s="17" t="s">
        <v>654</v>
      </c>
      <c r="R443" s="17" t="s">
        <v>25</v>
      </c>
      <c r="S443" s="19" t="s">
        <v>1331</v>
      </c>
      <c r="T443" s="20" t="s">
        <v>31</v>
      </c>
      <c r="U443" s="21" t="s">
        <v>1333</v>
      </c>
      <c r="V443" s="19" t="s">
        <v>28</v>
      </c>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c r="CC443" s="22"/>
      <c r="CD443" s="22"/>
      <c r="CE443" s="22"/>
      <c r="CF443" s="22"/>
      <c r="CG443" s="22"/>
      <c r="CH443" s="22"/>
      <c r="CI443" s="22"/>
      <c r="CJ443" s="22"/>
      <c r="CK443" s="22"/>
      <c r="CL443" s="22"/>
      <c r="CM443" s="22"/>
      <c r="CN443" s="22"/>
      <c r="CO443" s="22"/>
      <c r="CP443" s="22"/>
      <c r="CQ443" s="22"/>
      <c r="CR443" s="22"/>
      <c r="CS443" s="22"/>
      <c r="CT443" s="22"/>
      <c r="CU443" s="22"/>
      <c r="CV443" s="22"/>
      <c r="CW443" s="22"/>
      <c r="CX443" s="22"/>
      <c r="CY443" s="22"/>
      <c r="CZ443" s="22"/>
      <c r="DA443" s="22"/>
      <c r="DB443" s="22"/>
      <c r="DC443" s="22"/>
      <c r="DD443" s="22"/>
      <c r="DE443" s="22"/>
      <c r="DF443" s="22"/>
      <c r="DG443" s="22"/>
      <c r="DH443" s="22"/>
      <c r="DI443" s="22"/>
      <c r="DJ443" s="22"/>
      <c r="DK443" s="22"/>
      <c r="DL443" s="22"/>
      <c r="DM443" s="22"/>
      <c r="DN443" s="22"/>
      <c r="DO443" s="22"/>
      <c r="DP443" s="22"/>
      <c r="DQ443" s="22"/>
      <c r="DR443" s="22"/>
      <c r="DS443" s="22"/>
      <c r="DT443" s="22"/>
      <c r="DU443" s="22"/>
      <c r="DV443" s="22"/>
      <c r="DW443" s="22"/>
      <c r="DX443" s="22"/>
      <c r="DY443" s="22"/>
      <c r="DZ443" s="22"/>
      <c r="EA443" s="22"/>
      <c r="EB443" s="22"/>
      <c r="EC443" s="22"/>
      <c r="ED443" s="22"/>
      <c r="EE443" s="22"/>
      <c r="EF443" s="22"/>
      <c r="EG443" s="22"/>
      <c r="EH443" s="22"/>
      <c r="EI443" s="22"/>
      <c r="EJ443" s="22"/>
      <c r="EK443" s="22"/>
      <c r="EL443" s="22"/>
      <c r="EM443" s="22"/>
      <c r="EN443" s="22"/>
      <c r="EO443" s="22"/>
      <c r="EP443" s="22"/>
      <c r="EQ443" s="22"/>
      <c r="ER443" s="22"/>
      <c r="ES443" s="22"/>
      <c r="ET443" s="22"/>
      <c r="EU443" s="22"/>
      <c r="EV443" s="22"/>
      <c r="EW443" s="22"/>
      <c r="EX443" s="22"/>
      <c r="EY443" s="22"/>
      <c r="EZ443" s="22"/>
      <c r="FA443" s="22"/>
      <c r="FB443" s="22"/>
      <c r="FC443" s="22"/>
      <c r="FD443" s="22"/>
      <c r="FE443" s="22"/>
      <c r="FF443" s="22"/>
      <c r="FG443" s="22"/>
      <c r="FH443" s="22"/>
      <c r="FI443" s="22"/>
      <c r="FJ443" s="22"/>
      <c r="FK443" s="22"/>
      <c r="FL443" s="22"/>
      <c r="FM443" s="22"/>
      <c r="FN443" s="22"/>
      <c r="FO443" s="22"/>
      <c r="FP443" s="22"/>
      <c r="FQ443" s="22"/>
      <c r="FR443" s="22"/>
      <c r="FS443" s="22"/>
      <c r="FT443" s="22"/>
      <c r="FU443" s="22"/>
      <c r="FV443" s="22"/>
      <c r="FW443" s="22"/>
      <c r="FX443" s="22"/>
      <c r="FY443" s="22"/>
      <c r="FZ443" s="22"/>
      <c r="GA443" s="22"/>
      <c r="GB443" s="22"/>
      <c r="GC443" s="22"/>
      <c r="GD443" s="22"/>
      <c r="GE443" s="22"/>
      <c r="GF443" s="22"/>
      <c r="GG443" s="22"/>
      <c r="GH443" s="22"/>
      <c r="GI443" s="22"/>
      <c r="GJ443" s="22"/>
      <c r="GK443" s="22"/>
      <c r="GL443" s="22"/>
      <c r="GM443" s="22"/>
      <c r="GN443" s="22"/>
      <c r="GO443" s="22"/>
      <c r="GP443" s="22"/>
      <c r="GQ443" s="22"/>
      <c r="GR443" s="22"/>
      <c r="GS443" s="22"/>
      <c r="GT443" s="22"/>
      <c r="GU443" s="22"/>
      <c r="GV443" s="22"/>
      <c r="GW443" s="22"/>
      <c r="GX443" s="22"/>
      <c r="GY443" s="22"/>
      <c r="GZ443" s="22"/>
      <c r="HA443" s="22"/>
      <c r="HB443" s="22"/>
      <c r="HC443" s="22"/>
      <c r="HD443" s="22"/>
      <c r="HE443" s="22"/>
      <c r="HF443" s="22"/>
      <c r="HG443" s="22"/>
      <c r="HH443" s="22"/>
      <c r="HI443" s="22"/>
      <c r="HJ443" s="22"/>
      <c r="HK443" s="22"/>
      <c r="HL443" s="22"/>
      <c r="HM443" s="22"/>
      <c r="HN443" s="22"/>
      <c r="HO443" s="22"/>
      <c r="HP443" s="22"/>
      <c r="HQ443" s="22"/>
      <c r="HR443" s="22"/>
      <c r="HS443" s="22"/>
      <c r="HT443" s="22"/>
      <c r="HU443" s="22"/>
      <c r="HV443" s="22"/>
      <c r="HW443" s="22"/>
      <c r="HX443" s="22"/>
      <c r="HY443" s="22"/>
      <c r="HZ443" s="22"/>
      <c r="IA443" s="22"/>
      <c r="IB443" s="22"/>
      <c r="IC443" s="22"/>
      <c r="ID443" s="22"/>
      <c r="IE443" s="22"/>
      <c r="IF443" s="22"/>
      <c r="IG443" s="22"/>
      <c r="IH443" s="22"/>
      <c r="II443" s="22"/>
      <c r="IJ443" s="22"/>
      <c r="IK443" s="22"/>
      <c r="IL443" s="22"/>
      <c r="IM443" s="22"/>
      <c r="IN443" s="22"/>
      <c r="IO443" s="22"/>
      <c r="IP443" s="22"/>
      <c r="IQ443" s="22"/>
      <c r="IR443" s="22"/>
      <c r="IS443" s="22"/>
      <c r="IT443" s="22"/>
      <c r="IU443" s="22"/>
      <c r="IV443" s="22"/>
      <c r="IW443" s="22"/>
    </row>
    <row r="444" spans="1:257" s="23" customFormat="1" ht="12" customHeight="1" x14ac:dyDescent="0.2">
      <c r="A444" s="17">
        <v>443</v>
      </c>
      <c r="B444" s="17" t="s">
        <v>19</v>
      </c>
      <c r="C444" s="17" t="s">
        <v>20</v>
      </c>
      <c r="D444" s="17" t="s">
        <v>654</v>
      </c>
      <c r="E444" s="17" t="s">
        <v>667</v>
      </c>
      <c r="F444" s="17" t="s">
        <v>33</v>
      </c>
      <c r="G444" s="34">
        <v>7.4999999999999997E-3</v>
      </c>
      <c r="H444" s="34">
        <v>7.4999999999999997E-3</v>
      </c>
      <c r="I444" s="34">
        <v>7.4999999999999997E-3</v>
      </c>
      <c r="J444" s="18"/>
      <c r="K444" s="18"/>
      <c r="L444" s="34"/>
      <c r="M444" s="34"/>
      <c r="N444" s="18"/>
      <c r="O444" s="18"/>
      <c r="P444" s="17" t="s">
        <v>24</v>
      </c>
      <c r="Q444" s="17" t="s">
        <v>654</v>
      </c>
      <c r="R444" s="17" t="s">
        <v>25</v>
      </c>
      <c r="S444" s="19" t="s">
        <v>668</v>
      </c>
      <c r="T444" s="20" t="s">
        <v>31</v>
      </c>
      <c r="U444" s="21" t="s">
        <v>1333</v>
      </c>
      <c r="V444" s="19" t="s">
        <v>28</v>
      </c>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c r="BS444" s="22"/>
      <c r="BT444" s="22"/>
      <c r="BU444" s="22"/>
      <c r="BV444" s="22"/>
      <c r="BW444" s="22"/>
      <c r="BX444" s="22"/>
      <c r="BY444" s="22"/>
      <c r="BZ444" s="22"/>
      <c r="CA444" s="22"/>
      <c r="CB444" s="22"/>
      <c r="CC444" s="22"/>
      <c r="CD444" s="22"/>
      <c r="CE444" s="22"/>
      <c r="CF444" s="22"/>
      <c r="CG444" s="22"/>
      <c r="CH444" s="22"/>
      <c r="CI444" s="22"/>
      <c r="CJ444" s="22"/>
      <c r="CK444" s="22"/>
      <c r="CL444" s="22"/>
      <c r="CM444" s="22"/>
      <c r="CN444" s="22"/>
      <c r="CO444" s="22"/>
      <c r="CP444" s="22"/>
      <c r="CQ444" s="22"/>
      <c r="CR444" s="22"/>
      <c r="CS444" s="22"/>
      <c r="CT444" s="22"/>
      <c r="CU444" s="22"/>
      <c r="CV444" s="22"/>
      <c r="CW444" s="22"/>
      <c r="CX444" s="22"/>
      <c r="CY444" s="22"/>
      <c r="CZ444" s="22"/>
      <c r="DA444" s="22"/>
      <c r="DB444" s="22"/>
      <c r="DC444" s="22"/>
      <c r="DD444" s="22"/>
      <c r="DE444" s="22"/>
      <c r="DF444" s="22"/>
      <c r="DG444" s="22"/>
      <c r="DH444" s="22"/>
      <c r="DI444" s="22"/>
      <c r="DJ444" s="22"/>
      <c r="DK444" s="22"/>
      <c r="DL444" s="22"/>
      <c r="DM444" s="22"/>
      <c r="DN444" s="22"/>
      <c r="DO444" s="22"/>
      <c r="DP444" s="22"/>
      <c r="DQ444" s="22"/>
      <c r="DR444" s="22"/>
      <c r="DS444" s="22"/>
      <c r="DT444" s="22"/>
      <c r="DU444" s="22"/>
      <c r="DV444" s="22"/>
      <c r="DW444" s="22"/>
      <c r="DX444" s="22"/>
      <c r="DY444" s="22"/>
      <c r="DZ444" s="22"/>
      <c r="EA444" s="22"/>
      <c r="EB444" s="22"/>
      <c r="EC444" s="22"/>
      <c r="ED444" s="22"/>
      <c r="EE444" s="22"/>
      <c r="EF444" s="22"/>
      <c r="EG444" s="22"/>
      <c r="EH444" s="22"/>
      <c r="EI444" s="22"/>
      <c r="EJ444" s="22"/>
      <c r="EK444" s="22"/>
      <c r="EL444" s="22"/>
      <c r="EM444" s="22"/>
      <c r="EN444" s="22"/>
      <c r="EO444" s="22"/>
      <c r="EP444" s="22"/>
      <c r="EQ444" s="22"/>
      <c r="ER444" s="22"/>
      <c r="ES444" s="22"/>
      <c r="ET444" s="22"/>
      <c r="EU444" s="22"/>
      <c r="EV444" s="22"/>
      <c r="EW444" s="22"/>
      <c r="EX444" s="22"/>
      <c r="EY444" s="22"/>
      <c r="EZ444" s="22"/>
      <c r="FA444" s="22"/>
      <c r="FB444" s="22"/>
      <c r="FC444" s="22"/>
      <c r="FD444" s="22"/>
      <c r="FE444" s="22"/>
      <c r="FF444" s="22"/>
      <c r="FG444" s="22"/>
      <c r="FH444" s="22"/>
      <c r="FI444" s="22"/>
      <c r="FJ444" s="22"/>
      <c r="FK444" s="22"/>
      <c r="FL444" s="22"/>
      <c r="FM444" s="22"/>
      <c r="FN444" s="22"/>
      <c r="FO444" s="22"/>
      <c r="FP444" s="22"/>
      <c r="FQ444" s="22"/>
      <c r="FR444" s="22"/>
      <c r="FS444" s="22"/>
      <c r="FT444" s="22"/>
      <c r="FU444" s="22"/>
      <c r="FV444" s="22"/>
      <c r="FW444" s="22"/>
      <c r="FX444" s="22"/>
      <c r="FY444" s="22"/>
      <c r="FZ444" s="22"/>
      <c r="GA444" s="22"/>
      <c r="GB444" s="22"/>
      <c r="GC444" s="22"/>
      <c r="GD444" s="22"/>
      <c r="GE444" s="22"/>
      <c r="GF444" s="22"/>
      <c r="GG444" s="22"/>
      <c r="GH444" s="22"/>
      <c r="GI444" s="22"/>
      <c r="GJ444" s="22"/>
      <c r="GK444" s="22"/>
      <c r="GL444" s="22"/>
      <c r="GM444" s="22"/>
      <c r="GN444" s="22"/>
      <c r="GO444" s="22"/>
      <c r="GP444" s="22"/>
      <c r="GQ444" s="22"/>
      <c r="GR444" s="22"/>
      <c r="GS444" s="22"/>
      <c r="GT444" s="22"/>
      <c r="GU444" s="22"/>
      <c r="GV444" s="22"/>
      <c r="GW444" s="22"/>
      <c r="GX444" s="22"/>
      <c r="GY444" s="22"/>
      <c r="GZ444" s="22"/>
      <c r="HA444" s="22"/>
      <c r="HB444" s="22"/>
      <c r="HC444" s="22"/>
      <c r="HD444" s="22"/>
      <c r="HE444" s="22"/>
      <c r="HF444" s="22"/>
      <c r="HG444" s="22"/>
      <c r="HH444" s="22"/>
      <c r="HI444" s="22"/>
      <c r="HJ444" s="22"/>
      <c r="HK444" s="22"/>
      <c r="HL444" s="22"/>
      <c r="HM444" s="22"/>
      <c r="HN444" s="22"/>
      <c r="HO444" s="22"/>
      <c r="HP444" s="22"/>
      <c r="HQ444" s="22"/>
      <c r="HR444" s="22"/>
      <c r="HS444" s="22"/>
      <c r="HT444" s="22"/>
      <c r="HU444" s="22"/>
      <c r="HV444" s="22"/>
      <c r="HW444" s="22"/>
      <c r="HX444" s="22"/>
      <c r="HY444" s="22"/>
      <c r="HZ444" s="22"/>
      <c r="IA444" s="22"/>
      <c r="IB444" s="22"/>
      <c r="IC444" s="22"/>
      <c r="ID444" s="22"/>
      <c r="IE444" s="22"/>
      <c r="IF444" s="22"/>
      <c r="IG444" s="22"/>
      <c r="IH444" s="22"/>
      <c r="II444" s="22"/>
      <c r="IJ444" s="22"/>
      <c r="IK444" s="22"/>
      <c r="IL444" s="22"/>
      <c r="IM444" s="22"/>
      <c r="IN444" s="22"/>
      <c r="IO444" s="22"/>
      <c r="IP444" s="22"/>
      <c r="IQ444" s="22"/>
      <c r="IR444" s="22"/>
      <c r="IS444" s="22"/>
      <c r="IT444" s="22"/>
      <c r="IU444" s="22"/>
      <c r="IV444" s="22"/>
      <c r="IW444" s="22"/>
    </row>
    <row r="445" spans="1:257" s="23" customFormat="1" ht="12" customHeight="1" x14ac:dyDescent="0.2">
      <c r="A445" s="17">
        <v>444</v>
      </c>
      <c r="B445" s="17" t="s">
        <v>19</v>
      </c>
      <c r="C445" s="17" t="s">
        <v>20</v>
      </c>
      <c r="D445" s="17" t="s">
        <v>654</v>
      </c>
      <c r="E445" s="17" t="s">
        <v>669</v>
      </c>
      <c r="F445" s="17" t="s">
        <v>23</v>
      </c>
      <c r="G445" s="34">
        <v>6.5000000000000002E-2</v>
      </c>
      <c r="H445" s="34">
        <v>6.5000000000000002E-2</v>
      </c>
      <c r="I445" s="34">
        <v>6.5000000000000002E-2</v>
      </c>
      <c r="J445" s="18"/>
      <c r="K445" s="18"/>
      <c r="L445" s="34"/>
      <c r="M445" s="34"/>
      <c r="N445" s="18"/>
      <c r="O445" s="18"/>
      <c r="P445" s="17" t="s">
        <v>24</v>
      </c>
      <c r="Q445" s="17" t="s">
        <v>654</v>
      </c>
      <c r="R445" s="17" t="s">
        <v>61</v>
      </c>
      <c r="S445" s="19" t="s">
        <v>670</v>
      </c>
      <c r="T445" s="20" t="s">
        <v>31</v>
      </c>
      <c r="U445" s="21" t="s">
        <v>1333</v>
      </c>
      <c r="V445" s="19" t="s">
        <v>28</v>
      </c>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c r="CC445" s="22"/>
      <c r="CD445" s="22"/>
      <c r="CE445" s="22"/>
      <c r="CF445" s="22"/>
      <c r="CG445" s="22"/>
      <c r="CH445" s="22"/>
      <c r="CI445" s="22"/>
      <c r="CJ445" s="22"/>
      <c r="CK445" s="22"/>
      <c r="CL445" s="22"/>
      <c r="CM445" s="22"/>
      <c r="CN445" s="22"/>
      <c r="CO445" s="22"/>
      <c r="CP445" s="22"/>
      <c r="CQ445" s="22"/>
      <c r="CR445" s="22"/>
      <c r="CS445" s="22"/>
      <c r="CT445" s="22"/>
      <c r="CU445" s="22"/>
      <c r="CV445" s="22"/>
      <c r="CW445" s="22"/>
      <c r="CX445" s="22"/>
      <c r="CY445" s="22"/>
      <c r="CZ445" s="22"/>
      <c r="DA445" s="22"/>
      <c r="DB445" s="22"/>
      <c r="DC445" s="22"/>
      <c r="DD445" s="22"/>
      <c r="DE445" s="22"/>
      <c r="DF445" s="22"/>
      <c r="DG445" s="22"/>
      <c r="DH445" s="22"/>
      <c r="DI445" s="22"/>
      <c r="DJ445" s="22"/>
      <c r="DK445" s="22"/>
      <c r="DL445" s="22"/>
      <c r="DM445" s="22"/>
      <c r="DN445" s="22"/>
      <c r="DO445" s="22"/>
      <c r="DP445" s="22"/>
      <c r="DQ445" s="22"/>
      <c r="DR445" s="22"/>
      <c r="DS445" s="22"/>
      <c r="DT445" s="22"/>
      <c r="DU445" s="22"/>
      <c r="DV445" s="22"/>
      <c r="DW445" s="22"/>
      <c r="DX445" s="22"/>
      <c r="DY445" s="22"/>
      <c r="DZ445" s="22"/>
      <c r="EA445" s="22"/>
      <c r="EB445" s="22"/>
      <c r="EC445" s="22"/>
      <c r="ED445" s="22"/>
      <c r="EE445" s="22"/>
      <c r="EF445" s="22"/>
      <c r="EG445" s="22"/>
      <c r="EH445" s="22"/>
      <c r="EI445" s="22"/>
      <c r="EJ445" s="22"/>
      <c r="EK445" s="22"/>
      <c r="EL445" s="22"/>
      <c r="EM445" s="22"/>
      <c r="EN445" s="22"/>
      <c r="EO445" s="22"/>
      <c r="EP445" s="22"/>
      <c r="EQ445" s="22"/>
      <c r="ER445" s="22"/>
      <c r="ES445" s="22"/>
      <c r="ET445" s="22"/>
      <c r="EU445" s="22"/>
      <c r="EV445" s="22"/>
      <c r="EW445" s="22"/>
      <c r="EX445" s="22"/>
      <c r="EY445" s="22"/>
      <c r="EZ445" s="22"/>
      <c r="FA445" s="22"/>
      <c r="FB445" s="22"/>
      <c r="FC445" s="22"/>
      <c r="FD445" s="22"/>
      <c r="FE445" s="22"/>
      <c r="FF445" s="22"/>
      <c r="FG445" s="22"/>
      <c r="FH445" s="22"/>
      <c r="FI445" s="22"/>
      <c r="FJ445" s="22"/>
      <c r="FK445" s="22"/>
      <c r="FL445" s="22"/>
      <c r="FM445" s="22"/>
      <c r="FN445" s="22"/>
      <c r="FO445" s="22"/>
      <c r="FP445" s="22"/>
      <c r="FQ445" s="22"/>
      <c r="FR445" s="22"/>
      <c r="FS445" s="22"/>
      <c r="FT445" s="22"/>
      <c r="FU445" s="22"/>
      <c r="FV445" s="22"/>
      <c r="FW445" s="22"/>
      <c r="FX445" s="22"/>
      <c r="FY445" s="22"/>
      <c r="FZ445" s="22"/>
      <c r="GA445" s="22"/>
      <c r="GB445" s="22"/>
      <c r="GC445" s="22"/>
      <c r="GD445" s="22"/>
      <c r="GE445" s="22"/>
      <c r="GF445" s="22"/>
      <c r="GG445" s="22"/>
      <c r="GH445" s="22"/>
      <c r="GI445" s="22"/>
      <c r="GJ445" s="22"/>
      <c r="GK445" s="22"/>
      <c r="GL445" s="22"/>
      <c r="GM445" s="22"/>
      <c r="GN445" s="22"/>
      <c r="GO445" s="22"/>
      <c r="GP445" s="22"/>
      <c r="GQ445" s="22"/>
      <c r="GR445" s="22"/>
      <c r="GS445" s="22"/>
      <c r="GT445" s="22"/>
      <c r="GU445" s="22"/>
      <c r="GV445" s="22"/>
      <c r="GW445" s="22"/>
      <c r="GX445" s="22"/>
      <c r="GY445" s="22"/>
      <c r="GZ445" s="22"/>
      <c r="HA445" s="22"/>
      <c r="HB445" s="22"/>
      <c r="HC445" s="22"/>
      <c r="HD445" s="22"/>
      <c r="HE445" s="22"/>
      <c r="HF445" s="22"/>
      <c r="HG445" s="22"/>
      <c r="HH445" s="22"/>
      <c r="HI445" s="22"/>
      <c r="HJ445" s="22"/>
      <c r="HK445" s="22"/>
      <c r="HL445" s="22"/>
      <c r="HM445" s="22"/>
      <c r="HN445" s="22"/>
      <c r="HO445" s="22"/>
      <c r="HP445" s="22"/>
      <c r="HQ445" s="22"/>
      <c r="HR445" s="22"/>
      <c r="HS445" s="22"/>
      <c r="HT445" s="22"/>
      <c r="HU445" s="22"/>
      <c r="HV445" s="22"/>
      <c r="HW445" s="22"/>
      <c r="HX445" s="22"/>
      <c r="HY445" s="22"/>
      <c r="HZ445" s="22"/>
      <c r="IA445" s="22"/>
      <c r="IB445" s="22"/>
      <c r="IC445" s="22"/>
      <c r="ID445" s="22"/>
      <c r="IE445" s="22"/>
      <c r="IF445" s="22"/>
      <c r="IG445" s="22"/>
      <c r="IH445" s="22"/>
      <c r="II445" s="22"/>
      <c r="IJ445" s="22"/>
      <c r="IK445" s="22"/>
      <c r="IL445" s="22"/>
      <c r="IM445" s="22"/>
      <c r="IN445" s="22"/>
      <c r="IO445" s="22"/>
      <c r="IP445" s="22"/>
      <c r="IQ445" s="22"/>
      <c r="IR445" s="22"/>
      <c r="IS445" s="22"/>
      <c r="IT445" s="22"/>
      <c r="IU445" s="22"/>
      <c r="IV445" s="22"/>
      <c r="IW445" s="22"/>
    </row>
    <row r="446" spans="1:257" s="23" customFormat="1" ht="12" customHeight="1" x14ac:dyDescent="0.2">
      <c r="A446" s="17">
        <v>445</v>
      </c>
      <c r="B446" s="17" t="s">
        <v>19</v>
      </c>
      <c r="C446" s="17" t="s">
        <v>20</v>
      </c>
      <c r="D446" s="17" t="s">
        <v>654</v>
      </c>
      <c r="E446" s="17" t="s">
        <v>671</v>
      </c>
      <c r="F446" s="17" t="s">
        <v>33</v>
      </c>
      <c r="G446" s="35">
        <v>2.8708987190766422E-3</v>
      </c>
      <c r="H446" s="35">
        <v>5.750039497608439E-3</v>
      </c>
      <c r="I446" s="36">
        <v>3.5000000000000003E-2</v>
      </c>
      <c r="J446" s="18"/>
      <c r="K446" s="18"/>
      <c r="L446" s="34"/>
      <c r="M446" s="34"/>
      <c r="N446" s="18"/>
      <c r="O446" s="18"/>
      <c r="P446" s="17" t="s">
        <v>24</v>
      </c>
      <c r="Q446" s="17" t="s">
        <v>672</v>
      </c>
      <c r="R446" s="17" t="s">
        <v>25</v>
      </c>
      <c r="S446" s="19" t="s">
        <v>673</v>
      </c>
      <c r="T446" s="20" t="s">
        <v>31</v>
      </c>
      <c r="U446" s="21" t="s">
        <v>1333</v>
      </c>
      <c r="V446" s="19" t="s">
        <v>28</v>
      </c>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c r="CC446" s="22"/>
      <c r="CD446" s="22"/>
      <c r="CE446" s="22"/>
      <c r="CF446" s="22"/>
      <c r="CG446" s="22"/>
      <c r="CH446" s="22"/>
      <c r="CI446" s="22"/>
      <c r="CJ446" s="22"/>
      <c r="CK446" s="22"/>
      <c r="CL446" s="22"/>
      <c r="CM446" s="22"/>
      <c r="CN446" s="22"/>
      <c r="CO446" s="22"/>
      <c r="CP446" s="22"/>
      <c r="CQ446" s="22"/>
      <c r="CR446" s="22"/>
      <c r="CS446" s="22"/>
      <c r="CT446" s="22"/>
      <c r="CU446" s="22"/>
      <c r="CV446" s="22"/>
      <c r="CW446" s="22"/>
      <c r="CX446" s="22"/>
      <c r="CY446" s="22"/>
      <c r="CZ446" s="22"/>
      <c r="DA446" s="22"/>
      <c r="DB446" s="22"/>
      <c r="DC446" s="22"/>
      <c r="DD446" s="22"/>
      <c r="DE446" s="22"/>
      <c r="DF446" s="22"/>
      <c r="DG446" s="22"/>
      <c r="DH446" s="22"/>
      <c r="DI446" s="22"/>
      <c r="DJ446" s="22"/>
      <c r="DK446" s="22"/>
      <c r="DL446" s="22"/>
      <c r="DM446" s="22"/>
      <c r="DN446" s="22"/>
      <c r="DO446" s="22"/>
      <c r="DP446" s="22"/>
      <c r="DQ446" s="22"/>
      <c r="DR446" s="22"/>
      <c r="DS446" s="22"/>
      <c r="DT446" s="22"/>
      <c r="DU446" s="22"/>
      <c r="DV446" s="22"/>
      <c r="DW446" s="22"/>
      <c r="DX446" s="22"/>
      <c r="DY446" s="22"/>
      <c r="DZ446" s="22"/>
      <c r="EA446" s="22"/>
      <c r="EB446" s="22"/>
      <c r="EC446" s="22"/>
      <c r="ED446" s="22"/>
      <c r="EE446" s="22"/>
      <c r="EF446" s="22"/>
      <c r="EG446" s="22"/>
      <c r="EH446" s="22"/>
      <c r="EI446" s="22"/>
      <c r="EJ446" s="22"/>
      <c r="EK446" s="22"/>
      <c r="EL446" s="22"/>
      <c r="EM446" s="22"/>
      <c r="EN446" s="22"/>
      <c r="EO446" s="22"/>
      <c r="EP446" s="22"/>
      <c r="EQ446" s="22"/>
      <c r="ER446" s="22"/>
      <c r="ES446" s="22"/>
      <c r="ET446" s="22"/>
      <c r="EU446" s="22"/>
      <c r="EV446" s="22"/>
      <c r="EW446" s="22"/>
      <c r="EX446" s="22"/>
      <c r="EY446" s="22"/>
      <c r="EZ446" s="22"/>
      <c r="FA446" s="22"/>
      <c r="FB446" s="22"/>
      <c r="FC446" s="22"/>
      <c r="FD446" s="22"/>
      <c r="FE446" s="22"/>
      <c r="FF446" s="22"/>
      <c r="FG446" s="22"/>
      <c r="FH446" s="22"/>
      <c r="FI446" s="22"/>
      <c r="FJ446" s="22"/>
      <c r="FK446" s="22"/>
      <c r="FL446" s="22"/>
      <c r="FM446" s="22"/>
      <c r="FN446" s="22"/>
      <c r="FO446" s="22"/>
      <c r="FP446" s="22"/>
      <c r="FQ446" s="22"/>
      <c r="FR446" s="22"/>
      <c r="FS446" s="22"/>
      <c r="FT446" s="22"/>
      <c r="FU446" s="22"/>
      <c r="FV446" s="22"/>
      <c r="FW446" s="22"/>
      <c r="FX446" s="22"/>
      <c r="FY446" s="22"/>
      <c r="FZ446" s="22"/>
      <c r="GA446" s="22"/>
      <c r="GB446" s="22"/>
      <c r="GC446" s="22"/>
      <c r="GD446" s="22"/>
      <c r="GE446" s="22"/>
      <c r="GF446" s="22"/>
      <c r="GG446" s="22"/>
      <c r="GH446" s="22"/>
      <c r="GI446" s="22"/>
      <c r="GJ446" s="22"/>
      <c r="GK446" s="22"/>
      <c r="GL446" s="22"/>
      <c r="GM446" s="22"/>
      <c r="GN446" s="22"/>
      <c r="GO446" s="22"/>
      <c r="GP446" s="22"/>
      <c r="GQ446" s="22"/>
      <c r="GR446" s="22"/>
      <c r="GS446" s="22"/>
      <c r="GT446" s="22"/>
      <c r="GU446" s="22"/>
      <c r="GV446" s="22"/>
      <c r="GW446" s="22"/>
      <c r="GX446" s="22"/>
      <c r="GY446" s="22"/>
      <c r="GZ446" s="22"/>
      <c r="HA446" s="22"/>
      <c r="HB446" s="22"/>
      <c r="HC446" s="22"/>
      <c r="HD446" s="22"/>
      <c r="HE446" s="22"/>
      <c r="HF446" s="22"/>
      <c r="HG446" s="22"/>
      <c r="HH446" s="22"/>
      <c r="HI446" s="22"/>
      <c r="HJ446" s="22"/>
      <c r="HK446" s="22"/>
      <c r="HL446" s="22"/>
      <c r="HM446" s="22"/>
      <c r="HN446" s="22"/>
      <c r="HO446" s="22"/>
      <c r="HP446" s="22"/>
      <c r="HQ446" s="22"/>
      <c r="HR446" s="22"/>
      <c r="HS446" s="22"/>
      <c r="HT446" s="22"/>
      <c r="HU446" s="22"/>
      <c r="HV446" s="22"/>
      <c r="HW446" s="22"/>
      <c r="HX446" s="22"/>
      <c r="HY446" s="22"/>
      <c r="HZ446" s="22"/>
      <c r="IA446" s="22"/>
      <c r="IB446" s="22"/>
      <c r="IC446" s="22"/>
      <c r="ID446" s="22"/>
      <c r="IE446" s="22"/>
      <c r="IF446" s="22"/>
      <c r="IG446" s="22"/>
      <c r="IH446" s="22"/>
      <c r="II446" s="22"/>
      <c r="IJ446" s="22"/>
      <c r="IK446" s="22"/>
      <c r="IL446" s="22"/>
      <c r="IM446" s="22"/>
      <c r="IN446" s="22"/>
      <c r="IO446" s="22"/>
      <c r="IP446" s="22"/>
      <c r="IQ446" s="22"/>
      <c r="IR446" s="22"/>
      <c r="IS446" s="22"/>
      <c r="IT446" s="22"/>
      <c r="IU446" s="22"/>
      <c r="IV446" s="22"/>
      <c r="IW446" s="22"/>
    </row>
    <row r="447" spans="1:257" s="23" customFormat="1" ht="12" customHeight="1" x14ac:dyDescent="0.2">
      <c r="A447" s="17">
        <v>446</v>
      </c>
      <c r="B447" s="17" t="s">
        <v>19</v>
      </c>
      <c r="C447" s="17" t="s">
        <v>20</v>
      </c>
      <c r="D447" s="17" t="s">
        <v>654</v>
      </c>
      <c r="E447" s="17" t="s">
        <v>674</v>
      </c>
      <c r="F447" s="17" t="s">
        <v>33</v>
      </c>
      <c r="G447" s="35">
        <v>5.1676176943379556E-4</v>
      </c>
      <c r="H447" s="35">
        <v>1.0350071095695189E-3</v>
      </c>
      <c r="I447" s="36">
        <v>6.3000000000000009E-3</v>
      </c>
      <c r="J447" s="18"/>
      <c r="K447" s="18"/>
      <c r="L447" s="34"/>
      <c r="M447" s="34"/>
      <c r="N447" s="18"/>
      <c r="O447" s="18"/>
      <c r="P447" s="17" t="s">
        <v>24</v>
      </c>
      <c r="Q447" s="17" t="s">
        <v>672</v>
      </c>
      <c r="R447" s="17" t="s">
        <v>25</v>
      </c>
      <c r="S447" s="19" t="s">
        <v>30</v>
      </c>
      <c r="T447" s="20" t="s">
        <v>31</v>
      </c>
      <c r="U447" s="21" t="s">
        <v>1333</v>
      </c>
      <c r="V447" s="19" t="s">
        <v>28</v>
      </c>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c r="CC447" s="22"/>
      <c r="CD447" s="22"/>
      <c r="CE447" s="22"/>
      <c r="CF447" s="22"/>
      <c r="CG447" s="22"/>
      <c r="CH447" s="22"/>
      <c r="CI447" s="22"/>
      <c r="CJ447" s="22"/>
      <c r="CK447" s="22"/>
      <c r="CL447" s="22"/>
      <c r="CM447" s="22"/>
      <c r="CN447" s="22"/>
      <c r="CO447" s="22"/>
      <c r="CP447" s="22"/>
      <c r="CQ447" s="22"/>
      <c r="CR447" s="22"/>
      <c r="CS447" s="22"/>
      <c r="CT447" s="22"/>
      <c r="CU447" s="22"/>
      <c r="CV447" s="22"/>
      <c r="CW447" s="22"/>
      <c r="CX447" s="22"/>
      <c r="CY447" s="22"/>
      <c r="CZ447" s="22"/>
      <c r="DA447" s="22"/>
      <c r="DB447" s="22"/>
      <c r="DC447" s="22"/>
      <c r="DD447" s="22"/>
      <c r="DE447" s="22"/>
      <c r="DF447" s="22"/>
      <c r="DG447" s="22"/>
      <c r="DH447" s="22"/>
      <c r="DI447" s="22"/>
      <c r="DJ447" s="22"/>
      <c r="DK447" s="22"/>
      <c r="DL447" s="22"/>
      <c r="DM447" s="22"/>
      <c r="DN447" s="22"/>
      <c r="DO447" s="22"/>
      <c r="DP447" s="22"/>
      <c r="DQ447" s="22"/>
      <c r="DR447" s="22"/>
      <c r="DS447" s="22"/>
      <c r="DT447" s="22"/>
      <c r="DU447" s="22"/>
      <c r="DV447" s="22"/>
      <c r="DW447" s="22"/>
      <c r="DX447" s="22"/>
      <c r="DY447" s="22"/>
      <c r="DZ447" s="22"/>
      <c r="EA447" s="22"/>
      <c r="EB447" s="22"/>
      <c r="EC447" s="22"/>
      <c r="ED447" s="22"/>
      <c r="EE447" s="22"/>
      <c r="EF447" s="22"/>
      <c r="EG447" s="22"/>
      <c r="EH447" s="22"/>
      <c r="EI447" s="22"/>
      <c r="EJ447" s="22"/>
      <c r="EK447" s="22"/>
      <c r="EL447" s="22"/>
      <c r="EM447" s="22"/>
      <c r="EN447" s="22"/>
      <c r="EO447" s="22"/>
      <c r="EP447" s="22"/>
      <c r="EQ447" s="22"/>
      <c r="ER447" s="22"/>
      <c r="ES447" s="22"/>
      <c r="ET447" s="22"/>
      <c r="EU447" s="22"/>
      <c r="EV447" s="22"/>
      <c r="EW447" s="22"/>
      <c r="EX447" s="22"/>
      <c r="EY447" s="22"/>
      <c r="EZ447" s="22"/>
      <c r="FA447" s="22"/>
      <c r="FB447" s="22"/>
      <c r="FC447" s="22"/>
      <c r="FD447" s="22"/>
      <c r="FE447" s="22"/>
      <c r="FF447" s="22"/>
      <c r="FG447" s="22"/>
      <c r="FH447" s="22"/>
      <c r="FI447" s="22"/>
      <c r="FJ447" s="22"/>
      <c r="FK447" s="22"/>
      <c r="FL447" s="22"/>
      <c r="FM447" s="22"/>
      <c r="FN447" s="22"/>
      <c r="FO447" s="22"/>
      <c r="FP447" s="22"/>
      <c r="FQ447" s="22"/>
      <c r="FR447" s="22"/>
      <c r="FS447" s="22"/>
      <c r="FT447" s="22"/>
      <c r="FU447" s="22"/>
      <c r="FV447" s="22"/>
      <c r="FW447" s="22"/>
      <c r="FX447" s="22"/>
      <c r="FY447" s="22"/>
      <c r="FZ447" s="22"/>
      <c r="GA447" s="22"/>
      <c r="GB447" s="22"/>
      <c r="GC447" s="22"/>
      <c r="GD447" s="22"/>
      <c r="GE447" s="22"/>
      <c r="GF447" s="22"/>
      <c r="GG447" s="22"/>
      <c r="GH447" s="22"/>
      <c r="GI447" s="22"/>
      <c r="GJ447" s="22"/>
      <c r="GK447" s="22"/>
      <c r="GL447" s="22"/>
      <c r="GM447" s="22"/>
      <c r="GN447" s="22"/>
      <c r="GO447" s="22"/>
      <c r="GP447" s="22"/>
      <c r="GQ447" s="22"/>
      <c r="GR447" s="22"/>
      <c r="GS447" s="22"/>
      <c r="GT447" s="22"/>
      <c r="GU447" s="22"/>
      <c r="GV447" s="22"/>
      <c r="GW447" s="22"/>
      <c r="GX447" s="22"/>
      <c r="GY447" s="22"/>
      <c r="GZ447" s="22"/>
      <c r="HA447" s="22"/>
      <c r="HB447" s="22"/>
      <c r="HC447" s="22"/>
      <c r="HD447" s="22"/>
      <c r="HE447" s="22"/>
      <c r="HF447" s="22"/>
      <c r="HG447" s="22"/>
      <c r="HH447" s="22"/>
      <c r="HI447" s="22"/>
      <c r="HJ447" s="22"/>
      <c r="HK447" s="22"/>
      <c r="HL447" s="22"/>
      <c r="HM447" s="22"/>
      <c r="HN447" s="22"/>
      <c r="HO447" s="22"/>
      <c r="HP447" s="22"/>
      <c r="HQ447" s="22"/>
      <c r="HR447" s="22"/>
      <c r="HS447" s="22"/>
      <c r="HT447" s="22"/>
      <c r="HU447" s="22"/>
      <c r="HV447" s="22"/>
      <c r="HW447" s="22"/>
      <c r="HX447" s="22"/>
      <c r="HY447" s="22"/>
      <c r="HZ447" s="22"/>
      <c r="IA447" s="22"/>
      <c r="IB447" s="22"/>
      <c r="IC447" s="22"/>
      <c r="ID447" s="22"/>
      <c r="IE447" s="22"/>
      <c r="IF447" s="22"/>
      <c r="IG447" s="22"/>
      <c r="IH447" s="22"/>
      <c r="II447" s="22"/>
      <c r="IJ447" s="22"/>
      <c r="IK447" s="22"/>
      <c r="IL447" s="22"/>
      <c r="IM447" s="22"/>
      <c r="IN447" s="22"/>
      <c r="IO447" s="22"/>
      <c r="IP447" s="22"/>
      <c r="IQ447" s="22"/>
      <c r="IR447" s="22"/>
      <c r="IS447" s="22"/>
      <c r="IT447" s="22"/>
      <c r="IU447" s="22"/>
      <c r="IV447" s="22"/>
      <c r="IW447" s="22"/>
    </row>
    <row r="448" spans="1:257" s="23" customFormat="1" ht="12" customHeight="1" x14ac:dyDescent="0.2">
      <c r="A448" s="17">
        <v>447</v>
      </c>
      <c r="B448" s="17" t="s">
        <v>19</v>
      </c>
      <c r="C448" s="17" t="s">
        <v>20</v>
      </c>
      <c r="D448" s="17" t="s">
        <v>654</v>
      </c>
      <c r="E448" s="17" t="s">
        <v>675</v>
      </c>
      <c r="F448" s="17" t="s">
        <v>33</v>
      </c>
      <c r="G448" s="35">
        <v>1.6011867773387367E-2</v>
      </c>
      <c r="H448" s="35">
        <v>3.228011545636722E-2</v>
      </c>
      <c r="I448" s="35">
        <v>4.8808848170151631E-2</v>
      </c>
      <c r="J448" s="18"/>
      <c r="K448" s="18"/>
      <c r="L448" s="34"/>
      <c r="M448" s="34"/>
      <c r="N448" s="18"/>
      <c r="O448" s="18"/>
      <c r="P448" s="17" t="s">
        <v>115</v>
      </c>
      <c r="Q448" s="17" t="s">
        <v>654</v>
      </c>
      <c r="R448" s="17" t="s">
        <v>61</v>
      </c>
      <c r="S448" s="19" t="s">
        <v>676</v>
      </c>
      <c r="T448" s="20" t="s">
        <v>31</v>
      </c>
      <c r="U448" s="21" t="s">
        <v>1333</v>
      </c>
      <c r="V448" s="19" t="s">
        <v>28</v>
      </c>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c r="CC448" s="22"/>
      <c r="CD448" s="22"/>
      <c r="CE448" s="22"/>
      <c r="CF448" s="22"/>
      <c r="CG448" s="22"/>
      <c r="CH448" s="22"/>
      <c r="CI448" s="22"/>
      <c r="CJ448" s="22"/>
      <c r="CK448" s="22"/>
      <c r="CL448" s="22"/>
      <c r="CM448" s="22"/>
      <c r="CN448" s="22"/>
      <c r="CO448" s="22"/>
      <c r="CP448" s="22"/>
      <c r="CQ448" s="22"/>
      <c r="CR448" s="22"/>
      <c r="CS448" s="22"/>
      <c r="CT448" s="22"/>
      <c r="CU448" s="22"/>
      <c r="CV448" s="22"/>
      <c r="CW448" s="22"/>
      <c r="CX448" s="22"/>
      <c r="CY448" s="22"/>
      <c r="CZ448" s="22"/>
      <c r="DA448" s="22"/>
      <c r="DB448" s="22"/>
      <c r="DC448" s="22"/>
      <c r="DD448" s="22"/>
      <c r="DE448" s="22"/>
      <c r="DF448" s="22"/>
      <c r="DG448" s="22"/>
      <c r="DH448" s="22"/>
      <c r="DI448" s="22"/>
      <c r="DJ448" s="22"/>
      <c r="DK448" s="22"/>
      <c r="DL448" s="22"/>
      <c r="DM448" s="22"/>
      <c r="DN448" s="22"/>
      <c r="DO448" s="22"/>
      <c r="DP448" s="22"/>
      <c r="DQ448" s="22"/>
      <c r="DR448" s="22"/>
      <c r="DS448" s="22"/>
      <c r="DT448" s="22"/>
      <c r="DU448" s="22"/>
      <c r="DV448" s="22"/>
      <c r="DW448" s="22"/>
      <c r="DX448" s="22"/>
      <c r="DY448" s="22"/>
      <c r="DZ448" s="22"/>
      <c r="EA448" s="22"/>
      <c r="EB448" s="22"/>
      <c r="EC448" s="22"/>
      <c r="ED448" s="22"/>
      <c r="EE448" s="22"/>
      <c r="EF448" s="22"/>
      <c r="EG448" s="22"/>
      <c r="EH448" s="22"/>
      <c r="EI448" s="22"/>
      <c r="EJ448" s="22"/>
      <c r="EK448" s="22"/>
      <c r="EL448" s="22"/>
      <c r="EM448" s="22"/>
      <c r="EN448" s="22"/>
      <c r="EO448" s="22"/>
      <c r="EP448" s="22"/>
      <c r="EQ448" s="22"/>
      <c r="ER448" s="22"/>
      <c r="ES448" s="22"/>
      <c r="ET448" s="22"/>
      <c r="EU448" s="22"/>
      <c r="EV448" s="22"/>
      <c r="EW448" s="22"/>
      <c r="EX448" s="22"/>
      <c r="EY448" s="22"/>
      <c r="EZ448" s="22"/>
      <c r="FA448" s="22"/>
      <c r="FB448" s="22"/>
      <c r="FC448" s="22"/>
      <c r="FD448" s="22"/>
      <c r="FE448" s="22"/>
      <c r="FF448" s="22"/>
      <c r="FG448" s="22"/>
      <c r="FH448" s="22"/>
      <c r="FI448" s="22"/>
      <c r="FJ448" s="22"/>
      <c r="FK448" s="22"/>
      <c r="FL448" s="22"/>
      <c r="FM448" s="22"/>
      <c r="FN448" s="22"/>
      <c r="FO448" s="22"/>
      <c r="FP448" s="22"/>
      <c r="FQ448" s="22"/>
      <c r="FR448" s="22"/>
      <c r="FS448" s="22"/>
      <c r="FT448" s="22"/>
      <c r="FU448" s="22"/>
      <c r="FV448" s="22"/>
      <c r="FW448" s="22"/>
      <c r="FX448" s="22"/>
      <c r="FY448" s="22"/>
      <c r="FZ448" s="22"/>
      <c r="GA448" s="22"/>
      <c r="GB448" s="22"/>
      <c r="GC448" s="22"/>
      <c r="GD448" s="22"/>
      <c r="GE448" s="22"/>
      <c r="GF448" s="22"/>
      <c r="GG448" s="22"/>
      <c r="GH448" s="22"/>
      <c r="GI448" s="22"/>
      <c r="GJ448" s="22"/>
      <c r="GK448" s="22"/>
      <c r="GL448" s="22"/>
      <c r="GM448" s="22"/>
      <c r="GN448" s="22"/>
      <c r="GO448" s="22"/>
      <c r="GP448" s="22"/>
      <c r="GQ448" s="22"/>
      <c r="GR448" s="22"/>
      <c r="GS448" s="22"/>
      <c r="GT448" s="22"/>
      <c r="GU448" s="22"/>
      <c r="GV448" s="22"/>
      <c r="GW448" s="22"/>
      <c r="GX448" s="22"/>
      <c r="GY448" s="22"/>
      <c r="GZ448" s="22"/>
      <c r="HA448" s="22"/>
      <c r="HB448" s="22"/>
      <c r="HC448" s="22"/>
      <c r="HD448" s="22"/>
      <c r="HE448" s="22"/>
      <c r="HF448" s="22"/>
      <c r="HG448" s="22"/>
      <c r="HH448" s="22"/>
      <c r="HI448" s="22"/>
      <c r="HJ448" s="22"/>
      <c r="HK448" s="22"/>
      <c r="HL448" s="22"/>
      <c r="HM448" s="22"/>
      <c r="HN448" s="22"/>
      <c r="HO448" s="22"/>
      <c r="HP448" s="22"/>
      <c r="HQ448" s="22"/>
      <c r="HR448" s="22"/>
      <c r="HS448" s="22"/>
      <c r="HT448" s="22"/>
      <c r="HU448" s="22"/>
      <c r="HV448" s="22"/>
      <c r="HW448" s="22"/>
      <c r="HX448" s="22"/>
      <c r="HY448" s="22"/>
      <c r="HZ448" s="22"/>
      <c r="IA448" s="22"/>
      <c r="IB448" s="22"/>
      <c r="IC448" s="22"/>
      <c r="ID448" s="22"/>
      <c r="IE448" s="22"/>
      <c r="IF448" s="22"/>
      <c r="IG448" s="22"/>
      <c r="IH448" s="22"/>
      <c r="II448" s="22"/>
      <c r="IJ448" s="22"/>
      <c r="IK448" s="22"/>
      <c r="IL448" s="22"/>
      <c r="IM448" s="22"/>
      <c r="IN448" s="22"/>
      <c r="IO448" s="22"/>
      <c r="IP448" s="22"/>
      <c r="IQ448" s="22"/>
      <c r="IR448" s="22"/>
      <c r="IS448" s="22"/>
      <c r="IT448" s="22"/>
      <c r="IU448" s="22"/>
      <c r="IV448" s="22"/>
      <c r="IW448" s="22"/>
    </row>
    <row r="449" spans="1:257" s="23" customFormat="1" ht="12" customHeight="1" x14ac:dyDescent="0.2">
      <c r="A449" s="17">
        <v>448</v>
      </c>
      <c r="B449" s="17" t="s">
        <v>35</v>
      </c>
      <c r="C449" s="17" t="s">
        <v>36</v>
      </c>
      <c r="D449" s="17" t="s">
        <v>654</v>
      </c>
      <c r="E449" s="17" t="s">
        <v>677</v>
      </c>
      <c r="F449" s="17" t="s">
        <v>23</v>
      </c>
      <c r="G449" s="35">
        <v>1.4067262486376464E-2</v>
      </c>
      <c r="H449" s="35">
        <v>2.8332412846613586E-2</v>
      </c>
      <c r="I449" s="35">
        <v>4.2798234821375791E-2</v>
      </c>
      <c r="J449" s="18"/>
      <c r="K449" s="18"/>
      <c r="L449" s="34"/>
      <c r="M449" s="34"/>
      <c r="N449" s="18"/>
      <c r="O449" s="18"/>
      <c r="P449" s="17" t="s">
        <v>115</v>
      </c>
      <c r="Q449" s="17" t="s">
        <v>654</v>
      </c>
      <c r="R449" s="17" t="s">
        <v>25</v>
      </c>
      <c r="S449" s="19" t="s">
        <v>678</v>
      </c>
      <c r="T449" s="20" t="s">
        <v>39</v>
      </c>
      <c r="U449" s="21" t="s">
        <v>1332</v>
      </c>
      <c r="V449" s="19" t="s">
        <v>1293</v>
      </c>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c r="CC449" s="22"/>
      <c r="CD449" s="22"/>
      <c r="CE449" s="22"/>
      <c r="CF449" s="22"/>
      <c r="CG449" s="22"/>
      <c r="CH449" s="22"/>
      <c r="CI449" s="22"/>
      <c r="CJ449" s="22"/>
      <c r="CK449" s="22"/>
      <c r="CL449" s="22"/>
      <c r="CM449" s="22"/>
      <c r="CN449" s="22"/>
      <c r="CO449" s="22"/>
      <c r="CP449" s="22"/>
      <c r="CQ449" s="22"/>
      <c r="CR449" s="22"/>
      <c r="CS449" s="22"/>
      <c r="CT449" s="22"/>
      <c r="CU449" s="22"/>
      <c r="CV449" s="22"/>
      <c r="CW449" s="22"/>
      <c r="CX449" s="22"/>
      <c r="CY449" s="22"/>
      <c r="CZ449" s="22"/>
      <c r="DA449" s="22"/>
      <c r="DB449" s="22"/>
      <c r="DC449" s="22"/>
      <c r="DD449" s="22"/>
      <c r="DE449" s="22"/>
      <c r="DF449" s="22"/>
      <c r="DG449" s="22"/>
      <c r="DH449" s="22"/>
      <c r="DI449" s="22"/>
      <c r="DJ449" s="22"/>
      <c r="DK449" s="22"/>
      <c r="DL449" s="22"/>
      <c r="DM449" s="22"/>
      <c r="DN449" s="22"/>
      <c r="DO449" s="22"/>
      <c r="DP449" s="22"/>
      <c r="DQ449" s="22"/>
      <c r="DR449" s="22"/>
      <c r="DS449" s="22"/>
      <c r="DT449" s="22"/>
      <c r="DU449" s="22"/>
      <c r="DV449" s="22"/>
      <c r="DW449" s="22"/>
      <c r="DX449" s="22"/>
      <c r="DY449" s="22"/>
      <c r="DZ449" s="22"/>
      <c r="EA449" s="22"/>
      <c r="EB449" s="22"/>
      <c r="EC449" s="22"/>
      <c r="ED449" s="22"/>
      <c r="EE449" s="22"/>
      <c r="EF449" s="22"/>
      <c r="EG449" s="22"/>
      <c r="EH449" s="22"/>
      <c r="EI449" s="22"/>
      <c r="EJ449" s="22"/>
      <c r="EK449" s="22"/>
      <c r="EL449" s="22"/>
      <c r="EM449" s="22"/>
      <c r="EN449" s="22"/>
      <c r="EO449" s="22"/>
      <c r="EP449" s="22"/>
      <c r="EQ449" s="22"/>
      <c r="ER449" s="22"/>
      <c r="ES449" s="22"/>
      <c r="ET449" s="22"/>
      <c r="EU449" s="22"/>
      <c r="EV449" s="22"/>
      <c r="EW449" s="22"/>
      <c r="EX449" s="22"/>
      <c r="EY449" s="22"/>
      <c r="EZ449" s="22"/>
      <c r="FA449" s="22"/>
      <c r="FB449" s="22"/>
      <c r="FC449" s="22"/>
      <c r="FD449" s="22"/>
      <c r="FE449" s="22"/>
      <c r="FF449" s="22"/>
      <c r="FG449" s="22"/>
      <c r="FH449" s="22"/>
      <c r="FI449" s="22"/>
      <c r="FJ449" s="22"/>
      <c r="FK449" s="22"/>
      <c r="FL449" s="22"/>
      <c r="FM449" s="22"/>
      <c r="FN449" s="22"/>
      <c r="FO449" s="22"/>
      <c r="FP449" s="22"/>
      <c r="FQ449" s="22"/>
      <c r="FR449" s="22"/>
      <c r="FS449" s="22"/>
      <c r="FT449" s="22"/>
      <c r="FU449" s="22"/>
      <c r="FV449" s="22"/>
      <c r="FW449" s="22"/>
      <c r="FX449" s="22"/>
      <c r="FY449" s="22"/>
      <c r="FZ449" s="22"/>
      <c r="GA449" s="22"/>
      <c r="GB449" s="22"/>
      <c r="GC449" s="22"/>
      <c r="GD449" s="22"/>
      <c r="GE449" s="22"/>
      <c r="GF449" s="22"/>
      <c r="GG449" s="22"/>
      <c r="GH449" s="22"/>
      <c r="GI449" s="22"/>
      <c r="GJ449" s="22"/>
      <c r="GK449" s="22"/>
      <c r="GL449" s="22"/>
      <c r="GM449" s="22"/>
      <c r="GN449" s="22"/>
      <c r="GO449" s="22"/>
      <c r="GP449" s="22"/>
      <c r="GQ449" s="22"/>
      <c r="GR449" s="22"/>
      <c r="GS449" s="22"/>
      <c r="GT449" s="22"/>
      <c r="GU449" s="22"/>
      <c r="GV449" s="22"/>
      <c r="GW449" s="22"/>
      <c r="GX449" s="22"/>
      <c r="GY449" s="22"/>
      <c r="GZ449" s="22"/>
      <c r="HA449" s="22"/>
      <c r="HB449" s="22"/>
      <c r="HC449" s="22"/>
      <c r="HD449" s="22"/>
      <c r="HE449" s="22"/>
      <c r="HF449" s="22"/>
      <c r="HG449" s="22"/>
      <c r="HH449" s="22"/>
      <c r="HI449" s="22"/>
      <c r="HJ449" s="22"/>
      <c r="HK449" s="22"/>
      <c r="HL449" s="22"/>
      <c r="HM449" s="22"/>
      <c r="HN449" s="22"/>
      <c r="HO449" s="22"/>
      <c r="HP449" s="22"/>
      <c r="HQ449" s="22"/>
      <c r="HR449" s="22"/>
      <c r="HS449" s="22"/>
      <c r="HT449" s="22"/>
      <c r="HU449" s="22"/>
      <c r="HV449" s="22"/>
      <c r="HW449" s="22"/>
      <c r="HX449" s="22"/>
      <c r="HY449" s="22"/>
      <c r="HZ449" s="22"/>
      <c r="IA449" s="22"/>
      <c r="IB449" s="22"/>
      <c r="IC449" s="22"/>
      <c r="ID449" s="22"/>
      <c r="IE449" s="22"/>
      <c r="IF449" s="22"/>
      <c r="IG449" s="22"/>
      <c r="IH449" s="22"/>
      <c r="II449" s="22"/>
      <c r="IJ449" s="22"/>
      <c r="IK449" s="22"/>
      <c r="IL449" s="22"/>
      <c r="IM449" s="22"/>
      <c r="IN449" s="22"/>
      <c r="IO449" s="22"/>
      <c r="IP449" s="22"/>
      <c r="IQ449" s="22"/>
      <c r="IR449" s="22"/>
      <c r="IS449" s="22"/>
      <c r="IT449" s="22"/>
      <c r="IU449" s="22"/>
      <c r="IV449" s="22"/>
      <c r="IW449" s="22"/>
    </row>
    <row r="450" spans="1:257" s="23" customFormat="1" ht="12" customHeight="1" x14ac:dyDescent="0.2">
      <c r="A450" s="17">
        <v>449</v>
      </c>
      <c r="B450" s="17" t="s">
        <v>35</v>
      </c>
      <c r="C450" s="17" t="s">
        <v>36</v>
      </c>
      <c r="D450" s="17" t="s">
        <v>654</v>
      </c>
      <c r="E450" s="17" t="s">
        <v>680</v>
      </c>
      <c r="F450" s="17" t="s">
        <v>33</v>
      </c>
      <c r="G450" s="35">
        <v>1.4067262486376464E-2</v>
      </c>
      <c r="H450" s="35">
        <v>2.8332412846613586E-2</v>
      </c>
      <c r="I450" s="35">
        <v>4.2798234821375791E-2</v>
      </c>
      <c r="J450" s="18"/>
      <c r="K450" s="18"/>
      <c r="L450" s="34"/>
      <c r="M450" s="34"/>
      <c r="N450" s="18"/>
      <c r="O450" s="18"/>
      <c r="P450" s="17" t="s">
        <v>115</v>
      </c>
      <c r="Q450" s="17" t="s">
        <v>654</v>
      </c>
      <c r="R450" s="17" t="s">
        <v>25</v>
      </c>
      <c r="S450" s="19" t="s">
        <v>678</v>
      </c>
      <c r="T450" s="20" t="s">
        <v>39</v>
      </c>
      <c r="U450" s="21" t="s">
        <v>1332</v>
      </c>
      <c r="V450" s="19" t="s">
        <v>1294</v>
      </c>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c r="CC450" s="22"/>
      <c r="CD450" s="22"/>
      <c r="CE450" s="22"/>
      <c r="CF450" s="22"/>
      <c r="CG450" s="22"/>
      <c r="CH450" s="22"/>
      <c r="CI450" s="22"/>
      <c r="CJ450" s="22"/>
      <c r="CK450" s="22"/>
      <c r="CL450" s="22"/>
      <c r="CM450" s="22"/>
      <c r="CN450" s="22"/>
      <c r="CO450" s="22"/>
      <c r="CP450" s="22"/>
      <c r="CQ450" s="22"/>
      <c r="CR450" s="22"/>
      <c r="CS450" s="22"/>
      <c r="CT450" s="22"/>
      <c r="CU450" s="22"/>
      <c r="CV450" s="22"/>
      <c r="CW450" s="22"/>
      <c r="CX450" s="22"/>
      <c r="CY450" s="22"/>
      <c r="CZ450" s="22"/>
      <c r="DA450" s="22"/>
      <c r="DB450" s="22"/>
      <c r="DC450" s="22"/>
      <c r="DD450" s="22"/>
      <c r="DE450" s="22"/>
      <c r="DF450" s="22"/>
      <c r="DG450" s="22"/>
      <c r="DH450" s="22"/>
      <c r="DI450" s="22"/>
      <c r="DJ450" s="22"/>
      <c r="DK450" s="22"/>
      <c r="DL450" s="22"/>
      <c r="DM450" s="22"/>
      <c r="DN450" s="22"/>
      <c r="DO450" s="22"/>
      <c r="DP450" s="22"/>
      <c r="DQ450" s="22"/>
      <c r="DR450" s="22"/>
      <c r="DS450" s="22"/>
      <c r="DT450" s="22"/>
      <c r="DU450" s="22"/>
      <c r="DV450" s="22"/>
      <c r="DW450" s="22"/>
      <c r="DX450" s="22"/>
      <c r="DY450" s="22"/>
      <c r="DZ450" s="22"/>
      <c r="EA450" s="22"/>
      <c r="EB450" s="22"/>
      <c r="EC450" s="22"/>
      <c r="ED450" s="22"/>
      <c r="EE450" s="22"/>
      <c r="EF450" s="22"/>
      <c r="EG450" s="22"/>
      <c r="EH450" s="22"/>
      <c r="EI450" s="22"/>
      <c r="EJ450" s="22"/>
      <c r="EK450" s="22"/>
      <c r="EL450" s="22"/>
      <c r="EM450" s="22"/>
      <c r="EN450" s="22"/>
      <c r="EO450" s="22"/>
      <c r="EP450" s="22"/>
      <c r="EQ450" s="22"/>
      <c r="ER450" s="22"/>
      <c r="ES450" s="22"/>
      <c r="ET450" s="22"/>
      <c r="EU450" s="22"/>
      <c r="EV450" s="22"/>
      <c r="EW450" s="22"/>
      <c r="EX450" s="22"/>
      <c r="EY450" s="22"/>
      <c r="EZ450" s="22"/>
      <c r="FA450" s="22"/>
      <c r="FB450" s="22"/>
      <c r="FC450" s="22"/>
      <c r="FD450" s="22"/>
      <c r="FE450" s="22"/>
      <c r="FF450" s="22"/>
      <c r="FG450" s="22"/>
      <c r="FH450" s="22"/>
      <c r="FI450" s="22"/>
      <c r="FJ450" s="22"/>
      <c r="FK450" s="22"/>
      <c r="FL450" s="22"/>
      <c r="FM450" s="22"/>
      <c r="FN450" s="22"/>
      <c r="FO450" s="22"/>
      <c r="FP450" s="22"/>
      <c r="FQ450" s="22"/>
      <c r="FR450" s="22"/>
      <c r="FS450" s="22"/>
      <c r="FT450" s="22"/>
      <c r="FU450" s="22"/>
      <c r="FV450" s="22"/>
      <c r="FW450" s="22"/>
      <c r="FX450" s="22"/>
      <c r="FY450" s="22"/>
      <c r="FZ450" s="22"/>
      <c r="GA450" s="22"/>
      <c r="GB450" s="22"/>
      <c r="GC450" s="22"/>
      <c r="GD450" s="22"/>
      <c r="GE450" s="22"/>
      <c r="GF450" s="22"/>
      <c r="GG450" s="22"/>
      <c r="GH450" s="22"/>
      <c r="GI450" s="22"/>
      <c r="GJ450" s="22"/>
      <c r="GK450" s="22"/>
      <c r="GL450" s="22"/>
      <c r="GM450" s="22"/>
      <c r="GN450" s="22"/>
      <c r="GO450" s="22"/>
      <c r="GP450" s="22"/>
      <c r="GQ450" s="22"/>
      <c r="GR450" s="22"/>
      <c r="GS450" s="22"/>
      <c r="GT450" s="22"/>
      <c r="GU450" s="22"/>
      <c r="GV450" s="22"/>
      <c r="GW450" s="22"/>
      <c r="GX450" s="22"/>
      <c r="GY450" s="22"/>
      <c r="GZ450" s="22"/>
      <c r="HA450" s="22"/>
      <c r="HB450" s="22"/>
      <c r="HC450" s="22"/>
      <c r="HD450" s="22"/>
      <c r="HE450" s="22"/>
      <c r="HF450" s="22"/>
      <c r="HG450" s="22"/>
      <c r="HH450" s="22"/>
      <c r="HI450" s="22"/>
      <c r="HJ450" s="22"/>
      <c r="HK450" s="22"/>
      <c r="HL450" s="22"/>
      <c r="HM450" s="22"/>
      <c r="HN450" s="22"/>
      <c r="HO450" s="22"/>
      <c r="HP450" s="22"/>
      <c r="HQ450" s="22"/>
      <c r="HR450" s="22"/>
      <c r="HS450" s="22"/>
      <c r="HT450" s="22"/>
      <c r="HU450" s="22"/>
      <c r="HV450" s="22"/>
      <c r="HW450" s="22"/>
      <c r="HX450" s="22"/>
      <c r="HY450" s="22"/>
      <c r="HZ450" s="22"/>
      <c r="IA450" s="22"/>
      <c r="IB450" s="22"/>
      <c r="IC450" s="22"/>
      <c r="ID450" s="22"/>
      <c r="IE450" s="22"/>
      <c r="IF450" s="22"/>
      <c r="IG450" s="22"/>
      <c r="IH450" s="22"/>
      <c r="II450" s="22"/>
      <c r="IJ450" s="22"/>
      <c r="IK450" s="22"/>
      <c r="IL450" s="22"/>
      <c r="IM450" s="22"/>
      <c r="IN450" s="22"/>
      <c r="IO450" s="22"/>
      <c r="IP450" s="22"/>
      <c r="IQ450" s="22"/>
      <c r="IR450" s="22"/>
      <c r="IS450" s="22"/>
      <c r="IT450" s="22"/>
      <c r="IU450" s="22"/>
      <c r="IV450" s="22"/>
      <c r="IW450" s="22"/>
    </row>
    <row r="451" spans="1:257" s="23" customFormat="1" ht="12" customHeight="1" x14ac:dyDescent="0.2">
      <c r="A451" s="17">
        <v>450</v>
      </c>
      <c r="B451" s="17" t="s">
        <v>41</v>
      </c>
      <c r="C451" s="17" t="s">
        <v>42</v>
      </c>
      <c r="D451" s="17" t="s">
        <v>654</v>
      </c>
      <c r="E451" s="17" t="s">
        <v>1335</v>
      </c>
      <c r="F451" s="17" t="s">
        <v>23</v>
      </c>
      <c r="G451" s="35">
        <v>1.2414877164492744E-3</v>
      </c>
      <c r="H451" s="35">
        <v>2.4845167246487776E-3</v>
      </c>
      <c r="I451" s="35">
        <v>3.7290889380929837E-3</v>
      </c>
      <c r="J451" s="18"/>
      <c r="K451" s="18"/>
      <c r="L451" s="34"/>
      <c r="M451" s="34"/>
      <c r="N451" s="18"/>
      <c r="O451" s="18"/>
      <c r="P451" s="17" t="s">
        <v>24</v>
      </c>
      <c r="Q451" s="17" t="s">
        <v>654</v>
      </c>
      <c r="R451" s="17" t="s">
        <v>25</v>
      </c>
      <c r="S451" s="24" t="s">
        <v>1336</v>
      </c>
      <c r="T451" s="20" t="s">
        <v>45</v>
      </c>
      <c r="U451" s="21" t="s">
        <v>1334</v>
      </c>
      <c r="V451" s="19" t="s">
        <v>112</v>
      </c>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c r="CC451" s="22"/>
      <c r="CD451" s="22"/>
      <c r="CE451" s="22"/>
      <c r="CF451" s="22"/>
      <c r="CG451" s="22"/>
      <c r="CH451" s="22"/>
      <c r="CI451" s="22"/>
      <c r="CJ451" s="22"/>
      <c r="CK451" s="22"/>
      <c r="CL451" s="22"/>
      <c r="CM451" s="22"/>
      <c r="CN451" s="22"/>
      <c r="CO451" s="22"/>
      <c r="CP451" s="22"/>
      <c r="CQ451" s="22"/>
      <c r="CR451" s="22"/>
      <c r="CS451" s="22"/>
      <c r="CT451" s="22"/>
      <c r="CU451" s="22"/>
      <c r="CV451" s="22"/>
      <c r="CW451" s="22"/>
      <c r="CX451" s="22"/>
      <c r="CY451" s="22"/>
      <c r="CZ451" s="22"/>
      <c r="DA451" s="22"/>
      <c r="DB451" s="22"/>
      <c r="DC451" s="22"/>
      <c r="DD451" s="22"/>
      <c r="DE451" s="22"/>
      <c r="DF451" s="22"/>
      <c r="DG451" s="22"/>
      <c r="DH451" s="22"/>
      <c r="DI451" s="22"/>
      <c r="DJ451" s="22"/>
      <c r="DK451" s="22"/>
      <c r="DL451" s="22"/>
      <c r="DM451" s="22"/>
      <c r="DN451" s="22"/>
      <c r="DO451" s="22"/>
      <c r="DP451" s="22"/>
      <c r="DQ451" s="22"/>
      <c r="DR451" s="22"/>
      <c r="DS451" s="22"/>
      <c r="DT451" s="22"/>
      <c r="DU451" s="22"/>
      <c r="DV451" s="22"/>
      <c r="DW451" s="22"/>
      <c r="DX451" s="22"/>
      <c r="DY451" s="22"/>
      <c r="DZ451" s="22"/>
      <c r="EA451" s="22"/>
      <c r="EB451" s="22"/>
      <c r="EC451" s="22"/>
      <c r="ED451" s="22"/>
      <c r="EE451" s="22"/>
      <c r="EF451" s="22"/>
      <c r="EG451" s="22"/>
      <c r="EH451" s="22"/>
      <c r="EI451" s="22"/>
      <c r="EJ451" s="22"/>
      <c r="EK451" s="22"/>
      <c r="EL451" s="22"/>
      <c r="EM451" s="22"/>
      <c r="EN451" s="22"/>
      <c r="EO451" s="22"/>
      <c r="EP451" s="22"/>
      <c r="EQ451" s="22"/>
      <c r="ER451" s="22"/>
      <c r="ES451" s="22"/>
      <c r="ET451" s="22"/>
      <c r="EU451" s="22"/>
      <c r="EV451" s="22"/>
      <c r="EW451" s="22"/>
      <c r="EX451" s="22"/>
      <c r="EY451" s="22"/>
      <c r="EZ451" s="22"/>
      <c r="FA451" s="22"/>
      <c r="FB451" s="22"/>
      <c r="FC451" s="22"/>
      <c r="FD451" s="22"/>
      <c r="FE451" s="22"/>
      <c r="FF451" s="22"/>
      <c r="FG451" s="22"/>
      <c r="FH451" s="22"/>
      <c r="FI451" s="22"/>
      <c r="FJ451" s="22"/>
      <c r="FK451" s="22"/>
      <c r="FL451" s="22"/>
      <c r="FM451" s="22"/>
      <c r="FN451" s="22"/>
      <c r="FO451" s="22"/>
      <c r="FP451" s="22"/>
      <c r="FQ451" s="22"/>
      <c r="FR451" s="22"/>
      <c r="FS451" s="22"/>
      <c r="FT451" s="22"/>
      <c r="FU451" s="22"/>
      <c r="FV451" s="22"/>
      <c r="FW451" s="22"/>
      <c r="FX451" s="22"/>
      <c r="FY451" s="22"/>
      <c r="FZ451" s="22"/>
      <c r="GA451" s="22"/>
      <c r="GB451" s="22"/>
      <c r="GC451" s="22"/>
      <c r="GD451" s="22"/>
      <c r="GE451" s="22"/>
      <c r="GF451" s="22"/>
      <c r="GG451" s="22"/>
      <c r="GH451" s="22"/>
      <c r="GI451" s="22"/>
      <c r="GJ451" s="22"/>
      <c r="GK451" s="22"/>
      <c r="GL451" s="22"/>
      <c r="GM451" s="22"/>
      <c r="GN451" s="22"/>
      <c r="GO451" s="22"/>
      <c r="GP451" s="22"/>
      <c r="GQ451" s="22"/>
      <c r="GR451" s="22"/>
      <c r="GS451" s="22"/>
      <c r="GT451" s="22"/>
      <c r="GU451" s="22"/>
      <c r="GV451" s="22"/>
      <c r="GW451" s="22"/>
      <c r="GX451" s="22"/>
      <c r="GY451" s="22"/>
      <c r="GZ451" s="22"/>
      <c r="HA451" s="22"/>
      <c r="HB451" s="22"/>
      <c r="HC451" s="22"/>
      <c r="HD451" s="22"/>
      <c r="HE451" s="22"/>
      <c r="HF451" s="22"/>
      <c r="HG451" s="22"/>
      <c r="HH451" s="22"/>
      <c r="HI451" s="22"/>
      <c r="HJ451" s="22"/>
      <c r="HK451" s="22"/>
      <c r="HL451" s="22"/>
      <c r="HM451" s="22"/>
      <c r="HN451" s="22"/>
      <c r="HO451" s="22"/>
      <c r="HP451" s="22"/>
      <c r="HQ451" s="22"/>
      <c r="HR451" s="22"/>
      <c r="HS451" s="22"/>
      <c r="HT451" s="22"/>
      <c r="HU451" s="22"/>
      <c r="HV451" s="22"/>
      <c r="HW451" s="22"/>
      <c r="HX451" s="22"/>
      <c r="HY451" s="22"/>
      <c r="HZ451" s="22"/>
      <c r="IA451" s="22"/>
      <c r="IB451" s="22"/>
      <c r="IC451" s="22"/>
      <c r="ID451" s="22"/>
      <c r="IE451" s="22"/>
      <c r="IF451" s="22"/>
      <c r="IG451" s="22"/>
      <c r="IH451" s="22"/>
      <c r="II451" s="22"/>
      <c r="IJ451" s="22"/>
      <c r="IK451" s="22"/>
      <c r="IL451" s="22"/>
      <c r="IM451" s="22"/>
      <c r="IN451" s="22"/>
      <c r="IO451" s="22"/>
      <c r="IP451" s="22"/>
      <c r="IQ451" s="22"/>
      <c r="IR451" s="22"/>
      <c r="IS451" s="22"/>
      <c r="IT451" s="22"/>
      <c r="IU451" s="22"/>
      <c r="IV451" s="22"/>
      <c r="IW451" s="22"/>
    </row>
    <row r="452" spans="1:257" s="23" customFormat="1" ht="12" customHeight="1" x14ac:dyDescent="0.2">
      <c r="A452" s="17">
        <v>451</v>
      </c>
      <c r="B452" s="17" t="s">
        <v>41</v>
      </c>
      <c r="C452" s="17" t="s">
        <v>42</v>
      </c>
      <c r="D452" s="17" t="s">
        <v>654</v>
      </c>
      <c r="E452" s="17" t="s">
        <v>681</v>
      </c>
      <c r="F452" s="17" t="s">
        <v>23</v>
      </c>
      <c r="G452" s="34"/>
      <c r="H452" s="34"/>
      <c r="I452" s="34"/>
      <c r="J452" s="18"/>
      <c r="K452" s="18">
        <v>45</v>
      </c>
      <c r="L452" s="34"/>
      <c r="M452" s="34"/>
      <c r="N452" s="18"/>
      <c r="O452" s="18"/>
      <c r="P452" s="17" t="s">
        <v>24</v>
      </c>
      <c r="Q452" s="17" t="s">
        <v>654</v>
      </c>
      <c r="R452" s="17" t="s">
        <v>25</v>
      </c>
      <c r="S452" s="19" t="s">
        <v>682</v>
      </c>
      <c r="T452" s="20" t="s">
        <v>45</v>
      </c>
      <c r="U452" s="21" t="s">
        <v>1334</v>
      </c>
      <c r="V452" s="19" t="s">
        <v>112</v>
      </c>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c r="CC452" s="22"/>
      <c r="CD452" s="22"/>
      <c r="CE452" s="22"/>
      <c r="CF452" s="22"/>
      <c r="CG452" s="22"/>
      <c r="CH452" s="22"/>
      <c r="CI452" s="22"/>
      <c r="CJ452" s="22"/>
      <c r="CK452" s="22"/>
      <c r="CL452" s="22"/>
      <c r="CM452" s="22"/>
      <c r="CN452" s="22"/>
      <c r="CO452" s="22"/>
      <c r="CP452" s="22"/>
      <c r="CQ452" s="22"/>
      <c r="CR452" s="22"/>
      <c r="CS452" s="22"/>
      <c r="CT452" s="22"/>
      <c r="CU452" s="22"/>
      <c r="CV452" s="22"/>
      <c r="CW452" s="22"/>
      <c r="CX452" s="22"/>
      <c r="CY452" s="22"/>
      <c r="CZ452" s="22"/>
      <c r="DA452" s="22"/>
      <c r="DB452" s="22"/>
      <c r="DC452" s="22"/>
      <c r="DD452" s="22"/>
      <c r="DE452" s="22"/>
      <c r="DF452" s="22"/>
      <c r="DG452" s="22"/>
      <c r="DH452" s="22"/>
      <c r="DI452" s="22"/>
      <c r="DJ452" s="22"/>
      <c r="DK452" s="22"/>
      <c r="DL452" s="22"/>
      <c r="DM452" s="22"/>
      <c r="DN452" s="22"/>
      <c r="DO452" s="22"/>
      <c r="DP452" s="22"/>
      <c r="DQ452" s="22"/>
      <c r="DR452" s="22"/>
      <c r="DS452" s="22"/>
      <c r="DT452" s="22"/>
      <c r="DU452" s="22"/>
      <c r="DV452" s="22"/>
      <c r="DW452" s="22"/>
      <c r="DX452" s="22"/>
      <c r="DY452" s="22"/>
      <c r="DZ452" s="22"/>
      <c r="EA452" s="22"/>
      <c r="EB452" s="22"/>
      <c r="EC452" s="22"/>
      <c r="ED452" s="22"/>
      <c r="EE452" s="22"/>
      <c r="EF452" s="22"/>
      <c r="EG452" s="22"/>
      <c r="EH452" s="22"/>
      <c r="EI452" s="22"/>
      <c r="EJ452" s="22"/>
      <c r="EK452" s="22"/>
      <c r="EL452" s="22"/>
      <c r="EM452" s="22"/>
      <c r="EN452" s="22"/>
      <c r="EO452" s="22"/>
      <c r="EP452" s="22"/>
      <c r="EQ452" s="22"/>
      <c r="ER452" s="22"/>
      <c r="ES452" s="22"/>
      <c r="ET452" s="22"/>
      <c r="EU452" s="22"/>
      <c r="EV452" s="22"/>
      <c r="EW452" s="22"/>
      <c r="EX452" s="22"/>
      <c r="EY452" s="22"/>
      <c r="EZ452" s="22"/>
      <c r="FA452" s="22"/>
      <c r="FB452" s="22"/>
      <c r="FC452" s="22"/>
      <c r="FD452" s="22"/>
      <c r="FE452" s="22"/>
      <c r="FF452" s="22"/>
      <c r="FG452" s="22"/>
      <c r="FH452" s="22"/>
      <c r="FI452" s="22"/>
      <c r="FJ452" s="22"/>
      <c r="FK452" s="22"/>
      <c r="FL452" s="22"/>
      <c r="FM452" s="22"/>
      <c r="FN452" s="22"/>
      <c r="FO452" s="22"/>
      <c r="FP452" s="22"/>
      <c r="FQ452" s="22"/>
      <c r="FR452" s="22"/>
      <c r="FS452" s="22"/>
      <c r="FT452" s="22"/>
      <c r="FU452" s="22"/>
      <c r="FV452" s="22"/>
      <c r="FW452" s="22"/>
      <c r="FX452" s="22"/>
      <c r="FY452" s="22"/>
      <c r="FZ452" s="22"/>
      <c r="GA452" s="22"/>
      <c r="GB452" s="22"/>
      <c r="GC452" s="22"/>
      <c r="GD452" s="22"/>
      <c r="GE452" s="22"/>
      <c r="GF452" s="22"/>
      <c r="GG452" s="22"/>
      <c r="GH452" s="22"/>
      <c r="GI452" s="22"/>
      <c r="GJ452" s="22"/>
      <c r="GK452" s="22"/>
      <c r="GL452" s="22"/>
      <c r="GM452" s="22"/>
      <c r="GN452" s="22"/>
      <c r="GO452" s="22"/>
      <c r="GP452" s="22"/>
      <c r="GQ452" s="22"/>
      <c r="GR452" s="22"/>
      <c r="GS452" s="22"/>
      <c r="GT452" s="22"/>
      <c r="GU452" s="22"/>
      <c r="GV452" s="22"/>
      <c r="GW452" s="22"/>
      <c r="GX452" s="22"/>
      <c r="GY452" s="22"/>
      <c r="GZ452" s="22"/>
      <c r="HA452" s="22"/>
      <c r="HB452" s="22"/>
      <c r="HC452" s="22"/>
      <c r="HD452" s="22"/>
      <c r="HE452" s="22"/>
      <c r="HF452" s="22"/>
      <c r="HG452" s="22"/>
      <c r="HH452" s="22"/>
      <c r="HI452" s="22"/>
      <c r="HJ452" s="22"/>
      <c r="HK452" s="22"/>
      <c r="HL452" s="22"/>
      <c r="HM452" s="22"/>
      <c r="HN452" s="22"/>
      <c r="HO452" s="22"/>
      <c r="HP452" s="22"/>
      <c r="HQ452" s="22"/>
      <c r="HR452" s="22"/>
      <c r="HS452" s="22"/>
      <c r="HT452" s="22"/>
      <c r="HU452" s="22"/>
      <c r="HV452" s="22"/>
      <c r="HW452" s="22"/>
      <c r="HX452" s="22"/>
      <c r="HY452" s="22"/>
      <c r="HZ452" s="22"/>
      <c r="IA452" s="22"/>
      <c r="IB452" s="22"/>
      <c r="IC452" s="22"/>
      <c r="ID452" s="22"/>
      <c r="IE452" s="22"/>
      <c r="IF452" s="22"/>
      <c r="IG452" s="22"/>
      <c r="IH452" s="22"/>
      <c r="II452" s="22"/>
      <c r="IJ452" s="22"/>
      <c r="IK452" s="22"/>
      <c r="IL452" s="22"/>
      <c r="IM452" s="22"/>
      <c r="IN452" s="22"/>
      <c r="IO452" s="22"/>
      <c r="IP452" s="22"/>
      <c r="IQ452" s="22"/>
      <c r="IR452" s="22"/>
      <c r="IS452" s="22"/>
      <c r="IT452" s="22"/>
      <c r="IU452" s="22"/>
      <c r="IV452" s="22"/>
      <c r="IW452" s="22"/>
    </row>
    <row r="453" spans="1:257" s="23" customFormat="1" ht="12" customHeight="1" x14ac:dyDescent="0.2">
      <c r="A453" s="17">
        <v>452</v>
      </c>
      <c r="B453" s="17" t="s">
        <v>47</v>
      </c>
      <c r="C453" s="17" t="s">
        <v>48</v>
      </c>
      <c r="D453" s="17" t="s">
        <v>654</v>
      </c>
      <c r="E453" s="17" t="s">
        <v>684</v>
      </c>
      <c r="F453" s="17" t="s">
        <v>23</v>
      </c>
      <c r="G453" s="35">
        <v>1.658891691985338E-2</v>
      </c>
      <c r="H453" s="35">
        <v>2.9337073118145655E-2</v>
      </c>
      <c r="I453" s="35">
        <v>4.2574076341622115E-2</v>
      </c>
      <c r="J453" s="18"/>
      <c r="K453" s="18"/>
      <c r="L453" s="34"/>
      <c r="M453" s="34"/>
      <c r="N453" s="18"/>
      <c r="O453" s="18"/>
      <c r="P453" s="17" t="s">
        <v>24</v>
      </c>
      <c r="Q453" s="17" t="s">
        <v>654</v>
      </c>
      <c r="R453" s="17" t="s">
        <v>25</v>
      </c>
      <c r="S453" s="19" t="s">
        <v>1338</v>
      </c>
      <c r="T453" s="21" t="s">
        <v>229</v>
      </c>
      <c r="U453" s="21" t="s">
        <v>1337</v>
      </c>
      <c r="V453" s="19" t="s">
        <v>1233</v>
      </c>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c r="CC453" s="22"/>
      <c r="CD453" s="22"/>
      <c r="CE453" s="22"/>
      <c r="CF453" s="22"/>
      <c r="CG453" s="22"/>
      <c r="CH453" s="22"/>
      <c r="CI453" s="22"/>
      <c r="CJ453" s="22"/>
      <c r="CK453" s="22"/>
      <c r="CL453" s="22"/>
      <c r="CM453" s="22"/>
      <c r="CN453" s="22"/>
      <c r="CO453" s="22"/>
      <c r="CP453" s="22"/>
      <c r="CQ453" s="22"/>
      <c r="CR453" s="22"/>
      <c r="CS453" s="22"/>
      <c r="CT453" s="22"/>
      <c r="CU453" s="22"/>
      <c r="CV453" s="22"/>
      <c r="CW453" s="22"/>
      <c r="CX453" s="22"/>
      <c r="CY453" s="22"/>
      <c r="CZ453" s="22"/>
      <c r="DA453" s="22"/>
      <c r="DB453" s="22"/>
      <c r="DC453" s="22"/>
      <c r="DD453" s="22"/>
      <c r="DE453" s="22"/>
      <c r="DF453" s="22"/>
      <c r="DG453" s="22"/>
      <c r="DH453" s="22"/>
      <c r="DI453" s="22"/>
      <c r="DJ453" s="22"/>
      <c r="DK453" s="22"/>
      <c r="DL453" s="22"/>
      <c r="DM453" s="22"/>
      <c r="DN453" s="22"/>
      <c r="DO453" s="22"/>
      <c r="DP453" s="22"/>
      <c r="DQ453" s="22"/>
      <c r="DR453" s="22"/>
      <c r="DS453" s="22"/>
      <c r="DT453" s="22"/>
      <c r="DU453" s="22"/>
      <c r="DV453" s="22"/>
      <c r="DW453" s="22"/>
      <c r="DX453" s="22"/>
      <c r="DY453" s="22"/>
      <c r="DZ453" s="22"/>
      <c r="EA453" s="22"/>
      <c r="EB453" s="22"/>
      <c r="EC453" s="22"/>
      <c r="ED453" s="22"/>
      <c r="EE453" s="22"/>
      <c r="EF453" s="22"/>
      <c r="EG453" s="22"/>
      <c r="EH453" s="22"/>
      <c r="EI453" s="22"/>
      <c r="EJ453" s="22"/>
      <c r="EK453" s="22"/>
      <c r="EL453" s="22"/>
      <c r="EM453" s="22"/>
      <c r="EN453" s="22"/>
      <c r="EO453" s="22"/>
      <c r="EP453" s="22"/>
      <c r="EQ453" s="22"/>
      <c r="ER453" s="22"/>
      <c r="ES453" s="22"/>
      <c r="ET453" s="22"/>
      <c r="EU453" s="22"/>
      <c r="EV453" s="22"/>
      <c r="EW453" s="22"/>
      <c r="EX453" s="22"/>
      <c r="EY453" s="22"/>
      <c r="EZ453" s="22"/>
      <c r="FA453" s="22"/>
      <c r="FB453" s="22"/>
      <c r="FC453" s="22"/>
      <c r="FD453" s="22"/>
      <c r="FE453" s="22"/>
      <c r="FF453" s="22"/>
      <c r="FG453" s="22"/>
      <c r="FH453" s="22"/>
      <c r="FI453" s="22"/>
      <c r="FJ453" s="22"/>
      <c r="FK453" s="22"/>
      <c r="FL453" s="22"/>
      <c r="FM453" s="22"/>
      <c r="FN453" s="22"/>
      <c r="FO453" s="22"/>
      <c r="FP453" s="22"/>
      <c r="FQ453" s="22"/>
      <c r="FR453" s="22"/>
      <c r="FS453" s="22"/>
      <c r="FT453" s="22"/>
      <c r="FU453" s="22"/>
      <c r="FV453" s="22"/>
      <c r="FW453" s="22"/>
      <c r="FX453" s="22"/>
      <c r="FY453" s="22"/>
      <c r="FZ453" s="22"/>
      <c r="GA453" s="22"/>
      <c r="GB453" s="22"/>
      <c r="GC453" s="22"/>
      <c r="GD453" s="22"/>
      <c r="GE453" s="22"/>
      <c r="GF453" s="22"/>
      <c r="GG453" s="22"/>
      <c r="GH453" s="22"/>
      <c r="GI453" s="22"/>
      <c r="GJ453" s="22"/>
      <c r="GK453" s="22"/>
      <c r="GL453" s="22"/>
      <c r="GM453" s="22"/>
      <c r="GN453" s="22"/>
      <c r="GO453" s="22"/>
      <c r="GP453" s="22"/>
      <c r="GQ453" s="22"/>
      <c r="GR453" s="22"/>
      <c r="GS453" s="22"/>
      <c r="GT453" s="22"/>
      <c r="GU453" s="22"/>
      <c r="GV453" s="22"/>
      <c r="GW453" s="22"/>
      <c r="GX453" s="22"/>
      <c r="GY453" s="22"/>
      <c r="GZ453" s="22"/>
      <c r="HA453" s="22"/>
      <c r="HB453" s="22"/>
      <c r="HC453" s="22"/>
      <c r="HD453" s="22"/>
      <c r="HE453" s="22"/>
      <c r="HF453" s="22"/>
      <c r="HG453" s="22"/>
      <c r="HH453" s="22"/>
      <c r="HI453" s="22"/>
      <c r="HJ453" s="22"/>
      <c r="HK453" s="22"/>
      <c r="HL453" s="22"/>
      <c r="HM453" s="22"/>
      <c r="HN453" s="22"/>
      <c r="HO453" s="22"/>
      <c r="HP453" s="22"/>
      <c r="HQ453" s="22"/>
      <c r="HR453" s="22"/>
      <c r="HS453" s="22"/>
      <c r="HT453" s="22"/>
      <c r="HU453" s="22"/>
      <c r="HV453" s="22"/>
      <c r="HW453" s="22"/>
      <c r="HX453" s="22"/>
      <c r="HY453" s="22"/>
      <c r="HZ453" s="22"/>
      <c r="IA453" s="22"/>
      <c r="IB453" s="22"/>
      <c r="IC453" s="22"/>
      <c r="ID453" s="22"/>
      <c r="IE453" s="22"/>
      <c r="IF453" s="22"/>
      <c r="IG453" s="22"/>
      <c r="IH453" s="22"/>
      <c r="II453" s="22"/>
      <c r="IJ453" s="22"/>
      <c r="IK453" s="22"/>
      <c r="IL453" s="22"/>
      <c r="IM453" s="22"/>
      <c r="IN453" s="22"/>
      <c r="IO453" s="22"/>
      <c r="IP453" s="22"/>
      <c r="IQ453" s="22"/>
      <c r="IR453" s="22"/>
      <c r="IS453" s="22"/>
      <c r="IT453" s="22"/>
      <c r="IU453" s="22"/>
      <c r="IV453" s="22"/>
      <c r="IW453" s="22"/>
    </row>
    <row r="454" spans="1:257" s="23" customFormat="1" ht="12" customHeight="1" x14ac:dyDescent="0.2">
      <c r="A454" s="17">
        <v>453</v>
      </c>
      <c r="B454" s="17" t="s">
        <v>47</v>
      </c>
      <c r="C454" s="17" t="s">
        <v>48</v>
      </c>
      <c r="D454" s="17" t="s">
        <v>654</v>
      </c>
      <c r="E454" s="17" t="s">
        <v>685</v>
      </c>
      <c r="F454" s="17" t="s">
        <v>23</v>
      </c>
      <c r="G454" s="34"/>
      <c r="H454" s="34"/>
      <c r="I454" s="34"/>
      <c r="J454" s="18"/>
      <c r="K454" s="18">
        <v>20</v>
      </c>
      <c r="L454" s="34"/>
      <c r="M454" s="34"/>
      <c r="N454" s="18"/>
      <c r="O454" s="18"/>
      <c r="P454" s="17" t="s">
        <v>24</v>
      </c>
      <c r="Q454" s="17" t="s">
        <v>654</v>
      </c>
      <c r="R454" s="17" t="s">
        <v>25</v>
      </c>
      <c r="S454" s="19" t="s">
        <v>686</v>
      </c>
      <c r="T454" s="20" t="s">
        <v>229</v>
      </c>
      <c r="U454" s="21" t="s">
        <v>1337</v>
      </c>
      <c r="V454" s="19" t="s">
        <v>1233</v>
      </c>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c r="CV454" s="22"/>
      <c r="CW454" s="22"/>
      <c r="CX454" s="22"/>
      <c r="CY454" s="22"/>
      <c r="CZ454" s="22"/>
      <c r="DA454" s="22"/>
      <c r="DB454" s="22"/>
      <c r="DC454" s="22"/>
      <c r="DD454" s="22"/>
      <c r="DE454" s="22"/>
      <c r="DF454" s="22"/>
      <c r="DG454" s="22"/>
      <c r="DH454" s="22"/>
      <c r="DI454" s="22"/>
      <c r="DJ454" s="22"/>
      <c r="DK454" s="22"/>
      <c r="DL454" s="22"/>
      <c r="DM454" s="22"/>
      <c r="DN454" s="22"/>
      <c r="DO454" s="22"/>
      <c r="DP454" s="22"/>
      <c r="DQ454" s="22"/>
      <c r="DR454" s="22"/>
      <c r="DS454" s="22"/>
      <c r="DT454" s="22"/>
      <c r="DU454" s="22"/>
      <c r="DV454" s="22"/>
      <c r="DW454" s="22"/>
      <c r="DX454" s="22"/>
      <c r="DY454" s="22"/>
      <c r="DZ454" s="22"/>
      <c r="EA454" s="22"/>
      <c r="EB454" s="22"/>
      <c r="EC454" s="22"/>
      <c r="ED454" s="22"/>
      <c r="EE454" s="22"/>
      <c r="EF454" s="22"/>
      <c r="EG454" s="22"/>
      <c r="EH454" s="22"/>
      <c r="EI454" s="22"/>
      <c r="EJ454" s="22"/>
      <c r="EK454" s="22"/>
      <c r="EL454" s="22"/>
      <c r="EM454" s="22"/>
      <c r="EN454" s="22"/>
      <c r="EO454" s="22"/>
      <c r="EP454" s="22"/>
      <c r="EQ454" s="22"/>
      <c r="ER454" s="22"/>
      <c r="ES454" s="22"/>
      <c r="ET454" s="22"/>
      <c r="EU454" s="22"/>
      <c r="EV454" s="22"/>
      <c r="EW454" s="22"/>
      <c r="EX454" s="22"/>
      <c r="EY454" s="22"/>
      <c r="EZ454" s="22"/>
      <c r="FA454" s="22"/>
      <c r="FB454" s="22"/>
      <c r="FC454" s="22"/>
      <c r="FD454" s="22"/>
      <c r="FE454" s="22"/>
      <c r="FF454" s="22"/>
      <c r="FG454" s="22"/>
      <c r="FH454" s="22"/>
      <c r="FI454" s="22"/>
      <c r="FJ454" s="22"/>
      <c r="FK454" s="22"/>
      <c r="FL454" s="22"/>
      <c r="FM454" s="22"/>
      <c r="FN454" s="22"/>
      <c r="FO454" s="22"/>
      <c r="FP454" s="22"/>
      <c r="FQ454" s="22"/>
      <c r="FR454" s="22"/>
      <c r="FS454" s="22"/>
      <c r="FT454" s="22"/>
      <c r="FU454" s="22"/>
      <c r="FV454" s="22"/>
      <c r="FW454" s="22"/>
      <c r="FX454" s="22"/>
      <c r="FY454" s="22"/>
      <c r="FZ454" s="22"/>
      <c r="GA454" s="22"/>
      <c r="GB454" s="22"/>
      <c r="GC454" s="22"/>
      <c r="GD454" s="22"/>
      <c r="GE454" s="22"/>
      <c r="GF454" s="22"/>
      <c r="GG454" s="22"/>
      <c r="GH454" s="22"/>
      <c r="GI454" s="22"/>
      <c r="GJ454" s="22"/>
      <c r="GK454" s="22"/>
      <c r="GL454" s="22"/>
      <c r="GM454" s="22"/>
      <c r="GN454" s="22"/>
      <c r="GO454" s="22"/>
      <c r="GP454" s="22"/>
      <c r="GQ454" s="22"/>
      <c r="GR454" s="22"/>
      <c r="GS454" s="22"/>
      <c r="GT454" s="22"/>
      <c r="GU454" s="22"/>
      <c r="GV454" s="22"/>
      <c r="GW454" s="22"/>
      <c r="GX454" s="22"/>
      <c r="GY454" s="22"/>
      <c r="GZ454" s="22"/>
      <c r="HA454" s="22"/>
      <c r="HB454" s="22"/>
      <c r="HC454" s="22"/>
      <c r="HD454" s="22"/>
      <c r="HE454" s="22"/>
      <c r="HF454" s="22"/>
      <c r="HG454" s="22"/>
      <c r="HH454" s="22"/>
      <c r="HI454" s="22"/>
      <c r="HJ454" s="22"/>
      <c r="HK454" s="22"/>
      <c r="HL454" s="22"/>
      <c r="HM454" s="22"/>
      <c r="HN454" s="22"/>
      <c r="HO454" s="22"/>
      <c r="HP454" s="22"/>
      <c r="HQ454" s="22"/>
      <c r="HR454" s="22"/>
      <c r="HS454" s="22"/>
      <c r="HT454" s="22"/>
      <c r="HU454" s="22"/>
      <c r="HV454" s="22"/>
      <c r="HW454" s="22"/>
      <c r="HX454" s="22"/>
      <c r="HY454" s="22"/>
      <c r="HZ454" s="22"/>
      <c r="IA454" s="22"/>
      <c r="IB454" s="22"/>
      <c r="IC454" s="22"/>
      <c r="ID454" s="22"/>
      <c r="IE454" s="22"/>
      <c r="IF454" s="22"/>
      <c r="IG454" s="22"/>
      <c r="IH454" s="22"/>
      <c r="II454" s="22"/>
      <c r="IJ454" s="22"/>
      <c r="IK454" s="22"/>
      <c r="IL454" s="22"/>
      <c r="IM454" s="22"/>
      <c r="IN454" s="22"/>
      <c r="IO454" s="22"/>
      <c r="IP454" s="22"/>
      <c r="IQ454" s="22"/>
      <c r="IR454" s="22"/>
      <c r="IS454" s="22"/>
      <c r="IT454" s="22"/>
      <c r="IU454" s="22"/>
      <c r="IV454" s="22"/>
      <c r="IW454" s="22"/>
    </row>
    <row r="455" spans="1:257" s="23" customFormat="1" ht="12" customHeight="1" x14ac:dyDescent="0.2">
      <c r="A455" s="17">
        <v>454</v>
      </c>
      <c r="B455" s="17" t="s">
        <v>47</v>
      </c>
      <c r="C455" s="17" t="s">
        <v>48</v>
      </c>
      <c r="D455" s="17" t="s">
        <v>654</v>
      </c>
      <c r="E455" s="17" t="s">
        <v>687</v>
      </c>
      <c r="F455" s="17" t="s">
        <v>23</v>
      </c>
      <c r="G455" s="34"/>
      <c r="H455" s="34"/>
      <c r="I455" s="34"/>
      <c r="J455" s="18"/>
      <c r="K455" s="18">
        <v>25</v>
      </c>
      <c r="L455" s="34"/>
      <c r="M455" s="34"/>
      <c r="N455" s="18"/>
      <c r="O455" s="18"/>
      <c r="P455" s="17" t="s">
        <v>24</v>
      </c>
      <c r="Q455" s="17" t="s">
        <v>654</v>
      </c>
      <c r="R455" s="17" t="s">
        <v>25</v>
      </c>
      <c r="S455" s="19" t="s">
        <v>688</v>
      </c>
      <c r="T455" s="20" t="s">
        <v>229</v>
      </c>
      <c r="U455" s="21" t="s">
        <v>1337</v>
      </c>
      <c r="V455" s="19" t="s">
        <v>1233</v>
      </c>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c r="CC455" s="22"/>
      <c r="CD455" s="22"/>
      <c r="CE455" s="22"/>
      <c r="CF455" s="22"/>
      <c r="CG455" s="22"/>
      <c r="CH455" s="22"/>
      <c r="CI455" s="22"/>
      <c r="CJ455" s="22"/>
      <c r="CK455" s="22"/>
      <c r="CL455" s="22"/>
      <c r="CM455" s="22"/>
      <c r="CN455" s="22"/>
      <c r="CO455" s="22"/>
      <c r="CP455" s="22"/>
      <c r="CQ455" s="22"/>
      <c r="CR455" s="22"/>
      <c r="CS455" s="22"/>
      <c r="CT455" s="22"/>
      <c r="CU455" s="22"/>
      <c r="CV455" s="22"/>
      <c r="CW455" s="22"/>
      <c r="CX455" s="22"/>
      <c r="CY455" s="22"/>
      <c r="CZ455" s="22"/>
      <c r="DA455" s="22"/>
      <c r="DB455" s="22"/>
      <c r="DC455" s="22"/>
      <c r="DD455" s="22"/>
      <c r="DE455" s="22"/>
      <c r="DF455" s="22"/>
      <c r="DG455" s="22"/>
      <c r="DH455" s="22"/>
      <c r="DI455" s="22"/>
      <c r="DJ455" s="22"/>
      <c r="DK455" s="22"/>
      <c r="DL455" s="22"/>
      <c r="DM455" s="22"/>
      <c r="DN455" s="22"/>
      <c r="DO455" s="22"/>
      <c r="DP455" s="22"/>
      <c r="DQ455" s="22"/>
      <c r="DR455" s="22"/>
      <c r="DS455" s="22"/>
      <c r="DT455" s="22"/>
      <c r="DU455" s="22"/>
      <c r="DV455" s="22"/>
      <c r="DW455" s="22"/>
      <c r="DX455" s="22"/>
      <c r="DY455" s="22"/>
      <c r="DZ455" s="22"/>
      <c r="EA455" s="22"/>
      <c r="EB455" s="22"/>
      <c r="EC455" s="22"/>
      <c r="ED455" s="22"/>
      <c r="EE455" s="22"/>
      <c r="EF455" s="22"/>
      <c r="EG455" s="22"/>
      <c r="EH455" s="22"/>
      <c r="EI455" s="22"/>
      <c r="EJ455" s="22"/>
      <c r="EK455" s="22"/>
      <c r="EL455" s="22"/>
      <c r="EM455" s="22"/>
      <c r="EN455" s="22"/>
      <c r="EO455" s="22"/>
      <c r="EP455" s="22"/>
      <c r="EQ455" s="22"/>
      <c r="ER455" s="22"/>
      <c r="ES455" s="22"/>
      <c r="ET455" s="22"/>
      <c r="EU455" s="22"/>
      <c r="EV455" s="22"/>
      <c r="EW455" s="22"/>
      <c r="EX455" s="22"/>
      <c r="EY455" s="22"/>
      <c r="EZ455" s="22"/>
      <c r="FA455" s="22"/>
      <c r="FB455" s="22"/>
      <c r="FC455" s="22"/>
      <c r="FD455" s="22"/>
      <c r="FE455" s="22"/>
      <c r="FF455" s="22"/>
      <c r="FG455" s="22"/>
      <c r="FH455" s="22"/>
      <c r="FI455" s="22"/>
      <c r="FJ455" s="22"/>
      <c r="FK455" s="22"/>
      <c r="FL455" s="22"/>
      <c r="FM455" s="22"/>
      <c r="FN455" s="22"/>
      <c r="FO455" s="22"/>
      <c r="FP455" s="22"/>
      <c r="FQ455" s="22"/>
      <c r="FR455" s="22"/>
      <c r="FS455" s="22"/>
      <c r="FT455" s="22"/>
      <c r="FU455" s="22"/>
      <c r="FV455" s="22"/>
      <c r="FW455" s="22"/>
      <c r="FX455" s="22"/>
      <c r="FY455" s="22"/>
      <c r="FZ455" s="22"/>
      <c r="GA455" s="22"/>
      <c r="GB455" s="22"/>
      <c r="GC455" s="22"/>
      <c r="GD455" s="22"/>
      <c r="GE455" s="22"/>
      <c r="GF455" s="22"/>
      <c r="GG455" s="22"/>
      <c r="GH455" s="22"/>
      <c r="GI455" s="22"/>
      <c r="GJ455" s="22"/>
      <c r="GK455" s="22"/>
      <c r="GL455" s="22"/>
      <c r="GM455" s="22"/>
      <c r="GN455" s="22"/>
      <c r="GO455" s="22"/>
      <c r="GP455" s="22"/>
      <c r="GQ455" s="22"/>
      <c r="GR455" s="22"/>
      <c r="GS455" s="22"/>
      <c r="GT455" s="22"/>
      <c r="GU455" s="22"/>
      <c r="GV455" s="22"/>
      <c r="GW455" s="22"/>
      <c r="GX455" s="22"/>
      <c r="GY455" s="22"/>
      <c r="GZ455" s="22"/>
      <c r="HA455" s="22"/>
      <c r="HB455" s="22"/>
      <c r="HC455" s="22"/>
      <c r="HD455" s="22"/>
      <c r="HE455" s="22"/>
      <c r="HF455" s="22"/>
      <c r="HG455" s="22"/>
      <c r="HH455" s="22"/>
      <c r="HI455" s="22"/>
      <c r="HJ455" s="22"/>
      <c r="HK455" s="22"/>
      <c r="HL455" s="22"/>
      <c r="HM455" s="22"/>
      <c r="HN455" s="22"/>
      <c r="HO455" s="22"/>
      <c r="HP455" s="22"/>
      <c r="HQ455" s="22"/>
      <c r="HR455" s="22"/>
      <c r="HS455" s="22"/>
      <c r="HT455" s="22"/>
      <c r="HU455" s="22"/>
      <c r="HV455" s="22"/>
      <c r="HW455" s="22"/>
      <c r="HX455" s="22"/>
      <c r="HY455" s="22"/>
      <c r="HZ455" s="22"/>
      <c r="IA455" s="22"/>
      <c r="IB455" s="22"/>
      <c r="IC455" s="22"/>
      <c r="ID455" s="22"/>
      <c r="IE455" s="22"/>
      <c r="IF455" s="22"/>
      <c r="IG455" s="22"/>
      <c r="IH455" s="22"/>
      <c r="II455" s="22"/>
      <c r="IJ455" s="22"/>
      <c r="IK455" s="22"/>
      <c r="IL455" s="22"/>
      <c r="IM455" s="22"/>
      <c r="IN455" s="22"/>
      <c r="IO455" s="22"/>
      <c r="IP455" s="22"/>
      <c r="IQ455" s="22"/>
      <c r="IR455" s="22"/>
      <c r="IS455" s="22"/>
      <c r="IT455" s="22"/>
      <c r="IU455" s="22"/>
      <c r="IV455" s="22"/>
      <c r="IW455" s="22"/>
    </row>
    <row r="456" spans="1:257" s="23" customFormat="1" ht="12" customHeight="1" x14ac:dyDescent="0.2">
      <c r="A456" s="17">
        <v>455</v>
      </c>
      <c r="B456" s="17" t="s">
        <v>47</v>
      </c>
      <c r="C456" s="17" t="s">
        <v>48</v>
      </c>
      <c r="D456" s="17" t="s">
        <v>654</v>
      </c>
      <c r="E456" s="17" t="s">
        <v>689</v>
      </c>
      <c r="F456" s="17" t="s">
        <v>33</v>
      </c>
      <c r="G456" s="34"/>
      <c r="H456" s="34"/>
      <c r="I456" s="34"/>
      <c r="J456" s="18"/>
      <c r="K456" s="18">
        <v>50</v>
      </c>
      <c r="L456" s="34"/>
      <c r="M456" s="34"/>
      <c r="N456" s="18"/>
      <c r="O456" s="18"/>
      <c r="P456" s="17" t="s">
        <v>115</v>
      </c>
      <c r="Q456" s="17" t="s">
        <v>654</v>
      </c>
      <c r="R456" s="17" t="s">
        <v>25</v>
      </c>
      <c r="S456" s="19" t="s">
        <v>690</v>
      </c>
      <c r="T456" s="20" t="s">
        <v>229</v>
      </c>
      <c r="U456" s="21" t="s">
        <v>1337</v>
      </c>
      <c r="V456" s="19" t="s">
        <v>1233</v>
      </c>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c r="CC456" s="22"/>
      <c r="CD456" s="22"/>
      <c r="CE456" s="22"/>
      <c r="CF456" s="22"/>
      <c r="CG456" s="22"/>
      <c r="CH456" s="22"/>
      <c r="CI456" s="22"/>
      <c r="CJ456" s="22"/>
      <c r="CK456" s="22"/>
      <c r="CL456" s="22"/>
      <c r="CM456" s="22"/>
      <c r="CN456" s="22"/>
      <c r="CO456" s="22"/>
      <c r="CP456" s="22"/>
      <c r="CQ456" s="22"/>
      <c r="CR456" s="22"/>
      <c r="CS456" s="22"/>
      <c r="CT456" s="22"/>
      <c r="CU456" s="22"/>
      <c r="CV456" s="22"/>
      <c r="CW456" s="22"/>
      <c r="CX456" s="22"/>
      <c r="CY456" s="22"/>
      <c r="CZ456" s="22"/>
      <c r="DA456" s="22"/>
      <c r="DB456" s="22"/>
      <c r="DC456" s="22"/>
      <c r="DD456" s="22"/>
      <c r="DE456" s="22"/>
      <c r="DF456" s="22"/>
      <c r="DG456" s="22"/>
      <c r="DH456" s="22"/>
      <c r="DI456" s="22"/>
      <c r="DJ456" s="22"/>
      <c r="DK456" s="22"/>
      <c r="DL456" s="22"/>
      <c r="DM456" s="22"/>
      <c r="DN456" s="22"/>
      <c r="DO456" s="22"/>
      <c r="DP456" s="22"/>
      <c r="DQ456" s="22"/>
      <c r="DR456" s="22"/>
      <c r="DS456" s="22"/>
      <c r="DT456" s="22"/>
      <c r="DU456" s="22"/>
      <c r="DV456" s="22"/>
      <c r="DW456" s="22"/>
      <c r="DX456" s="22"/>
      <c r="DY456" s="22"/>
      <c r="DZ456" s="22"/>
      <c r="EA456" s="22"/>
      <c r="EB456" s="22"/>
      <c r="EC456" s="22"/>
      <c r="ED456" s="22"/>
      <c r="EE456" s="22"/>
      <c r="EF456" s="22"/>
      <c r="EG456" s="22"/>
      <c r="EH456" s="22"/>
      <c r="EI456" s="22"/>
      <c r="EJ456" s="22"/>
      <c r="EK456" s="22"/>
      <c r="EL456" s="22"/>
      <c r="EM456" s="22"/>
      <c r="EN456" s="22"/>
      <c r="EO456" s="22"/>
      <c r="EP456" s="22"/>
      <c r="EQ456" s="22"/>
      <c r="ER456" s="22"/>
      <c r="ES456" s="22"/>
      <c r="ET456" s="22"/>
      <c r="EU456" s="22"/>
      <c r="EV456" s="22"/>
      <c r="EW456" s="22"/>
      <c r="EX456" s="22"/>
      <c r="EY456" s="22"/>
      <c r="EZ456" s="22"/>
      <c r="FA456" s="22"/>
      <c r="FB456" s="22"/>
      <c r="FC456" s="22"/>
      <c r="FD456" s="22"/>
      <c r="FE456" s="22"/>
      <c r="FF456" s="22"/>
      <c r="FG456" s="22"/>
      <c r="FH456" s="22"/>
      <c r="FI456" s="22"/>
      <c r="FJ456" s="22"/>
      <c r="FK456" s="22"/>
      <c r="FL456" s="22"/>
      <c r="FM456" s="22"/>
      <c r="FN456" s="22"/>
      <c r="FO456" s="22"/>
      <c r="FP456" s="22"/>
      <c r="FQ456" s="22"/>
      <c r="FR456" s="22"/>
      <c r="FS456" s="22"/>
      <c r="FT456" s="22"/>
      <c r="FU456" s="22"/>
      <c r="FV456" s="22"/>
      <c r="FW456" s="22"/>
      <c r="FX456" s="22"/>
      <c r="FY456" s="22"/>
      <c r="FZ456" s="22"/>
      <c r="GA456" s="22"/>
      <c r="GB456" s="22"/>
      <c r="GC456" s="22"/>
      <c r="GD456" s="22"/>
      <c r="GE456" s="22"/>
      <c r="GF456" s="22"/>
      <c r="GG456" s="22"/>
      <c r="GH456" s="22"/>
      <c r="GI456" s="22"/>
      <c r="GJ456" s="22"/>
      <c r="GK456" s="22"/>
      <c r="GL456" s="22"/>
      <c r="GM456" s="22"/>
      <c r="GN456" s="22"/>
      <c r="GO456" s="22"/>
      <c r="GP456" s="22"/>
      <c r="GQ456" s="22"/>
      <c r="GR456" s="22"/>
      <c r="GS456" s="22"/>
      <c r="GT456" s="22"/>
      <c r="GU456" s="22"/>
      <c r="GV456" s="22"/>
      <c r="GW456" s="22"/>
      <c r="GX456" s="22"/>
      <c r="GY456" s="22"/>
      <c r="GZ456" s="22"/>
      <c r="HA456" s="22"/>
      <c r="HB456" s="22"/>
      <c r="HC456" s="22"/>
      <c r="HD456" s="22"/>
      <c r="HE456" s="22"/>
      <c r="HF456" s="22"/>
      <c r="HG456" s="22"/>
      <c r="HH456" s="22"/>
      <c r="HI456" s="22"/>
      <c r="HJ456" s="22"/>
      <c r="HK456" s="22"/>
      <c r="HL456" s="22"/>
      <c r="HM456" s="22"/>
      <c r="HN456" s="22"/>
      <c r="HO456" s="22"/>
      <c r="HP456" s="22"/>
      <c r="HQ456" s="22"/>
      <c r="HR456" s="22"/>
      <c r="HS456" s="22"/>
      <c r="HT456" s="22"/>
      <c r="HU456" s="22"/>
      <c r="HV456" s="22"/>
      <c r="HW456" s="22"/>
      <c r="HX456" s="22"/>
      <c r="HY456" s="22"/>
      <c r="HZ456" s="22"/>
      <c r="IA456" s="22"/>
      <c r="IB456" s="22"/>
      <c r="IC456" s="22"/>
      <c r="ID456" s="22"/>
      <c r="IE456" s="22"/>
      <c r="IF456" s="22"/>
      <c r="IG456" s="22"/>
      <c r="IH456" s="22"/>
      <c r="II456" s="22"/>
      <c r="IJ456" s="22"/>
      <c r="IK456" s="22"/>
      <c r="IL456" s="22"/>
      <c r="IM456" s="22"/>
      <c r="IN456" s="22"/>
      <c r="IO456" s="22"/>
      <c r="IP456" s="22"/>
      <c r="IQ456" s="22"/>
      <c r="IR456" s="22"/>
      <c r="IS456" s="22"/>
      <c r="IT456" s="22"/>
      <c r="IU456" s="22"/>
      <c r="IV456" s="22"/>
      <c r="IW456" s="22"/>
    </row>
    <row r="457" spans="1:257" s="23" customFormat="1" ht="12" customHeight="1" x14ac:dyDescent="0.2">
      <c r="A457" s="17">
        <v>456</v>
      </c>
      <c r="B457" s="17" t="s">
        <v>47</v>
      </c>
      <c r="C457" s="17" t="s">
        <v>48</v>
      </c>
      <c r="D457" s="17" t="s">
        <v>654</v>
      </c>
      <c r="E457" s="17" t="s">
        <v>691</v>
      </c>
      <c r="F457" s="17" t="s">
        <v>23</v>
      </c>
      <c r="G457" s="34"/>
      <c r="H457" s="34"/>
      <c r="I457" s="34"/>
      <c r="J457" s="18"/>
      <c r="K457" s="18">
        <v>80</v>
      </c>
      <c r="L457" s="34"/>
      <c r="M457" s="34"/>
      <c r="N457" s="18"/>
      <c r="O457" s="18"/>
      <c r="P457" s="17" t="s">
        <v>24</v>
      </c>
      <c r="Q457" s="17" t="s">
        <v>654</v>
      </c>
      <c r="R457" s="17" t="s">
        <v>25</v>
      </c>
      <c r="S457" s="19" t="s">
        <v>1344</v>
      </c>
      <c r="T457" s="20" t="s">
        <v>229</v>
      </c>
      <c r="U457" s="21" t="s">
        <v>1337</v>
      </c>
      <c r="V457" s="19" t="s">
        <v>1233</v>
      </c>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c r="CC457" s="22"/>
      <c r="CD457" s="22"/>
      <c r="CE457" s="22"/>
      <c r="CF457" s="22"/>
      <c r="CG457" s="22"/>
      <c r="CH457" s="22"/>
      <c r="CI457" s="22"/>
      <c r="CJ457" s="22"/>
      <c r="CK457" s="22"/>
      <c r="CL457" s="22"/>
      <c r="CM457" s="22"/>
      <c r="CN457" s="22"/>
      <c r="CO457" s="22"/>
      <c r="CP457" s="22"/>
      <c r="CQ457" s="22"/>
      <c r="CR457" s="22"/>
      <c r="CS457" s="22"/>
      <c r="CT457" s="22"/>
      <c r="CU457" s="22"/>
      <c r="CV457" s="22"/>
      <c r="CW457" s="22"/>
      <c r="CX457" s="22"/>
      <c r="CY457" s="22"/>
      <c r="CZ457" s="22"/>
      <c r="DA457" s="22"/>
      <c r="DB457" s="22"/>
      <c r="DC457" s="22"/>
      <c r="DD457" s="22"/>
      <c r="DE457" s="22"/>
      <c r="DF457" s="22"/>
      <c r="DG457" s="22"/>
      <c r="DH457" s="22"/>
      <c r="DI457" s="22"/>
      <c r="DJ457" s="22"/>
      <c r="DK457" s="22"/>
      <c r="DL457" s="22"/>
      <c r="DM457" s="22"/>
      <c r="DN457" s="22"/>
      <c r="DO457" s="22"/>
      <c r="DP457" s="22"/>
      <c r="DQ457" s="22"/>
      <c r="DR457" s="22"/>
      <c r="DS457" s="22"/>
      <c r="DT457" s="22"/>
      <c r="DU457" s="22"/>
      <c r="DV457" s="22"/>
      <c r="DW457" s="22"/>
      <c r="DX457" s="22"/>
      <c r="DY457" s="22"/>
      <c r="DZ457" s="22"/>
      <c r="EA457" s="22"/>
      <c r="EB457" s="22"/>
      <c r="EC457" s="22"/>
      <c r="ED457" s="22"/>
      <c r="EE457" s="22"/>
      <c r="EF457" s="22"/>
      <c r="EG457" s="22"/>
      <c r="EH457" s="22"/>
      <c r="EI457" s="22"/>
      <c r="EJ457" s="22"/>
      <c r="EK457" s="22"/>
      <c r="EL457" s="22"/>
      <c r="EM457" s="22"/>
      <c r="EN457" s="22"/>
      <c r="EO457" s="22"/>
      <c r="EP457" s="22"/>
      <c r="EQ457" s="22"/>
      <c r="ER457" s="22"/>
      <c r="ES457" s="22"/>
      <c r="ET457" s="22"/>
      <c r="EU457" s="22"/>
      <c r="EV457" s="22"/>
      <c r="EW457" s="22"/>
      <c r="EX457" s="22"/>
      <c r="EY457" s="22"/>
      <c r="EZ457" s="22"/>
      <c r="FA457" s="22"/>
      <c r="FB457" s="22"/>
      <c r="FC457" s="22"/>
      <c r="FD457" s="22"/>
      <c r="FE457" s="22"/>
      <c r="FF457" s="22"/>
      <c r="FG457" s="22"/>
      <c r="FH457" s="22"/>
      <c r="FI457" s="22"/>
      <c r="FJ457" s="22"/>
      <c r="FK457" s="22"/>
      <c r="FL457" s="22"/>
      <c r="FM457" s="22"/>
      <c r="FN457" s="22"/>
      <c r="FO457" s="22"/>
      <c r="FP457" s="22"/>
      <c r="FQ457" s="22"/>
      <c r="FR457" s="22"/>
      <c r="FS457" s="22"/>
      <c r="FT457" s="22"/>
      <c r="FU457" s="22"/>
      <c r="FV457" s="22"/>
      <c r="FW457" s="22"/>
      <c r="FX457" s="22"/>
      <c r="FY457" s="22"/>
      <c r="FZ457" s="22"/>
      <c r="GA457" s="22"/>
      <c r="GB457" s="22"/>
      <c r="GC457" s="22"/>
      <c r="GD457" s="22"/>
      <c r="GE457" s="22"/>
      <c r="GF457" s="22"/>
      <c r="GG457" s="22"/>
      <c r="GH457" s="22"/>
      <c r="GI457" s="22"/>
      <c r="GJ457" s="22"/>
      <c r="GK457" s="22"/>
      <c r="GL457" s="22"/>
      <c r="GM457" s="22"/>
      <c r="GN457" s="22"/>
      <c r="GO457" s="22"/>
      <c r="GP457" s="22"/>
      <c r="GQ457" s="22"/>
      <c r="GR457" s="22"/>
      <c r="GS457" s="22"/>
      <c r="GT457" s="22"/>
      <c r="GU457" s="22"/>
      <c r="GV457" s="22"/>
      <c r="GW457" s="22"/>
      <c r="GX457" s="22"/>
      <c r="GY457" s="22"/>
      <c r="GZ457" s="22"/>
      <c r="HA457" s="22"/>
      <c r="HB457" s="22"/>
      <c r="HC457" s="22"/>
      <c r="HD457" s="22"/>
      <c r="HE457" s="22"/>
      <c r="HF457" s="22"/>
      <c r="HG457" s="22"/>
      <c r="HH457" s="22"/>
      <c r="HI457" s="22"/>
      <c r="HJ457" s="22"/>
      <c r="HK457" s="22"/>
      <c r="HL457" s="22"/>
      <c r="HM457" s="22"/>
      <c r="HN457" s="22"/>
      <c r="HO457" s="22"/>
      <c r="HP457" s="22"/>
      <c r="HQ457" s="22"/>
      <c r="HR457" s="22"/>
      <c r="HS457" s="22"/>
      <c r="HT457" s="22"/>
      <c r="HU457" s="22"/>
      <c r="HV457" s="22"/>
      <c r="HW457" s="22"/>
      <c r="HX457" s="22"/>
      <c r="HY457" s="22"/>
      <c r="HZ457" s="22"/>
      <c r="IA457" s="22"/>
      <c r="IB457" s="22"/>
      <c r="IC457" s="22"/>
      <c r="ID457" s="22"/>
      <c r="IE457" s="22"/>
      <c r="IF457" s="22"/>
      <c r="IG457" s="22"/>
      <c r="IH457" s="22"/>
      <c r="II457" s="22"/>
      <c r="IJ457" s="22"/>
      <c r="IK457" s="22"/>
      <c r="IL457" s="22"/>
      <c r="IM457" s="22"/>
      <c r="IN457" s="22"/>
      <c r="IO457" s="22"/>
      <c r="IP457" s="22"/>
      <c r="IQ457" s="22"/>
      <c r="IR457" s="22"/>
      <c r="IS457" s="22"/>
      <c r="IT457" s="22"/>
      <c r="IU457" s="22"/>
      <c r="IV457" s="22"/>
      <c r="IW457" s="22"/>
    </row>
    <row r="458" spans="1:257" s="23" customFormat="1" ht="12" customHeight="1" x14ac:dyDescent="0.2">
      <c r="A458" s="17">
        <v>457</v>
      </c>
      <c r="B458" s="17" t="s">
        <v>47</v>
      </c>
      <c r="C458" s="17" t="s">
        <v>48</v>
      </c>
      <c r="D458" s="17" t="s">
        <v>654</v>
      </c>
      <c r="E458" s="17" t="s">
        <v>692</v>
      </c>
      <c r="F458" s="17" t="s">
        <v>23</v>
      </c>
      <c r="G458" s="34"/>
      <c r="H458" s="34"/>
      <c r="I458" s="34"/>
      <c r="J458" s="18"/>
      <c r="K458" s="18">
        <v>6</v>
      </c>
      <c r="L458" s="34"/>
      <c r="M458" s="34"/>
      <c r="N458" s="18"/>
      <c r="O458" s="18"/>
      <c r="P458" s="17" t="s">
        <v>24</v>
      </c>
      <c r="Q458" s="17" t="s">
        <v>654</v>
      </c>
      <c r="R458" s="17" t="s">
        <v>25</v>
      </c>
      <c r="S458" s="19" t="s">
        <v>693</v>
      </c>
      <c r="T458" s="20" t="s">
        <v>229</v>
      </c>
      <c r="U458" s="21" t="s">
        <v>1337</v>
      </c>
      <c r="V458" s="19" t="s">
        <v>1233</v>
      </c>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c r="CC458" s="22"/>
      <c r="CD458" s="22"/>
      <c r="CE458" s="22"/>
      <c r="CF458" s="22"/>
      <c r="CG458" s="22"/>
      <c r="CH458" s="22"/>
      <c r="CI458" s="22"/>
      <c r="CJ458" s="22"/>
      <c r="CK458" s="22"/>
      <c r="CL458" s="22"/>
      <c r="CM458" s="22"/>
      <c r="CN458" s="22"/>
      <c r="CO458" s="22"/>
      <c r="CP458" s="22"/>
      <c r="CQ458" s="22"/>
      <c r="CR458" s="22"/>
      <c r="CS458" s="22"/>
      <c r="CT458" s="22"/>
      <c r="CU458" s="22"/>
      <c r="CV458" s="22"/>
      <c r="CW458" s="22"/>
      <c r="CX458" s="22"/>
      <c r="CY458" s="22"/>
      <c r="CZ458" s="22"/>
      <c r="DA458" s="22"/>
      <c r="DB458" s="22"/>
      <c r="DC458" s="22"/>
      <c r="DD458" s="22"/>
      <c r="DE458" s="22"/>
      <c r="DF458" s="22"/>
      <c r="DG458" s="22"/>
      <c r="DH458" s="22"/>
      <c r="DI458" s="22"/>
      <c r="DJ458" s="22"/>
      <c r="DK458" s="22"/>
      <c r="DL458" s="22"/>
      <c r="DM458" s="22"/>
      <c r="DN458" s="22"/>
      <c r="DO458" s="22"/>
      <c r="DP458" s="22"/>
      <c r="DQ458" s="22"/>
      <c r="DR458" s="22"/>
      <c r="DS458" s="22"/>
      <c r="DT458" s="22"/>
      <c r="DU458" s="22"/>
      <c r="DV458" s="22"/>
      <c r="DW458" s="22"/>
      <c r="DX458" s="22"/>
      <c r="DY458" s="22"/>
      <c r="DZ458" s="22"/>
      <c r="EA458" s="22"/>
      <c r="EB458" s="22"/>
      <c r="EC458" s="22"/>
      <c r="ED458" s="22"/>
      <c r="EE458" s="22"/>
      <c r="EF458" s="22"/>
      <c r="EG458" s="22"/>
      <c r="EH458" s="22"/>
      <c r="EI458" s="22"/>
      <c r="EJ458" s="22"/>
      <c r="EK458" s="22"/>
      <c r="EL458" s="22"/>
      <c r="EM458" s="22"/>
      <c r="EN458" s="22"/>
      <c r="EO458" s="22"/>
      <c r="EP458" s="22"/>
      <c r="EQ458" s="22"/>
      <c r="ER458" s="22"/>
      <c r="ES458" s="22"/>
      <c r="ET458" s="22"/>
      <c r="EU458" s="22"/>
      <c r="EV458" s="22"/>
      <c r="EW458" s="22"/>
      <c r="EX458" s="22"/>
      <c r="EY458" s="22"/>
      <c r="EZ458" s="22"/>
      <c r="FA458" s="22"/>
      <c r="FB458" s="22"/>
      <c r="FC458" s="22"/>
      <c r="FD458" s="22"/>
      <c r="FE458" s="22"/>
      <c r="FF458" s="22"/>
      <c r="FG458" s="22"/>
      <c r="FH458" s="22"/>
      <c r="FI458" s="22"/>
      <c r="FJ458" s="22"/>
      <c r="FK458" s="22"/>
      <c r="FL458" s="22"/>
      <c r="FM458" s="22"/>
      <c r="FN458" s="22"/>
      <c r="FO458" s="22"/>
      <c r="FP458" s="22"/>
      <c r="FQ458" s="22"/>
      <c r="FR458" s="22"/>
      <c r="FS458" s="22"/>
      <c r="FT458" s="22"/>
      <c r="FU458" s="22"/>
      <c r="FV458" s="22"/>
      <c r="FW458" s="22"/>
      <c r="FX458" s="22"/>
      <c r="FY458" s="22"/>
      <c r="FZ458" s="22"/>
      <c r="GA458" s="22"/>
      <c r="GB458" s="22"/>
      <c r="GC458" s="22"/>
      <c r="GD458" s="22"/>
      <c r="GE458" s="22"/>
      <c r="GF458" s="22"/>
      <c r="GG458" s="22"/>
      <c r="GH458" s="22"/>
      <c r="GI458" s="22"/>
      <c r="GJ458" s="22"/>
      <c r="GK458" s="22"/>
      <c r="GL458" s="22"/>
      <c r="GM458" s="22"/>
      <c r="GN458" s="22"/>
      <c r="GO458" s="22"/>
      <c r="GP458" s="22"/>
      <c r="GQ458" s="22"/>
      <c r="GR458" s="22"/>
      <c r="GS458" s="22"/>
      <c r="GT458" s="22"/>
      <c r="GU458" s="22"/>
      <c r="GV458" s="22"/>
      <c r="GW458" s="22"/>
      <c r="GX458" s="22"/>
      <c r="GY458" s="22"/>
      <c r="GZ458" s="22"/>
      <c r="HA458" s="22"/>
      <c r="HB458" s="22"/>
      <c r="HC458" s="22"/>
      <c r="HD458" s="22"/>
      <c r="HE458" s="22"/>
      <c r="HF458" s="22"/>
      <c r="HG458" s="22"/>
      <c r="HH458" s="22"/>
      <c r="HI458" s="22"/>
      <c r="HJ458" s="22"/>
      <c r="HK458" s="22"/>
      <c r="HL458" s="22"/>
      <c r="HM458" s="22"/>
      <c r="HN458" s="22"/>
      <c r="HO458" s="22"/>
      <c r="HP458" s="22"/>
      <c r="HQ458" s="22"/>
      <c r="HR458" s="22"/>
      <c r="HS458" s="22"/>
      <c r="HT458" s="22"/>
      <c r="HU458" s="22"/>
      <c r="HV458" s="22"/>
      <c r="HW458" s="22"/>
      <c r="HX458" s="22"/>
      <c r="HY458" s="22"/>
      <c r="HZ458" s="22"/>
      <c r="IA458" s="22"/>
      <c r="IB458" s="22"/>
      <c r="IC458" s="22"/>
      <c r="ID458" s="22"/>
      <c r="IE458" s="22"/>
      <c r="IF458" s="22"/>
      <c r="IG458" s="22"/>
      <c r="IH458" s="22"/>
      <c r="II458" s="22"/>
      <c r="IJ458" s="22"/>
      <c r="IK458" s="22"/>
      <c r="IL458" s="22"/>
      <c r="IM458" s="22"/>
      <c r="IN458" s="22"/>
      <c r="IO458" s="22"/>
      <c r="IP458" s="22"/>
      <c r="IQ458" s="22"/>
      <c r="IR458" s="22"/>
      <c r="IS458" s="22"/>
      <c r="IT458" s="22"/>
      <c r="IU458" s="22"/>
      <c r="IV458" s="22"/>
      <c r="IW458" s="22"/>
    </row>
    <row r="459" spans="1:257" s="23" customFormat="1" ht="12" customHeight="1" x14ac:dyDescent="0.2">
      <c r="A459" s="17">
        <v>458</v>
      </c>
      <c r="B459" s="17" t="s">
        <v>47</v>
      </c>
      <c r="C459" s="17" t="s">
        <v>48</v>
      </c>
      <c r="D459" s="17" t="s">
        <v>654</v>
      </c>
      <c r="E459" s="17" t="s">
        <v>694</v>
      </c>
      <c r="F459" s="17" t="s">
        <v>33</v>
      </c>
      <c r="G459" s="34"/>
      <c r="H459" s="34"/>
      <c r="I459" s="34"/>
      <c r="J459" s="18"/>
      <c r="K459" s="18">
        <v>40</v>
      </c>
      <c r="L459" s="34"/>
      <c r="M459" s="34"/>
      <c r="N459" s="18"/>
      <c r="O459" s="18"/>
      <c r="P459" s="17" t="s">
        <v>24</v>
      </c>
      <c r="Q459" s="17" t="s">
        <v>654</v>
      </c>
      <c r="R459" s="17" t="s">
        <v>25</v>
      </c>
      <c r="S459" s="19" t="s">
        <v>695</v>
      </c>
      <c r="T459" s="20" t="s">
        <v>229</v>
      </c>
      <c r="U459" s="21" t="s">
        <v>1337</v>
      </c>
      <c r="V459" s="19" t="s">
        <v>1233</v>
      </c>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c r="CC459" s="22"/>
      <c r="CD459" s="22"/>
      <c r="CE459" s="22"/>
      <c r="CF459" s="22"/>
      <c r="CG459" s="22"/>
      <c r="CH459" s="22"/>
      <c r="CI459" s="22"/>
      <c r="CJ459" s="22"/>
      <c r="CK459" s="22"/>
      <c r="CL459" s="22"/>
      <c r="CM459" s="22"/>
      <c r="CN459" s="22"/>
      <c r="CO459" s="22"/>
      <c r="CP459" s="22"/>
      <c r="CQ459" s="22"/>
      <c r="CR459" s="22"/>
      <c r="CS459" s="22"/>
      <c r="CT459" s="22"/>
      <c r="CU459" s="22"/>
      <c r="CV459" s="22"/>
      <c r="CW459" s="22"/>
      <c r="CX459" s="22"/>
      <c r="CY459" s="22"/>
      <c r="CZ459" s="22"/>
      <c r="DA459" s="22"/>
      <c r="DB459" s="22"/>
      <c r="DC459" s="22"/>
      <c r="DD459" s="22"/>
      <c r="DE459" s="22"/>
      <c r="DF459" s="22"/>
      <c r="DG459" s="22"/>
      <c r="DH459" s="22"/>
      <c r="DI459" s="22"/>
      <c r="DJ459" s="22"/>
      <c r="DK459" s="22"/>
      <c r="DL459" s="22"/>
      <c r="DM459" s="22"/>
      <c r="DN459" s="22"/>
      <c r="DO459" s="22"/>
      <c r="DP459" s="22"/>
      <c r="DQ459" s="22"/>
      <c r="DR459" s="22"/>
      <c r="DS459" s="22"/>
      <c r="DT459" s="22"/>
      <c r="DU459" s="22"/>
      <c r="DV459" s="22"/>
      <c r="DW459" s="22"/>
      <c r="DX459" s="22"/>
      <c r="DY459" s="22"/>
      <c r="DZ459" s="22"/>
      <c r="EA459" s="22"/>
      <c r="EB459" s="22"/>
      <c r="EC459" s="22"/>
      <c r="ED459" s="22"/>
      <c r="EE459" s="22"/>
      <c r="EF459" s="22"/>
      <c r="EG459" s="22"/>
      <c r="EH459" s="22"/>
      <c r="EI459" s="22"/>
      <c r="EJ459" s="22"/>
      <c r="EK459" s="22"/>
      <c r="EL459" s="22"/>
      <c r="EM459" s="22"/>
      <c r="EN459" s="22"/>
      <c r="EO459" s="22"/>
      <c r="EP459" s="22"/>
      <c r="EQ459" s="22"/>
      <c r="ER459" s="22"/>
      <c r="ES459" s="22"/>
      <c r="ET459" s="22"/>
      <c r="EU459" s="22"/>
      <c r="EV459" s="22"/>
      <c r="EW459" s="22"/>
      <c r="EX459" s="22"/>
      <c r="EY459" s="22"/>
      <c r="EZ459" s="22"/>
      <c r="FA459" s="22"/>
      <c r="FB459" s="22"/>
      <c r="FC459" s="22"/>
      <c r="FD459" s="22"/>
      <c r="FE459" s="22"/>
      <c r="FF459" s="22"/>
      <c r="FG459" s="22"/>
      <c r="FH459" s="22"/>
      <c r="FI459" s="22"/>
      <c r="FJ459" s="22"/>
      <c r="FK459" s="22"/>
      <c r="FL459" s="22"/>
      <c r="FM459" s="22"/>
      <c r="FN459" s="22"/>
      <c r="FO459" s="22"/>
      <c r="FP459" s="22"/>
      <c r="FQ459" s="22"/>
      <c r="FR459" s="22"/>
      <c r="FS459" s="22"/>
      <c r="FT459" s="22"/>
      <c r="FU459" s="22"/>
      <c r="FV459" s="22"/>
      <c r="FW459" s="22"/>
      <c r="FX459" s="22"/>
      <c r="FY459" s="22"/>
      <c r="FZ459" s="22"/>
      <c r="GA459" s="22"/>
      <c r="GB459" s="22"/>
      <c r="GC459" s="22"/>
      <c r="GD459" s="22"/>
      <c r="GE459" s="22"/>
      <c r="GF459" s="22"/>
      <c r="GG459" s="22"/>
      <c r="GH459" s="22"/>
      <c r="GI459" s="22"/>
      <c r="GJ459" s="22"/>
      <c r="GK459" s="22"/>
      <c r="GL459" s="22"/>
      <c r="GM459" s="22"/>
      <c r="GN459" s="22"/>
      <c r="GO459" s="22"/>
      <c r="GP459" s="22"/>
      <c r="GQ459" s="22"/>
      <c r="GR459" s="22"/>
      <c r="GS459" s="22"/>
      <c r="GT459" s="22"/>
      <c r="GU459" s="22"/>
      <c r="GV459" s="22"/>
      <c r="GW459" s="22"/>
      <c r="GX459" s="22"/>
      <c r="GY459" s="22"/>
      <c r="GZ459" s="22"/>
      <c r="HA459" s="22"/>
      <c r="HB459" s="22"/>
      <c r="HC459" s="22"/>
      <c r="HD459" s="22"/>
      <c r="HE459" s="22"/>
      <c r="HF459" s="22"/>
      <c r="HG459" s="22"/>
      <c r="HH459" s="22"/>
      <c r="HI459" s="22"/>
      <c r="HJ459" s="22"/>
      <c r="HK459" s="22"/>
      <c r="HL459" s="22"/>
      <c r="HM459" s="22"/>
      <c r="HN459" s="22"/>
      <c r="HO459" s="22"/>
      <c r="HP459" s="22"/>
      <c r="HQ459" s="22"/>
      <c r="HR459" s="22"/>
      <c r="HS459" s="22"/>
      <c r="HT459" s="22"/>
      <c r="HU459" s="22"/>
      <c r="HV459" s="22"/>
      <c r="HW459" s="22"/>
      <c r="HX459" s="22"/>
      <c r="HY459" s="22"/>
      <c r="HZ459" s="22"/>
      <c r="IA459" s="22"/>
      <c r="IB459" s="22"/>
      <c r="IC459" s="22"/>
      <c r="ID459" s="22"/>
      <c r="IE459" s="22"/>
      <c r="IF459" s="22"/>
      <c r="IG459" s="22"/>
      <c r="IH459" s="22"/>
      <c r="II459" s="22"/>
      <c r="IJ459" s="22"/>
      <c r="IK459" s="22"/>
      <c r="IL459" s="22"/>
      <c r="IM459" s="22"/>
      <c r="IN459" s="22"/>
      <c r="IO459" s="22"/>
      <c r="IP459" s="22"/>
      <c r="IQ459" s="22"/>
      <c r="IR459" s="22"/>
      <c r="IS459" s="22"/>
      <c r="IT459" s="22"/>
      <c r="IU459" s="22"/>
      <c r="IV459" s="22"/>
      <c r="IW459" s="22"/>
    </row>
    <row r="460" spans="1:257" s="23" customFormat="1" ht="12" customHeight="1" x14ac:dyDescent="0.2">
      <c r="A460" s="17">
        <v>459</v>
      </c>
      <c r="B460" s="17" t="s">
        <v>47</v>
      </c>
      <c r="C460" s="17" t="s">
        <v>48</v>
      </c>
      <c r="D460" s="17" t="s">
        <v>654</v>
      </c>
      <c r="E460" s="17" t="s">
        <v>696</v>
      </c>
      <c r="F460" s="17" t="s">
        <v>33</v>
      </c>
      <c r="G460" s="34"/>
      <c r="H460" s="34"/>
      <c r="I460" s="34"/>
      <c r="J460" s="18"/>
      <c r="K460" s="18">
        <v>30</v>
      </c>
      <c r="L460" s="34"/>
      <c r="M460" s="34"/>
      <c r="N460" s="18"/>
      <c r="O460" s="18"/>
      <c r="P460" s="17" t="s">
        <v>24</v>
      </c>
      <c r="Q460" s="17" t="s">
        <v>654</v>
      </c>
      <c r="R460" s="17" t="s">
        <v>25</v>
      </c>
      <c r="S460" s="19" t="s">
        <v>30</v>
      </c>
      <c r="T460" s="20" t="s">
        <v>229</v>
      </c>
      <c r="U460" s="21" t="s">
        <v>1337</v>
      </c>
      <c r="V460" s="19" t="s">
        <v>1233</v>
      </c>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c r="CC460" s="22"/>
      <c r="CD460" s="22"/>
      <c r="CE460" s="22"/>
      <c r="CF460" s="22"/>
      <c r="CG460" s="22"/>
      <c r="CH460" s="22"/>
      <c r="CI460" s="22"/>
      <c r="CJ460" s="22"/>
      <c r="CK460" s="22"/>
      <c r="CL460" s="22"/>
      <c r="CM460" s="22"/>
      <c r="CN460" s="22"/>
      <c r="CO460" s="22"/>
      <c r="CP460" s="22"/>
      <c r="CQ460" s="22"/>
      <c r="CR460" s="22"/>
      <c r="CS460" s="22"/>
      <c r="CT460" s="22"/>
      <c r="CU460" s="22"/>
      <c r="CV460" s="22"/>
      <c r="CW460" s="22"/>
      <c r="CX460" s="22"/>
      <c r="CY460" s="22"/>
      <c r="CZ460" s="22"/>
      <c r="DA460" s="22"/>
      <c r="DB460" s="22"/>
      <c r="DC460" s="22"/>
      <c r="DD460" s="22"/>
      <c r="DE460" s="22"/>
      <c r="DF460" s="22"/>
      <c r="DG460" s="22"/>
      <c r="DH460" s="22"/>
      <c r="DI460" s="22"/>
      <c r="DJ460" s="22"/>
      <c r="DK460" s="22"/>
      <c r="DL460" s="22"/>
      <c r="DM460" s="22"/>
      <c r="DN460" s="22"/>
      <c r="DO460" s="22"/>
      <c r="DP460" s="22"/>
      <c r="DQ460" s="22"/>
      <c r="DR460" s="22"/>
      <c r="DS460" s="22"/>
      <c r="DT460" s="22"/>
      <c r="DU460" s="22"/>
      <c r="DV460" s="22"/>
      <c r="DW460" s="22"/>
      <c r="DX460" s="22"/>
      <c r="DY460" s="22"/>
      <c r="DZ460" s="22"/>
      <c r="EA460" s="22"/>
      <c r="EB460" s="22"/>
      <c r="EC460" s="22"/>
      <c r="ED460" s="22"/>
      <c r="EE460" s="22"/>
      <c r="EF460" s="22"/>
      <c r="EG460" s="22"/>
      <c r="EH460" s="22"/>
      <c r="EI460" s="22"/>
      <c r="EJ460" s="22"/>
      <c r="EK460" s="22"/>
      <c r="EL460" s="22"/>
      <c r="EM460" s="22"/>
      <c r="EN460" s="22"/>
      <c r="EO460" s="22"/>
      <c r="EP460" s="22"/>
      <c r="EQ460" s="22"/>
      <c r="ER460" s="22"/>
      <c r="ES460" s="22"/>
      <c r="ET460" s="22"/>
      <c r="EU460" s="22"/>
      <c r="EV460" s="22"/>
      <c r="EW460" s="22"/>
      <c r="EX460" s="22"/>
      <c r="EY460" s="22"/>
      <c r="EZ460" s="22"/>
      <c r="FA460" s="22"/>
      <c r="FB460" s="22"/>
      <c r="FC460" s="22"/>
      <c r="FD460" s="22"/>
      <c r="FE460" s="22"/>
      <c r="FF460" s="22"/>
      <c r="FG460" s="22"/>
      <c r="FH460" s="22"/>
      <c r="FI460" s="22"/>
      <c r="FJ460" s="22"/>
      <c r="FK460" s="22"/>
      <c r="FL460" s="22"/>
      <c r="FM460" s="22"/>
      <c r="FN460" s="22"/>
      <c r="FO460" s="22"/>
      <c r="FP460" s="22"/>
      <c r="FQ460" s="22"/>
      <c r="FR460" s="22"/>
      <c r="FS460" s="22"/>
      <c r="FT460" s="22"/>
      <c r="FU460" s="22"/>
      <c r="FV460" s="22"/>
      <c r="FW460" s="22"/>
      <c r="FX460" s="22"/>
      <c r="FY460" s="22"/>
      <c r="FZ460" s="22"/>
      <c r="GA460" s="22"/>
      <c r="GB460" s="22"/>
      <c r="GC460" s="22"/>
      <c r="GD460" s="22"/>
      <c r="GE460" s="22"/>
      <c r="GF460" s="22"/>
      <c r="GG460" s="22"/>
      <c r="GH460" s="22"/>
      <c r="GI460" s="22"/>
      <c r="GJ460" s="22"/>
      <c r="GK460" s="22"/>
      <c r="GL460" s="22"/>
      <c r="GM460" s="22"/>
      <c r="GN460" s="22"/>
      <c r="GO460" s="22"/>
      <c r="GP460" s="22"/>
      <c r="GQ460" s="22"/>
      <c r="GR460" s="22"/>
      <c r="GS460" s="22"/>
      <c r="GT460" s="22"/>
      <c r="GU460" s="22"/>
      <c r="GV460" s="22"/>
      <c r="GW460" s="22"/>
      <c r="GX460" s="22"/>
      <c r="GY460" s="22"/>
      <c r="GZ460" s="22"/>
      <c r="HA460" s="22"/>
      <c r="HB460" s="22"/>
      <c r="HC460" s="22"/>
      <c r="HD460" s="22"/>
      <c r="HE460" s="22"/>
      <c r="HF460" s="22"/>
      <c r="HG460" s="22"/>
      <c r="HH460" s="22"/>
      <c r="HI460" s="22"/>
      <c r="HJ460" s="22"/>
      <c r="HK460" s="22"/>
      <c r="HL460" s="22"/>
      <c r="HM460" s="22"/>
      <c r="HN460" s="22"/>
      <c r="HO460" s="22"/>
      <c r="HP460" s="22"/>
      <c r="HQ460" s="22"/>
      <c r="HR460" s="22"/>
      <c r="HS460" s="22"/>
      <c r="HT460" s="22"/>
      <c r="HU460" s="22"/>
      <c r="HV460" s="22"/>
      <c r="HW460" s="22"/>
      <c r="HX460" s="22"/>
      <c r="HY460" s="22"/>
      <c r="HZ460" s="22"/>
      <c r="IA460" s="22"/>
      <c r="IB460" s="22"/>
      <c r="IC460" s="22"/>
      <c r="ID460" s="22"/>
      <c r="IE460" s="22"/>
      <c r="IF460" s="22"/>
      <c r="IG460" s="22"/>
      <c r="IH460" s="22"/>
      <c r="II460" s="22"/>
      <c r="IJ460" s="22"/>
      <c r="IK460" s="22"/>
      <c r="IL460" s="22"/>
      <c r="IM460" s="22"/>
      <c r="IN460" s="22"/>
      <c r="IO460" s="22"/>
      <c r="IP460" s="22"/>
      <c r="IQ460" s="22"/>
      <c r="IR460" s="22"/>
      <c r="IS460" s="22"/>
      <c r="IT460" s="22"/>
      <c r="IU460" s="22"/>
      <c r="IV460" s="22"/>
      <c r="IW460" s="22"/>
    </row>
    <row r="461" spans="1:257" s="23" customFormat="1" ht="12" customHeight="1" x14ac:dyDescent="0.2">
      <c r="A461" s="17">
        <v>460</v>
      </c>
      <c r="B461" s="17" t="s">
        <v>55</v>
      </c>
      <c r="C461" s="17" t="s">
        <v>56</v>
      </c>
      <c r="D461" s="17" t="s">
        <v>654</v>
      </c>
      <c r="E461" s="17" t="s">
        <v>697</v>
      </c>
      <c r="F461" s="17" t="s">
        <v>23</v>
      </c>
      <c r="G461" s="34"/>
      <c r="H461" s="34"/>
      <c r="I461" s="34"/>
      <c r="J461" s="18">
        <v>49</v>
      </c>
      <c r="K461" s="18"/>
      <c r="L461" s="34"/>
      <c r="M461" s="34"/>
      <c r="N461" s="18"/>
      <c r="O461" s="18"/>
      <c r="P461" s="17" t="s">
        <v>24</v>
      </c>
      <c r="Q461" s="17" t="s">
        <v>654</v>
      </c>
      <c r="R461" s="17" t="s">
        <v>25</v>
      </c>
      <c r="S461" s="19" t="s">
        <v>30</v>
      </c>
      <c r="T461" s="20" t="s">
        <v>63</v>
      </c>
      <c r="U461" s="20" t="s">
        <v>1296</v>
      </c>
      <c r="V461" s="19" t="s">
        <v>1235</v>
      </c>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c r="CC461" s="22"/>
      <c r="CD461" s="22"/>
      <c r="CE461" s="22"/>
      <c r="CF461" s="22"/>
      <c r="CG461" s="22"/>
      <c r="CH461" s="22"/>
      <c r="CI461" s="22"/>
      <c r="CJ461" s="22"/>
      <c r="CK461" s="22"/>
      <c r="CL461" s="22"/>
      <c r="CM461" s="22"/>
      <c r="CN461" s="22"/>
      <c r="CO461" s="22"/>
      <c r="CP461" s="22"/>
      <c r="CQ461" s="22"/>
      <c r="CR461" s="22"/>
      <c r="CS461" s="22"/>
      <c r="CT461" s="22"/>
      <c r="CU461" s="22"/>
      <c r="CV461" s="22"/>
      <c r="CW461" s="22"/>
      <c r="CX461" s="22"/>
      <c r="CY461" s="22"/>
      <c r="CZ461" s="22"/>
      <c r="DA461" s="22"/>
      <c r="DB461" s="22"/>
      <c r="DC461" s="22"/>
      <c r="DD461" s="22"/>
      <c r="DE461" s="22"/>
      <c r="DF461" s="22"/>
      <c r="DG461" s="22"/>
      <c r="DH461" s="22"/>
      <c r="DI461" s="22"/>
      <c r="DJ461" s="22"/>
      <c r="DK461" s="22"/>
      <c r="DL461" s="22"/>
      <c r="DM461" s="22"/>
      <c r="DN461" s="22"/>
      <c r="DO461" s="22"/>
      <c r="DP461" s="22"/>
      <c r="DQ461" s="22"/>
      <c r="DR461" s="22"/>
      <c r="DS461" s="22"/>
      <c r="DT461" s="22"/>
      <c r="DU461" s="22"/>
      <c r="DV461" s="22"/>
      <c r="DW461" s="22"/>
      <c r="DX461" s="22"/>
      <c r="DY461" s="22"/>
      <c r="DZ461" s="22"/>
      <c r="EA461" s="22"/>
      <c r="EB461" s="22"/>
      <c r="EC461" s="22"/>
      <c r="ED461" s="22"/>
      <c r="EE461" s="22"/>
      <c r="EF461" s="22"/>
      <c r="EG461" s="22"/>
      <c r="EH461" s="22"/>
      <c r="EI461" s="22"/>
      <c r="EJ461" s="22"/>
      <c r="EK461" s="22"/>
      <c r="EL461" s="22"/>
      <c r="EM461" s="22"/>
      <c r="EN461" s="22"/>
      <c r="EO461" s="22"/>
      <c r="EP461" s="22"/>
      <c r="EQ461" s="22"/>
      <c r="ER461" s="22"/>
      <c r="ES461" s="22"/>
      <c r="ET461" s="22"/>
      <c r="EU461" s="22"/>
      <c r="EV461" s="22"/>
      <c r="EW461" s="22"/>
      <c r="EX461" s="22"/>
      <c r="EY461" s="22"/>
      <c r="EZ461" s="22"/>
      <c r="FA461" s="22"/>
      <c r="FB461" s="22"/>
      <c r="FC461" s="22"/>
      <c r="FD461" s="22"/>
      <c r="FE461" s="22"/>
      <c r="FF461" s="22"/>
      <c r="FG461" s="22"/>
      <c r="FH461" s="22"/>
      <c r="FI461" s="22"/>
      <c r="FJ461" s="22"/>
      <c r="FK461" s="22"/>
      <c r="FL461" s="22"/>
      <c r="FM461" s="22"/>
      <c r="FN461" s="22"/>
      <c r="FO461" s="22"/>
      <c r="FP461" s="22"/>
      <c r="FQ461" s="22"/>
      <c r="FR461" s="22"/>
      <c r="FS461" s="22"/>
      <c r="FT461" s="22"/>
      <c r="FU461" s="22"/>
      <c r="FV461" s="22"/>
      <c r="FW461" s="22"/>
      <c r="FX461" s="22"/>
      <c r="FY461" s="22"/>
      <c r="FZ461" s="22"/>
      <c r="GA461" s="22"/>
      <c r="GB461" s="22"/>
      <c r="GC461" s="22"/>
      <c r="GD461" s="22"/>
      <c r="GE461" s="22"/>
      <c r="GF461" s="22"/>
      <c r="GG461" s="22"/>
      <c r="GH461" s="22"/>
      <c r="GI461" s="22"/>
      <c r="GJ461" s="22"/>
      <c r="GK461" s="22"/>
      <c r="GL461" s="22"/>
      <c r="GM461" s="22"/>
      <c r="GN461" s="22"/>
      <c r="GO461" s="22"/>
      <c r="GP461" s="22"/>
      <c r="GQ461" s="22"/>
      <c r="GR461" s="22"/>
      <c r="GS461" s="22"/>
      <c r="GT461" s="22"/>
      <c r="GU461" s="22"/>
      <c r="GV461" s="22"/>
      <c r="GW461" s="22"/>
      <c r="GX461" s="22"/>
      <c r="GY461" s="22"/>
      <c r="GZ461" s="22"/>
      <c r="HA461" s="22"/>
      <c r="HB461" s="22"/>
      <c r="HC461" s="22"/>
      <c r="HD461" s="22"/>
      <c r="HE461" s="22"/>
      <c r="HF461" s="22"/>
      <c r="HG461" s="22"/>
      <c r="HH461" s="22"/>
      <c r="HI461" s="22"/>
      <c r="HJ461" s="22"/>
      <c r="HK461" s="22"/>
      <c r="HL461" s="22"/>
      <c r="HM461" s="22"/>
      <c r="HN461" s="22"/>
      <c r="HO461" s="22"/>
      <c r="HP461" s="22"/>
      <c r="HQ461" s="22"/>
      <c r="HR461" s="22"/>
      <c r="HS461" s="22"/>
      <c r="HT461" s="22"/>
      <c r="HU461" s="22"/>
      <c r="HV461" s="22"/>
      <c r="HW461" s="22"/>
      <c r="HX461" s="22"/>
      <c r="HY461" s="22"/>
      <c r="HZ461" s="22"/>
      <c r="IA461" s="22"/>
      <c r="IB461" s="22"/>
      <c r="IC461" s="22"/>
      <c r="ID461" s="22"/>
      <c r="IE461" s="22"/>
      <c r="IF461" s="22"/>
      <c r="IG461" s="22"/>
      <c r="IH461" s="22"/>
      <c r="II461" s="22"/>
      <c r="IJ461" s="22"/>
      <c r="IK461" s="22"/>
      <c r="IL461" s="22"/>
      <c r="IM461" s="22"/>
      <c r="IN461" s="22"/>
      <c r="IO461" s="22"/>
      <c r="IP461" s="22"/>
      <c r="IQ461" s="22"/>
      <c r="IR461" s="22"/>
      <c r="IS461" s="22"/>
      <c r="IT461" s="22"/>
      <c r="IU461" s="22"/>
      <c r="IV461" s="22"/>
      <c r="IW461" s="22"/>
    </row>
    <row r="462" spans="1:257" s="23" customFormat="1" ht="12" customHeight="1" x14ac:dyDescent="0.2">
      <c r="A462" s="17">
        <v>461</v>
      </c>
      <c r="B462" s="17" t="s">
        <v>55</v>
      </c>
      <c r="C462" s="17" t="s">
        <v>56</v>
      </c>
      <c r="D462" s="17" t="s">
        <v>654</v>
      </c>
      <c r="E462" s="17" t="s">
        <v>698</v>
      </c>
      <c r="F462" s="17" t="s">
        <v>23</v>
      </c>
      <c r="G462" s="34"/>
      <c r="H462" s="34"/>
      <c r="I462" s="34"/>
      <c r="J462" s="18">
        <v>20</v>
      </c>
      <c r="K462" s="18"/>
      <c r="L462" s="34"/>
      <c r="M462" s="34"/>
      <c r="N462" s="18"/>
      <c r="O462" s="18"/>
      <c r="P462" s="17" t="s">
        <v>24</v>
      </c>
      <c r="Q462" s="17" t="s">
        <v>672</v>
      </c>
      <c r="R462" s="17" t="s">
        <v>25</v>
      </c>
      <c r="S462" s="19" t="s">
        <v>30</v>
      </c>
      <c r="T462" s="20" t="s">
        <v>63</v>
      </c>
      <c r="U462" s="20" t="s">
        <v>1296</v>
      </c>
      <c r="V462" s="19" t="s">
        <v>1235</v>
      </c>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c r="CC462" s="22"/>
      <c r="CD462" s="22"/>
      <c r="CE462" s="22"/>
      <c r="CF462" s="22"/>
      <c r="CG462" s="22"/>
      <c r="CH462" s="22"/>
      <c r="CI462" s="22"/>
      <c r="CJ462" s="22"/>
      <c r="CK462" s="22"/>
      <c r="CL462" s="22"/>
      <c r="CM462" s="22"/>
      <c r="CN462" s="22"/>
      <c r="CO462" s="22"/>
      <c r="CP462" s="22"/>
      <c r="CQ462" s="22"/>
      <c r="CR462" s="22"/>
      <c r="CS462" s="22"/>
      <c r="CT462" s="22"/>
      <c r="CU462" s="22"/>
      <c r="CV462" s="22"/>
      <c r="CW462" s="22"/>
      <c r="CX462" s="22"/>
      <c r="CY462" s="22"/>
      <c r="CZ462" s="22"/>
      <c r="DA462" s="22"/>
      <c r="DB462" s="22"/>
      <c r="DC462" s="22"/>
      <c r="DD462" s="22"/>
      <c r="DE462" s="22"/>
      <c r="DF462" s="22"/>
      <c r="DG462" s="22"/>
      <c r="DH462" s="22"/>
      <c r="DI462" s="22"/>
      <c r="DJ462" s="22"/>
      <c r="DK462" s="22"/>
      <c r="DL462" s="22"/>
      <c r="DM462" s="22"/>
      <c r="DN462" s="22"/>
      <c r="DO462" s="22"/>
      <c r="DP462" s="22"/>
      <c r="DQ462" s="22"/>
      <c r="DR462" s="22"/>
      <c r="DS462" s="22"/>
      <c r="DT462" s="22"/>
      <c r="DU462" s="22"/>
      <c r="DV462" s="22"/>
      <c r="DW462" s="22"/>
      <c r="DX462" s="22"/>
      <c r="DY462" s="22"/>
      <c r="DZ462" s="22"/>
      <c r="EA462" s="22"/>
      <c r="EB462" s="22"/>
      <c r="EC462" s="22"/>
      <c r="ED462" s="22"/>
      <c r="EE462" s="22"/>
      <c r="EF462" s="22"/>
      <c r="EG462" s="22"/>
      <c r="EH462" s="22"/>
      <c r="EI462" s="22"/>
      <c r="EJ462" s="22"/>
      <c r="EK462" s="22"/>
      <c r="EL462" s="22"/>
      <c r="EM462" s="22"/>
      <c r="EN462" s="22"/>
      <c r="EO462" s="22"/>
      <c r="EP462" s="22"/>
      <c r="EQ462" s="22"/>
      <c r="ER462" s="22"/>
      <c r="ES462" s="22"/>
      <c r="ET462" s="22"/>
      <c r="EU462" s="22"/>
      <c r="EV462" s="22"/>
      <c r="EW462" s="22"/>
      <c r="EX462" s="22"/>
      <c r="EY462" s="22"/>
      <c r="EZ462" s="22"/>
      <c r="FA462" s="22"/>
      <c r="FB462" s="22"/>
      <c r="FC462" s="22"/>
      <c r="FD462" s="22"/>
      <c r="FE462" s="22"/>
      <c r="FF462" s="22"/>
      <c r="FG462" s="22"/>
      <c r="FH462" s="22"/>
      <c r="FI462" s="22"/>
      <c r="FJ462" s="22"/>
      <c r="FK462" s="22"/>
      <c r="FL462" s="22"/>
      <c r="FM462" s="22"/>
      <c r="FN462" s="22"/>
      <c r="FO462" s="22"/>
      <c r="FP462" s="22"/>
      <c r="FQ462" s="22"/>
      <c r="FR462" s="22"/>
      <c r="FS462" s="22"/>
      <c r="FT462" s="22"/>
      <c r="FU462" s="22"/>
      <c r="FV462" s="22"/>
      <c r="FW462" s="22"/>
      <c r="FX462" s="22"/>
      <c r="FY462" s="22"/>
      <c r="FZ462" s="22"/>
      <c r="GA462" s="22"/>
      <c r="GB462" s="22"/>
      <c r="GC462" s="22"/>
      <c r="GD462" s="22"/>
      <c r="GE462" s="22"/>
      <c r="GF462" s="22"/>
      <c r="GG462" s="22"/>
      <c r="GH462" s="22"/>
      <c r="GI462" s="22"/>
      <c r="GJ462" s="22"/>
      <c r="GK462" s="22"/>
      <c r="GL462" s="22"/>
      <c r="GM462" s="22"/>
      <c r="GN462" s="22"/>
      <c r="GO462" s="22"/>
      <c r="GP462" s="22"/>
      <c r="GQ462" s="22"/>
      <c r="GR462" s="22"/>
      <c r="GS462" s="22"/>
      <c r="GT462" s="22"/>
      <c r="GU462" s="22"/>
      <c r="GV462" s="22"/>
      <c r="GW462" s="22"/>
      <c r="GX462" s="22"/>
      <c r="GY462" s="22"/>
      <c r="GZ462" s="22"/>
      <c r="HA462" s="22"/>
      <c r="HB462" s="22"/>
      <c r="HC462" s="22"/>
      <c r="HD462" s="22"/>
      <c r="HE462" s="22"/>
      <c r="HF462" s="22"/>
      <c r="HG462" s="22"/>
      <c r="HH462" s="22"/>
      <c r="HI462" s="22"/>
      <c r="HJ462" s="22"/>
      <c r="HK462" s="22"/>
      <c r="HL462" s="22"/>
      <c r="HM462" s="22"/>
      <c r="HN462" s="22"/>
      <c r="HO462" s="22"/>
      <c r="HP462" s="22"/>
      <c r="HQ462" s="22"/>
      <c r="HR462" s="22"/>
      <c r="HS462" s="22"/>
      <c r="HT462" s="22"/>
      <c r="HU462" s="22"/>
      <c r="HV462" s="22"/>
      <c r="HW462" s="22"/>
      <c r="HX462" s="22"/>
      <c r="HY462" s="22"/>
      <c r="HZ462" s="22"/>
      <c r="IA462" s="22"/>
      <c r="IB462" s="22"/>
      <c r="IC462" s="22"/>
      <c r="ID462" s="22"/>
      <c r="IE462" s="22"/>
      <c r="IF462" s="22"/>
      <c r="IG462" s="22"/>
      <c r="IH462" s="22"/>
      <c r="II462" s="22"/>
      <c r="IJ462" s="22"/>
      <c r="IK462" s="22"/>
      <c r="IL462" s="22"/>
      <c r="IM462" s="22"/>
      <c r="IN462" s="22"/>
      <c r="IO462" s="22"/>
      <c r="IP462" s="22"/>
      <c r="IQ462" s="22"/>
      <c r="IR462" s="22"/>
      <c r="IS462" s="22"/>
      <c r="IT462" s="22"/>
      <c r="IU462" s="22"/>
      <c r="IV462" s="22"/>
      <c r="IW462" s="22"/>
    </row>
    <row r="463" spans="1:257" s="23" customFormat="1" ht="12" customHeight="1" x14ac:dyDescent="0.2">
      <c r="A463" s="17">
        <v>462</v>
      </c>
      <c r="B463" s="17" t="s">
        <v>55</v>
      </c>
      <c r="C463" s="17" t="s">
        <v>56</v>
      </c>
      <c r="D463" s="17" t="s">
        <v>654</v>
      </c>
      <c r="E463" s="17" t="s">
        <v>699</v>
      </c>
      <c r="F463" s="17" t="s">
        <v>23</v>
      </c>
      <c r="G463" s="35">
        <v>2.911998282955075E-4</v>
      </c>
      <c r="H463" s="35">
        <v>5.8248445393083159E-4</v>
      </c>
      <c r="I463" s="35">
        <v>3.5000000000000001E-3</v>
      </c>
      <c r="J463" s="18"/>
      <c r="K463" s="18"/>
      <c r="L463" s="34"/>
      <c r="M463" s="34"/>
      <c r="N463" s="18"/>
      <c r="O463" s="18"/>
      <c r="P463" s="17" t="s">
        <v>24</v>
      </c>
      <c r="Q463" s="17" t="s">
        <v>672</v>
      </c>
      <c r="R463" s="17" t="s">
        <v>25</v>
      </c>
      <c r="S463" s="19" t="s">
        <v>700</v>
      </c>
      <c r="T463" s="20" t="s">
        <v>63</v>
      </c>
      <c r="U463" s="20" t="s">
        <v>1296</v>
      </c>
      <c r="V463" s="19" t="s">
        <v>1235</v>
      </c>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c r="CC463" s="22"/>
      <c r="CD463" s="22"/>
      <c r="CE463" s="22"/>
      <c r="CF463" s="22"/>
      <c r="CG463" s="22"/>
      <c r="CH463" s="22"/>
      <c r="CI463" s="22"/>
      <c r="CJ463" s="22"/>
      <c r="CK463" s="22"/>
      <c r="CL463" s="22"/>
      <c r="CM463" s="22"/>
      <c r="CN463" s="22"/>
      <c r="CO463" s="22"/>
      <c r="CP463" s="22"/>
      <c r="CQ463" s="22"/>
      <c r="CR463" s="22"/>
      <c r="CS463" s="22"/>
      <c r="CT463" s="22"/>
      <c r="CU463" s="22"/>
      <c r="CV463" s="22"/>
      <c r="CW463" s="22"/>
      <c r="CX463" s="22"/>
      <c r="CY463" s="22"/>
      <c r="CZ463" s="22"/>
      <c r="DA463" s="22"/>
      <c r="DB463" s="22"/>
      <c r="DC463" s="22"/>
      <c r="DD463" s="22"/>
      <c r="DE463" s="22"/>
      <c r="DF463" s="22"/>
      <c r="DG463" s="22"/>
      <c r="DH463" s="22"/>
      <c r="DI463" s="22"/>
      <c r="DJ463" s="22"/>
      <c r="DK463" s="22"/>
      <c r="DL463" s="22"/>
      <c r="DM463" s="22"/>
      <c r="DN463" s="22"/>
      <c r="DO463" s="22"/>
      <c r="DP463" s="22"/>
      <c r="DQ463" s="22"/>
      <c r="DR463" s="22"/>
      <c r="DS463" s="22"/>
      <c r="DT463" s="22"/>
      <c r="DU463" s="22"/>
      <c r="DV463" s="22"/>
      <c r="DW463" s="22"/>
      <c r="DX463" s="22"/>
      <c r="DY463" s="22"/>
      <c r="DZ463" s="22"/>
      <c r="EA463" s="22"/>
      <c r="EB463" s="22"/>
      <c r="EC463" s="22"/>
      <c r="ED463" s="22"/>
      <c r="EE463" s="22"/>
      <c r="EF463" s="22"/>
      <c r="EG463" s="22"/>
      <c r="EH463" s="22"/>
      <c r="EI463" s="22"/>
      <c r="EJ463" s="22"/>
      <c r="EK463" s="22"/>
      <c r="EL463" s="22"/>
      <c r="EM463" s="22"/>
      <c r="EN463" s="22"/>
      <c r="EO463" s="22"/>
      <c r="EP463" s="22"/>
      <c r="EQ463" s="22"/>
      <c r="ER463" s="22"/>
      <c r="ES463" s="22"/>
      <c r="ET463" s="22"/>
      <c r="EU463" s="22"/>
      <c r="EV463" s="22"/>
      <c r="EW463" s="22"/>
      <c r="EX463" s="22"/>
      <c r="EY463" s="22"/>
      <c r="EZ463" s="22"/>
      <c r="FA463" s="22"/>
      <c r="FB463" s="22"/>
      <c r="FC463" s="22"/>
      <c r="FD463" s="22"/>
      <c r="FE463" s="22"/>
      <c r="FF463" s="22"/>
      <c r="FG463" s="22"/>
      <c r="FH463" s="22"/>
      <c r="FI463" s="22"/>
      <c r="FJ463" s="22"/>
      <c r="FK463" s="22"/>
      <c r="FL463" s="22"/>
      <c r="FM463" s="22"/>
      <c r="FN463" s="22"/>
      <c r="FO463" s="22"/>
      <c r="FP463" s="22"/>
      <c r="FQ463" s="22"/>
      <c r="FR463" s="22"/>
      <c r="FS463" s="22"/>
      <c r="FT463" s="22"/>
      <c r="FU463" s="22"/>
      <c r="FV463" s="22"/>
      <c r="FW463" s="22"/>
      <c r="FX463" s="22"/>
      <c r="FY463" s="22"/>
      <c r="FZ463" s="22"/>
      <c r="GA463" s="22"/>
      <c r="GB463" s="22"/>
      <c r="GC463" s="22"/>
      <c r="GD463" s="22"/>
      <c r="GE463" s="22"/>
      <c r="GF463" s="22"/>
      <c r="GG463" s="22"/>
      <c r="GH463" s="22"/>
      <c r="GI463" s="22"/>
      <c r="GJ463" s="22"/>
      <c r="GK463" s="22"/>
      <c r="GL463" s="22"/>
      <c r="GM463" s="22"/>
      <c r="GN463" s="22"/>
      <c r="GO463" s="22"/>
      <c r="GP463" s="22"/>
      <c r="GQ463" s="22"/>
      <c r="GR463" s="22"/>
      <c r="GS463" s="22"/>
      <c r="GT463" s="22"/>
      <c r="GU463" s="22"/>
      <c r="GV463" s="22"/>
      <c r="GW463" s="22"/>
      <c r="GX463" s="22"/>
      <c r="GY463" s="22"/>
      <c r="GZ463" s="22"/>
      <c r="HA463" s="22"/>
      <c r="HB463" s="22"/>
      <c r="HC463" s="22"/>
      <c r="HD463" s="22"/>
      <c r="HE463" s="22"/>
      <c r="HF463" s="22"/>
      <c r="HG463" s="22"/>
      <c r="HH463" s="22"/>
      <c r="HI463" s="22"/>
      <c r="HJ463" s="22"/>
      <c r="HK463" s="22"/>
      <c r="HL463" s="22"/>
      <c r="HM463" s="22"/>
      <c r="HN463" s="22"/>
      <c r="HO463" s="22"/>
      <c r="HP463" s="22"/>
      <c r="HQ463" s="22"/>
      <c r="HR463" s="22"/>
      <c r="HS463" s="22"/>
      <c r="HT463" s="22"/>
      <c r="HU463" s="22"/>
      <c r="HV463" s="22"/>
      <c r="HW463" s="22"/>
      <c r="HX463" s="22"/>
      <c r="HY463" s="22"/>
      <c r="HZ463" s="22"/>
      <c r="IA463" s="22"/>
      <c r="IB463" s="22"/>
      <c r="IC463" s="22"/>
      <c r="ID463" s="22"/>
      <c r="IE463" s="22"/>
      <c r="IF463" s="22"/>
      <c r="IG463" s="22"/>
      <c r="IH463" s="22"/>
      <c r="II463" s="22"/>
      <c r="IJ463" s="22"/>
      <c r="IK463" s="22"/>
      <c r="IL463" s="22"/>
      <c r="IM463" s="22"/>
      <c r="IN463" s="22"/>
      <c r="IO463" s="22"/>
      <c r="IP463" s="22"/>
      <c r="IQ463" s="22"/>
      <c r="IR463" s="22"/>
      <c r="IS463" s="22"/>
      <c r="IT463" s="22"/>
      <c r="IU463" s="22"/>
      <c r="IV463" s="22"/>
      <c r="IW463" s="22"/>
    </row>
    <row r="464" spans="1:257" s="23" customFormat="1" ht="12" customHeight="1" x14ac:dyDescent="0.2">
      <c r="A464" s="17">
        <v>463</v>
      </c>
      <c r="B464" s="17" t="s">
        <v>55</v>
      </c>
      <c r="C464" s="17" t="s">
        <v>56</v>
      </c>
      <c r="D464" s="17" t="s">
        <v>654</v>
      </c>
      <c r="E464" s="17" t="s">
        <v>701</v>
      </c>
      <c r="F464" s="17" t="s">
        <v>23</v>
      </c>
      <c r="G464" s="35">
        <v>5.2415969093191347E-5</v>
      </c>
      <c r="H464" s="35">
        <v>1.0484720170754969E-4</v>
      </c>
      <c r="I464" s="34">
        <v>6.3000000000000003E-4</v>
      </c>
      <c r="J464" s="18"/>
      <c r="K464" s="18"/>
      <c r="L464" s="34"/>
      <c r="M464" s="34"/>
      <c r="N464" s="18"/>
      <c r="O464" s="18"/>
      <c r="P464" s="17" t="s">
        <v>24</v>
      </c>
      <c r="Q464" s="17" t="s">
        <v>672</v>
      </c>
      <c r="R464" s="17" t="s">
        <v>25</v>
      </c>
      <c r="S464" s="19" t="s">
        <v>30</v>
      </c>
      <c r="T464" s="20" t="s">
        <v>63</v>
      </c>
      <c r="U464" s="20" t="s">
        <v>1296</v>
      </c>
      <c r="V464" s="19" t="s">
        <v>1235</v>
      </c>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c r="CC464" s="22"/>
      <c r="CD464" s="22"/>
      <c r="CE464" s="22"/>
      <c r="CF464" s="22"/>
      <c r="CG464" s="22"/>
      <c r="CH464" s="22"/>
      <c r="CI464" s="22"/>
      <c r="CJ464" s="22"/>
      <c r="CK464" s="22"/>
      <c r="CL464" s="22"/>
      <c r="CM464" s="22"/>
      <c r="CN464" s="22"/>
      <c r="CO464" s="22"/>
      <c r="CP464" s="22"/>
      <c r="CQ464" s="22"/>
      <c r="CR464" s="22"/>
      <c r="CS464" s="22"/>
      <c r="CT464" s="22"/>
      <c r="CU464" s="22"/>
      <c r="CV464" s="22"/>
      <c r="CW464" s="22"/>
      <c r="CX464" s="22"/>
      <c r="CY464" s="22"/>
      <c r="CZ464" s="22"/>
      <c r="DA464" s="22"/>
      <c r="DB464" s="22"/>
      <c r="DC464" s="22"/>
      <c r="DD464" s="22"/>
      <c r="DE464" s="22"/>
      <c r="DF464" s="22"/>
      <c r="DG464" s="22"/>
      <c r="DH464" s="22"/>
      <c r="DI464" s="22"/>
      <c r="DJ464" s="22"/>
      <c r="DK464" s="22"/>
      <c r="DL464" s="22"/>
      <c r="DM464" s="22"/>
      <c r="DN464" s="22"/>
      <c r="DO464" s="22"/>
      <c r="DP464" s="22"/>
      <c r="DQ464" s="22"/>
      <c r="DR464" s="22"/>
      <c r="DS464" s="22"/>
      <c r="DT464" s="22"/>
      <c r="DU464" s="22"/>
      <c r="DV464" s="22"/>
      <c r="DW464" s="22"/>
      <c r="DX464" s="22"/>
      <c r="DY464" s="22"/>
      <c r="DZ464" s="22"/>
      <c r="EA464" s="22"/>
      <c r="EB464" s="22"/>
      <c r="EC464" s="22"/>
      <c r="ED464" s="22"/>
      <c r="EE464" s="22"/>
      <c r="EF464" s="22"/>
      <c r="EG464" s="22"/>
      <c r="EH464" s="22"/>
      <c r="EI464" s="22"/>
      <c r="EJ464" s="22"/>
      <c r="EK464" s="22"/>
      <c r="EL464" s="22"/>
      <c r="EM464" s="22"/>
      <c r="EN464" s="22"/>
      <c r="EO464" s="22"/>
      <c r="EP464" s="22"/>
      <c r="EQ464" s="22"/>
      <c r="ER464" s="22"/>
      <c r="ES464" s="22"/>
      <c r="ET464" s="22"/>
      <c r="EU464" s="22"/>
      <c r="EV464" s="22"/>
      <c r="EW464" s="22"/>
      <c r="EX464" s="22"/>
      <c r="EY464" s="22"/>
      <c r="EZ464" s="22"/>
      <c r="FA464" s="22"/>
      <c r="FB464" s="22"/>
      <c r="FC464" s="22"/>
      <c r="FD464" s="22"/>
      <c r="FE464" s="22"/>
      <c r="FF464" s="22"/>
      <c r="FG464" s="22"/>
      <c r="FH464" s="22"/>
      <c r="FI464" s="22"/>
      <c r="FJ464" s="22"/>
      <c r="FK464" s="22"/>
      <c r="FL464" s="22"/>
      <c r="FM464" s="22"/>
      <c r="FN464" s="22"/>
      <c r="FO464" s="22"/>
      <c r="FP464" s="22"/>
      <c r="FQ464" s="22"/>
      <c r="FR464" s="22"/>
      <c r="FS464" s="22"/>
      <c r="FT464" s="22"/>
      <c r="FU464" s="22"/>
      <c r="FV464" s="22"/>
      <c r="FW464" s="22"/>
      <c r="FX464" s="22"/>
      <c r="FY464" s="22"/>
      <c r="FZ464" s="22"/>
      <c r="GA464" s="22"/>
      <c r="GB464" s="22"/>
      <c r="GC464" s="22"/>
      <c r="GD464" s="22"/>
      <c r="GE464" s="22"/>
      <c r="GF464" s="22"/>
      <c r="GG464" s="22"/>
      <c r="GH464" s="22"/>
      <c r="GI464" s="22"/>
      <c r="GJ464" s="22"/>
      <c r="GK464" s="22"/>
      <c r="GL464" s="22"/>
      <c r="GM464" s="22"/>
      <c r="GN464" s="22"/>
      <c r="GO464" s="22"/>
      <c r="GP464" s="22"/>
      <c r="GQ464" s="22"/>
      <c r="GR464" s="22"/>
      <c r="GS464" s="22"/>
      <c r="GT464" s="22"/>
      <c r="GU464" s="22"/>
      <c r="GV464" s="22"/>
      <c r="GW464" s="22"/>
      <c r="GX464" s="22"/>
      <c r="GY464" s="22"/>
      <c r="GZ464" s="22"/>
      <c r="HA464" s="22"/>
      <c r="HB464" s="22"/>
      <c r="HC464" s="22"/>
      <c r="HD464" s="22"/>
      <c r="HE464" s="22"/>
      <c r="HF464" s="22"/>
      <c r="HG464" s="22"/>
      <c r="HH464" s="22"/>
      <c r="HI464" s="22"/>
      <c r="HJ464" s="22"/>
      <c r="HK464" s="22"/>
      <c r="HL464" s="22"/>
      <c r="HM464" s="22"/>
      <c r="HN464" s="22"/>
      <c r="HO464" s="22"/>
      <c r="HP464" s="22"/>
      <c r="HQ464" s="22"/>
      <c r="HR464" s="22"/>
      <c r="HS464" s="22"/>
      <c r="HT464" s="22"/>
      <c r="HU464" s="22"/>
      <c r="HV464" s="22"/>
      <c r="HW464" s="22"/>
      <c r="HX464" s="22"/>
      <c r="HY464" s="22"/>
      <c r="HZ464" s="22"/>
      <c r="IA464" s="22"/>
      <c r="IB464" s="22"/>
      <c r="IC464" s="22"/>
      <c r="ID464" s="22"/>
      <c r="IE464" s="22"/>
      <c r="IF464" s="22"/>
      <c r="IG464" s="22"/>
      <c r="IH464" s="22"/>
      <c r="II464" s="22"/>
      <c r="IJ464" s="22"/>
      <c r="IK464" s="22"/>
      <c r="IL464" s="22"/>
      <c r="IM464" s="22"/>
      <c r="IN464" s="22"/>
      <c r="IO464" s="22"/>
      <c r="IP464" s="22"/>
      <c r="IQ464" s="22"/>
      <c r="IR464" s="22"/>
      <c r="IS464" s="22"/>
      <c r="IT464" s="22"/>
      <c r="IU464" s="22"/>
      <c r="IV464" s="22"/>
      <c r="IW464" s="22"/>
    </row>
    <row r="465" spans="1:257" s="23" customFormat="1" ht="12" customHeight="1" x14ac:dyDescent="0.2">
      <c r="A465" s="17">
        <v>464</v>
      </c>
      <c r="B465" s="17" t="s">
        <v>55</v>
      </c>
      <c r="C465" s="17" t="s">
        <v>56</v>
      </c>
      <c r="D465" s="17" t="s">
        <v>654</v>
      </c>
      <c r="E465" s="17" t="s">
        <v>702</v>
      </c>
      <c r="F465" s="17" t="s">
        <v>33</v>
      </c>
      <c r="G465" s="34">
        <v>1.25E-3</v>
      </c>
      <c r="H465" s="34"/>
      <c r="I465" s="34"/>
      <c r="J465" s="18">
        <v>25</v>
      </c>
      <c r="K465" s="18">
        <v>600</v>
      </c>
      <c r="L465" s="34"/>
      <c r="M465" s="34"/>
      <c r="N465" s="18"/>
      <c r="O465" s="18"/>
      <c r="P465" s="17" t="s">
        <v>24</v>
      </c>
      <c r="Q465" s="17" t="s">
        <v>672</v>
      </c>
      <c r="R465" s="17" t="s">
        <v>34</v>
      </c>
      <c r="S465" s="19" t="s">
        <v>30</v>
      </c>
      <c r="T465" s="20" t="s">
        <v>63</v>
      </c>
      <c r="U465" s="20" t="s">
        <v>1296</v>
      </c>
      <c r="V465" s="19" t="s">
        <v>1235</v>
      </c>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c r="CC465" s="22"/>
      <c r="CD465" s="22"/>
      <c r="CE465" s="22"/>
      <c r="CF465" s="22"/>
      <c r="CG465" s="22"/>
      <c r="CH465" s="22"/>
      <c r="CI465" s="22"/>
      <c r="CJ465" s="22"/>
      <c r="CK465" s="22"/>
      <c r="CL465" s="22"/>
      <c r="CM465" s="22"/>
      <c r="CN465" s="22"/>
      <c r="CO465" s="22"/>
      <c r="CP465" s="22"/>
      <c r="CQ465" s="22"/>
      <c r="CR465" s="22"/>
      <c r="CS465" s="22"/>
      <c r="CT465" s="22"/>
      <c r="CU465" s="22"/>
      <c r="CV465" s="22"/>
      <c r="CW465" s="22"/>
      <c r="CX465" s="22"/>
      <c r="CY465" s="22"/>
      <c r="CZ465" s="22"/>
      <c r="DA465" s="22"/>
      <c r="DB465" s="22"/>
      <c r="DC465" s="22"/>
      <c r="DD465" s="22"/>
      <c r="DE465" s="22"/>
      <c r="DF465" s="22"/>
      <c r="DG465" s="22"/>
      <c r="DH465" s="22"/>
      <c r="DI465" s="22"/>
      <c r="DJ465" s="22"/>
      <c r="DK465" s="22"/>
      <c r="DL465" s="22"/>
      <c r="DM465" s="22"/>
      <c r="DN465" s="22"/>
      <c r="DO465" s="22"/>
      <c r="DP465" s="22"/>
      <c r="DQ465" s="22"/>
      <c r="DR465" s="22"/>
      <c r="DS465" s="22"/>
      <c r="DT465" s="22"/>
      <c r="DU465" s="22"/>
      <c r="DV465" s="22"/>
      <c r="DW465" s="22"/>
      <c r="DX465" s="22"/>
      <c r="DY465" s="22"/>
      <c r="DZ465" s="22"/>
      <c r="EA465" s="22"/>
      <c r="EB465" s="22"/>
      <c r="EC465" s="22"/>
      <c r="ED465" s="22"/>
      <c r="EE465" s="22"/>
      <c r="EF465" s="22"/>
      <c r="EG465" s="22"/>
      <c r="EH465" s="22"/>
      <c r="EI465" s="22"/>
      <c r="EJ465" s="22"/>
      <c r="EK465" s="22"/>
      <c r="EL465" s="22"/>
      <c r="EM465" s="22"/>
      <c r="EN465" s="22"/>
      <c r="EO465" s="22"/>
      <c r="EP465" s="22"/>
      <c r="EQ465" s="22"/>
      <c r="ER465" s="22"/>
      <c r="ES465" s="22"/>
      <c r="ET465" s="22"/>
      <c r="EU465" s="22"/>
      <c r="EV465" s="22"/>
      <c r="EW465" s="22"/>
      <c r="EX465" s="22"/>
      <c r="EY465" s="22"/>
      <c r="EZ465" s="22"/>
      <c r="FA465" s="22"/>
      <c r="FB465" s="22"/>
      <c r="FC465" s="22"/>
      <c r="FD465" s="22"/>
      <c r="FE465" s="22"/>
      <c r="FF465" s="22"/>
      <c r="FG465" s="22"/>
      <c r="FH465" s="22"/>
      <c r="FI465" s="22"/>
      <c r="FJ465" s="22"/>
      <c r="FK465" s="22"/>
      <c r="FL465" s="22"/>
      <c r="FM465" s="22"/>
      <c r="FN465" s="22"/>
      <c r="FO465" s="22"/>
      <c r="FP465" s="22"/>
      <c r="FQ465" s="22"/>
      <c r="FR465" s="22"/>
      <c r="FS465" s="22"/>
      <c r="FT465" s="22"/>
      <c r="FU465" s="22"/>
      <c r="FV465" s="22"/>
      <c r="FW465" s="22"/>
      <c r="FX465" s="22"/>
      <c r="FY465" s="22"/>
      <c r="FZ465" s="22"/>
      <c r="GA465" s="22"/>
      <c r="GB465" s="22"/>
      <c r="GC465" s="22"/>
      <c r="GD465" s="22"/>
      <c r="GE465" s="22"/>
      <c r="GF465" s="22"/>
      <c r="GG465" s="22"/>
      <c r="GH465" s="22"/>
      <c r="GI465" s="22"/>
      <c r="GJ465" s="22"/>
      <c r="GK465" s="22"/>
      <c r="GL465" s="22"/>
      <c r="GM465" s="22"/>
      <c r="GN465" s="22"/>
      <c r="GO465" s="22"/>
      <c r="GP465" s="22"/>
      <c r="GQ465" s="22"/>
      <c r="GR465" s="22"/>
      <c r="GS465" s="22"/>
      <c r="GT465" s="22"/>
      <c r="GU465" s="22"/>
      <c r="GV465" s="22"/>
      <c r="GW465" s="22"/>
      <c r="GX465" s="22"/>
      <c r="GY465" s="22"/>
      <c r="GZ465" s="22"/>
      <c r="HA465" s="22"/>
      <c r="HB465" s="22"/>
      <c r="HC465" s="22"/>
      <c r="HD465" s="22"/>
      <c r="HE465" s="22"/>
      <c r="HF465" s="22"/>
      <c r="HG465" s="22"/>
      <c r="HH465" s="22"/>
      <c r="HI465" s="22"/>
      <c r="HJ465" s="22"/>
      <c r="HK465" s="22"/>
      <c r="HL465" s="22"/>
      <c r="HM465" s="22"/>
      <c r="HN465" s="22"/>
      <c r="HO465" s="22"/>
      <c r="HP465" s="22"/>
      <c r="HQ465" s="22"/>
      <c r="HR465" s="22"/>
      <c r="HS465" s="22"/>
      <c r="HT465" s="22"/>
      <c r="HU465" s="22"/>
      <c r="HV465" s="22"/>
      <c r="HW465" s="22"/>
      <c r="HX465" s="22"/>
      <c r="HY465" s="22"/>
      <c r="HZ465" s="22"/>
      <c r="IA465" s="22"/>
      <c r="IB465" s="22"/>
      <c r="IC465" s="22"/>
      <c r="ID465" s="22"/>
      <c r="IE465" s="22"/>
      <c r="IF465" s="22"/>
      <c r="IG465" s="22"/>
      <c r="IH465" s="22"/>
      <c r="II465" s="22"/>
      <c r="IJ465" s="22"/>
      <c r="IK465" s="22"/>
      <c r="IL465" s="22"/>
      <c r="IM465" s="22"/>
      <c r="IN465" s="22"/>
      <c r="IO465" s="22"/>
      <c r="IP465" s="22"/>
      <c r="IQ465" s="22"/>
      <c r="IR465" s="22"/>
      <c r="IS465" s="22"/>
      <c r="IT465" s="22"/>
      <c r="IU465" s="22"/>
      <c r="IV465" s="22"/>
      <c r="IW465" s="22"/>
    </row>
    <row r="466" spans="1:257" s="23" customFormat="1" ht="12" customHeight="1" x14ac:dyDescent="0.2">
      <c r="A466" s="17">
        <v>465</v>
      </c>
      <c r="B466" s="17" t="s">
        <v>55</v>
      </c>
      <c r="C466" s="17" t="s">
        <v>56</v>
      </c>
      <c r="D466" s="17" t="s">
        <v>654</v>
      </c>
      <c r="E466" s="17" t="s">
        <v>703</v>
      </c>
      <c r="F466" s="17" t="s">
        <v>23</v>
      </c>
      <c r="G466" s="34"/>
      <c r="H466" s="34"/>
      <c r="I466" s="34"/>
      <c r="J466" s="18">
        <v>49</v>
      </c>
      <c r="K466" s="18"/>
      <c r="L466" s="34"/>
      <c r="M466" s="34"/>
      <c r="N466" s="18"/>
      <c r="O466" s="18"/>
      <c r="P466" s="17" t="s">
        <v>115</v>
      </c>
      <c r="Q466" s="17" t="s">
        <v>654</v>
      </c>
      <c r="R466" s="17" t="s">
        <v>25</v>
      </c>
      <c r="S466" s="19" t="s">
        <v>30</v>
      </c>
      <c r="T466" s="20" t="s">
        <v>63</v>
      </c>
      <c r="U466" s="20" t="s">
        <v>1296</v>
      </c>
      <c r="V466" s="19" t="s">
        <v>1235</v>
      </c>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c r="CC466" s="22"/>
      <c r="CD466" s="22"/>
      <c r="CE466" s="22"/>
      <c r="CF466" s="22"/>
      <c r="CG466" s="22"/>
      <c r="CH466" s="22"/>
      <c r="CI466" s="22"/>
      <c r="CJ466" s="22"/>
      <c r="CK466" s="22"/>
      <c r="CL466" s="22"/>
      <c r="CM466" s="22"/>
      <c r="CN466" s="22"/>
      <c r="CO466" s="22"/>
      <c r="CP466" s="22"/>
      <c r="CQ466" s="22"/>
      <c r="CR466" s="22"/>
      <c r="CS466" s="22"/>
      <c r="CT466" s="22"/>
      <c r="CU466" s="22"/>
      <c r="CV466" s="22"/>
      <c r="CW466" s="22"/>
      <c r="CX466" s="22"/>
      <c r="CY466" s="22"/>
      <c r="CZ466" s="22"/>
      <c r="DA466" s="22"/>
      <c r="DB466" s="22"/>
      <c r="DC466" s="22"/>
      <c r="DD466" s="22"/>
      <c r="DE466" s="22"/>
      <c r="DF466" s="22"/>
      <c r="DG466" s="22"/>
      <c r="DH466" s="22"/>
      <c r="DI466" s="22"/>
      <c r="DJ466" s="22"/>
      <c r="DK466" s="22"/>
      <c r="DL466" s="22"/>
      <c r="DM466" s="22"/>
      <c r="DN466" s="22"/>
      <c r="DO466" s="22"/>
      <c r="DP466" s="22"/>
      <c r="DQ466" s="22"/>
      <c r="DR466" s="22"/>
      <c r="DS466" s="22"/>
      <c r="DT466" s="22"/>
      <c r="DU466" s="22"/>
      <c r="DV466" s="22"/>
      <c r="DW466" s="22"/>
      <c r="DX466" s="22"/>
      <c r="DY466" s="22"/>
      <c r="DZ466" s="22"/>
      <c r="EA466" s="22"/>
      <c r="EB466" s="22"/>
      <c r="EC466" s="22"/>
      <c r="ED466" s="22"/>
      <c r="EE466" s="22"/>
      <c r="EF466" s="22"/>
      <c r="EG466" s="22"/>
      <c r="EH466" s="22"/>
      <c r="EI466" s="22"/>
      <c r="EJ466" s="22"/>
      <c r="EK466" s="22"/>
      <c r="EL466" s="22"/>
      <c r="EM466" s="22"/>
      <c r="EN466" s="22"/>
      <c r="EO466" s="22"/>
      <c r="EP466" s="22"/>
      <c r="EQ466" s="22"/>
      <c r="ER466" s="22"/>
      <c r="ES466" s="22"/>
      <c r="ET466" s="22"/>
      <c r="EU466" s="22"/>
      <c r="EV466" s="22"/>
      <c r="EW466" s="22"/>
      <c r="EX466" s="22"/>
      <c r="EY466" s="22"/>
      <c r="EZ466" s="22"/>
      <c r="FA466" s="22"/>
      <c r="FB466" s="22"/>
      <c r="FC466" s="22"/>
      <c r="FD466" s="22"/>
      <c r="FE466" s="22"/>
      <c r="FF466" s="22"/>
      <c r="FG466" s="22"/>
      <c r="FH466" s="22"/>
      <c r="FI466" s="22"/>
      <c r="FJ466" s="22"/>
      <c r="FK466" s="22"/>
      <c r="FL466" s="22"/>
      <c r="FM466" s="22"/>
      <c r="FN466" s="22"/>
      <c r="FO466" s="22"/>
      <c r="FP466" s="22"/>
      <c r="FQ466" s="22"/>
      <c r="FR466" s="22"/>
      <c r="FS466" s="22"/>
      <c r="FT466" s="22"/>
      <c r="FU466" s="22"/>
      <c r="FV466" s="22"/>
      <c r="FW466" s="22"/>
      <c r="FX466" s="22"/>
      <c r="FY466" s="22"/>
      <c r="FZ466" s="22"/>
      <c r="GA466" s="22"/>
      <c r="GB466" s="22"/>
      <c r="GC466" s="22"/>
      <c r="GD466" s="22"/>
      <c r="GE466" s="22"/>
      <c r="GF466" s="22"/>
      <c r="GG466" s="22"/>
      <c r="GH466" s="22"/>
      <c r="GI466" s="22"/>
      <c r="GJ466" s="22"/>
      <c r="GK466" s="22"/>
      <c r="GL466" s="22"/>
      <c r="GM466" s="22"/>
      <c r="GN466" s="22"/>
      <c r="GO466" s="22"/>
      <c r="GP466" s="22"/>
      <c r="GQ466" s="22"/>
      <c r="GR466" s="22"/>
      <c r="GS466" s="22"/>
      <c r="GT466" s="22"/>
      <c r="GU466" s="22"/>
      <c r="GV466" s="22"/>
      <c r="GW466" s="22"/>
      <c r="GX466" s="22"/>
      <c r="GY466" s="22"/>
      <c r="GZ466" s="22"/>
      <c r="HA466" s="22"/>
      <c r="HB466" s="22"/>
      <c r="HC466" s="22"/>
      <c r="HD466" s="22"/>
      <c r="HE466" s="22"/>
      <c r="HF466" s="22"/>
      <c r="HG466" s="22"/>
      <c r="HH466" s="22"/>
      <c r="HI466" s="22"/>
      <c r="HJ466" s="22"/>
      <c r="HK466" s="22"/>
      <c r="HL466" s="22"/>
      <c r="HM466" s="22"/>
      <c r="HN466" s="22"/>
      <c r="HO466" s="22"/>
      <c r="HP466" s="22"/>
      <c r="HQ466" s="22"/>
      <c r="HR466" s="22"/>
      <c r="HS466" s="22"/>
      <c r="HT466" s="22"/>
      <c r="HU466" s="22"/>
      <c r="HV466" s="22"/>
      <c r="HW466" s="22"/>
      <c r="HX466" s="22"/>
      <c r="HY466" s="22"/>
      <c r="HZ466" s="22"/>
      <c r="IA466" s="22"/>
      <c r="IB466" s="22"/>
      <c r="IC466" s="22"/>
      <c r="ID466" s="22"/>
      <c r="IE466" s="22"/>
      <c r="IF466" s="22"/>
      <c r="IG466" s="22"/>
      <c r="IH466" s="22"/>
      <c r="II466" s="22"/>
      <c r="IJ466" s="22"/>
      <c r="IK466" s="22"/>
      <c r="IL466" s="22"/>
      <c r="IM466" s="22"/>
      <c r="IN466" s="22"/>
      <c r="IO466" s="22"/>
      <c r="IP466" s="22"/>
      <c r="IQ466" s="22"/>
      <c r="IR466" s="22"/>
      <c r="IS466" s="22"/>
      <c r="IT466" s="22"/>
      <c r="IU466" s="22"/>
      <c r="IV466" s="22"/>
      <c r="IW466" s="22"/>
    </row>
    <row r="467" spans="1:257" s="23" customFormat="1" ht="12" customHeight="1" x14ac:dyDescent="0.2">
      <c r="A467" s="17">
        <v>466</v>
      </c>
      <c r="B467" s="17" t="s">
        <v>55</v>
      </c>
      <c r="C467" s="17" t="s">
        <v>56</v>
      </c>
      <c r="D467" s="17" t="s">
        <v>654</v>
      </c>
      <c r="E467" s="17" t="s">
        <v>704</v>
      </c>
      <c r="F467" s="17" t="s">
        <v>33</v>
      </c>
      <c r="G467" s="34"/>
      <c r="H467" s="34"/>
      <c r="I467" s="34"/>
      <c r="J467" s="18">
        <v>169</v>
      </c>
      <c r="K467" s="18"/>
      <c r="L467" s="34"/>
      <c r="M467" s="34"/>
      <c r="N467" s="18"/>
      <c r="O467" s="18"/>
      <c r="P467" s="17" t="s">
        <v>153</v>
      </c>
      <c r="Q467" s="17" t="s">
        <v>654</v>
      </c>
      <c r="R467" s="17" t="s">
        <v>386</v>
      </c>
      <c r="S467" s="19" t="s">
        <v>705</v>
      </c>
      <c r="T467" s="20" t="s">
        <v>63</v>
      </c>
      <c r="U467" s="20" t="s">
        <v>1296</v>
      </c>
      <c r="V467" s="19" t="s">
        <v>1235</v>
      </c>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c r="CC467" s="22"/>
      <c r="CD467" s="22"/>
      <c r="CE467" s="22"/>
      <c r="CF467" s="22"/>
      <c r="CG467" s="22"/>
      <c r="CH467" s="22"/>
      <c r="CI467" s="22"/>
      <c r="CJ467" s="22"/>
      <c r="CK467" s="22"/>
      <c r="CL467" s="22"/>
      <c r="CM467" s="22"/>
      <c r="CN467" s="22"/>
      <c r="CO467" s="22"/>
      <c r="CP467" s="22"/>
      <c r="CQ467" s="22"/>
      <c r="CR467" s="22"/>
      <c r="CS467" s="22"/>
      <c r="CT467" s="22"/>
      <c r="CU467" s="22"/>
      <c r="CV467" s="22"/>
      <c r="CW467" s="22"/>
      <c r="CX467" s="22"/>
      <c r="CY467" s="22"/>
      <c r="CZ467" s="22"/>
      <c r="DA467" s="22"/>
      <c r="DB467" s="22"/>
      <c r="DC467" s="22"/>
      <c r="DD467" s="22"/>
      <c r="DE467" s="22"/>
      <c r="DF467" s="22"/>
      <c r="DG467" s="22"/>
      <c r="DH467" s="22"/>
      <c r="DI467" s="22"/>
      <c r="DJ467" s="22"/>
      <c r="DK467" s="22"/>
      <c r="DL467" s="22"/>
      <c r="DM467" s="22"/>
      <c r="DN467" s="22"/>
      <c r="DO467" s="22"/>
      <c r="DP467" s="22"/>
      <c r="DQ467" s="22"/>
      <c r="DR467" s="22"/>
      <c r="DS467" s="22"/>
      <c r="DT467" s="22"/>
      <c r="DU467" s="22"/>
      <c r="DV467" s="22"/>
      <c r="DW467" s="22"/>
      <c r="DX467" s="22"/>
      <c r="DY467" s="22"/>
      <c r="DZ467" s="22"/>
      <c r="EA467" s="22"/>
      <c r="EB467" s="22"/>
      <c r="EC467" s="22"/>
      <c r="ED467" s="22"/>
      <c r="EE467" s="22"/>
      <c r="EF467" s="22"/>
      <c r="EG467" s="22"/>
      <c r="EH467" s="22"/>
      <c r="EI467" s="22"/>
      <c r="EJ467" s="22"/>
      <c r="EK467" s="22"/>
      <c r="EL467" s="22"/>
      <c r="EM467" s="22"/>
      <c r="EN467" s="22"/>
      <c r="EO467" s="22"/>
      <c r="EP467" s="22"/>
      <c r="EQ467" s="22"/>
      <c r="ER467" s="22"/>
      <c r="ES467" s="22"/>
      <c r="ET467" s="22"/>
      <c r="EU467" s="22"/>
      <c r="EV467" s="22"/>
      <c r="EW467" s="22"/>
      <c r="EX467" s="22"/>
      <c r="EY467" s="22"/>
      <c r="EZ467" s="22"/>
      <c r="FA467" s="22"/>
      <c r="FB467" s="22"/>
      <c r="FC467" s="22"/>
      <c r="FD467" s="22"/>
      <c r="FE467" s="22"/>
      <c r="FF467" s="22"/>
      <c r="FG467" s="22"/>
      <c r="FH467" s="22"/>
      <c r="FI467" s="22"/>
      <c r="FJ467" s="22"/>
      <c r="FK467" s="22"/>
      <c r="FL467" s="22"/>
      <c r="FM467" s="22"/>
      <c r="FN467" s="22"/>
      <c r="FO467" s="22"/>
      <c r="FP467" s="22"/>
      <c r="FQ467" s="22"/>
      <c r="FR467" s="22"/>
      <c r="FS467" s="22"/>
      <c r="FT467" s="22"/>
      <c r="FU467" s="22"/>
      <c r="FV467" s="22"/>
      <c r="FW467" s="22"/>
      <c r="FX467" s="22"/>
      <c r="FY467" s="22"/>
      <c r="FZ467" s="22"/>
      <c r="GA467" s="22"/>
      <c r="GB467" s="22"/>
      <c r="GC467" s="22"/>
      <c r="GD467" s="22"/>
      <c r="GE467" s="22"/>
      <c r="GF467" s="22"/>
      <c r="GG467" s="22"/>
      <c r="GH467" s="22"/>
      <c r="GI467" s="22"/>
      <c r="GJ467" s="22"/>
      <c r="GK467" s="22"/>
      <c r="GL467" s="22"/>
      <c r="GM467" s="22"/>
      <c r="GN467" s="22"/>
      <c r="GO467" s="22"/>
      <c r="GP467" s="22"/>
      <c r="GQ467" s="22"/>
      <c r="GR467" s="22"/>
      <c r="GS467" s="22"/>
      <c r="GT467" s="22"/>
      <c r="GU467" s="22"/>
      <c r="GV467" s="22"/>
      <c r="GW467" s="22"/>
      <c r="GX467" s="22"/>
      <c r="GY467" s="22"/>
      <c r="GZ467" s="22"/>
      <c r="HA467" s="22"/>
      <c r="HB467" s="22"/>
      <c r="HC467" s="22"/>
      <c r="HD467" s="22"/>
      <c r="HE467" s="22"/>
      <c r="HF467" s="22"/>
      <c r="HG467" s="22"/>
      <c r="HH467" s="22"/>
      <c r="HI467" s="22"/>
      <c r="HJ467" s="22"/>
      <c r="HK467" s="22"/>
      <c r="HL467" s="22"/>
      <c r="HM467" s="22"/>
      <c r="HN467" s="22"/>
      <c r="HO467" s="22"/>
      <c r="HP467" s="22"/>
      <c r="HQ467" s="22"/>
      <c r="HR467" s="22"/>
      <c r="HS467" s="22"/>
      <c r="HT467" s="22"/>
      <c r="HU467" s="22"/>
      <c r="HV467" s="22"/>
      <c r="HW467" s="22"/>
      <c r="HX467" s="22"/>
      <c r="HY467" s="22"/>
      <c r="HZ467" s="22"/>
      <c r="IA467" s="22"/>
      <c r="IB467" s="22"/>
      <c r="IC467" s="22"/>
      <c r="ID467" s="22"/>
      <c r="IE467" s="22"/>
      <c r="IF467" s="22"/>
      <c r="IG467" s="22"/>
      <c r="IH467" s="22"/>
      <c r="II467" s="22"/>
      <c r="IJ467" s="22"/>
      <c r="IK467" s="22"/>
      <c r="IL467" s="22"/>
      <c r="IM467" s="22"/>
      <c r="IN467" s="22"/>
      <c r="IO467" s="22"/>
      <c r="IP467" s="22"/>
      <c r="IQ467" s="22"/>
      <c r="IR467" s="22"/>
      <c r="IS467" s="22"/>
      <c r="IT467" s="22"/>
      <c r="IU467" s="22"/>
      <c r="IV467" s="22"/>
      <c r="IW467" s="22"/>
    </row>
    <row r="468" spans="1:257" s="23" customFormat="1" ht="12" customHeight="1" x14ac:dyDescent="0.2">
      <c r="A468" s="17">
        <v>467</v>
      </c>
      <c r="B468" s="17" t="s">
        <v>55</v>
      </c>
      <c r="C468" s="17" t="s">
        <v>56</v>
      </c>
      <c r="D468" s="17" t="s">
        <v>654</v>
      </c>
      <c r="E468" s="17" t="s">
        <v>706</v>
      </c>
      <c r="F468" s="17" t="s">
        <v>33</v>
      </c>
      <c r="G468" s="34"/>
      <c r="H468" s="34"/>
      <c r="I468" s="34"/>
      <c r="J468" s="18">
        <v>25</v>
      </c>
      <c r="K468" s="18"/>
      <c r="L468" s="34"/>
      <c r="M468" s="34"/>
      <c r="N468" s="18"/>
      <c r="O468" s="18"/>
      <c r="P468" s="17" t="s">
        <v>24</v>
      </c>
      <c r="Q468" s="17" t="s">
        <v>654</v>
      </c>
      <c r="R468" s="17" t="s">
        <v>177</v>
      </c>
      <c r="S468" s="19" t="s">
        <v>30</v>
      </c>
      <c r="T468" s="20" t="s">
        <v>63</v>
      </c>
      <c r="U468" s="20" t="s">
        <v>1296</v>
      </c>
      <c r="V468" s="19" t="s">
        <v>1235</v>
      </c>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c r="CC468" s="22"/>
      <c r="CD468" s="22"/>
      <c r="CE468" s="22"/>
      <c r="CF468" s="22"/>
      <c r="CG468" s="22"/>
      <c r="CH468" s="22"/>
      <c r="CI468" s="22"/>
      <c r="CJ468" s="22"/>
      <c r="CK468" s="22"/>
      <c r="CL468" s="22"/>
      <c r="CM468" s="22"/>
      <c r="CN468" s="22"/>
      <c r="CO468" s="22"/>
      <c r="CP468" s="22"/>
      <c r="CQ468" s="22"/>
      <c r="CR468" s="22"/>
      <c r="CS468" s="22"/>
      <c r="CT468" s="22"/>
      <c r="CU468" s="22"/>
      <c r="CV468" s="22"/>
      <c r="CW468" s="22"/>
      <c r="CX468" s="22"/>
      <c r="CY468" s="22"/>
      <c r="CZ468" s="22"/>
      <c r="DA468" s="22"/>
      <c r="DB468" s="22"/>
      <c r="DC468" s="22"/>
      <c r="DD468" s="22"/>
      <c r="DE468" s="22"/>
      <c r="DF468" s="22"/>
      <c r="DG468" s="22"/>
      <c r="DH468" s="22"/>
      <c r="DI468" s="22"/>
      <c r="DJ468" s="22"/>
      <c r="DK468" s="22"/>
      <c r="DL468" s="22"/>
      <c r="DM468" s="22"/>
      <c r="DN468" s="22"/>
      <c r="DO468" s="22"/>
      <c r="DP468" s="22"/>
      <c r="DQ468" s="22"/>
      <c r="DR468" s="22"/>
      <c r="DS468" s="22"/>
      <c r="DT468" s="22"/>
      <c r="DU468" s="22"/>
      <c r="DV468" s="22"/>
      <c r="DW468" s="22"/>
      <c r="DX468" s="22"/>
      <c r="DY468" s="22"/>
      <c r="DZ468" s="22"/>
      <c r="EA468" s="22"/>
      <c r="EB468" s="22"/>
      <c r="EC468" s="22"/>
      <c r="ED468" s="22"/>
      <c r="EE468" s="22"/>
      <c r="EF468" s="22"/>
      <c r="EG468" s="22"/>
      <c r="EH468" s="22"/>
      <c r="EI468" s="22"/>
      <c r="EJ468" s="22"/>
      <c r="EK468" s="22"/>
      <c r="EL468" s="22"/>
      <c r="EM468" s="22"/>
      <c r="EN468" s="22"/>
      <c r="EO468" s="22"/>
      <c r="EP468" s="22"/>
      <c r="EQ468" s="22"/>
      <c r="ER468" s="22"/>
      <c r="ES468" s="22"/>
      <c r="ET468" s="22"/>
      <c r="EU468" s="22"/>
      <c r="EV468" s="22"/>
      <c r="EW468" s="22"/>
      <c r="EX468" s="22"/>
      <c r="EY468" s="22"/>
      <c r="EZ468" s="22"/>
      <c r="FA468" s="22"/>
      <c r="FB468" s="22"/>
      <c r="FC468" s="22"/>
      <c r="FD468" s="22"/>
      <c r="FE468" s="22"/>
      <c r="FF468" s="22"/>
      <c r="FG468" s="22"/>
      <c r="FH468" s="22"/>
      <c r="FI468" s="22"/>
      <c r="FJ468" s="22"/>
      <c r="FK468" s="22"/>
      <c r="FL468" s="22"/>
      <c r="FM468" s="22"/>
      <c r="FN468" s="22"/>
      <c r="FO468" s="22"/>
      <c r="FP468" s="22"/>
      <c r="FQ468" s="22"/>
      <c r="FR468" s="22"/>
      <c r="FS468" s="22"/>
      <c r="FT468" s="22"/>
      <c r="FU468" s="22"/>
      <c r="FV468" s="22"/>
      <c r="FW468" s="22"/>
      <c r="FX468" s="22"/>
      <c r="FY468" s="22"/>
      <c r="FZ468" s="22"/>
      <c r="GA468" s="22"/>
      <c r="GB468" s="22"/>
      <c r="GC468" s="22"/>
      <c r="GD468" s="22"/>
      <c r="GE468" s="22"/>
      <c r="GF468" s="22"/>
      <c r="GG468" s="22"/>
      <c r="GH468" s="22"/>
      <c r="GI468" s="22"/>
      <c r="GJ468" s="22"/>
      <c r="GK468" s="22"/>
      <c r="GL468" s="22"/>
      <c r="GM468" s="22"/>
      <c r="GN468" s="22"/>
      <c r="GO468" s="22"/>
      <c r="GP468" s="22"/>
      <c r="GQ468" s="22"/>
      <c r="GR468" s="22"/>
      <c r="GS468" s="22"/>
      <c r="GT468" s="22"/>
      <c r="GU468" s="22"/>
      <c r="GV468" s="22"/>
      <c r="GW468" s="22"/>
      <c r="GX468" s="22"/>
      <c r="GY468" s="22"/>
      <c r="GZ468" s="22"/>
      <c r="HA468" s="22"/>
      <c r="HB468" s="22"/>
      <c r="HC468" s="22"/>
      <c r="HD468" s="22"/>
      <c r="HE468" s="22"/>
      <c r="HF468" s="22"/>
      <c r="HG468" s="22"/>
      <c r="HH468" s="22"/>
      <c r="HI468" s="22"/>
      <c r="HJ468" s="22"/>
      <c r="HK468" s="22"/>
      <c r="HL468" s="22"/>
      <c r="HM468" s="22"/>
      <c r="HN468" s="22"/>
      <c r="HO468" s="22"/>
      <c r="HP468" s="22"/>
      <c r="HQ468" s="22"/>
      <c r="HR468" s="22"/>
      <c r="HS468" s="22"/>
      <c r="HT468" s="22"/>
      <c r="HU468" s="22"/>
      <c r="HV468" s="22"/>
      <c r="HW468" s="22"/>
      <c r="HX468" s="22"/>
      <c r="HY468" s="22"/>
      <c r="HZ468" s="22"/>
      <c r="IA468" s="22"/>
      <c r="IB468" s="22"/>
      <c r="IC468" s="22"/>
      <c r="ID468" s="22"/>
      <c r="IE468" s="22"/>
      <c r="IF468" s="22"/>
      <c r="IG468" s="22"/>
      <c r="IH468" s="22"/>
      <c r="II468" s="22"/>
      <c r="IJ468" s="22"/>
      <c r="IK468" s="22"/>
      <c r="IL468" s="22"/>
      <c r="IM468" s="22"/>
      <c r="IN468" s="22"/>
      <c r="IO468" s="22"/>
      <c r="IP468" s="22"/>
      <c r="IQ468" s="22"/>
      <c r="IR468" s="22"/>
      <c r="IS468" s="22"/>
      <c r="IT468" s="22"/>
      <c r="IU468" s="22"/>
      <c r="IV468" s="22"/>
      <c r="IW468" s="22"/>
    </row>
    <row r="469" spans="1:257" s="23" customFormat="1" ht="12" customHeight="1" x14ac:dyDescent="0.2">
      <c r="A469" s="17">
        <v>468</v>
      </c>
      <c r="B469" s="17" t="s">
        <v>55</v>
      </c>
      <c r="C469" s="17" t="s">
        <v>56</v>
      </c>
      <c r="D469" s="17" t="s">
        <v>654</v>
      </c>
      <c r="E469" s="17" t="s">
        <v>707</v>
      </c>
      <c r="F469" s="17" t="s">
        <v>33</v>
      </c>
      <c r="G469" s="34"/>
      <c r="H469" s="34"/>
      <c r="I469" s="34"/>
      <c r="J469" s="18">
        <v>35</v>
      </c>
      <c r="K469" s="18"/>
      <c r="L469" s="34"/>
      <c r="M469" s="34"/>
      <c r="N469" s="18"/>
      <c r="O469" s="18"/>
      <c r="P469" s="17" t="s">
        <v>24</v>
      </c>
      <c r="Q469" s="17" t="s">
        <v>654</v>
      </c>
      <c r="R469" s="17" t="s">
        <v>708</v>
      </c>
      <c r="S469" s="19" t="s">
        <v>30</v>
      </c>
      <c r="T469" s="20" t="s">
        <v>63</v>
      </c>
      <c r="U469" s="20" t="s">
        <v>1296</v>
      </c>
      <c r="V469" s="19" t="s">
        <v>1235</v>
      </c>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c r="CC469" s="22"/>
      <c r="CD469" s="22"/>
      <c r="CE469" s="22"/>
      <c r="CF469" s="22"/>
      <c r="CG469" s="22"/>
      <c r="CH469" s="22"/>
      <c r="CI469" s="22"/>
      <c r="CJ469" s="22"/>
      <c r="CK469" s="22"/>
      <c r="CL469" s="22"/>
      <c r="CM469" s="22"/>
      <c r="CN469" s="22"/>
      <c r="CO469" s="22"/>
      <c r="CP469" s="22"/>
      <c r="CQ469" s="22"/>
      <c r="CR469" s="22"/>
      <c r="CS469" s="22"/>
      <c r="CT469" s="22"/>
      <c r="CU469" s="22"/>
      <c r="CV469" s="22"/>
      <c r="CW469" s="22"/>
      <c r="CX469" s="22"/>
      <c r="CY469" s="22"/>
      <c r="CZ469" s="22"/>
      <c r="DA469" s="22"/>
      <c r="DB469" s="22"/>
      <c r="DC469" s="22"/>
      <c r="DD469" s="22"/>
      <c r="DE469" s="22"/>
      <c r="DF469" s="22"/>
      <c r="DG469" s="22"/>
      <c r="DH469" s="22"/>
      <c r="DI469" s="22"/>
      <c r="DJ469" s="22"/>
      <c r="DK469" s="22"/>
      <c r="DL469" s="22"/>
      <c r="DM469" s="22"/>
      <c r="DN469" s="22"/>
      <c r="DO469" s="22"/>
      <c r="DP469" s="22"/>
      <c r="DQ469" s="22"/>
      <c r="DR469" s="22"/>
      <c r="DS469" s="22"/>
      <c r="DT469" s="22"/>
      <c r="DU469" s="22"/>
      <c r="DV469" s="22"/>
      <c r="DW469" s="22"/>
      <c r="DX469" s="22"/>
      <c r="DY469" s="22"/>
      <c r="DZ469" s="22"/>
      <c r="EA469" s="22"/>
      <c r="EB469" s="22"/>
      <c r="EC469" s="22"/>
      <c r="ED469" s="22"/>
      <c r="EE469" s="22"/>
      <c r="EF469" s="22"/>
      <c r="EG469" s="22"/>
      <c r="EH469" s="22"/>
      <c r="EI469" s="22"/>
      <c r="EJ469" s="22"/>
      <c r="EK469" s="22"/>
      <c r="EL469" s="22"/>
      <c r="EM469" s="22"/>
      <c r="EN469" s="22"/>
      <c r="EO469" s="22"/>
      <c r="EP469" s="22"/>
      <c r="EQ469" s="22"/>
      <c r="ER469" s="22"/>
      <c r="ES469" s="22"/>
      <c r="ET469" s="22"/>
      <c r="EU469" s="22"/>
      <c r="EV469" s="22"/>
      <c r="EW469" s="22"/>
      <c r="EX469" s="22"/>
      <c r="EY469" s="22"/>
      <c r="EZ469" s="22"/>
      <c r="FA469" s="22"/>
      <c r="FB469" s="22"/>
      <c r="FC469" s="22"/>
      <c r="FD469" s="22"/>
      <c r="FE469" s="22"/>
      <c r="FF469" s="22"/>
      <c r="FG469" s="22"/>
      <c r="FH469" s="22"/>
      <c r="FI469" s="22"/>
      <c r="FJ469" s="22"/>
      <c r="FK469" s="22"/>
      <c r="FL469" s="22"/>
      <c r="FM469" s="22"/>
      <c r="FN469" s="22"/>
      <c r="FO469" s="22"/>
      <c r="FP469" s="22"/>
      <c r="FQ469" s="22"/>
      <c r="FR469" s="22"/>
      <c r="FS469" s="22"/>
      <c r="FT469" s="22"/>
      <c r="FU469" s="22"/>
      <c r="FV469" s="22"/>
      <c r="FW469" s="22"/>
      <c r="FX469" s="22"/>
      <c r="FY469" s="22"/>
      <c r="FZ469" s="22"/>
      <c r="GA469" s="22"/>
      <c r="GB469" s="22"/>
      <c r="GC469" s="22"/>
      <c r="GD469" s="22"/>
      <c r="GE469" s="22"/>
      <c r="GF469" s="22"/>
      <c r="GG469" s="22"/>
      <c r="GH469" s="22"/>
      <c r="GI469" s="22"/>
      <c r="GJ469" s="22"/>
      <c r="GK469" s="22"/>
      <c r="GL469" s="22"/>
      <c r="GM469" s="22"/>
      <c r="GN469" s="22"/>
      <c r="GO469" s="22"/>
      <c r="GP469" s="22"/>
      <c r="GQ469" s="22"/>
      <c r="GR469" s="22"/>
      <c r="GS469" s="22"/>
      <c r="GT469" s="22"/>
      <c r="GU469" s="22"/>
      <c r="GV469" s="22"/>
      <c r="GW469" s="22"/>
      <c r="GX469" s="22"/>
      <c r="GY469" s="22"/>
      <c r="GZ469" s="22"/>
      <c r="HA469" s="22"/>
      <c r="HB469" s="22"/>
      <c r="HC469" s="22"/>
      <c r="HD469" s="22"/>
      <c r="HE469" s="22"/>
      <c r="HF469" s="22"/>
      <c r="HG469" s="22"/>
      <c r="HH469" s="22"/>
      <c r="HI469" s="22"/>
      <c r="HJ469" s="22"/>
      <c r="HK469" s="22"/>
      <c r="HL469" s="22"/>
      <c r="HM469" s="22"/>
      <c r="HN469" s="22"/>
      <c r="HO469" s="22"/>
      <c r="HP469" s="22"/>
      <c r="HQ469" s="22"/>
      <c r="HR469" s="22"/>
      <c r="HS469" s="22"/>
      <c r="HT469" s="22"/>
      <c r="HU469" s="22"/>
      <c r="HV469" s="22"/>
      <c r="HW469" s="22"/>
      <c r="HX469" s="22"/>
      <c r="HY469" s="22"/>
      <c r="HZ469" s="22"/>
      <c r="IA469" s="22"/>
      <c r="IB469" s="22"/>
      <c r="IC469" s="22"/>
      <c r="ID469" s="22"/>
      <c r="IE469" s="22"/>
      <c r="IF469" s="22"/>
      <c r="IG469" s="22"/>
      <c r="IH469" s="22"/>
      <c r="II469" s="22"/>
      <c r="IJ469" s="22"/>
      <c r="IK469" s="22"/>
      <c r="IL469" s="22"/>
      <c r="IM469" s="22"/>
      <c r="IN469" s="22"/>
      <c r="IO469" s="22"/>
      <c r="IP469" s="22"/>
      <c r="IQ469" s="22"/>
      <c r="IR469" s="22"/>
      <c r="IS469" s="22"/>
      <c r="IT469" s="22"/>
      <c r="IU469" s="22"/>
      <c r="IV469" s="22"/>
      <c r="IW469" s="22"/>
    </row>
    <row r="470" spans="1:257" s="23" customFormat="1" ht="12" customHeight="1" x14ac:dyDescent="0.2">
      <c r="A470" s="17">
        <v>469</v>
      </c>
      <c r="B470" s="17" t="s">
        <v>55</v>
      </c>
      <c r="C470" s="17" t="s">
        <v>56</v>
      </c>
      <c r="D470" s="17" t="s">
        <v>654</v>
      </c>
      <c r="E470" s="17" t="s">
        <v>709</v>
      </c>
      <c r="F470" s="17" t="s">
        <v>33</v>
      </c>
      <c r="G470" s="34"/>
      <c r="H470" s="34"/>
      <c r="I470" s="34"/>
      <c r="J470" s="18">
        <v>20</v>
      </c>
      <c r="K470" s="18"/>
      <c r="L470" s="34"/>
      <c r="M470" s="34"/>
      <c r="N470" s="18"/>
      <c r="O470" s="18"/>
      <c r="P470" s="17" t="s">
        <v>24</v>
      </c>
      <c r="Q470" s="17" t="s">
        <v>654</v>
      </c>
      <c r="R470" s="17" t="s">
        <v>61</v>
      </c>
      <c r="S470" s="19" t="s">
        <v>30</v>
      </c>
      <c r="T470" s="20" t="s">
        <v>63</v>
      </c>
      <c r="U470" s="20" t="s">
        <v>1296</v>
      </c>
      <c r="V470" s="19" t="s">
        <v>1235</v>
      </c>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c r="CC470" s="22"/>
      <c r="CD470" s="22"/>
      <c r="CE470" s="22"/>
      <c r="CF470" s="22"/>
      <c r="CG470" s="22"/>
      <c r="CH470" s="22"/>
      <c r="CI470" s="22"/>
      <c r="CJ470" s="22"/>
      <c r="CK470" s="22"/>
      <c r="CL470" s="22"/>
      <c r="CM470" s="22"/>
      <c r="CN470" s="22"/>
      <c r="CO470" s="22"/>
      <c r="CP470" s="22"/>
      <c r="CQ470" s="22"/>
      <c r="CR470" s="22"/>
      <c r="CS470" s="22"/>
      <c r="CT470" s="22"/>
      <c r="CU470" s="22"/>
      <c r="CV470" s="22"/>
      <c r="CW470" s="22"/>
      <c r="CX470" s="22"/>
      <c r="CY470" s="22"/>
      <c r="CZ470" s="22"/>
      <c r="DA470" s="22"/>
      <c r="DB470" s="22"/>
      <c r="DC470" s="22"/>
      <c r="DD470" s="22"/>
      <c r="DE470" s="22"/>
      <c r="DF470" s="22"/>
      <c r="DG470" s="22"/>
      <c r="DH470" s="22"/>
      <c r="DI470" s="22"/>
      <c r="DJ470" s="22"/>
      <c r="DK470" s="22"/>
      <c r="DL470" s="22"/>
      <c r="DM470" s="22"/>
      <c r="DN470" s="22"/>
      <c r="DO470" s="22"/>
      <c r="DP470" s="22"/>
      <c r="DQ470" s="22"/>
      <c r="DR470" s="22"/>
      <c r="DS470" s="22"/>
      <c r="DT470" s="22"/>
      <c r="DU470" s="22"/>
      <c r="DV470" s="22"/>
      <c r="DW470" s="22"/>
      <c r="DX470" s="22"/>
      <c r="DY470" s="22"/>
      <c r="DZ470" s="22"/>
      <c r="EA470" s="22"/>
      <c r="EB470" s="22"/>
      <c r="EC470" s="22"/>
      <c r="ED470" s="22"/>
      <c r="EE470" s="22"/>
      <c r="EF470" s="22"/>
      <c r="EG470" s="22"/>
      <c r="EH470" s="22"/>
      <c r="EI470" s="22"/>
      <c r="EJ470" s="22"/>
      <c r="EK470" s="22"/>
      <c r="EL470" s="22"/>
      <c r="EM470" s="22"/>
      <c r="EN470" s="22"/>
      <c r="EO470" s="22"/>
      <c r="EP470" s="22"/>
      <c r="EQ470" s="22"/>
      <c r="ER470" s="22"/>
      <c r="ES470" s="22"/>
      <c r="ET470" s="22"/>
      <c r="EU470" s="22"/>
      <c r="EV470" s="22"/>
      <c r="EW470" s="22"/>
      <c r="EX470" s="22"/>
      <c r="EY470" s="22"/>
      <c r="EZ470" s="22"/>
      <c r="FA470" s="22"/>
      <c r="FB470" s="22"/>
      <c r="FC470" s="22"/>
      <c r="FD470" s="22"/>
      <c r="FE470" s="22"/>
      <c r="FF470" s="22"/>
      <c r="FG470" s="22"/>
      <c r="FH470" s="22"/>
      <c r="FI470" s="22"/>
      <c r="FJ470" s="22"/>
      <c r="FK470" s="22"/>
      <c r="FL470" s="22"/>
      <c r="FM470" s="22"/>
      <c r="FN470" s="22"/>
      <c r="FO470" s="22"/>
      <c r="FP470" s="22"/>
      <c r="FQ470" s="22"/>
      <c r="FR470" s="22"/>
      <c r="FS470" s="22"/>
      <c r="FT470" s="22"/>
      <c r="FU470" s="22"/>
      <c r="FV470" s="22"/>
      <c r="FW470" s="22"/>
      <c r="FX470" s="22"/>
      <c r="FY470" s="22"/>
      <c r="FZ470" s="22"/>
      <c r="GA470" s="22"/>
      <c r="GB470" s="22"/>
      <c r="GC470" s="22"/>
      <c r="GD470" s="22"/>
      <c r="GE470" s="22"/>
      <c r="GF470" s="22"/>
      <c r="GG470" s="22"/>
      <c r="GH470" s="22"/>
      <c r="GI470" s="22"/>
      <c r="GJ470" s="22"/>
      <c r="GK470" s="22"/>
      <c r="GL470" s="22"/>
      <c r="GM470" s="22"/>
      <c r="GN470" s="22"/>
      <c r="GO470" s="22"/>
      <c r="GP470" s="22"/>
      <c r="GQ470" s="22"/>
      <c r="GR470" s="22"/>
      <c r="GS470" s="22"/>
      <c r="GT470" s="22"/>
      <c r="GU470" s="22"/>
      <c r="GV470" s="22"/>
      <c r="GW470" s="22"/>
      <c r="GX470" s="22"/>
      <c r="GY470" s="22"/>
      <c r="GZ470" s="22"/>
      <c r="HA470" s="22"/>
      <c r="HB470" s="22"/>
      <c r="HC470" s="22"/>
      <c r="HD470" s="22"/>
      <c r="HE470" s="22"/>
      <c r="HF470" s="22"/>
      <c r="HG470" s="22"/>
      <c r="HH470" s="22"/>
      <c r="HI470" s="22"/>
      <c r="HJ470" s="22"/>
      <c r="HK470" s="22"/>
      <c r="HL470" s="22"/>
      <c r="HM470" s="22"/>
      <c r="HN470" s="22"/>
      <c r="HO470" s="22"/>
      <c r="HP470" s="22"/>
      <c r="HQ470" s="22"/>
      <c r="HR470" s="22"/>
      <c r="HS470" s="22"/>
      <c r="HT470" s="22"/>
      <c r="HU470" s="22"/>
      <c r="HV470" s="22"/>
      <c r="HW470" s="22"/>
      <c r="HX470" s="22"/>
      <c r="HY470" s="22"/>
      <c r="HZ470" s="22"/>
      <c r="IA470" s="22"/>
      <c r="IB470" s="22"/>
      <c r="IC470" s="22"/>
      <c r="ID470" s="22"/>
      <c r="IE470" s="22"/>
      <c r="IF470" s="22"/>
      <c r="IG470" s="22"/>
      <c r="IH470" s="22"/>
      <c r="II470" s="22"/>
      <c r="IJ470" s="22"/>
      <c r="IK470" s="22"/>
      <c r="IL470" s="22"/>
      <c r="IM470" s="22"/>
      <c r="IN470" s="22"/>
      <c r="IO470" s="22"/>
      <c r="IP470" s="22"/>
      <c r="IQ470" s="22"/>
      <c r="IR470" s="22"/>
      <c r="IS470" s="22"/>
      <c r="IT470" s="22"/>
      <c r="IU470" s="22"/>
      <c r="IV470" s="22"/>
      <c r="IW470" s="22"/>
    </row>
    <row r="471" spans="1:257" s="23" customFormat="1" ht="12" customHeight="1" x14ac:dyDescent="0.2">
      <c r="A471" s="17">
        <v>470</v>
      </c>
      <c r="B471" s="17" t="s">
        <v>55</v>
      </c>
      <c r="C471" s="17" t="s">
        <v>56</v>
      </c>
      <c r="D471" s="17" t="s">
        <v>654</v>
      </c>
      <c r="E471" s="17" t="s">
        <v>710</v>
      </c>
      <c r="F471" s="17" t="s">
        <v>33</v>
      </c>
      <c r="G471" s="34"/>
      <c r="H471" s="34"/>
      <c r="I471" s="34"/>
      <c r="J471" s="18">
        <v>20</v>
      </c>
      <c r="K471" s="18"/>
      <c r="L471" s="34"/>
      <c r="M471" s="34"/>
      <c r="N471" s="18"/>
      <c r="O471" s="18"/>
      <c r="P471" s="17" t="s">
        <v>24</v>
      </c>
      <c r="Q471" s="17" t="s">
        <v>654</v>
      </c>
      <c r="R471" s="17" t="s">
        <v>296</v>
      </c>
      <c r="S471" s="19" t="s">
        <v>30</v>
      </c>
      <c r="T471" s="20" t="s">
        <v>63</v>
      </c>
      <c r="U471" s="20" t="s">
        <v>1296</v>
      </c>
      <c r="V471" s="19" t="s">
        <v>1235</v>
      </c>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c r="CC471" s="22"/>
      <c r="CD471" s="22"/>
      <c r="CE471" s="22"/>
      <c r="CF471" s="22"/>
      <c r="CG471" s="22"/>
      <c r="CH471" s="22"/>
      <c r="CI471" s="22"/>
      <c r="CJ471" s="22"/>
      <c r="CK471" s="22"/>
      <c r="CL471" s="22"/>
      <c r="CM471" s="22"/>
      <c r="CN471" s="22"/>
      <c r="CO471" s="22"/>
      <c r="CP471" s="22"/>
      <c r="CQ471" s="22"/>
      <c r="CR471" s="22"/>
      <c r="CS471" s="22"/>
      <c r="CT471" s="22"/>
      <c r="CU471" s="22"/>
      <c r="CV471" s="22"/>
      <c r="CW471" s="22"/>
      <c r="CX471" s="22"/>
      <c r="CY471" s="22"/>
      <c r="CZ471" s="22"/>
      <c r="DA471" s="22"/>
      <c r="DB471" s="22"/>
      <c r="DC471" s="22"/>
      <c r="DD471" s="22"/>
      <c r="DE471" s="22"/>
      <c r="DF471" s="22"/>
      <c r="DG471" s="22"/>
      <c r="DH471" s="22"/>
      <c r="DI471" s="22"/>
      <c r="DJ471" s="22"/>
      <c r="DK471" s="22"/>
      <c r="DL471" s="22"/>
      <c r="DM471" s="22"/>
      <c r="DN471" s="22"/>
      <c r="DO471" s="22"/>
      <c r="DP471" s="22"/>
      <c r="DQ471" s="22"/>
      <c r="DR471" s="22"/>
      <c r="DS471" s="22"/>
      <c r="DT471" s="22"/>
      <c r="DU471" s="22"/>
      <c r="DV471" s="22"/>
      <c r="DW471" s="22"/>
      <c r="DX471" s="22"/>
      <c r="DY471" s="22"/>
      <c r="DZ471" s="22"/>
      <c r="EA471" s="22"/>
      <c r="EB471" s="22"/>
      <c r="EC471" s="22"/>
      <c r="ED471" s="22"/>
      <c r="EE471" s="22"/>
      <c r="EF471" s="22"/>
      <c r="EG471" s="22"/>
      <c r="EH471" s="22"/>
      <c r="EI471" s="22"/>
      <c r="EJ471" s="22"/>
      <c r="EK471" s="22"/>
      <c r="EL471" s="22"/>
      <c r="EM471" s="22"/>
      <c r="EN471" s="22"/>
      <c r="EO471" s="22"/>
      <c r="EP471" s="22"/>
      <c r="EQ471" s="22"/>
      <c r="ER471" s="22"/>
      <c r="ES471" s="22"/>
      <c r="ET471" s="22"/>
      <c r="EU471" s="22"/>
      <c r="EV471" s="22"/>
      <c r="EW471" s="22"/>
      <c r="EX471" s="22"/>
      <c r="EY471" s="22"/>
      <c r="EZ471" s="22"/>
      <c r="FA471" s="22"/>
      <c r="FB471" s="22"/>
      <c r="FC471" s="22"/>
      <c r="FD471" s="22"/>
      <c r="FE471" s="22"/>
      <c r="FF471" s="22"/>
      <c r="FG471" s="22"/>
      <c r="FH471" s="22"/>
      <c r="FI471" s="22"/>
      <c r="FJ471" s="22"/>
      <c r="FK471" s="22"/>
      <c r="FL471" s="22"/>
      <c r="FM471" s="22"/>
      <c r="FN471" s="22"/>
      <c r="FO471" s="22"/>
      <c r="FP471" s="22"/>
      <c r="FQ471" s="22"/>
      <c r="FR471" s="22"/>
      <c r="FS471" s="22"/>
      <c r="FT471" s="22"/>
      <c r="FU471" s="22"/>
      <c r="FV471" s="22"/>
      <c r="FW471" s="22"/>
      <c r="FX471" s="22"/>
      <c r="FY471" s="22"/>
      <c r="FZ471" s="22"/>
      <c r="GA471" s="22"/>
      <c r="GB471" s="22"/>
      <c r="GC471" s="22"/>
      <c r="GD471" s="22"/>
      <c r="GE471" s="22"/>
      <c r="GF471" s="22"/>
      <c r="GG471" s="22"/>
      <c r="GH471" s="22"/>
      <c r="GI471" s="22"/>
      <c r="GJ471" s="22"/>
      <c r="GK471" s="22"/>
      <c r="GL471" s="22"/>
      <c r="GM471" s="22"/>
      <c r="GN471" s="22"/>
      <c r="GO471" s="22"/>
      <c r="GP471" s="22"/>
      <c r="GQ471" s="22"/>
      <c r="GR471" s="22"/>
      <c r="GS471" s="22"/>
      <c r="GT471" s="22"/>
      <c r="GU471" s="22"/>
      <c r="GV471" s="22"/>
      <c r="GW471" s="22"/>
      <c r="GX471" s="22"/>
      <c r="GY471" s="22"/>
      <c r="GZ471" s="22"/>
      <c r="HA471" s="22"/>
      <c r="HB471" s="22"/>
      <c r="HC471" s="22"/>
      <c r="HD471" s="22"/>
      <c r="HE471" s="22"/>
      <c r="HF471" s="22"/>
      <c r="HG471" s="22"/>
      <c r="HH471" s="22"/>
      <c r="HI471" s="22"/>
      <c r="HJ471" s="22"/>
      <c r="HK471" s="22"/>
      <c r="HL471" s="22"/>
      <c r="HM471" s="22"/>
      <c r="HN471" s="22"/>
      <c r="HO471" s="22"/>
      <c r="HP471" s="22"/>
      <c r="HQ471" s="22"/>
      <c r="HR471" s="22"/>
      <c r="HS471" s="22"/>
      <c r="HT471" s="22"/>
      <c r="HU471" s="22"/>
      <c r="HV471" s="22"/>
      <c r="HW471" s="22"/>
      <c r="HX471" s="22"/>
      <c r="HY471" s="22"/>
      <c r="HZ471" s="22"/>
      <c r="IA471" s="22"/>
      <c r="IB471" s="22"/>
      <c r="IC471" s="22"/>
      <c r="ID471" s="22"/>
      <c r="IE471" s="22"/>
      <c r="IF471" s="22"/>
      <c r="IG471" s="22"/>
      <c r="IH471" s="22"/>
      <c r="II471" s="22"/>
      <c r="IJ471" s="22"/>
      <c r="IK471" s="22"/>
      <c r="IL471" s="22"/>
      <c r="IM471" s="22"/>
      <c r="IN471" s="22"/>
      <c r="IO471" s="22"/>
      <c r="IP471" s="22"/>
      <c r="IQ471" s="22"/>
      <c r="IR471" s="22"/>
      <c r="IS471" s="22"/>
      <c r="IT471" s="22"/>
      <c r="IU471" s="22"/>
      <c r="IV471" s="22"/>
      <c r="IW471" s="22"/>
    </row>
    <row r="472" spans="1:257" s="23" customFormat="1" ht="12" customHeight="1" x14ac:dyDescent="0.2">
      <c r="A472" s="17">
        <v>471</v>
      </c>
      <c r="B472" s="17" t="s">
        <v>55</v>
      </c>
      <c r="C472" s="17" t="s">
        <v>56</v>
      </c>
      <c r="D472" s="17" t="s">
        <v>654</v>
      </c>
      <c r="E472" s="17" t="s">
        <v>711</v>
      </c>
      <c r="F472" s="17" t="s">
        <v>33</v>
      </c>
      <c r="G472" s="34"/>
      <c r="H472" s="34"/>
      <c r="I472" s="34"/>
      <c r="J472" s="18">
        <v>1.75</v>
      </c>
      <c r="K472" s="18"/>
      <c r="L472" s="34"/>
      <c r="M472" s="34"/>
      <c r="N472" s="18"/>
      <c r="O472" s="18"/>
      <c r="P472" s="17" t="s">
        <v>115</v>
      </c>
      <c r="Q472" s="17" t="s">
        <v>654</v>
      </c>
      <c r="R472" s="17" t="s">
        <v>177</v>
      </c>
      <c r="S472" s="19" t="s">
        <v>30</v>
      </c>
      <c r="T472" s="20" t="s">
        <v>63</v>
      </c>
      <c r="U472" s="20" t="s">
        <v>1296</v>
      </c>
      <c r="V472" s="19" t="s">
        <v>1235</v>
      </c>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c r="CC472" s="22"/>
      <c r="CD472" s="22"/>
      <c r="CE472" s="22"/>
      <c r="CF472" s="22"/>
      <c r="CG472" s="22"/>
      <c r="CH472" s="22"/>
      <c r="CI472" s="22"/>
      <c r="CJ472" s="22"/>
      <c r="CK472" s="22"/>
      <c r="CL472" s="22"/>
      <c r="CM472" s="22"/>
      <c r="CN472" s="22"/>
      <c r="CO472" s="22"/>
      <c r="CP472" s="22"/>
      <c r="CQ472" s="22"/>
      <c r="CR472" s="22"/>
      <c r="CS472" s="22"/>
      <c r="CT472" s="22"/>
      <c r="CU472" s="22"/>
      <c r="CV472" s="22"/>
      <c r="CW472" s="22"/>
      <c r="CX472" s="22"/>
      <c r="CY472" s="22"/>
      <c r="CZ472" s="22"/>
      <c r="DA472" s="22"/>
      <c r="DB472" s="22"/>
      <c r="DC472" s="22"/>
      <c r="DD472" s="22"/>
      <c r="DE472" s="22"/>
      <c r="DF472" s="22"/>
      <c r="DG472" s="22"/>
      <c r="DH472" s="22"/>
      <c r="DI472" s="22"/>
      <c r="DJ472" s="22"/>
      <c r="DK472" s="22"/>
      <c r="DL472" s="22"/>
      <c r="DM472" s="22"/>
      <c r="DN472" s="22"/>
      <c r="DO472" s="22"/>
      <c r="DP472" s="22"/>
      <c r="DQ472" s="22"/>
      <c r="DR472" s="22"/>
      <c r="DS472" s="22"/>
      <c r="DT472" s="22"/>
      <c r="DU472" s="22"/>
      <c r="DV472" s="22"/>
      <c r="DW472" s="22"/>
      <c r="DX472" s="22"/>
      <c r="DY472" s="22"/>
      <c r="DZ472" s="22"/>
      <c r="EA472" s="22"/>
      <c r="EB472" s="22"/>
      <c r="EC472" s="22"/>
      <c r="ED472" s="22"/>
      <c r="EE472" s="22"/>
      <c r="EF472" s="22"/>
      <c r="EG472" s="22"/>
      <c r="EH472" s="22"/>
      <c r="EI472" s="22"/>
      <c r="EJ472" s="22"/>
      <c r="EK472" s="22"/>
      <c r="EL472" s="22"/>
      <c r="EM472" s="22"/>
      <c r="EN472" s="22"/>
      <c r="EO472" s="22"/>
      <c r="EP472" s="22"/>
      <c r="EQ472" s="22"/>
      <c r="ER472" s="22"/>
      <c r="ES472" s="22"/>
      <c r="ET472" s="22"/>
      <c r="EU472" s="22"/>
      <c r="EV472" s="22"/>
      <c r="EW472" s="22"/>
      <c r="EX472" s="22"/>
      <c r="EY472" s="22"/>
      <c r="EZ472" s="22"/>
      <c r="FA472" s="22"/>
      <c r="FB472" s="22"/>
      <c r="FC472" s="22"/>
      <c r="FD472" s="22"/>
      <c r="FE472" s="22"/>
      <c r="FF472" s="22"/>
      <c r="FG472" s="22"/>
      <c r="FH472" s="22"/>
      <c r="FI472" s="22"/>
      <c r="FJ472" s="22"/>
      <c r="FK472" s="22"/>
      <c r="FL472" s="22"/>
      <c r="FM472" s="22"/>
      <c r="FN472" s="22"/>
      <c r="FO472" s="22"/>
      <c r="FP472" s="22"/>
      <c r="FQ472" s="22"/>
      <c r="FR472" s="22"/>
      <c r="FS472" s="22"/>
      <c r="FT472" s="22"/>
      <c r="FU472" s="22"/>
      <c r="FV472" s="22"/>
      <c r="FW472" s="22"/>
      <c r="FX472" s="22"/>
      <c r="FY472" s="22"/>
      <c r="FZ472" s="22"/>
      <c r="GA472" s="22"/>
      <c r="GB472" s="22"/>
      <c r="GC472" s="22"/>
      <c r="GD472" s="22"/>
      <c r="GE472" s="22"/>
      <c r="GF472" s="22"/>
      <c r="GG472" s="22"/>
      <c r="GH472" s="22"/>
      <c r="GI472" s="22"/>
      <c r="GJ472" s="22"/>
      <c r="GK472" s="22"/>
      <c r="GL472" s="22"/>
      <c r="GM472" s="22"/>
      <c r="GN472" s="22"/>
      <c r="GO472" s="22"/>
      <c r="GP472" s="22"/>
      <c r="GQ472" s="22"/>
      <c r="GR472" s="22"/>
      <c r="GS472" s="22"/>
      <c r="GT472" s="22"/>
      <c r="GU472" s="22"/>
      <c r="GV472" s="22"/>
      <c r="GW472" s="22"/>
      <c r="GX472" s="22"/>
      <c r="GY472" s="22"/>
      <c r="GZ472" s="22"/>
      <c r="HA472" s="22"/>
      <c r="HB472" s="22"/>
      <c r="HC472" s="22"/>
      <c r="HD472" s="22"/>
      <c r="HE472" s="22"/>
      <c r="HF472" s="22"/>
      <c r="HG472" s="22"/>
      <c r="HH472" s="22"/>
      <c r="HI472" s="22"/>
      <c r="HJ472" s="22"/>
      <c r="HK472" s="22"/>
      <c r="HL472" s="22"/>
      <c r="HM472" s="22"/>
      <c r="HN472" s="22"/>
      <c r="HO472" s="22"/>
      <c r="HP472" s="22"/>
      <c r="HQ472" s="22"/>
      <c r="HR472" s="22"/>
      <c r="HS472" s="22"/>
      <c r="HT472" s="22"/>
      <c r="HU472" s="22"/>
      <c r="HV472" s="22"/>
      <c r="HW472" s="22"/>
      <c r="HX472" s="22"/>
      <c r="HY472" s="22"/>
      <c r="HZ472" s="22"/>
      <c r="IA472" s="22"/>
      <c r="IB472" s="22"/>
      <c r="IC472" s="22"/>
      <c r="ID472" s="22"/>
      <c r="IE472" s="22"/>
      <c r="IF472" s="22"/>
      <c r="IG472" s="22"/>
      <c r="IH472" s="22"/>
      <c r="II472" s="22"/>
      <c r="IJ472" s="22"/>
      <c r="IK472" s="22"/>
      <c r="IL472" s="22"/>
      <c r="IM472" s="22"/>
      <c r="IN472" s="22"/>
      <c r="IO472" s="22"/>
      <c r="IP472" s="22"/>
      <c r="IQ472" s="22"/>
      <c r="IR472" s="22"/>
      <c r="IS472" s="22"/>
      <c r="IT472" s="22"/>
      <c r="IU472" s="22"/>
      <c r="IV472" s="22"/>
      <c r="IW472" s="22"/>
    </row>
    <row r="473" spans="1:257" s="23" customFormat="1" ht="12" customHeight="1" x14ac:dyDescent="0.2">
      <c r="A473" s="17">
        <v>472</v>
      </c>
      <c r="B473" s="17" t="s">
        <v>55</v>
      </c>
      <c r="C473" s="17" t="s">
        <v>56</v>
      </c>
      <c r="D473" s="17" t="s">
        <v>654</v>
      </c>
      <c r="E473" s="17" t="s">
        <v>653</v>
      </c>
      <c r="F473" s="17" t="s">
        <v>33</v>
      </c>
      <c r="G473" s="34">
        <v>2.8436155726361267E-2</v>
      </c>
      <c r="H473" s="34">
        <v>5.7680926405216493E-2</v>
      </c>
      <c r="I473" s="34">
        <v>1.3191032749750495</v>
      </c>
      <c r="J473" s="18"/>
      <c r="K473" s="18"/>
      <c r="L473" s="34"/>
      <c r="M473" s="34"/>
      <c r="N473" s="18"/>
      <c r="O473" s="18"/>
      <c r="P473" s="17" t="s">
        <v>133</v>
      </c>
      <c r="Q473" s="17" t="s">
        <v>654</v>
      </c>
      <c r="R473" s="17" t="s">
        <v>296</v>
      </c>
      <c r="S473" s="19" t="s">
        <v>655</v>
      </c>
      <c r="T473" s="20" t="s">
        <v>63</v>
      </c>
      <c r="U473" s="20" t="s">
        <v>656</v>
      </c>
      <c r="V473" s="19" t="s">
        <v>1235</v>
      </c>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c r="CC473" s="22"/>
      <c r="CD473" s="22"/>
      <c r="CE473" s="22"/>
      <c r="CF473" s="22"/>
      <c r="CG473" s="22"/>
      <c r="CH473" s="22"/>
      <c r="CI473" s="22"/>
      <c r="CJ473" s="22"/>
      <c r="CK473" s="22"/>
      <c r="CL473" s="22"/>
      <c r="CM473" s="22"/>
      <c r="CN473" s="22"/>
      <c r="CO473" s="22"/>
      <c r="CP473" s="22"/>
      <c r="CQ473" s="22"/>
      <c r="CR473" s="22"/>
      <c r="CS473" s="22"/>
      <c r="CT473" s="22"/>
      <c r="CU473" s="22"/>
      <c r="CV473" s="22"/>
      <c r="CW473" s="22"/>
      <c r="CX473" s="22"/>
      <c r="CY473" s="22"/>
      <c r="CZ473" s="22"/>
      <c r="DA473" s="22"/>
      <c r="DB473" s="22"/>
      <c r="DC473" s="22"/>
      <c r="DD473" s="22"/>
      <c r="DE473" s="22"/>
      <c r="DF473" s="22"/>
      <c r="DG473" s="22"/>
      <c r="DH473" s="22"/>
      <c r="DI473" s="22"/>
      <c r="DJ473" s="22"/>
      <c r="DK473" s="22"/>
      <c r="DL473" s="22"/>
      <c r="DM473" s="22"/>
      <c r="DN473" s="22"/>
      <c r="DO473" s="22"/>
      <c r="DP473" s="22"/>
      <c r="DQ473" s="22"/>
      <c r="DR473" s="22"/>
      <c r="DS473" s="22"/>
      <c r="DT473" s="22"/>
      <c r="DU473" s="22"/>
      <c r="DV473" s="22"/>
      <c r="DW473" s="22"/>
      <c r="DX473" s="22"/>
      <c r="DY473" s="22"/>
      <c r="DZ473" s="22"/>
      <c r="EA473" s="22"/>
      <c r="EB473" s="22"/>
      <c r="EC473" s="22"/>
      <c r="ED473" s="22"/>
      <c r="EE473" s="22"/>
      <c r="EF473" s="22"/>
      <c r="EG473" s="22"/>
      <c r="EH473" s="22"/>
      <c r="EI473" s="22"/>
      <c r="EJ473" s="22"/>
      <c r="EK473" s="22"/>
      <c r="EL473" s="22"/>
      <c r="EM473" s="22"/>
      <c r="EN473" s="22"/>
      <c r="EO473" s="22"/>
      <c r="EP473" s="22"/>
      <c r="EQ473" s="22"/>
      <c r="ER473" s="22"/>
      <c r="ES473" s="22"/>
      <c r="ET473" s="22"/>
      <c r="EU473" s="22"/>
      <c r="EV473" s="22"/>
      <c r="EW473" s="22"/>
      <c r="EX473" s="22"/>
      <c r="EY473" s="22"/>
      <c r="EZ473" s="22"/>
      <c r="FA473" s="22"/>
      <c r="FB473" s="22"/>
      <c r="FC473" s="22"/>
      <c r="FD473" s="22"/>
      <c r="FE473" s="22"/>
      <c r="FF473" s="22"/>
      <c r="FG473" s="22"/>
      <c r="FH473" s="22"/>
      <c r="FI473" s="22"/>
      <c r="FJ473" s="22"/>
      <c r="FK473" s="22"/>
      <c r="FL473" s="22"/>
      <c r="FM473" s="22"/>
      <c r="FN473" s="22"/>
      <c r="FO473" s="22"/>
      <c r="FP473" s="22"/>
      <c r="FQ473" s="22"/>
      <c r="FR473" s="22"/>
      <c r="FS473" s="22"/>
      <c r="FT473" s="22"/>
      <c r="FU473" s="22"/>
      <c r="FV473" s="22"/>
      <c r="FW473" s="22"/>
      <c r="FX473" s="22"/>
      <c r="FY473" s="22"/>
      <c r="FZ473" s="22"/>
      <c r="GA473" s="22"/>
      <c r="GB473" s="22"/>
      <c r="GC473" s="22"/>
      <c r="GD473" s="22"/>
      <c r="GE473" s="22"/>
      <c r="GF473" s="22"/>
      <c r="GG473" s="22"/>
      <c r="GH473" s="22"/>
      <c r="GI473" s="22"/>
      <c r="GJ473" s="22"/>
      <c r="GK473" s="22"/>
      <c r="GL473" s="22"/>
      <c r="GM473" s="22"/>
      <c r="GN473" s="22"/>
      <c r="GO473" s="22"/>
      <c r="GP473" s="22"/>
      <c r="GQ473" s="22"/>
      <c r="GR473" s="22"/>
      <c r="GS473" s="22"/>
      <c r="GT473" s="22"/>
      <c r="GU473" s="22"/>
      <c r="GV473" s="22"/>
      <c r="GW473" s="22"/>
      <c r="GX473" s="22"/>
      <c r="GY473" s="22"/>
      <c r="GZ473" s="22"/>
      <c r="HA473" s="22"/>
      <c r="HB473" s="22"/>
      <c r="HC473" s="22"/>
      <c r="HD473" s="22"/>
      <c r="HE473" s="22"/>
      <c r="HF473" s="22"/>
      <c r="HG473" s="22"/>
      <c r="HH473" s="22"/>
      <c r="HI473" s="22"/>
      <c r="HJ473" s="22"/>
      <c r="HK473" s="22"/>
      <c r="HL473" s="22"/>
      <c r="HM473" s="22"/>
      <c r="HN473" s="22"/>
      <c r="HO473" s="22"/>
      <c r="HP473" s="22"/>
      <c r="HQ473" s="22"/>
      <c r="HR473" s="22"/>
      <c r="HS473" s="22"/>
      <c r="HT473" s="22"/>
      <c r="HU473" s="22"/>
      <c r="HV473" s="22"/>
      <c r="HW473" s="22"/>
      <c r="HX473" s="22"/>
      <c r="HY473" s="22"/>
      <c r="HZ473" s="22"/>
      <c r="IA473" s="22"/>
      <c r="IB473" s="22"/>
      <c r="IC473" s="22"/>
      <c r="ID473" s="22"/>
      <c r="IE473" s="22"/>
      <c r="IF473" s="22"/>
      <c r="IG473" s="22"/>
      <c r="IH473" s="22"/>
      <c r="II473" s="22"/>
      <c r="IJ473" s="22"/>
      <c r="IK473" s="22"/>
      <c r="IL473" s="22"/>
      <c r="IM473" s="22"/>
      <c r="IN473" s="22"/>
      <c r="IO473" s="22"/>
      <c r="IP473" s="22"/>
      <c r="IQ473" s="22"/>
      <c r="IR473" s="22"/>
      <c r="IS473" s="22"/>
      <c r="IT473" s="22"/>
      <c r="IU473" s="22"/>
      <c r="IV473" s="22"/>
      <c r="IW473" s="22"/>
    </row>
    <row r="474" spans="1:257" s="23" customFormat="1" ht="12" customHeight="1" x14ac:dyDescent="0.2">
      <c r="A474" s="17">
        <v>473</v>
      </c>
      <c r="B474" s="17" t="s">
        <v>55</v>
      </c>
      <c r="C474" s="17" t="s">
        <v>56</v>
      </c>
      <c r="D474" s="17" t="s">
        <v>654</v>
      </c>
      <c r="E474" s="17" t="s">
        <v>657</v>
      </c>
      <c r="F474" s="17" t="s">
        <v>33</v>
      </c>
      <c r="G474" s="34"/>
      <c r="H474" s="34"/>
      <c r="I474" s="34"/>
      <c r="J474" s="18">
        <v>20</v>
      </c>
      <c r="K474" s="18"/>
      <c r="L474" s="34"/>
      <c r="M474" s="34"/>
      <c r="N474" s="18"/>
      <c r="O474" s="18"/>
      <c r="P474" s="17" t="s">
        <v>133</v>
      </c>
      <c r="Q474" s="17" t="s">
        <v>654</v>
      </c>
      <c r="R474" s="17" t="s">
        <v>296</v>
      </c>
      <c r="S474" s="19" t="s">
        <v>655</v>
      </c>
      <c r="T474" s="20" t="s">
        <v>63</v>
      </c>
      <c r="U474" s="20" t="s">
        <v>656</v>
      </c>
      <c r="V474" s="19" t="s">
        <v>1235</v>
      </c>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c r="CC474" s="22"/>
      <c r="CD474" s="22"/>
      <c r="CE474" s="22"/>
      <c r="CF474" s="22"/>
      <c r="CG474" s="22"/>
      <c r="CH474" s="22"/>
      <c r="CI474" s="22"/>
      <c r="CJ474" s="22"/>
      <c r="CK474" s="22"/>
      <c r="CL474" s="22"/>
      <c r="CM474" s="22"/>
      <c r="CN474" s="22"/>
      <c r="CO474" s="22"/>
      <c r="CP474" s="22"/>
      <c r="CQ474" s="22"/>
      <c r="CR474" s="22"/>
      <c r="CS474" s="22"/>
      <c r="CT474" s="22"/>
      <c r="CU474" s="22"/>
      <c r="CV474" s="22"/>
      <c r="CW474" s="22"/>
      <c r="CX474" s="22"/>
      <c r="CY474" s="22"/>
      <c r="CZ474" s="22"/>
      <c r="DA474" s="22"/>
      <c r="DB474" s="22"/>
      <c r="DC474" s="22"/>
      <c r="DD474" s="22"/>
      <c r="DE474" s="22"/>
      <c r="DF474" s="22"/>
      <c r="DG474" s="22"/>
      <c r="DH474" s="22"/>
      <c r="DI474" s="22"/>
      <c r="DJ474" s="22"/>
      <c r="DK474" s="22"/>
      <c r="DL474" s="22"/>
      <c r="DM474" s="22"/>
      <c r="DN474" s="22"/>
      <c r="DO474" s="22"/>
      <c r="DP474" s="22"/>
      <c r="DQ474" s="22"/>
      <c r="DR474" s="22"/>
      <c r="DS474" s="22"/>
      <c r="DT474" s="22"/>
      <c r="DU474" s="22"/>
      <c r="DV474" s="22"/>
      <c r="DW474" s="22"/>
      <c r="DX474" s="22"/>
      <c r="DY474" s="22"/>
      <c r="DZ474" s="22"/>
      <c r="EA474" s="22"/>
      <c r="EB474" s="22"/>
      <c r="EC474" s="22"/>
      <c r="ED474" s="22"/>
      <c r="EE474" s="22"/>
      <c r="EF474" s="22"/>
      <c r="EG474" s="22"/>
      <c r="EH474" s="22"/>
      <c r="EI474" s="22"/>
      <c r="EJ474" s="22"/>
      <c r="EK474" s="22"/>
      <c r="EL474" s="22"/>
      <c r="EM474" s="22"/>
      <c r="EN474" s="22"/>
      <c r="EO474" s="22"/>
      <c r="EP474" s="22"/>
      <c r="EQ474" s="22"/>
      <c r="ER474" s="22"/>
      <c r="ES474" s="22"/>
      <c r="ET474" s="22"/>
      <c r="EU474" s="22"/>
      <c r="EV474" s="22"/>
      <c r="EW474" s="22"/>
      <c r="EX474" s="22"/>
      <c r="EY474" s="22"/>
      <c r="EZ474" s="22"/>
      <c r="FA474" s="22"/>
      <c r="FB474" s="22"/>
      <c r="FC474" s="22"/>
      <c r="FD474" s="22"/>
      <c r="FE474" s="22"/>
      <c r="FF474" s="22"/>
      <c r="FG474" s="22"/>
      <c r="FH474" s="22"/>
      <c r="FI474" s="22"/>
      <c r="FJ474" s="22"/>
      <c r="FK474" s="22"/>
      <c r="FL474" s="22"/>
      <c r="FM474" s="22"/>
      <c r="FN474" s="22"/>
      <c r="FO474" s="22"/>
      <c r="FP474" s="22"/>
      <c r="FQ474" s="22"/>
      <c r="FR474" s="22"/>
      <c r="FS474" s="22"/>
      <c r="FT474" s="22"/>
      <c r="FU474" s="22"/>
      <c r="FV474" s="22"/>
      <c r="FW474" s="22"/>
      <c r="FX474" s="22"/>
      <c r="FY474" s="22"/>
      <c r="FZ474" s="22"/>
      <c r="GA474" s="22"/>
      <c r="GB474" s="22"/>
      <c r="GC474" s="22"/>
      <c r="GD474" s="22"/>
      <c r="GE474" s="22"/>
      <c r="GF474" s="22"/>
      <c r="GG474" s="22"/>
      <c r="GH474" s="22"/>
      <c r="GI474" s="22"/>
      <c r="GJ474" s="22"/>
      <c r="GK474" s="22"/>
      <c r="GL474" s="22"/>
      <c r="GM474" s="22"/>
      <c r="GN474" s="22"/>
      <c r="GO474" s="22"/>
      <c r="GP474" s="22"/>
      <c r="GQ474" s="22"/>
      <c r="GR474" s="22"/>
      <c r="GS474" s="22"/>
      <c r="GT474" s="22"/>
      <c r="GU474" s="22"/>
      <c r="GV474" s="22"/>
      <c r="GW474" s="22"/>
      <c r="GX474" s="22"/>
      <c r="GY474" s="22"/>
      <c r="GZ474" s="22"/>
      <c r="HA474" s="22"/>
      <c r="HB474" s="22"/>
      <c r="HC474" s="22"/>
      <c r="HD474" s="22"/>
      <c r="HE474" s="22"/>
      <c r="HF474" s="22"/>
      <c r="HG474" s="22"/>
      <c r="HH474" s="22"/>
      <c r="HI474" s="22"/>
      <c r="HJ474" s="22"/>
      <c r="HK474" s="22"/>
      <c r="HL474" s="22"/>
      <c r="HM474" s="22"/>
      <c r="HN474" s="22"/>
      <c r="HO474" s="22"/>
      <c r="HP474" s="22"/>
      <c r="HQ474" s="22"/>
      <c r="HR474" s="22"/>
      <c r="HS474" s="22"/>
      <c r="HT474" s="22"/>
      <c r="HU474" s="22"/>
      <c r="HV474" s="22"/>
      <c r="HW474" s="22"/>
      <c r="HX474" s="22"/>
      <c r="HY474" s="22"/>
      <c r="HZ474" s="22"/>
      <c r="IA474" s="22"/>
      <c r="IB474" s="22"/>
      <c r="IC474" s="22"/>
      <c r="ID474" s="22"/>
      <c r="IE474" s="22"/>
      <c r="IF474" s="22"/>
      <c r="IG474" s="22"/>
      <c r="IH474" s="22"/>
      <c r="II474" s="22"/>
      <c r="IJ474" s="22"/>
      <c r="IK474" s="22"/>
      <c r="IL474" s="22"/>
      <c r="IM474" s="22"/>
      <c r="IN474" s="22"/>
      <c r="IO474" s="22"/>
      <c r="IP474" s="22"/>
      <c r="IQ474" s="22"/>
      <c r="IR474" s="22"/>
      <c r="IS474" s="22"/>
      <c r="IT474" s="22"/>
      <c r="IU474" s="22"/>
      <c r="IV474" s="22"/>
      <c r="IW474" s="22"/>
    </row>
    <row r="475" spans="1:257" s="23" customFormat="1" ht="12" customHeight="1" x14ac:dyDescent="0.2">
      <c r="A475" s="17">
        <v>474</v>
      </c>
      <c r="B475" s="17" t="s">
        <v>66</v>
      </c>
      <c r="C475" s="17" t="s">
        <v>67</v>
      </c>
      <c r="D475" s="17" t="s">
        <v>654</v>
      </c>
      <c r="E475" s="17" t="s">
        <v>712</v>
      </c>
      <c r="F475" s="17" t="s">
        <v>23</v>
      </c>
      <c r="G475" s="34"/>
      <c r="H475" s="34"/>
      <c r="I475" s="34"/>
      <c r="J475" s="18"/>
      <c r="K475" s="18"/>
      <c r="L475" s="34"/>
      <c r="M475" s="34"/>
      <c r="N475" s="18"/>
      <c r="O475" s="18"/>
      <c r="P475" s="17" t="s">
        <v>24</v>
      </c>
      <c r="Q475" s="17" t="s">
        <v>654</v>
      </c>
      <c r="R475" s="17" t="s">
        <v>25</v>
      </c>
      <c r="S475" s="19" t="s">
        <v>1339</v>
      </c>
      <c r="T475" s="20" t="s">
        <v>69</v>
      </c>
      <c r="U475" s="20" t="s">
        <v>70</v>
      </c>
      <c r="V475" s="19" t="s">
        <v>1237</v>
      </c>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c r="CC475" s="22"/>
      <c r="CD475" s="22"/>
      <c r="CE475" s="22"/>
      <c r="CF475" s="22"/>
      <c r="CG475" s="22"/>
      <c r="CH475" s="22"/>
      <c r="CI475" s="22"/>
      <c r="CJ475" s="22"/>
      <c r="CK475" s="22"/>
      <c r="CL475" s="22"/>
      <c r="CM475" s="22"/>
      <c r="CN475" s="22"/>
      <c r="CO475" s="22"/>
      <c r="CP475" s="22"/>
      <c r="CQ475" s="22"/>
      <c r="CR475" s="22"/>
      <c r="CS475" s="22"/>
      <c r="CT475" s="22"/>
      <c r="CU475" s="22"/>
      <c r="CV475" s="22"/>
      <c r="CW475" s="22"/>
      <c r="CX475" s="22"/>
      <c r="CY475" s="22"/>
      <c r="CZ475" s="22"/>
      <c r="DA475" s="22"/>
      <c r="DB475" s="22"/>
      <c r="DC475" s="22"/>
      <c r="DD475" s="22"/>
      <c r="DE475" s="22"/>
      <c r="DF475" s="22"/>
      <c r="DG475" s="22"/>
      <c r="DH475" s="22"/>
      <c r="DI475" s="22"/>
      <c r="DJ475" s="22"/>
      <c r="DK475" s="22"/>
      <c r="DL475" s="22"/>
      <c r="DM475" s="22"/>
      <c r="DN475" s="22"/>
      <c r="DO475" s="22"/>
      <c r="DP475" s="22"/>
      <c r="DQ475" s="22"/>
      <c r="DR475" s="22"/>
      <c r="DS475" s="22"/>
      <c r="DT475" s="22"/>
      <c r="DU475" s="22"/>
      <c r="DV475" s="22"/>
      <c r="DW475" s="22"/>
      <c r="DX475" s="22"/>
      <c r="DY475" s="22"/>
      <c r="DZ475" s="22"/>
      <c r="EA475" s="22"/>
      <c r="EB475" s="22"/>
      <c r="EC475" s="22"/>
      <c r="ED475" s="22"/>
      <c r="EE475" s="22"/>
      <c r="EF475" s="22"/>
      <c r="EG475" s="22"/>
      <c r="EH475" s="22"/>
      <c r="EI475" s="22"/>
      <c r="EJ475" s="22"/>
      <c r="EK475" s="22"/>
      <c r="EL475" s="22"/>
      <c r="EM475" s="22"/>
      <c r="EN475" s="22"/>
      <c r="EO475" s="22"/>
      <c r="EP475" s="22"/>
      <c r="EQ475" s="22"/>
      <c r="ER475" s="22"/>
      <c r="ES475" s="22"/>
      <c r="ET475" s="22"/>
      <c r="EU475" s="22"/>
      <c r="EV475" s="22"/>
      <c r="EW475" s="22"/>
      <c r="EX475" s="22"/>
      <c r="EY475" s="22"/>
      <c r="EZ475" s="22"/>
      <c r="FA475" s="22"/>
      <c r="FB475" s="22"/>
      <c r="FC475" s="22"/>
      <c r="FD475" s="22"/>
      <c r="FE475" s="22"/>
      <c r="FF475" s="22"/>
      <c r="FG475" s="22"/>
      <c r="FH475" s="22"/>
      <c r="FI475" s="22"/>
      <c r="FJ475" s="22"/>
      <c r="FK475" s="22"/>
      <c r="FL475" s="22"/>
      <c r="FM475" s="22"/>
      <c r="FN475" s="22"/>
      <c r="FO475" s="22"/>
      <c r="FP475" s="22"/>
      <c r="FQ475" s="22"/>
      <c r="FR475" s="22"/>
      <c r="FS475" s="22"/>
      <c r="FT475" s="22"/>
      <c r="FU475" s="22"/>
      <c r="FV475" s="22"/>
      <c r="FW475" s="22"/>
      <c r="FX475" s="22"/>
      <c r="FY475" s="22"/>
      <c r="FZ475" s="22"/>
      <c r="GA475" s="22"/>
      <c r="GB475" s="22"/>
      <c r="GC475" s="22"/>
      <c r="GD475" s="22"/>
      <c r="GE475" s="22"/>
      <c r="GF475" s="22"/>
      <c r="GG475" s="22"/>
      <c r="GH475" s="22"/>
      <c r="GI475" s="22"/>
      <c r="GJ475" s="22"/>
      <c r="GK475" s="22"/>
      <c r="GL475" s="22"/>
      <c r="GM475" s="22"/>
      <c r="GN475" s="22"/>
      <c r="GO475" s="22"/>
      <c r="GP475" s="22"/>
      <c r="GQ475" s="22"/>
      <c r="GR475" s="22"/>
      <c r="GS475" s="22"/>
      <c r="GT475" s="22"/>
      <c r="GU475" s="22"/>
      <c r="GV475" s="22"/>
      <c r="GW475" s="22"/>
      <c r="GX475" s="22"/>
      <c r="GY475" s="22"/>
      <c r="GZ475" s="22"/>
      <c r="HA475" s="22"/>
      <c r="HB475" s="22"/>
      <c r="HC475" s="22"/>
      <c r="HD475" s="22"/>
      <c r="HE475" s="22"/>
      <c r="HF475" s="22"/>
      <c r="HG475" s="22"/>
      <c r="HH475" s="22"/>
      <c r="HI475" s="22"/>
      <c r="HJ475" s="22"/>
      <c r="HK475" s="22"/>
      <c r="HL475" s="22"/>
      <c r="HM475" s="22"/>
      <c r="HN475" s="22"/>
      <c r="HO475" s="22"/>
      <c r="HP475" s="22"/>
      <c r="HQ475" s="22"/>
      <c r="HR475" s="22"/>
      <c r="HS475" s="22"/>
      <c r="HT475" s="22"/>
      <c r="HU475" s="22"/>
      <c r="HV475" s="22"/>
      <c r="HW475" s="22"/>
      <c r="HX475" s="22"/>
      <c r="HY475" s="22"/>
      <c r="HZ475" s="22"/>
      <c r="IA475" s="22"/>
      <c r="IB475" s="22"/>
      <c r="IC475" s="22"/>
      <c r="ID475" s="22"/>
      <c r="IE475" s="22"/>
      <c r="IF475" s="22"/>
      <c r="IG475" s="22"/>
      <c r="IH475" s="22"/>
      <c r="II475" s="22"/>
      <c r="IJ475" s="22"/>
      <c r="IK475" s="22"/>
      <c r="IL475" s="22"/>
      <c r="IM475" s="22"/>
      <c r="IN475" s="22"/>
      <c r="IO475" s="22"/>
      <c r="IP475" s="22"/>
      <c r="IQ475" s="22"/>
      <c r="IR475" s="22"/>
      <c r="IS475" s="22"/>
      <c r="IT475" s="22"/>
      <c r="IU475" s="22"/>
      <c r="IV475" s="22"/>
      <c r="IW475" s="22"/>
    </row>
    <row r="476" spans="1:257" s="23" customFormat="1" ht="12" customHeight="1" x14ac:dyDescent="0.2">
      <c r="A476" s="17">
        <v>475</v>
      </c>
      <c r="B476" s="17" t="s">
        <v>66</v>
      </c>
      <c r="C476" s="17" t="s">
        <v>67</v>
      </c>
      <c r="D476" s="17" t="s">
        <v>654</v>
      </c>
      <c r="E476" s="17" t="s">
        <v>713</v>
      </c>
      <c r="F476" s="17" t="s">
        <v>23</v>
      </c>
      <c r="G476" s="34"/>
      <c r="H476" s="34"/>
      <c r="I476" s="34"/>
      <c r="J476" s="18">
        <v>20</v>
      </c>
      <c r="K476" s="18"/>
      <c r="L476" s="34"/>
      <c r="M476" s="34"/>
      <c r="N476" s="18"/>
      <c r="O476" s="18"/>
      <c r="P476" s="17" t="s">
        <v>24</v>
      </c>
      <c r="Q476" s="17" t="s">
        <v>654</v>
      </c>
      <c r="R476" s="17" t="s">
        <v>25</v>
      </c>
      <c r="S476" s="19" t="s">
        <v>30</v>
      </c>
      <c r="T476" s="20" t="s">
        <v>69</v>
      </c>
      <c r="U476" s="20" t="s">
        <v>70</v>
      </c>
      <c r="V476" s="19" t="s">
        <v>1237</v>
      </c>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c r="CC476" s="22"/>
      <c r="CD476" s="22"/>
      <c r="CE476" s="22"/>
      <c r="CF476" s="22"/>
      <c r="CG476" s="22"/>
      <c r="CH476" s="22"/>
      <c r="CI476" s="22"/>
      <c r="CJ476" s="22"/>
      <c r="CK476" s="22"/>
      <c r="CL476" s="22"/>
      <c r="CM476" s="22"/>
      <c r="CN476" s="22"/>
      <c r="CO476" s="22"/>
      <c r="CP476" s="22"/>
      <c r="CQ476" s="22"/>
      <c r="CR476" s="22"/>
      <c r="CS476" s="22"/>
      <c r="CT476" s="22"/>
      <c r="CU476" s="22"/>
      <c r="CV476" s="22"/>
      <c r="CW476" s="22"/>
      <c r="CX476" s="22"/>
      <c r="CY476" s="22"/>
      <c r="CZ476" s="22"/>
      <c r="DA476" s="22"/>
      <c r="DB476" s="22"/>
      <c r="DC476" s="22"/>
      <c r="DD476" s="22"/>
      <c r="DE476" s="22"/>
      <c r="DF476" s="22"/>
      <c r="DG476" s="22"/>
      <c r="DH476" s="22"/>
      <c r="DI476" s="22"/>
      <c r="DJ476" s="22"/>
      <c r="DK476" s="22"/>
      <c r="DL476" s="22"/>
      <c r="DM476" s="22"/>
      <c r="DN476" s="22"/>
      <c r="DO476" s="22"/>
      <c r="DP476" s="22"/>
      <c r="DQ476" s="22"/>
      <c r="DR476" s="22"/>
      <c r="DS476" s="22"/>
      <c r="DT476" s="22"/>
      <c r="DU476" s="22"/>
      <c r="DV476" s="22"/>
      <c r="DW476" s="22"/>
      <c r="DX476" s="22"/>
      <c r="DY476" s="22"/>
      <c r="DZ476" s="22"/>
      <c r="EA476" s="22"/>
      <c r="EB476" s="22"/>
      <c r="EC476" s="22"/>
      <c r="ED476" s="22"/>
      <c r="EE476" s="22"/>
      <c r="EF476" s="22"/>
      <c r="EG476" s="22"/>
      <c r="EH476" s="22"/>
      <c r="EI476" s="22"/>
      <c r="EJ476" s="22"/>
      <c r="EK476" s="22"/>
      <c r="EL476" s="22"/>
      <c r="EM476" s="22"/>
      <c r="EN476" s="22"/>
      <c r="EO476" s="22"/>
      <c r="EP476" s="22"/>
      <c r="EQ476" s="22"/>
      <c r="ER476" s="22"/>
      <c r="ES476" s="22"/>
      <c r="ET476" s="22"/>
      <c r="EU476" s="22"/>
      <c r="EV476" s="22"/>
      <c r="EW476" s="22"/>
      <c r="EX476" s="22"/>
      <c r="EY476" s="22"/>
      <c r="EZ476" s="22"/>
      <c r="FA476" s="22"/>
      <c r="FB476" s="22"/>
      <c r="FC476" s="22"/>
      <c r="FD476" s="22"/>
      <c r="FE476" s="22"/>
      <c r="FF476" s="22"/>
      <c r="FG476" s="22"/>
      <c r="FH476" s="22"/>
      <c r="FI476" s="22"/>
      <c r="FJ476" s="22"/>
      <c r="FK476" s="22"/>
      <c r="FL476" s="22"/>
      <c r="FM476" s="22"/>
      <c r="FN476" s="22"/>
      <c r="FO476" s="22"/>
      <c r="FP476" s="22"/>
      <c r="FQ476" s="22"/>
      <c r="FR476" s="22"/>
      <c r="FS476" s="22"/>
      <c r="FT476" s="22"/>
      <c r="FU476" s="22"/>
      <c r="FV476" s="22"/>
      <c r="FW476" s="22"/>
      <c r="FX476" s="22"/>
      <c r="FY476" s="22"/>
      <c r="FZ476" s="22"/>
      <c r="GA476" s="22"/>
      <c r="GB476" s="22"/>
      <c r="GC476" s="22"/>
      <c r="GD476" s="22"/>
      <c r="GE476" s="22"/>
      <c r="GF476" s="22"/>
      <c r="GG476" s="22"/>
      <c r="GH476" s="22"/>
      <c r="GI476" s="22"/>
      <c r="GJ476" s="22"/>
      <c r="GK476" s="22"/>
      <c r="GL476" s="22"/>
      <c r="GM476" s="22"/>
      <c r="GN476" s="22"/>
      <c r="GO476" s="22"/>
      <c r="GP476" s="22"/>
      <c r="GQ476" s="22"/>
      <c r="GR476" s="22"/>
      <c r="GS476" s="22"/>
      <c r="GT476" s="22"/>
      <c r="GU476" s="22"/>
      <c r="GV476" s="22"/>
      <c r="GW476" s="22"/>
      <c r="GX476" s="22"/>
      <c r="GY476" s="22"/>
      <c r="GZ476" s="22"/>
      <c r="HA476" s="22"/>
      <c r="HB476" s="22"/>
      <c r="HC476" s="22"/>
      <c r="HD476" s="22"/>
      <c r="HE476" s="22"/>
      <c r="HF476" s="22"/>
      <c r="HG476" s="22"/>
      <c r="HH476" s="22"/>
      <c r="HI476" s="22"/>
      <c r="HJ476" s="22"/>
      <c r="HK476" s="22"/>
      <c r="HL476" s="22"/>
      <c r="HM476" s="22"/>
      <c r="HN476" s="22"/>
      <c r="HO476" s="22"/>
      <c r="HP476" s="22"/>
      <c r="HQ476" s="22"/>
      <c r="HR476" s="22"/>
      <c r="HS476" s="22"/>
      <c r="HT476" s="22"/>
      <c r="HU476" s="22"/>
      <c r="HV476" s="22"/>
      <c r="HW476" s="22"/>
      <c r="HX476" s="22"/>
      <c r="HY476" s="22"/>
      <c r="HZ476" s="22"/>
      <c r="IA476" s="22"/>
      <c r="IB476" s="22"/>
      <c r="IC476" s="22"/>
      <c r="ID476" s="22"/>
      <c r="IE476" s="22"/>
      <c r="IF476" s="22"/>
      <c r="IG476" s="22"/>
      <c r="IH476" s="22"/>
      <c r="II476" s="22"/>
      <c r="IJ476" s="22"/>
      <c r="IK476" s="22"/>
      <c r="IL476" s="22"/>
      <c r="IM476" s="22"/>
      <c r="IN476" s="22"/>
      <c r="IO476" s="22"/>
      <c r="IP476" s="22"/>
      <c r="IQ476" s="22"/>
      <c r="IR476" s="22"/>
      <c r="IS476" s="22"/>
      <c r="IT476" s="22"/>
      <c r="IU476" s="22"/>
      <c r="IV476" s="22"/>
      <c r="IW476" s="22"/>
    </row>
    <row r="477" spans="1:257" s="23" customFormat="1" ht="12" customHeight="1" x14ac:dyDescent="0.2">
      <c r="A477" s="17">
        <v>476</v>
      </c>
      <c r="B477" s="17" t="s">
        <v>66</v>
      </c>
      <c r="C477" s="17" t="s">
        <v>67</v>
      </c>
      <c r="D477" s="17" t="s">
        <v>654</v>
      </c>
      <c r="E477" s="17" t="s">
        <v>714</v>
      </c>
      <c r="F477" s="17" t="s">
        <v>23</v>
      </c>
      <c r="G477" s="34"/>
      <c r="H477" s="34"/>
      <c r="I477" s="34"/>
      <c r="J477" s="18">
        <v>15</v>
      </c>
      <c r="K477" s="18"/>
      <c r="L477" s="34"/>
      <c r="M477" s="34"/>
      <c r="N477" s="18"/>
      <c r="O477" s="18"/>
      <c r="P477" s="17" t="s">
        <v>24</v>
      </c>
      <c r="Q477" s="17" t="s">
        <v>654</v>
      </c>
      <c r="R477" s="17" t="s">
        <v>25</v>
      </c>
      <c r="S477" s="19" t="s">
        <v>30</v>
      </c>
      <c r="T477" s="20" t="s">
        <v>69</v>
      </c>
      <c r="U477" s="20" t="s">
        <v>70</v>
      </c>
      <c r="V477" s="19" t="s">
        <v>1237</v>
      </c>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c r="CC477" s="22"/>
      <c r="CD477" s="22"/>
      <c r="CE477" s="22"/>
      <c r="CF477" s="22"/>
      <c r="CG477" s="22"/>
      <c r="CH477" s="22"/>
      <c r="CI477" s="22"/>
      <c r="CJ477" s="22"/>
      <c r="CK477" s="22"/>
      <c r="CL477" s="22"/>
      <c r="CM477" s="22"/>
      <c r="CN477" s="22"/>
      <c r="CO477" s="22"/>
      <c r="CP477" s="22"/>
      <c r="CQ477" s="22"/>
      <c r="CR477" s="22"/>
      <c r="CS477" s="22"/>
      <c r="CT477" s="22"/>
      <c r="CU477" s="22"/>
      <c r="CV477" s="22"/>
      <c r="CW477" s="22"/>
      <c r="CX477" s="22"/>
      <c r="CY477" s="22"/>
      <c r="CZ477" s="22"/>
      <c r="DA477" s="22"/>
      <c r="DB477" s="22"/>
      <c r="DC477" s="22"/>
      <c r="DD477" s="22"/>
      <c r="DE477" s="22"/>
      <c r="DF477" s="22"/>
      <c r="DG477" s="22"/>
      <c r="DH477" s="22"/>
      <c r="DI477" s="22"/>
      <c r="DJ477" s="22"/>
      <c r="DK477" s="22"/>
      <c r="DL477" s="22"/>
      <c r="DM477" s="22"/>
      <c r="DN477" s="22"/>
      <c r="DO477" s="22"/>
      <c r="DP477" s="22"/>
      <c r="DQ477" s="22"/>
      <c r="DR477" s="22"/>
      <c r="DS477" s="22"/>
      <c r="DT477" s="22"/>
      <c r="DU477" s="22"/>
      <c r="DV477" s="22"/>
      <c r="DW477" s="22"/>
      <c r="DX477" s="22"/>
      <c r="DY477" s="22"/>
      <c r="DZ477" s="22"/>
      <c r="EA477" s="22"/>
      <c r="EB477" s="22"/>
      <c r="EC477" s="22"/>
      <c r="ED477" s="22"/>
      <c r="EE477" s="22"/>
      <c r="EF477" s="22"/>
      <c r="EG477" s="22"/>
      <c r="EH477" s="22"/>
      <c r="EI477" s="22"/>
      <c r="EJ477" s="22"/>
      <c r="EK477" s="22"/>
      <c r="EL477" s="22"/>
      <c r="EM477" s="22"/>
      <c r="EN477" s="22"/>
      <c r="EO477" s="22"/>
      <c r="EP477" s="22"/>
      <c r="EQ477" s="22"/>
      <c r="ER477" s="22"/>
      <c r="ES477" s="22"/>
      <c r="ET477" s="22"/>
      <c r="EU477" s="22"/>
      <c r="EV477" s="22"/>
      <c r="EW477" s="22"/>
      <c r="EX477" s="22"/>
      <c r="EY477" s="22"/>
      <c r="EZ477" s="22"/>
      <c r="FA477" s="22"/>
      <c r="FB477" s="22"/>
      <c r="FC477" s="22"/>
      <c r="FD477" s="22"/>
      <c r="FE477" s="22"/>
      <c r="FF477" s="22"/>
      <c r="FG477" s="22"/>
      <c r="FH477" s="22"/>
      <c r="FI477" s="22"/>
      <c r="FJ477" s="22"/>
      <c r="FK477" s="22"/>
      <c r="FL477" s="22"/>
      <c r="FM477" s="22"/>
      <c r="FN477" s="22"/>
      <c r="FO477" s="22"/>
      <c r="FP477" s="22"/>
      <c r="FQ477" s="22"/>
      <c r="FR477" s="22"/>
      <c r="FS477" s="22"/>
      <c r="FT477" s="22"/>
      <c r="FU477" s="22"/>
      <c r="FV477" s="22"/>
      <c r="FW477" s="22"/>
      <c r="FX477" s="22"/>
      <c r="FY477" s="22"/>
      <c r="FZ477" s="22"/>
      <c r="GA477" s="22"/>
      <c r="GB477" s="22"/>
      <c r="GC477" s="22"/>
      <c r="GD477" s="22"/>
      <c r="GE477" s="22"/>
      <c r="GF477" s="22"/>
      <c r="GG477" s="22"/>
      <c r="GH477" s="22"/>
      <c r="GI477" s="22"/>
      <c r="GJ477" s="22"/>
      <c r="GK477" s="22"/>
      <c r="GL477" s="22"/>
      <c r="GM477" s="22"/>
      <c r="GN477" s="22"/>
      <c r="GO477" s="22"/>
      <c r="GP477" s="22"/>
      <c r="GQ477" s="22"/>
      <c r="GR477" s="22"/>
      <c r="GS477" s="22"/>
      <c r="GT477" s="22"/>
      <c r="GU477" s="22"/>
      <c r="GV477" s="22"/>
      <c r="GW477" s="22"/>
      <c r="GX477" s="22"/>
      <c r="GY477" s="22"/>
      <c r="GZ477" s="22"/>
      <c r="HA477" s="22"/>
      <c r="HB477" s="22"/>
      <c r="HC477" s="22"/>
      <c r="HD477" s="22"/>
      <c r="HE477" s="22"/>
      <c r="HF477" s="22"/>
      <c r="HG477" s="22"/>
      <c r="HH477" s="22"/>
      <c r="HI477" s="22"/>
      <c r="HJ477" s="22"/>
      <c r="HK477" s="22"/>
      <c r="HL477" s="22"/>
      <c r="HM477" s="22"/>
      <c r="HN477" s="22"/>
      <c r="HO477" s="22"/>
      <c r="HP477" s="22"/>
      <c r="HQ477" s="22"/>
      <c r="HR477" s="22"/>
      <c r="HS477" s="22"/>
      <c r="HT477" s="22"/>
      <c r="HU477" s="22"/>
      <c r="HV477" s="22"/>
      <c r="HW477" s="22"/>
      <c r="HX477" s="22"/>
      <c r="HY477" s="22"/>
      <c r="HZ477" s="22"/>
      <c r="IA477" s="22"/>
      <c r="IB477" s="22"/>
      <c r="IC477" s="22"/>
      <c r="ID477" s="22"/>
      <c r="IE477" s="22"/>
      <c r="IF477" s="22"/>
      <c r="IG477" s="22"/>
      <c r="IH477" s="22"/>
      <c r="II477" s="22"/>
      <c r="IJ477" s="22"/>
      <c r="IK477" s="22"/>
      <c r="IL477" s="22"/>
      <c r="IM477" s="22"/>
      <c r="IN477" s="22"/>
      <c r="IO477" s="22"/>
      <c r="IP477" s="22"/>
      <c r="IQ477" s="22"/>
      <c r="IR477" s="22"/>
      <c r="IS477" s="22"/>
      <c r="IT477" s="22"/>
      <c r="IU477" s="22"/>
      <c r="IV477" s="22"/>
      <c r="IW477" s="22"/>
    </row>
    <row r="478" spans="1:257" s="23" customFormat="1" ht="12" customHeight="1" x14ac:dyDescent="0.2">
      <c r="A478" s="17">
        <v>477</v>
      </c>
      <c r="B478" s="17" t="s">
        <v>66</v>
      </c>
      <c r="C478" s="17" t="s">
        <v>67</v>
      </c>
      <c r="D478" s="17" t="s">
        <v>654</v>
      </c>
      <c r="E478" s="17" t="s">
        <v>107</v>
      </c>
      <c r="F478" s="17" t="s">
        <v>23</v>
      </c>
      <c r="G478" s="34"/>
      <c r="H478" s="34"/>
      <c r="I478" s="34"/>
      <c r="J478" s="18">
        <v>5</v>
      </c>
      <c r="K478" s="18"/>
      <c r="L478" s="34"/>
      <c r="M478" s="34"/>
      <c r="N478" s="18"/>
      <c r="O478" s="18"/>
      <c r="P478" s="17" t="s">
        <v>24</v>
      </c>
      <c r="Q478" s="17" t="s">
        <v>654</v>
      </c>
      <c r="R478" s="17" t="s">
        <v>25</v>
      </c>
      <c r="S478" s="19" t="s">
        <v>30</v>
      </c>
      <c r="T478" s="20" t="s">
        <v>69</v>
      </c>
      <c r="U478" s="20" t="s">
        <v>70</v>
      </c>
      <c r="V478" s="19" t="s">
        <v>1237</v>
      </c>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c r="CC478" s="22"/>
      <c r="CD478" s="22"/>
      <c r="CE478" s="22"/>
      <c r="CF478" s="22"/>
      <c r="CG478" s="22"/>
      <c r="CH478" s="22"/>
      <c r="CI478" s="22"/>
      <c r="CJ478" s="22"/>
      <c r="CK478" s="22"/>
      <c r="CL478" s="22"/>
      <c r="CM478" s="22"/>
      <c r="CN478" s="22"/>
      <c r="CO478" s="22"/>
      <c r="CP478" s="22"/>
      <c r="CQ478" s="22"/>
      <c r="CR478" s="22"/>
      <c r="CS478" s="22"/>
      <c r="CT478" s="22"/>
      <c r="CU478" s="22"/>
      <c r="CV478" s="22"/>
      <c r="CW478" s="22"/>
      <c r="CX478" s="22"/>
      <c r="CY478" s="22"/>
      <c r="CZ478" s="22"/>
      <c r="DA478" s="22"/>
      <c r="DB478" s="22"/>
      <c r="DC478" s="22"/>
      <c r="DD478" s="22"/>
      <c r="DE478" s="22"/>
      <c r="DF478" s="22"/>
      <c r="DG478" s="22"/>
      <c r="DH478" s="22"/>
      <c r="DI478" s="22"/>
      <c r="DJ478" s="22"/>
      <c r="DK478" s="22"/>
      <c r="DL478" s="22"/>
      <c r="DM478" s="22"/>
      <c r="DN478" s="22"/>
      <c r="DO478" s="22"/>
      <c r="DP478" s="22"/>
      <c r="DQ478" s="22"/>
      <c r="DR478" s="22"/>
      <c r="DS478" s="22"/>
      <c r="DT478" s="22"/>
      <c r="DU478" s="22"/>
      <c r="DV478" s="22"/>
      <c r="DW478" s="22"/>
      <c r="DX478" s="22"/>
      <c r="DY478" s="22"/>
      <c r="DZ478" s="22"/>
      <c r="EA478" s="22"/>
      <c r="EB478" s="22"/>
      <c r="EC478" s="22"/>
      <c r="ED478" s="22"/>
      <c r="EE478" s="22"/>
      <c r="EF478" s="22"/>
      <c r="EG478" s="22"/>
      <c r="EH478" s="22"/>
      <c r="EI478" s="22"/>
      <c r="EJ478" s="22"/>
      <c r="EK478" s="22"/>
      <c r="EL478" s="22"/>
      <c r="EM478" s="22"/>
      <c r="EN478" s="22"/>
      <c r="EO478" s="22"/>
      <c r="EP478" s="22"/>
      <c r="EQ478" s="22"/>
      <c r="ER478" s="22"/>
      <c r="ES478" s="22"/>
      <c r="ET478" s="22"/>
      <c r="EU478" s="22"/>
      <c r="EV478" s="22"/>
      <c r="EW478" s="22"/>
      <c r="EX478" s="22"/>
      <c r="EY478" s="22"/>
      <c r="EZ478" s="22"/>
      <c r="FA478" s="22"/>
      <c r="FB478" s="22"/>
      <c r="FC478" s="22"/>
      <c r="FD478" s="22"/>
      <c r="FE478" s="22"/>
      <c r="FF478" s="22"/>
      <c r="FG478" s="22"/>
      <c r="FH478" s="22"/>
      <c r="FI478" s="22"/>
      <c r="FJ478" s="22"/>
      <c r="FK478" s="22"/>
      <c r="FL478" s="22"/>
      <c r="FM478" s="22"/>
      <c r="FN478" s="22"/>
      <c r="FO478" s="22"/>
      <c r="FP478" s="22"/>
      <c r="FQ478" s="22"/>
      <c r="FR478" s="22"/>
      <c r="FS478" s="22"/>
      <c r="FT478" s="22"/>
      <c r="FU478" s="22"/>
      <c r="FV478" s="22"/>
      <c r="FW478" s="22"/>
      <c r="FX478" s="22"/>
      <c r="FY478" s="22"/>
      <c r="FZ478" s="22"/>
      <c r="GA478" s="22"/>
      <c r="GB478" s="22"/>
      <c r="GC478" s="22"/>
      <c r="GD478" s="22"/>
      <c r="GE478" s="22"/>
      <c r="GF478" s="22"/>
      <c r="GG478" s="22"/>
      <c r="GH478" s="22"/>
      <c r="GI478" s="22"/>
      <c r="GJ478" s="22"/>
      <c r="GK478" s="22"/>
      <c r="GL478" s="22"/>
      <c r="GM478" s="22"/>
      <c r="GN478" s="22"/>
      <c r="GO478" s="22"/>
      <c r="GP478" s="22"/>
      <c r="GQ478" s="22"/>
      <c r="GR478" s="22"/>
      <c r="GS478" s="22"/>
      <c r="GT478" s="22"/>
      <c r="GU478" s="22"/>
      <c r="GV478" s="22"/>
      <c r="GW478" s="22"/>
      <c r="GX478" s="22"/>
      <c r="GY478" s="22"/>
      <c r="GZ478" s="22"/>
      <c r="HA478" s="22"/>
      <c r="HB478" s="22"/>
      <c r="HC478" s="22"/>
      <c r="HD478" s="22"/>
      <c r="HE478" s="22"/>
      <c r="HF478" s="22"/>
      <c r="HG478" s="22"/>
      <c r="HH478" s="22"/>
      <c r="HI478" s="22"/>
      <c r="HJ478" s="22"/>
      <c r="HK478" s="22"/>
      <c r="HL478" s="22"/>
      <c r="HM478" s="22"/>
      <c r="HN478" s="22"/>
      <c r="HO478" s="22"/>
      <c r="HP478" s="22"/>
      <c r="HQ478" s="22"/>
      <c r="HR478" s="22"/>
      <c r="HS478" s="22"/>
      <c r="HT478" s="22"/>
      <c r="HU478" s="22"/>
      <c r="HV478" s="22"/>
      <c r="HW478" s="22"/>
      <c r="HX478" s="22"/>
      <c r="HY478" s="22"/>
      <c r="HZ478" s="22"/>
      <c r="IA478" s="22"/>
      <c r="IB478" s="22"/>
      <c r="IC478" s="22"/>
      <c r="ID478" s="22"/>
      <c r="IE478" s="22"/>
      <c r="IF478" s="22"/>
      <c r="IG478" s="22"/>
      <c r="IH478" s="22"/>
      <c r="II478" s="22"/>
      <c r="IJ478" s="22"/>
      <c r="IK478" s="22"/>
      <c r="IL478" s="22"/>
      <c r="IM478" s="22"/>
      <c r="IN478" s="22"/>
      <c r="IO478" s="22"/>
      <c r="IP478" s="22"/>
      <c r="IQ478" s="22"/>
      <c r="IR478" s="22"/>
      <c r="IS478" s="22"/>
      <c r="IT478" s="22"/>
      <c r="IU478" s="22"/>
      <c r="IV478" s="22"/>
      <c r="IW478" s="22"/>
    </row>
    <row r="479" spans="1:257" s="23" customFormat="1" ht="12" customHeight="1" x14ac:dyDescent="0.2">
      <c r="A479" s="17">
        <v>478</v>
      </c>
      <c r="B479" s="17" t="s">
        <v>72</v>
      </c>
      <c r="C479" s="17" t="s">
        <v>73</v>
      </c>
      <c r="D479" s="17" t="s">
        <v>654</v>
      </c>
      <c r="E479" s="17" t="s">
        <v>715</v>
      </c>
      <c r="F479" s="17" t="s">
        <v>23</v>
      </c>
      <c r="G479" s="35">
        <v>1.2445137919713467E-2</v>
      </c>
      <c r="H479" s="35">
        <v>2.504515729726764E-2</v>
      </c>
      <c r="I479" s="35">
        <v>3.7801985653766579E-2</v>
      </c>
      <c r="J479" s="18"/>
      <c r="K479" s="18"/>
      <c r="L479" s="34"/>
      <c r="M479" s="34"/>
      <c r="N479" s="18"/>
      <c r="O479" s="18"/>
      <c r="P479" s="17" t="s">
        <v>24</v>
      </c>
      <c r="Q479" s="17" t="s">
        <v>654</v>
      </c>
      <c r="R479" s="17" t="s">
        <v>25</v>
      </c>
      <c r="S479" s="19" t="s">
        <v>716</v>
      </c>
      <c r="T479" s="20" t="s">
        <v>76</v>
      </c>
      <c r="U479" s="20" t="s">
        <v>717</v>
      </c>
      <c r="V479" s="19" t="s">
        <v>78</v>
      </c>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c r="CC479" s="22"/>
      <c r="CD479" s="22"/>
      <c r="CE479" s="22"/>
      <c r="CF479" s="22"/>
      <c r="CG479" s="22"/>
      <c r="CH479" s="22"/>
      <c r="CI479" s="22"/>
      <c r="CJ479" s="22"/>
      <c r="CK479" s="22"/>
      <c r="CL479" s="22"/>
      <c r="CM479" s="22"/>
      <c r="CN479" s="22"/>
      <c r="CO479" s="22"/>
      <c r="CP479" s="22"/>
      <c r="CQ479" s="22"/>
      <c r="CR479" s="22"/>
      <c r="CS479" s="22"/>
      <c r="CT479" s="22"/>
      <c r="CU479" s="22"/>
      <c r="CV479" s="22"/>
      <c r="CW479" s="22"/>
      <c r="CX479" s="22"/>
      <c r="CY479" s="22"/>
      <c r="CZ479" s="22"/>
      <c r="DA479" s="22"/>
      <c r="DB479" s="22"/>
      <c r="DC479" s="22"/>
      <c r="DD479" s="22"/>
      <c r="DE479" s="22"/>
      <c r="DF479" s="22"/>
      <c r="DG479" s="22"/>
      <c r="DH479" s="22"/>
      <c r="DI479" s="22"/>
      <c r="DJ479" s="22"/>
      <c r="DK479" s="22"/>
      <c r="DL479" s="22"/>
      <c r="DM479" s="22"/>
      <c r="DN479" s="22"/>
      <c r="DO479" s="22"/>
      <c r="DP479" s="22"/>
      <c r="DQ479" s="22"/>
      <c r="DR479" s="22"/>
      <c r="DS479" s="22"/>
      <c r="DT479" s="22"/>
      <c r="DU479" s="22"/>
      <c r="DV479" s="22"/>
      <c r="DW479" s="22"/>
      <c r="DX479" s="22"/>
      <c r="DY479" s="22"/>
      <c r="DZ479" s="22"/>
      <c r="EA479" s="22"/>
      <c r="EB479" s="22"/>
      <c r="EC479" s="22"/>
      <c r="ED479" s="22"/>
      <c r="EE479" s="22"/>
      <c r="EF479" s="22"/>
      <c r="EG479" s="22"/>
      <c r="EH479" s="22"/>
      <c r="EI479" s="22"/>
      <c r="EJ479" s="22"/>
      <c r="EK479" s="22"/>
      <c r="EL479" s="22"/>
      <c r="EM479" s="22"/>
      <c r="EN479" s="22"/>
      <c r="EO479" s="22"/>
      <c r="EP479" s="22"/>
      <c r="EQ479" s="22"/>
      <c r="ER479" s="22"/>
      <c r="ES479" s="22"/>
      <c r="ET479" s="22"/>
      <c r="EU479" s="22"/>
      <c r="EV479" s="22"/>
      <c r="EW479" s="22"/>
      <c r="EX479" s="22"/>
      <c r="EY479" s="22"/>
      <c r="EZ479" s="22"/>
      <c r="FA479" s="22"/>
      <c r="FB479" s="22"/>
      <c r="FC479" s="22"/>
      <c r="FD479" s="22"/>
      <c r="FE479" s="22"/>
      <c r="FF479" s="22"/>
      <c r="FG479" s="22"/>
      <c r="FH479" s="22"/>
      <c r="FI479" s="22"/>
      <c r="FJ479" s="22"/>
      <c r="FK479" s="22"/>
      <c r="FL479" s="22"/>
      <c r="FM479" s="22"/>
      <c r="FN479" s="22"/>
      <c r="FO479" s="22"/>
      <c r="FP479" s="22"/>
      <c r="FQ479" s="22"/>
      <c r="FR479" s="22"/>
      <c r="FS479" s="22"/>
      <c r="FT479" s="22"/>
      <c r="FU479" s="22"/>
      <c r="FV479" s="22"/>
      <c r="FW479" s="22"/>
      <c r="FX479" s="22"/>
      <c r="FY479" s="22"/>
      <c r="FZ479" s="22"/>
      <c r="GA479" s="22"/>
      <c r="GB479" s="22"/>
      <c r="GC479" s="22"/>
      <c r="GD479" s="22"/>
      <c r="GE479" s="22"/>
      <c r="GF479" s="22"/>
      <c r="GG479" s="22"/>
      <c r="GH479" s="22"/>
      <c r="GI479" s="22"/>
      <c r="GJ479" s="22"/>
      <c r="GK479" s="22"/>
      <c r="GL479" s="22"/>
      <c r="GM479" s="22"/>
      <c r="GN479" s="22"/>
      <c r="GO479" s="22"/>
      <c r="GP479" s="22"/>
      <c r="GQ479" s="22"/>
      <c r="GR479" s="22"/>
      <c r="GS479" s="22"/>
      <c r="GT479" s="22"/>
      <c r="GU479" s="22"/>
      <c r="GV479" s="22"/>
      <c r="GW479" s="22"/>
      <c r="GX479" s="22"/>
      <c r="GY479" s="22"/>
      <c r="GZ479" s="22"/>
      <c r="HA479" s="22"/>
      <c r="HB479" s="22"/>
      <c r="HC479" s="22"/>
      <c r="HD479" s="22"/>
      <c r="HE479" s="22"/>
      <c r="HF479" s="22"/>
      <c r="HG479" s="22"/>
      <c r="HH479" s="22"/>
      <c r="HI479" s="22"/>
      <c r="HJ479" s="22"/>
      <c r="HK479" s="22"/>
      <c r="HL479" s="22"/>
      <c r="HM479" s="22"/>
      <c r="HN479" s="22"/>
      <c r="HO479" s="22"/>
      <c r="HP479" s="22"/>
      <c r="HQ479" s="22"/>
      <c r="HR479" s="22"/>
      <c r="HS479" s="22"/>
      <c r="HT479" s="22"/>
      <c r="HU479" s="22"/>
      <c r="HV479" s="22"/>
      <c r="HW479" s="22"/>
      <c r="HX479" s="22"/>
      <c r="HY479" s="22"/>
      <c r="HZ479" s="22"/>
      <c r="IA479" s="22"/>
      <c r="IB479" s="22"/>
      <c r="IC479" s="22"/>
      <c r="ID479" s="22"/>
      <c r="IE479" s="22"/>
      <c r="IF479" s="22"/>
      <c r="IG479" s="22"/>
      <c r="IH479" s="22"/>
      <c r="II479" s="22"/>
      <c r="IJ479" s="22"/>
      <c r="IK479" s="22"/>
      <c r="IL479" s="22"/>
      <c r="IM479" s="22"/>
      <c r="IN479" s="22"/>
      <c r="IO479" s="22"/>
      <c r="IP479" s="22"/>
      <c r="IQ479" s="22"/>
      <c r="IR479" s="22"/>
      <c r="IS479" s="22"/>
      <c r="IT479" s="22"/>
      <c r="IU479" s="22"/>
      <c r="IV479" s="22"/>
      <c r="IW479" s="22"/>
    </row>
    <row r="480" spans="1:257" s="23" customFormat="1" ht="12" customHeight="1" x14ac:dyDescent="0.2">
      <c r="A480" s="17">
        <v>479</v>
      </c>
      <c r="B480" s="17" t="s">
        <v>72</v>
      </c>
      <c r="C480" s="17" t="s">
        <v>73</v>
      </c>
      <c r="D480" s="17" t="s">
        <v>654</v>
      </c>
      <c r="E480" s="17" t="s">
        <v>718</v>
      </c>
      <c r="F480" s="17" t="s">
        <v>33</v>
      </c>
      <c r="G480" s="34">
        <v>5.0000000000000001E-3</v>
      </c>
      <c r="H480" s="34">
        <v>5.0000000000000001E-3</v>
      </c>
      <c r="I480" s="34">
        <v>5.0000000000000001E-3</v>
      </c>
      <c r="J480" s="18"/>
      <c r="K480" s="18"/>
      <c r="L480" s="34"/>
      <c r="M480" s="34"/>
      <c r="N480" s="18"/>
      <c r="O480" s="18"/>
      <c r="P480" s="17" t="s">
        <v>24</v>
      </c>
      <c r="Q480" s="17" t="s">
        <v>654</v>
      </c>
      <c r="R480" s="17" t="s">
        <v>25</v>
      </c>
      <c r="S480" s="19" t="s">
        <v>719</v>
      </c>
      <c r="T480" s="20" t="s">
        <v>76</v>
      </c>
      <c r="U480" s="20" t="s">
        <v>717</v>
      </c>
      <c r="V480" s="19" t="s">
        <v>78</v>
      </c>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c r="CC480" s="22"/>
      <c r="CD480" s="22"/>
      <c r="CE480" s="22"/>
      <c r="CF480" s="22"/>
      <c r="CG480" s="22"/>
      <c r="CH480" s="22"/>
      <c r="CI480" s="22"/>
      <c r="CJ480" s="22"/>
      <c r="CK480" s="22"/>
      <c r="CL480" s="22"/>
      <c r="CM480" s="22"/>
      <c r="CN480" s="22"/>
      <c r="CO480" s="22"/>
      <c r="CP480" s="22"/>
      <c r="CQ480" s="22"/>
      <c r="CR480" s="22"/>
      <c r="CS480" s="22"/>
      <c r="CT480" s="22"/>
      <c r="CU480" s="22"/>
      <c r="CV480" s="22"/>
      <c r="CW480" s="22"/>
      <c r="CX480" s="22"/>
      <c r="CY480" s="22"/>
      <c r="CZ480" s="22"/>
      <c r="DA480" s="22"/>
      <c r="DB480" s="22"/>
      <c r="DC480" s="22"/>
      <c r="DD480" s="22"/>
      <c r="DE480" s="22"/>
      <c r="DF480" s="22"/>
      <c r="DG480" s="22"/>
      <c r="DH480" s="22"/>
      <c r="DI480" s="22"/>
      <c r="DJ480" s="22"/>
      <c r="DK480" s="22"/>
      <c r="DL480" s="22"/>
      <c r="DM480" s="22"/>
      <c r="DN480" s="22"/>
      <c r="DO480" s="22"/>
      <c r="DP480" s="22"/>
      <c r="DQ480" s="22"/>
      <c r="DR480" s="22"/>
      <c r="DS480" s="22"/>
      <c r="DT480" s="22"/>
      <c r="DU480" s="22"/>
      <c r="DV480" s="22"/>
      <c r="DW480" s="22"/>
      <c r="DX480" s="22"/>
      <c r="DY480" s="22"/>
      <c r="DZ480" s="22"/>
      <c r="EA480" s="22"/>
      <c r="EB480" s="22"/>
      <c r="EC480" s="22"/>
      <c r="ED480" s="22"/>
      <c r="EE480" s="22"/>
      <c r="EF480" s="22"/>
      <c r="EG480" s="22"/>
      <c r="EH480" s="22"/>
      <c r="EI480" s="22"/>
      <c r="EJ480" s="22"/>
      <c r="EK480" s="22"/>
      <c r="EL480" s="22"/>
      <c r="EM480" s="22"/>
      <c r="EN480" s="22"/>
      <c r="EO480" s="22"/>
      <c r="EP480" s="22"/>
      <c r="EQ480" s="22"/>
      <c r="ER480" s="22"/>
      <c r="ES480" s="22"/>
      <c r="ET480" s="22"/>
      <c r="EU480" s="22"/>
      <c r="EV480" s="22"/>
      <c r="EW480" s="22"/>
      <c r="EX480" s="22"/>
      <c r="EY480" s="22"/>
      <c r="EZ480" s="22"/>
      <c r="FA480" s="22"/>
      <c r="FB480" s="22"/>
      <c r="FC480" s="22"/>
      <c r="FD480" s="22"/>
      <c r="FE480" s="22"/>
      <c r="FF480" s="22"/>
      <c r="FG480" s="22"/>
      <c r="FH480" s="22"/>
      <c r="FI480" s="22"/>
      <c r="FJ480" s="22"/>
      <c r="FK480" s="22"/>
      <c r="FL480" s="22"/>
      <c r="FM480" s="22"/>
      <c r="FN480" s="22"/>
      <c r="FO480" s="22"/>
      <c r="FP480" s="22"/>
      <c r="FQ480" s="22"/>
      <c r="FR480" s="22"/>
      <c r="FS480" s="22"/>
      <c r="FT480" s="22"/>
      <c r="FU480" s="22"/>
      <c r="FV480" s="22"/>
      <c r="FW480" s="22"/>
      <c r="FX480" s="22"/>
      <c r="FY480" s="22"/>
      <c r="FZ480" s="22"/>
      <c r="GA480" s="22"/>
      <c r="GB480" s="22"/>
      <c r="GC480" s="22"/>
      <c r="GD480" s="22"/>
      <c r="GE480" s="22"/>
      <c r="GF480" s="22"/>
      <c r="GG480" s="22"/>
      <c r="GH480" s="22"/>
      <c r="GI480" s="22"/>
      <c r="GJ480" s="22"/>
      <c r="GK480" s="22"/>
      <c r="GL480" s="22"/>
      <c r="GM480" s="22"/>
      <c r="GN480" s="22"/>
      <c r="GO480" s="22"/>
      <c r="GP480" s="22"/>
      <c r="GQ480" s="22"/>
      <c r="GR480" s="22"/>
      <c r="GS480" s="22"/>
      <c r="GT480" s="22"/>
      <c r="GU480" s="22"/>
      <c r="GV480" s="22"/>
      <c r="GW480" s="22"/>
      <c r="GX480" s="22"/>
      <c r="GY480" s="22"/>
      <c r="GZ480" s="22"/>
      <c r="HA480" s="22"/>
      <c r="HB480" s="22"/>
      <c r="HC480" s="22"/>
      <c r="HD480" s="22"/>
      <c r="HE480" s="22"/>
      <c r="HF480" s="22"/>
      <c r="HG480" s="22"/>
      <c r="HH480" s="22"/>
      <c r="HI480" s="22"/>
      <c r="HJ480" s="22"/>
      <c r="HK480" s="22"/>
      <c r="HL480" s="22"/>
      <c r="HM480" s="22"/>
      <c r="HN480" s="22"/>
      <c r="HO480" s="22"/>
      <c r="HP480" s="22"/>
      <c r="HQ480" s="22"/>
      <c r="HR480" s="22"/>
      <c r="HS480" s="22"/>
      <c r="HT480" s="22"/>
      <c r="HU480" s="22"/>
      <c r="HV480" s="22"/>
      <c r="HW480" s="22"/>
      <c r="HX480" s="22"/>
      <c r="HY480" s="22"/>
      <c r="HZ480" s="22"/>
      <c r="IA480" s="22"/>
      <c r="IB480" s="22"/>
      <c r="IC480" s="22"/>
      <c r="ID480" s="22"/>
      <c r="IE480" s="22"/>
      <c r="IF480" s="22"/>
      <c r="IG480" s="22"/>
      <c r="IH480" s="22"/>
      <c r="II480" s="22"/>
      <c r="IJ480" s="22"/>
      <c r="IK480" s="22"/>
      <c r="IL480" s="22"/>
      <c r="IM480" s="22"/>
      <c r="IN480" s="22"/>
      <c r="IO480" s="22"/>
      <c r="IP480" s="22"/>
      <c r="IQ480" s="22"/>
      <c r="IR480" s="22"/>
      <c r="IS480" s="22"/>
      <c r="IT480" s="22"/>
      <c r="IU480" s="22"/>
      <c r="IV480" s="22"/>
      <c r="IW480" s="22"/>
    </row>
    <row r="481" spans="1:257" s="23" customFormat="1" ht="12" customHeight="1" x14ac:dyDescent="0.2">
      <c r="A481" s="17">
        <v>480</v>
      </c>
      <c r="B481" s="17" t="s">
        <v>72</v>
      </c>
      <c r="C481" s="17" t="s">
        <v>73</v>
      </c>
      <c r="D481" s="17" t="s">
        <v>654</v>
      </c>
      <c r="E481" s="17" t="s">
        <v>720</v>
      </c>
      <c r="F481" s="17" t="s">
        <v>33</v>
      </c>
      <c r="G481" s="34"/>
      <c r="H481" s="34"/>
      <c r="I481" s="34"/>
      <c r="J481" s="18">
        <v>12</v>
      </c>
      <c r="K481" s="18"/>
      <c r="L481" s="34"/>
      <c r="M481" s="34"/>
      <c r="N481" s="18"/>
      <c r="O481" s="18"/>
      <c r="P481" s="17" t="s">
        <v>24</v>
      </c>
      <c r="Q481" s="17" t="s">
        <v>654</v>
      </c>
      <c r="R481" s="17" t="s">
        <v>25</v>
      </c>
      <c r="S481" s="19" t="s">
        <v>719</v>
      </c>
      <c r="T481" s="20" t="s">
        <v>76</v>
      </c>
      <c r="U481" s="20" t="s">
        <v>717</v>
      </c>
      <c r="V481" s="19" t="s">
        <v>78</v>
      </c>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c r="CC481" s="22"/>
      <c r="CD481" s="22"/>
      <c r="CE481" s="22"/>
      <c r="CF481" s="22"/>
      <c r="CG481" s="22"/>
      <c r="CH481" s="22"/>
      <c r="CI481" s="22"/>
      <c r="CJ481" s="22"/>
      <c r="CK481" s="22"/>
      <c r="CL481" s="22"/>
      <c r="CM481" s="22"/>
      <c r="CN481" s="22"/>
      <c r="CO481" s="22"/>
      <c r="CP481" s="22"/>
      <c r="CQ481" s="22"/>
      <c r="CR481" s="22"/>
      <c r="CS481" s="22"/>
      <c r="CT481" s="22"/>
      <c r="CU481" s="22"/>
      <c r="CV481" s="22"/>
      <c r="CW481" s="22"/>
      <c r="CX481" s="22"/>
      <c r="CY481" s="22"/>
      <c r="CZ481" s="22"/>
      <c r="DA481" s="22"/>
      <c r="DB481" s="22"/>
      <c r="DC481" s="22"/>
      <c r="DD481" s="22"/>
      <c r="DE481" s="22"/>
      <c r="DF481" s="22"/>
      <c r="DG481" s="22"/>
      <c r="DH481" s="22"/>
      <c r="DI481" s="22"/>
      <c r="DJ481" s="22"/>
      <c r="DK481" s="22"/>
      <c r="DL481" s="22"/>
      <c r="DM481" s="22"/>
      <c r="DN481" s="22"/>
      <c r="DO481" s="22"/>
      <c r="DP481" s="22"/>
      <c r="DQ481" s="22"/>
      <c r="DR481" s="22"/>
      <c r="DS481" s="22"/>
      <c r="DT481" s="22"/>
      <c r="DU481" s="22"/>
      <c r="DV481" s="22"/>
      <c r="DW481" s="22"/>
      <c r="DX481" s="22"/>
      <c r="DY481" s="22"/>
      <c r="DZ481" s="22"/>
      <c r="EA481" s="22"/>
      <c r="EB481" s="22"/>
      <c r="EC481" s="22"/>
      <c r="ED481" s="22"/>
      <c r="EE481" s="22"/>
      <c r="EF481" s="22"/>
      <c r="EG481" s="22"/>
      <c r="EH481" s="22"/>
      <c r="EI481" s="22"/>
      <c r="EJ481" s="22"/>
      <c r="EK481" s="22"/>
      <c r="EL481" s="22"/>
      <c r="EM481" s="22"/>
      <c r="EN481" s="22"/>
      <c r="EO481" s="22"/>
      <c r="EP481" s="22"/>
      <c r="EQ481" s="22"/>
      <c r="ER481" s="22"/>
      <c r="ES481" s="22"/>
      <c r="ET481" s="22"/>
      <c r="EU481" s="22"/>
      <c r="EV481" s="22"/>
      <c r="EW481" s="22"/>
      <c r="EX481" s="22"/>
      <c r="EY481" s="22"/>
      <c r="EZ481" s="22"/>
      <c r="FA481" s="22"/>
      <c r="FB481" s="22"/>
      <c r="FC481" s="22"/>
      <c r="FD481" s="22"/>
      <c r="FE481" s="22"/>
      <c r="FF481" s="22"/>
      <c r="FG481" s="22"/>
      <c r="FH481" s="22"/>
      <c r="FI481" s="22"/>
      <c r="FJ481" s="22"/>
      <c r="FK481" s="22"/>
      <c r="FL481" s="22"/>
      <c r="FM481" s="22"/>
      <c r="FN481" s="22"/>
      <c r="FO481" s="22"/>
      <c r="FP481" s="22"/>
      <c r="FQ481" s="22"/>
      <c r="FR481" s="22"/>
      <c r="FS481" s="22"/>
      <c r="FT481" s="22"/>
      <c r="FU481" s="22"/>
      <c r="FV481" s="22"/>
      <c r="FW481" s="22"/>
      <c r="FX481" s="22"/>
      <c r="FY481" s="22"/>
      <c r="FZ481" s="22"/>
      <c r="GA481" s="22"/>
      <c r="GB481" s="22"/>
      <c r="GC481" s="22"/>
      <c r="GD481" s="22"/>
      <c r="GE481" s="22"/>
      <c r="GF481" s="22"/>
      <c r="GG481" s="22"/>
      <c r="GH481" s="22"/>
      <c r="GI481" s="22"/>
      <c r="GJ481" s="22"/>
      <c r="GK481" s="22"/>
      <c r="GL481" s="22"/>
      <c r="GM481" s="22"/>
      <c r="GN481" s="22"/>
      <c r="GO481" s="22"/>
      <c r="GP481" s="22"/>
      <c r="GQ481" s="22"/>
      <c r="GR481" s="22"/>
      <c r="GS481" s="22"/>
      <c r="GT481" s="22"/>
      <c r="GU481" s="22"/>
      <c r="GV481" s="22"/>
      <c r="GW481" s="22"/>
      <c r="GX481" s="22"/>
      <c r="GY481" s="22"/>
      <c r="GZ481" s="22"/>
      <c r="HA481" s="22"/>
      <c r="HB481" s="22"/>
      <c r="HC481" s="22"/>
      <c r="HD481" s="22"/>
      <c r="HE481" s="22"/>
      <c r="HF481" s="22"/>
      <c r="HG481" s="22"/>
      <c r="HH481" s="22"/>
      <c r="HI481" s="22"/>
      <c r="HJ481" s="22"/>
      <c r="HK481" s="22"/>
      <c r="HL481" s="22"/>
      <c r="HM481" s="22"/>
      <c r="HN481" s="22"/>
      <c r="HO481" s="22"/>
      <c r="HP481" s="22"/>
      <c r="HQ481" s="22"/>
      <c r="HR481" s="22"/>
      <c r="HS481" s="22"/>
      <c r="HT481" s="22"/>
      <c r="HU481" s="22"/>
      <c r="HV481" s="22"/>
      <c r="HW481" s="22"/>
      <c r="HX481" s="22"/>
      <c r="HY481" s="22"/>
      <c r="HZ481" s="22"/>
      <c r="IA481" s="22"/>
      <c r="IB481" s="22"/>
      <c r="IC481" s="22"/>
      <c r="ID481" s="22"/>
      <c r="IE481" s="22"/>
      <c r="IF481" s="22"/>
      <c r="IG481" s="22"/>
      <c r="IH481" s="22"/>
      <c r="II481" s="22"/>
      <c r="IJ481" s="22"/>
      <c r="IK481" s="22"/>
      <c r="IL481" s="22"/>
      <c r="IM481" s="22"/>
      <c r="IN481" s="22"/>
      <c r="IO481" s="22"/>
      <c r="IP481" s="22"/>
      <c r="IQ481" s="22"/>
      <c r="IR481" s="22"/>
      <c r="IS481" s="22"/>
      <c r="IT481" s="22"/>
      <c r="IU481" s="22"/>
      <c r="IV481" s="22"/>
      <c r="IW481" s="22"/>
    </row>
    <row r="482" spans="1:257" s="23" customFormat="1" ht="12" customHeight="1" x14ac:dyDescent="0.2">
      <c r="A482" s="17">
        <v>481</v>
      </c>
      <c r="B482" s="17" t="s">
        <v>72</v>
      </c>
      <c r="C482" s="17" t="s">
        <v>73</v>
      </c>
      <c r="D482" s="17" t="s">
        <v>654</v>
      </c>
      <c r="E482" s="17" t="s">
        <v>721</v>
      </c>
      <c r="F482" s="17" t="s">
        <v>33</v>
      </c>
      <c r="G482" s="34"/>
      <c r="H482" s="34"/>
      <c r="I482" s="34"/>
      <c r="J482" s="18">
        <v>48.7</v>
      </c>
      <c r="K482" s="18"/>
      <c r="L482" s="34"/>
      <c r="M482" s="34"/>
      <c r="N482" s="18"/>
      <c r="O482" s="18"/>
      <c r="P482" s="17" t="s">
        <v>24</v>
      </c>
      <c r="Q482" s="17" t="s">
        <v>654</v>
      </c>
      <c r="R482" s="17" t="s">
        <v>25</v>
      </c>
      <c r="S482" s="19" t="s">
        <v>1340</v>
      </c>
      <c r="T482" s="20" t="s">
        <v>76</v>
      </c>
      <c r="U482" s="20" t="s">
        <v>717</v>
      </c>
      <c r="V482" s="19" t="s">
        <v>78</v>
      </c>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c r="CC482" s="22"/>
      <c r="CD482" s="22"/>
      <c r="CE482" s="22"/>
      <c r="CF482" s="22"/>
      <c r="CG482" s="22"/>
      <c r="CH482" s="22"/>
      <c r="CI482" s="22"/>
      <c r="CJ482" s="22"/>
      <c r="CK482" s="22"/>
      <c r="CL482" s="22"/>
      <c r="CM482" s="22"/>
      <c r="CN482" s="22"/>
      <c r="CO482" s="22"/>
      <c r="CP482" s="22"/>
      <c r="CQ482" s="22"/>
      <c r="CR482" s="22"/>
      <c r="CS482" s="22"/>
      <c r="CT482" s="22"/>
      <c r="CU482" s="22"/>
      <c r="CV482" s="22"/>
      <c r="CW482" s="22"/>
      <c r="CX482" s="22"/>
      <c r="CY482" s="22"/>
      <c r="CZ482" s="22"/>
      <c r="DA482" s="22"/>
      <c r="DB482" s="22"/>
      <c r="DC482" s="22"/>
      <c r="DD482" s="22"/>
      <c r="DE482" s="22"/>
      <c r="DF482" s="22"/>
      <c r="DG482" s="22"/>
      <c r="DH482" s="22"/>
      <c r="DI482" s="22"/>
      <c r="DJ482" s="22"/>
      <c r="DK482" s="22"/>
      <c r="DL482" s="22"/>
      <c r="DM482" s="22"/>
      <c r="DN482" s="22"/>
      <c r="DO482" s="22"/>
      <c r="DP482" s="22"/>
      <c r="DQ482" s="22"/>
      <c r="DR482" s="22"/>
      <c r="DS482" s="22"/>
      <c r="DT482" s="22"/>
      <c r="DU482" s="22"/>
      <c r="DV482" s="22"/>
      <c r="DW482" s="22"/>
      <c r="DX482" s="22"/>
      <c r="DY482" s="22"/>
      <c r="DZ482" s="22"/>
      <c r="EA482" s="22"/>
      <c r="EB482" s="22"/>
      <c r="EC482" s="22"/>
      <c r="ED482" s="22"/>
      <c r="EE482" s="22"/>
      <c r="EF482" s="22"/>
      <c r="EG482" s="22"/>
      <c r="EH482" s="22"/>
      <c r="EI482" s="22"/>
      <c r="EJ482" s="22"/>
      <c r="EK482" s="22"/>
      <c r="EL482" s="22"/>
      <c r="EM482" s="22"/>
      <c r="EN482" s="22"/>
      <c r="EO482" s="22"/>
      <c r="EP482" s="22"/>
      <c r="EQ482" s="22"/>
      <c r="ER482" s="22"/>
      <c r="ES482" s="22"/>
      <c r="ET482" s="22"/>
      <c r="EU482" s="22"/>
      <c r="EV482" s="22"/>
      <c r="EW482" s="22"/>
      <c r="EX482" s="22"/>
      <c r="EY482" s="22"/>
      <c r="EZ482" s="22"/>
      <c r="FA482" s="22"/>
      <c r="FB482" s="22"/>
      <c r="FC482" s="22"/>
      <c r="FD482" s="22"/>
      <c r="FE482" s="22"/>
      <c r="FF482" s="22"/>
      <c r="FG482" s="22"/>
      <c r="FH482" s="22"/>
      <c r="FI482" s="22"/>
      <c r="FJ482" s="22"/>
      <c r="FK482" s="22"/>
      <c r="FL482" s="22"/>
      <c r="FM482" s="22"/>
      <c r="FN482" s="22"/>
      <c r="FO482" s="22"/>
      <c r="FP482" s="22"/>
      <c r="FQ482" s="22"/>
      <c r="FR482" s="22"/>
      <c r="FS482" s="22"/>
      <c r="FT482" s="22"/>
      <c r="FU482" s="22"/>
      <c r="FV482" s="22"/>
      <c r="FW482" s="22"/>
      <c r="FX482" s="22"/>
      <c r="FY482" s="22"/>
      <c r="FZ482" s="22"/>
      <c r="GA482" s="22"/>
      <c r="GB482" s="22"/>
      <c r="GC482" s="22"/>
      <c r="GD482" s="22"/>
      <c r="GE482" s="22"/>
      <c r="GF482" s="22"/>
      <c r="GG482" s="22"/>
      <c r="GH482" s="22"/>
      <c r="GI482" s="22"/>
      <c r="GJ482" s="22"/>
      <c r="GK482" s="22"/>
      <c r="GL482" s="22"/>
      <c r="GM482" s="22"/>
      <c r="GN482" s="22"/>
      <c r="GO482" s="22"/>
      <c r="GP482" s="22"/>
      <c r="GQ482" s="22"/>
      <c r="GR482" s="22"/>
      <c r="GS482" s="22"/>
      <c r="GT482" s="22"/>
      <c r="GU482" s="22"/>
      <c r="GV482" s="22"/>
      <c r="GW482" s="22"/>
      <c r="GX482" s="22"/>
      <c r="GY482" s="22"/>
      <c r="GZ482" s="22"/>
      <c r="HA482" s="22"/>
      <c r="HB482" s="22"/>
      <c r="HC482" s="22"/>
      <c r="HD482" s="22"/>
      <c r="HE482" s="22"/>
      <c r="HF482" s="22"/>
      <c r="HG482" s="22"/>
      <c r="HH482" s="22"/>
      <c r="HI482" s="22"/>
      <c r="HJ482" s="22"/>
      <c r="HK482" s="22"/>
      <c r="HL482" s="22"/>
      <c r="HM482" s="22"/>
      <c r="HN482" s="22"/>
      <c r="HO482" s="22"/>
      <c r="HP482" s="22"/>
      <c r="HQ482" s="22"/>
      <c r="HR482" s="22"/>
      <c r="HS482" s="22"/>
      <c r="HT482" s="22"/>
      <c r="HU482" s="22"/>
      <c r="HV482" s="22"/>
      <c r="HW482" s="22"/>
      <c r="HX482" s="22"/>
      <c r="HY482" s="22"/>
      <c r="HZ482" s="22"/>
      <c r="IA482" s="22"/>
      <c r="IB482" s="22"/>
      <c r="IC482" s="22"/>
      <c r="ID482" s="22"/>
      <c r="IE482" s="22"/>
      <c r="IF482" s="22"/>
      <c r="IG482" s="22"/>
      <c r="IH482" s="22"/>
      <c r="II482" s="22"/>
      <c r="IJ482" s="22"/>
      <c r="IK482" s="22"/>
      <c r="IL482" s="22"/>
      <c r="IM482" s="22"/>
      <c r="IN482" s="22"/>
      <c r="IO482" s="22"/>
      <c r="IP482" s="22"/>
      <c r="IQ482" s="22"/>
      <c r="IR482" s="22"/>
      <c r="IS482" s="22"/>
      <c r="IT482" s="22"/>
      <c r="IU482" s="22"/>
      <c r="IV482" s="22"/>
      <c r="IW482" s="22"/>
    </row>
    <row r="483" spans="1:257" s="23" customFormat="1" ht="12" customHeight="1" x14ac:dyDescent="0.2">
      <c r="A483" s="17">
        <v>482</v>
      </c>
      <c r="B483" s="17" t="s">
        <v>72</v>
      </c>
      <c r="C483" s="17" t="s">
        <v>73</v>
      </c>
      <c r="D483" s="17" t="s">
        <v>654</v>
      </c>
      <c r="E483" s="17" t="s">
        <v>723</v>
      </c>
      <c r="F483" s="17" t="s">
        <v>33</v>
      </c>
      <c r="G483" s="35">
        <v>2.8708987190766422E-3</v>
      </c>
      <c r="H483" s="35">
        <v>5.750039497608439E-3</v>
      </c>
      <c r="I483" s="37">
        <v>3.5000000000000003E-2</v>
      </c>
      <c r="J483" s="18"/>
      <c r="K483" s="18"/>
      <c r="L483" s="34"/>
      <c r="M483" s="34"/>
      <c r="N483" s="18"/>
      <c r="O483" s="18"/>
      <c r="P483" s="17" t="s">
        <v>24</v>
      </c>
      <c r="Q483" s="17" t="s">
        <v>672</v>
      </c>
      <c r="R483" s="17" t="s">
        <v>25</v>
      </c>
      <c r="S483" s="19" t="s">
        <v>724</v>
      </c>
      <c r="T483" s="20" t="s">
        <v>76</v>
      </c>
      <c r="U483" s="20" t="s">
        <v>717</v>
      </c>
      <c r="V483" s="19" t="s">
        <v>78</v>
      </c>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c r="CC483" s="22"/>
      <c r="CD483" s="22"/>
      <c r="CE483" s="22"/>
      <c r="CF483" s="22"/>
      <c r="CG483" s="22"/>
      <c r="CH483" s="22"/>
      <c r="CI483" s="22"/>
      <c r="CJ483" s="22"/>
      <c r="CK483" s="22"/>
      <c r="CL483" s="22"/>
      <c r="CM483" s="22"/>
      <c r="CN483" s="22"/>
      <c r="CO483" s="22"/>
      <c r="CP483" s="22"/>
      <c r="CQ483" s="22"/>
      <c r="CR483" s="22"/>
      <c r="CS483" s="22"/>
      <c r="CT483" s="22"/>
      <c r="CU483" s="22"/>
      <c r="CV483" s="22"/>
      <c r="CW483" s="22"/>
      <c r="CX483" s="22"/>
      <c r="CY483" s="22"/>
      <c r="CZ483" s="22"/>
      <c r="DA483" s="22"/>
      <c r="DB483" s="22"/>
      <c r="DC483" s="22"/>
      <c r="DD483" s="22"/>
      <c r="DE483" s="22"/>
      <c r="DF483" s="22"/>
      <c r="DG483" s="22"/>
      <c r="DH483" s="22"/>
      <c r="DI483" s="22"/>
      <c r="DJ483" s="22"/>
      <c r="DK483" s="22"/>
      <c r="DL483" s="22"/>
      <c r="DM483" s="22"/>
      <c r="DN483" s="22"/>
      <c r="DO483" s="22"/>
      <c r="DP483" s="22"/>
      <c r="DQ483" s="22"/>
      <c r="DR483" s="22"/>
      <c r="DS483" s="22"/>
      <c r="DT483" s="22"/>
      <c r="DU483" s="22"/>
      <c r="DV483" s="22"/>
      <c r="DW483" s="22"/>
      <c r="DX483" s="22"/>
      <c r="DY483" s="22"/>
      <c r="DZ483" s="22"/>
      <c r="EA483" s="22"/>
      <c r="EB483" s="22"/>
      <c r="EC483" s="22"/>
      <c r="ED483" s="22"/>
      <c r="EE483" s="22"/>
      <c r="EF483" s="22"/>
      <c r="EG483" s="22"/>
      <c r="EH483" s="22"/>
      <c r="EI483" s="22"/>
      <c r="EJ483" s="22"/>
      <c r="EK483" s="22"/>
      <c r="EL483" s="22"/>
      <c r="EM483" s="22"/>
      <c r="EN483" s="22"/>
      <c r="EO483" s="22"/>
      <c r="EP483" s="22"/>
      <c r="EQ483" s="22"/>
      <c r="ER483" s="22"/>
      <c r="ES483" s="22"/>
      <c r="ET483" s="22"/>
      <c r="EU483" s="22"/>
      <c r="EV483" s="22"/>
      <c r="EW483" s="22"/>
      <c r="EX483" s="22"/>
      <c r="EY483" s="22"/>
      <c r="EZ483" s="22"/>
      <c r="FA483" s="22"/>
      <c r="FB483" s="22"/>
      <c r="FC483" s="22"/>
      <c r="FD483" s="22"/>
      <c r="FE483" s="22"/>
      <c r="FF483" s="22"/>
      <c r="FG483" s="22"/>
      <c r="FH483" s="22"/>
      <c r="FI483" s="22"/>
      <c r="FJ483" s="22"/>
      <c r="FK483" s="22"/>
      <c r="FL483" s="22"/>
      <c r="FM483" s="22"/>
      <c r="FN483" s="22"/>
      <c r="FO483" s="22"/>
      <c r="FP483" s="22"/>
      <c r="FQ483" s="22"/>
      <c r="FR483" s="22"/>
      <c r="FS483" s="22"/>
      <c r="FT483" s="22"/>
      <c r="FU483" s="22"/>
      <c r="FV483" s="22"/>
      <c r="FW483" s="22"/>
      <c r="FX483" s="22"/>
      <c r="FY483" s="22"/>
      <c r="FZ483" s="22"/>
      <c r="GA483" s="22"/>
      <c r="GB483" s="22"/>
      <c r="GC483" s="22"/>
      <c r="GD483" s="22"/>
      <c r="GE483" s="22"/>
      <c r="GF483" s="22"/>
      <c r="GG483" s="22"/>
      <c r="GH483" s="22"/>
      <c r="GI483" s="22"/>
      <c r="GJ483" s="22"/>
      <c r="GK483" s="22"/>
      <c r="GL483" s="22"/>
      <c r="GM483" s="22"/>
      <c r="GN483" s="22"/>
      <c r="GO483" s="22"/>
      <c r="GP483" s="22"/>
      <c r="GQ483" s="22"/>
      <c r="GR483" s="22"/>
      <c r="GS483" s="22"/>
      <c r="GT483" s="22"/>
      <c r="GU483" s="22"/>
      <c r="GV483" s="22"/>
      <c r="GW483" s="22"/>
      <c r="GX483" s="22"/>
      <c r="GY483" s="22"/>
      <c r="GZ483" s="22"/>
      <c r="HA483" s="22"/>
      <c r="HB483" s="22"/>
      <c r="HC483" s="22"/>
      <c r="HD483" s="22"/>
      <c r="HE483" s="22"/>
      <c r="HF483" s="22"/>
      <c r="HG483" s="22"/>
      <c r="HH483" s="22"/>
      <c r="HI483" s="22"/>
      <c r="HJ483" s="22"/>
      <c r="HK483" s="22"/>
      <c r="HL483" s="22"/>
      <c r="HM483" s="22"/>
      <c r="HN483" s="22"/>
      <c r="HO483" s="22"/>
      <c r="HP483" s="22"/>
      <c r="HQ483" s="22"/>
      <c r="HR483" s="22"/>
      <c r="HS483" s="22"/>
      <c r="HT483" s="22"/>
      <c r="HU483" s="22"/>
      <c r="HV483" s="22"/>
      <c r="HW483" s="22"/>
      <c r="HX483" s="22"/>
      <c r="HY483" s="22"/>
      <c r="HZ483" s="22"/>
      <c r="IA483" s="22"/>
      <c r="IB483" s="22"/>
      <c r="IC483" s="22"/>
      <c r="ID483" s="22"/>
      <c r="IE483" s="22"/>
      <c r="IF483" s="22"/>
      <c r="IG483" s="22"/>
      <c r="IH483" s="22"/>
      <c r="II483" s="22"/>
      <c r="IJ483" s="22"/>
      <c r="IK483" s="22"/>
      <c r="IL483" s="22"/>
      <c r="IM483" s="22"/>
      <c r="IN483" s="22"/>
      <c r="IO483" s="22"/>
      <c r="IP483" s="22"/>
      <c r="IQ483" s="22"/>
      <c r="IR483" s="22"/>
      <c r="IS483" s="22"/>
      <c r="IT483" s="22"/>
      <c r="IU483" s="22"/>
      <c r="IV483" s="22"/>
      <c r="IW483" s="22"/>
    </row>
    <row r="484" spans="1:257" s="23" customFormat="1" ht="12" customHeight="1" x14ac:dyDescent="0.2">
      <c r="A484" s="17">
        <v>483</v>
      </c>
      <c r="B484" s="17" t="s">
        <v>72</v>
      </c>
      <c r="C484" s="17" t="s">
        <v>73</v>
      </c>
      <c r="D484" s="17" t="s">
        <v>654</v>
      </c>
      <c r="E484" s="17" t="s">
        <v>725</v>
      </c>
      <c r="F484" s="17" t="s">
        <v>33</v>
      </c>
      <c r="G484" s="35">
        <v>5.1676176943379556E-4</v>
      </c>
      <c r="H484" s="35">
        <v>1.0350071095695189E-3</v>
      </c>
      <c r="I484" s="35">
        <v>6.3000000000000009E-3</v>
      </c>
      <c r="J484" s="18"/>
      <c r="K484" s="18"/>
      <c r="L484" s="34"/>
      <c r="M484" s="34"/>
      <c r="N484" s="18"/>
      <c r="O484" s="18"/>
      <c r="P484" s="17" t="s">
        <v>24</v>
      </c>
      <c r="Q484" s="17" t="s">
        <v>672</v>
      </c>
      <c r="R484" s="17" t="s">
        <v>25</v>
      </c>
      <c r="S484" s="19" t="s">
        <v>726</v>
      </c>
      <c r="T484" s="20" t="s">
        <v>76</v>
      </c>
      <c r="U484" s="20" t="s">
        <v>717</v>
      </c>
      <c r="V484" s="19" t="s">
        <v>78</v>
      </c>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c r="CC484" s="22"/>
      <c r="CD484" s="22"/>
      <c r="CE484" s="22"/>
      <c r="CF484" s="22"/>
      <c r="CG484" s="22"/>
      <c r="CH484" s="22"/>
      <c r="CI484" s="22"/>
      <c r="CJ484" s="22"/>
      <c r="CK484" s="22"/>
      <c r="CL484" s="22"/>
      <c r="CM484" s="22"/>
      <c r="CN484" s="22"/>
      <c r="CO484" s="22"/>
      <c r="CP484" s="22"/>
      <c r="CQ484" s="22"/>
      <c r="CR484" s="22"/>
      <c r="CS484" s="22"/>
      <c r="CT484" s="22"/>
      <c r="CU484" s="22"/>
      <c r="CV484" s="22"/>
      <c r="CW484" s="22"/>
      <c r="CX484" s="22"/>
      <c r="CY484" s="22"/>
      <c r="CZ484" s="22"/>
      <c r="DA484" s="22"/>
      <c r="DB484" s="22"/>
      <c r="DC484" s="22"/>
      <c r="DD484" s="22"/>
      <c r="DE484" s="22"/>
      <c r="DF484" s="22"/>
      <c r="DG484" s="22"/>
      <c r="DH484" s="22"/>
      <c r="DI484" s="22"/>
      <c r="DJ484" s="22"/>
      <c r="DK484" s="22"/>
      <c r="DL484" s="22"/>
      <c r="DM484" s="22"/>
      <c r="DN484" s="22"/>
      <c r="DO484" s="22"/>
      <c r="DP484" s="22"/>
      <c r="DQ484" s="22"/>
      <c r="DR484" s="22"/>
      <c r="DS484" s="22"/>
      <c r="DT484" s="22"/>
      <c r="DU484" s="22"/>
      <c r="DV484" s="22"/>
      <c r="DW484" s="22"/>
      <c r="DX484" s="22"/>
      <c r="DY484" s="22"/>
      <c r="DZ484" s="22"/>
      <c r="EA484" s="22"/>
      <c r="EB484" s="22"/>
      <c r="EC484" s="22"/>
      <c r="ED484" s="22"/>
      <c r="EE484" s="22"/>
      <c r="EF484" s="22"/>
      <c r="EG484" s="22"/>
      <c r="EH484" s="22"/>
      <c r="EI484" s="22"/>
      <c r="EJ484" s="22"/>
      <c r="EK484" s="22"/>
      <c r="EL484" s="22"/>
      <c r="EM484" s="22"/>
      <c r="EN484" s="22"/>
      <c r="EO484" s="22"/>
      <c r="EP484" s="22"/>
      <c r="EQ484" s="22"/>
      <c r="ER484" s="22"/>
      <c r="ES484" s="22"/>
      <c r="ET484" s="22"/>
      <c r="EU484" s="22"/>
      <c r="EV484" s="22"/>
      <c r="EW484" s="22"/>
      <c r="EX484" s="22"/>
      <c r="EY484" s="22"/>
      <c r="EZ484" s="22"/>
      <c r="FA484" s="22"/>
      <c r="FB484" s="22"/>
      <c r="FC484" s="22"/>
      <c r="FD484" s="22"/>
      <c r="FE484" s="22"/>
      <c r="FF484" s="22"/>
      <c r="FG484" s="22"/>
      <c r="FH484" s="22"/>
      <c r="FI484" s="22"/>
      <c r="FJ484" s="22"/>
      <c r="FK484" s="22"/>
      <c r="FL484" s="22"/>
      <c r="FM484" s="22"/>
      <c r="FN484" s="22"/>
      <c r="FO484" s="22"/>
      <c r="FP484" s="22"/>
      <c r="FQ484" s="22"/>
      <c r="FR484" s="22"/>
      <c r="FS484" s="22"/>
      <c r="FT484" s="22"/>
      <c r="FU484" s="22"/>
      <c r="FV484" s="22"/>
      <c r="FW484" s="22"/>
      <c r="FX484" s="22"/>
      <c r="FY484" s="22"/>
      <c r="FZ484" s="22"/>
      <c r="GA484" s="22"/>
      <c r="GB484" s="22"/>
      <c r="GC484" s="22"/>
      <c r="GD484" s="22"/>
      <c r="GE484" s="22"/>
      <c r="GF484" s="22"/>
      <c r="GG484" s="22"/>
      <c r="GH484" s="22"/>
      <c r="GI484" s="22"/>
      <c r="GJ484" s="22"/>
      <c r="GK484" s="22"/>
      <c r="GL484" s="22"/>
      <c r="GM484" s="22"/>
      <c r="GN484" s="22"/>
      <c r="GO484" s="22"/>
      <c r="GP484" s="22"/>
      <c r="GQ484" s="22"/>
      <c r="GR484" s="22"/>
      <c r="GS484" s="22"/>
      <c r="GT484" s="22"/>
      <c r="GU484" s="22"/>
      <c r="GV484" s="22"/>
      <c r="GW484" s="22"/>
      <c r="GX484" s="22"/>
      <c r="GY484" s="22"/>
      <c r="GZ484" s="22"/>
      <c r="HA484" s="22"/>
      <c r="HB484" s="22"/>
      <c r="HC484" s="22"/>
      <c r="HD484" s="22"/>
      <c r="HE484" s="22"/>
      <c r="HF484" s="22"/>
      <c r="HG484" s="22"/>
      <c r="HH484" s="22"/>
      <c r="HI484" s="22"/>
      <c r="HJ484" s="22"/>
      <c r="HK484" s="22"/>
      <c r="HL484" s="22"/>
      <c r="HM484" s="22"/>
      <c r="HN484" s="22"/>
      <c r="HO484" s="22"/>
      <c r="HP484" s="22"/>
      <c r="HQ484" s="22"/>
      <c r="HR484" s="22"/>
      <c r="HS484" s="22"/>
      <c r="HT484" s="22"/>
      <c r="HU484" s="22"/>
      <c r="HV484" s="22"/>
      <c r="HW484" s="22"/>
      <c r="HX484" s="22"/>
      <c r="HY484" s="22"/>
      <c r="HZ484" s="22"/>
      <c r="IA484" s="22"/>
      <c r="IB484" s="22"/>
      <c r="IC484" s="22"/>
      <c r="ID484" s="22"/>
      <c r="IE484" s="22"/>
      <c r="IF484" s="22"/>
      <c r="IG484" s="22"/>
      <c r="IH484" s="22"/>
      <c r="II484" s="22"/>
      <c r="IJ484" s="22"/>
      <c r="IK484" s="22"/>
      <c r="IL484" s="22"/>
      <c r="IM484" s="22"/>
      <c r="IN484" s="22"/>
      <c r="IO484" s="22"/>
      <c r="IP484" s="22"/>
      <c r="IQ484" s="22"/>
      <c r="IR484" s="22"/>
      <c r="IS484" s="22"/>
      <c r="IT484" s="22"/>
      <c r="IU484" s="22"/>
      <c r="IV484" s="22"/>
      <c r="IW484" s="22"/>
    </row>
    <row r="485" spans="1:257" s="23" customFormat="1" ht="12" customHeight="1" x14ac:dyDescent="0.2">
      <c r="A485" s="17">
        <v>484</v>
      </c>
      <c r="B485" s="17" t="s">
        <v>72</v>
      </c>
      <c r="C485" s="17" t="s">
        <v>73</v>
      </c>
      <c r="D485" s="17" t="s">
        <v>654</v>
      </c>
      <c r="E485" s="17" t="s">
        <v>727</v>
      </c>
      <c r="F485" s="17" t="s">
        <v>33</v>
      </c>
      <c r="G485" s="34"/>
      <c r="H485" s="34"/>
      <c r="I485" s="34"/>
      <c r="J485" s="18">
        <v>12</v>
      </c>
      <c r="K485" s="18"/>
      <c r="L485" s="34"/>
      <c r="M485" s="34"/>
      <c r="N485" s="18"/>
      <c r="O485" s="18"/>
      <c r="P485" s="17" t="s">
        <v>24</v>
      </c>
      <c r="Q485" s="17" t="s">
        <v>672</v>
      </c>
      <c r="R485" s="17" t="s">
        <v>25</v>
      </c>
      <c r="S485" s="19" t="s">
        <v>728</v>
      </c>
      <c r="T485" s="20" t="s">
        <v>76</v>
      </c>
      <c r="U485" s="20" t="s">
        <v>717</v>
      </c>
      <c r="V485" s="19" t="s">
        <v>78</v>
      </c>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c r="CC485" s="22"/>
      <c r="CD485" s="22"/>
      <c r="CE485" s="22"/>
      <c r="CF485" s="22"/>
      <c r="CG485" s="22"/>
      <c r="CH485" s="22"/>
      <c r="CI485" s="22"/>
      <c r="CJ485" s="22"/>
      <c r="CK485" s="22"/>
      <c r="CL485" s="22"/>
      <c r="CM485" s="22"/>
      <c r="CN485" s="22"/>
      <c r="CO485" s="22"/>
      <c r="CP485" s="22"/>
      <c r="CQ485" s="22"/>
      <c r="CR485" s="22"/>
      <c r="CS485" s="22"/>
      <c r="CT485" s="22"/>
      <c r="CU485" s="22"/>
      <c r="CV485" s="22"/>
      <c r="CW485" s="22"/>
      <c r="CX485" s="22"/>
      <c r="CY485" s="22"/>
      <c r="CZ485" s="22"/>
      <c r="DA485" s="22"/>
      <c r="DB485" s="22"/>
      <c r="DC485" s="22"/>
      <c r="DD485" s="22"/>
      <c r="DE485" s="22"/>
      <c r="DF485" s="22"/>
      <c r="DG485" s="22"/>
      <c r="DH485" s="22"/>
      <c r="DI485" s="22"/>
      <c r="DJ485" s="22"/>
      <c r="DK485" s="22"/>
      <c r="DL485" s="22"/>
      <c r="DM485" s="22"/>
      <c r="DN485" s="22"/>
      <c r="DO485" s="22"/>
      <c r="DP485" s="22"/>
      <c r="DQ485" s="22"/>
      <c r="DR485" s="22"/>
      <c r="DS485" s="22"/>
      <c r="DT485" s="22"/>
      <c r="DU485" s="22"/>
      <c r="DV485" s="22"/>
      <c r="DW485" s="22"/>
      <c r="DX485" s="22"/>
      <c r="DY485" s="22"/>
      <c r="DZ485" s="22"/>
      <c r="EA485" s="22"/>
      <c r="EB485" s="22"/>
      <c r="EC485" s="22"/>
      <c r="ED485" s="22"/>
      <c r="EE485" s="22"/>
      <c r="EF485" s="22"/>
      <c r="EG485" s="22"/>
      <c r="EH485" s="22"/>
      <c r="EI485" s="22"/>
      <c r="EJ485" s="22"/>
      <c r="EK485" s="22"/>
      <c r="EL485" s="22"/>
      <c r="EM485" s="22"/>
      <c r="EN485" s="22"/>
      <c r="EO485" s="22"/>
      <c r="EP485" s="22"/>
      <c r="EQ485" s="22"/>
      <c r="ER485" s="22"/>
      <c r="ES485" s="22"/>
      <c r="ET485" s="22"/>
      <c r="EU485" s="22"/>
      <c r="EV485" s="22"/>
      <c r="EW485" s="22"/>
      <c r="EX485" s="22"/>
      <c r="EY485" s="22"/>
      <c r="EZ485" s="22"/>
      <c r="FA485" s="22"/>
      <c r="FB485" s="22"/>
      <c r="FC485" s="22"/>
      <c r="FD485" s="22"/>
      <c r="FE485" s="22"/>
      <c r="FF485" s="22"/>
      <c r="FG485" s="22"/>
      <c r="FH485" s="22"/>
      <c r="FI485" s="22"/>
      <c r="FJ485" s="22"/>
      <c r="FK485" s="22"/>
      <c r="FL485" s="22"/>
      <c r="FM485" s="22"/>
      <c r="FN485" s="22"/>
      <c r="FO485" s="22"/>
      <c r="FP485" s="22"/>
      <c r="FQ485" s="22"/>
      <c r="FR485" s="22"/>
      <c r="FS485" s="22"/>
      <c r="FT485" s="22"/>
      <c r="FU485" s="22"/>
      <c r="FV485" s="22"/>
      <c r="FW485" s="22"/>
      <c r="FX485" s="22"/>
      <c r="FY485" s="22"/>
      <c r="FZ485" s="22"/>
      <c r="GA485" s="22"/>
      <c r="GB485" s="22"/>
      <c r="GC485" s="22"/>
      <c r="GD485" s="22"/>
      <c r="GE485" s="22"/>
      <c r="GF485" s="22"/>
      <c r="GG485" s="22"/>
      <c r="GH485" s="22"/>
      <c r="GI485" s="22"/>
      <c r="GJ485" s="22"/>
      <c r="GK485" s="22"/>
      <c r="GL485" s="22"/>
      <c r="GM485" s="22"/>
      <c r="GN485" s="22"/>
      <c r="GO485" s="22"/>
      <c r="GP485" s="22"/>
      <c r="GQ485" s="22"/>
      <c r="GR485" s="22"/>
      <c r="GS485" s="22"/>
      <c r="GT485" s="22"/>
      <c r="GU485" s="22"/>
      <c r="GV485" s="22"/>
      <c r="GW485" s="22"/>
      <c r="GX485" s="22"/>
      <c r="GY485" s="22"/>
      <c r="GZ485" s="22"/>
      <c r="HA485" s="22"/>
      <c r="HB485" s="22"/>
      <c r="HC485" s="22"/>
      <c r="HD485" s="22"/>
      <c r="HE485" s="22"/>
      <c r="HF485" s="22"/>
      <c r="HG485" s="22"/>
      <c r="HH485" s="22"/>
      <c r="HI485" s="22"/>
      <c r="HJ485" s="22"/>
      <c r="HK485" s="22"/>
      <c r="HL485" s="22"/>
      <c r="HM485" s="22"/>
      <c r="HN485" s="22"/>
      <c r="HO485" s="22"/>
      <c r="HP485" s="22"/>
      <c r="HQ485" s="22"/>
      <c r="HR485" s="22"/>
      <c r="HS485" s="22"/>
      <c r="HT485" s="22"/>
      <c r="HU485" s="22"/>
      <c r="HV485" s="22"/>
      <c r="HW485" s="22"/>
      <c r="HX485" s="22"/>
      <c r="HY485" s="22"/>
      <c r="HZ485" s="22"/>
      <c r="IA485" s="22"/>
      <c r="IB485" s="22"/>
      <c r="IC485" s="22"/>
      <c r="ID485" s="22"/>
      <c r="IE485" s="22"/>
      <c r="IF485" s="22"/>
      <c r="IG485" s="22"/>
      <c r="IH485" s="22"/>
      <c r="II485" s="22"/>
      <c r="IJ485" s="22"/>
      <c r="IK485" s="22"/>
      <c r="IL485" s="22"/>
      <c r="IM485" s="22"/>
      <c r="IN485" s="22"/>
      <c r="IO485" s="22"/>
      <c r="IP485" s="22"/>
      <c r="IQ485" s="22"/>
      <c r="IR485" s="22"/>
      <c r="IS485" s="22"/>
      <c r="IT485" s="22"/>
      <c r="IU485" s="22"/>
      <c r="IV485" s="22"/>
      <c r="IW485" s="22"/>
    </row>
    <row r="486" spans="1:257" s="23" customFormat="1" ht="12" customHeight="1" x14ac:dyDescent="0.2">
      <c r="A486" s="17">
        <v>485</v>
      </c>
      <c r="B486" s="17" t="s">
        <v>79</v>
      </c>
      <c r="C486" s="17" t="s">
        <v>79</v>
      </c>
      <c r="D486" s="17" t="s">
        <v>654</v>
      </c>
      <c r="E486" s="17" t="s">
        <v>729</v>
      </c>
      <c r="F486" s="17" t="s">
        <v>23</v>
      </c>
      <c r="G486" s="35">
        <v>1.0528145387405274E-2</v>
      </c>
      <c r="H486" s="35">
        <v>1.7110260134872438E-2</v>
      </c>
      <c r="I486" s="35">
        <v>2.4074525001811377E-2</v>
      </c>
      <c r="J486" s="18"/>
      <c r="K486" s="18"/>
      <c r="L486" s="34"/>
      <c r="M486" s="34"/>
      <c r="N486" s="18"/>
      <c r="O486" s="18"/>
      <c r="P486" s="17" t="s">
        <v>24</v>
      </c>
      <c r="Q486" s="17" t="s">
        <v>654</v>
      </c>
      <c r="R486" s="17" t="s">
        <v>25</v>
      </c>
      <c r="S486" s="19" t="s">
        <v>1341</v>
      </c>
      <c r="T486" s="20" t="s">
        <v>82</v>
      </c>
      <c r="U486" s="21" t="s">
        <v>1342</v>
      </c>
      <c r="V486" s="19" t="s">
        <v>1238</v>
      </c>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c r="CC486" s="22"/>
      <c r="CD486" s="22"/>
      <c r="CE486" s="22"/>
      <c r="CF486" s="22"/>
      <c r="CG486" s="22"/>
      <c r="CH486" s="22"/>
      <c r="CI486" s="22"/>
      <c r="CJ486" s="22"/>
      <c r="CK486" s="22"/>
      <c r="CL486" s="22"/>
      <c r="CM486" s="22"/>
      <c r="CN486" s="22"/>
      <c r="CO486" s="22"/>
      <c r="CP486" s="22"/>
      <c r="CQ486" s="22"/>
      <c r="CR486" s="22"/>
      <c r="CS486" s="22"/>
      <c r="CT486" s="22"/>
      <c r="CU486" s="22"/>
      <c r="CV486" s="22"/>
      <c r="CW486" s="22"/>
      <c r="CX486" s="22"/>
      <c r="CY486" s="22"/>
      <c r="CZ486" s="22"/>
      <c r="DA486" s="22"/>
      <c r="DB486" s="22"/>
      <c r="DC486" s="22"/>
      <c r="DD486" s="22"/>
      <c r="DE486" s="22"/>
      <c r="DF486" s="22"/>
      <c r="DG486" s="22"/>
      <c r="DH486" s="22"/>
      <c r="DI486" s="22"/>
      <c r="DJ486" s="22"/>
      <c r="DK486" s="22"/>
      <c r="DL486" s="22"/>
      <c r="DM486" s="22"/>
      <c r="DN486" s="22"/>
      <c r="DO486" s="22"/>
      <c r="DP486" s="22"/>
      <c r="DQ486" s="22"/>
      <c r="DR486" s="22"/>
      <c r="DS486" s="22"/>
      <c r="DT486" s="22"/>
      <c r="DU486" s="22"/>
      <c r="DV486" s="22"/>
      <c r="DW486" s="22"/>
      <c r="DX486" s="22"/>
      <c r="DY486" s="22"/>
      <c r="DZ486" s="22"/>
      <c r="EA486" s="22"/>
      <c r="EB486" s="22"/>
      <c r="EC486" s="22"/>
      <c r="ED486" s="22"/>
      <c r="EE486" s="22"/>
      <c r="EF486" s="22"/>
      <c r="EG486" s="22"/>
      <c r="EH486" s="22"/>
      <c r="EI486" s="22"/>
      <c r="EJ486" s="22"/>
      <c r="EK486" s="22"/>
      <c r="EL486" s="22"/>
      <c r="EM486" s="22"/>
      <c r="EN486" s="22"/>
      <c r="EO486" s="22"/>
      <c r="EP486" s="22"/>
      <c r="EQ486" s="22"/>
      <c r="ER486" s="22"/>
      <c r="ES486" s="22"/>
      <c r="ET486" s="22"/>
      <c r="EU486" s="22"/>
      <c r="EV486" s="22"/>
      <c r="EW486" s="22"/>
      <c r="EX486" s="22"/>
      <c r="EY486" s="22"/>
      <c r="EZ486" s="22"/>
      <c r="FA486" s="22"/>
      <c r="FB486" s="22"/>
      <c r="FC486" s="22"/>
      <c r="FD486" s="22"/>
      <c r="FE486" s="22"/>
      <c r="FF486" s="22"/>
      <c r="FG486" s="22"/>
      <c r="FH486" s="22"/>
      <c r="FI486" s="22"/>
      <c r="FJ486" s="22"/>
      <c r="FK486" s="22"/>
      <c r="FL486" s="22"/>
      <c r="FM486" s="22"/>
      <c r="FN486" s="22"/>
      <c r="FO486" s="22"/>
      <c r="FP486" s="22"/>
      <c r="FQ486" s="22"/>
      <c r="FR486" s="22"/>
      <c r="FS486" s="22"/>
      <c r="FT486" s="22"/>
      <c r="FU486" s="22"/>
      <c r="FV486" s="22"/>
      <c r="FW486" s="22"/>
      <c r="FX486" s="22"/>
      <c r="FY486" s="22"/>
      <c r="FZ486" s="22"/>
      <c r="GA486" s="22"/>
      <c r="GB486" s="22"/>
      <c r="GC486" s="22"/>
      <c r="GD486" s="22"/>
      <c r="GE486" s="22"/>
      <c r="GF486" s="22"/>
      <c r="GG486" s="22"/>
      <c r="GH486" s="22"/>
      <c r="GI486" s="22"/>
      <c r="GJ486" s="22"/>
      <c r="GK486" s="22"/>
      <c r="GL486" s="22"/>
      <c r="GM486" s="22"/>
      <c r="GN486" s="22"/>
      <c r="GO486" s="22"/>
      <c r="GP486" s="22"/>
      <c r="GQ486" s="22"/>
      <c r="GR486" s="22"/>
      <c r="GS486" s="22"/>
      <c r="GT486" s="22"/>
      <c r="GU486" s="22"/>
      <c r="GV486" s="22"/>
      <c r="GW486" s="22"/>
      <c r="GX486" s="22"/>
      <c r="GY486" s="22"/>
      <c r="GZ486" s="22"/>
      <c r="HA486" s="22"/>
      <c r="HB486" s="22"/>
      <c r="HC486" s="22"/>
      <c r="HD486" s="22"/>
      <c r="HE486" s="22"/>
      <c r="HF486" s="22"/>
      <c r="HG486" s="22"/>
      <c r="HH486" s="22"/>
      <c r="HI486" s="22"/>
      <c r="HJ486" s="22"/>
      <c r="HK486" s="22"/>
      <c r="HL486" s="22"/>
      <c r="HM486" s="22"/>
      <c r="HN486" s="22"/>
      <c r="HO486" s="22"/>
      <c r="HP486" s="22"/>
      <c r="HQ486" s="22"/>
      <c r="HR486" s="22"/>
      <c r="HS486" s="22"/>
      <c r="HT486" s="22"/>
      <c r="HU486" s="22"/>
      <c r="HV486" s="22"/>
      <c r="HW486" s="22"/>
      <c r="HX486" s="22"/>
      <c r="HY486" s="22"/>
      <c r="HZ486" s="22"/>
      <c r="IA486" s="22"/>
      <c r="IB486" s="22"/>
      <c r="IC486" s="22"/>
      <c r="ID486" s="22"/>
      <c r="IE486" s="22"/>
      <c r="IF486" s="22"/>
      <c r="IG486" s="22"/>
      <c r="IH486" s="22"/>
      <c r="II486" s="22"/>
      <c r="IJ486" s="22"/>
      <c r="IK486" s="22"/>
      <c r="IL486" s="22"/>
      <c r="IM486" s="22"/>
      <c r="IN486" s="22"/>
      <c r="IO486" s="22"/>
      <c r="IP486" s="22"/>
      <c r="IQ486" s="22"/>
      <c r="IR486" s="22"/>
      <c r="IS486" s="22"/>
      <c r="IT486" s="22"/>
      <c r="IU486" s="22"/>
      <c r="IV486" s="22"/>
      <c r="IW486" s="22"/>
    </row>
    <row r="487" spans="1:257" s="23" customFormat="1" ht="12" customHeight="1" x14ac:dyDescent="0.2">
      <c r="A487" s="17">
        <v>486</v>
      </c>
      <c r="B487" s="17" t="s">
        <v>79</v>
      </c>
      <c r="C487" s="17" t="s">
        <v>79</v>
      </c>
      <c r="D487" s="17" t="s">
        <v>654</v>
      </c>
      <c r="E487" s="17" t="s">
        <v>730</v>
      </c>
      <c r="F487" s="17" t="s">
        <v>23</v>
      </c>
      <c r="G487" s="34"/>
      <c r="H487" s="34"/>
      <c r="I487" s="34"/>
      <c r="J487" s="18"/>
      <c r="K487" s="18">
        <v>25</v>
      </c>
      <c r="L487" s="34"/>
      <c r="M487" s="34"/>
      <c r="N487" s="18"/>
      <c r="O487" s="18"/>
      <c r="P487" s="17" t="s">
        <v>24</v>
      </c>
      <c r="Q487" s="17" t="s">
        <v>654</v>
      </c>
      <c r="R487" s="17" t="s">
        <v>25</v>
      </c>
      <c r="S487" s="19" t="s">
        <v>731</v>
      </c>
      <c r="T487" s="20" t="s">
        <v>82</v>
      </c>
      <c r="U487" s="21" t="s">
        <v>1342</v>
      </c>
      <c r="V487" s="19" t="s">
        <v>1238</v>
      </c>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c r="CC487" s="22"/>
      <c r="CD487" s="22"/>
      <c r="CE487" s="22"/>
      <c r="CF487" s="22"/>
      <c r="CG487" s="22"/>
      <c r="CH487" s="22"/>
      <c r="CI487" s="22"/>
      <c r="CJ487" s="22"/>
      <c r="CK487" s="22"/>
      <c r="CL487" s="22"/>
      <c r="CM487" s="22"/>
      <c r="CN487" s="22"/>
      <c r="CO487" s="22"/>
      <c r="CP487" s="22"/>
      <c r="CQ487" s="22"/>
      <c r="CR487" s="22"/>
      <c r="CS487" s="22"/>
      <c r="CT487" s="22"/>
      <c r="CU487" s="22"/>
      <c r="CV487" s="22"/>
      <c r="CW487" s="22"/>
      <c r="CX487" s="22"/>
      <c r="CY487" s="22"/>
      <c r="CZ487" s="22"/>
      <c r="DA487" s="22"/>
      <c r="DB487" s="22"/>
      <c r="DC487" s="22"/>
      <c r="DD487" s="22"/>
      <c r="DE487" s="22"/>
      <c r="DF487" s="22"/>
      <c r="DG487" s="22"/>
      <c r="DH487" s="22"/>
      <c r="DI487" s="22"/>
      <c r="DJ487" s="22"/>
      <c r="DK487" s="22"/>
      <c r="DL487" s="22"/>
      <c r="DM487" s="22"/>
      <c r="DN487" s="22"/>
      <c r="DO487" s="22"/>
      <c r="DP487" s="22"/>
      <c r="DQ487" s="22"/>
      <c r="DR487" s="22"/>
      <c r="DS487" s="22"/>
      <c r="DT487" s="22"/>
      <c r="DU487" s="22"/>
      <c r="DV487" s="22"/>
      <c r="DW487" s="22"/>
      <c r="DX487" s="22"/>
      <c r="DY487" s="22"/>
      <c r="DZ487" s="22"/>
      <c r="EA487" s="22"/>
      <c r="EB487" s="22"/>
      <c r="EC487" s="22"/>
      <c r="ED487" s="22"/>
      <c r="EE487" s="22"/>
      <c r="EF487" s="22"/>
      <c r="EG487" s="22"/>
      <c r="EH487" s="22"/>
      <c r="EI487" s="22"/>
      <c r="EJ487" s="22"/>
      <c r="EK487" s="22"/>
      <c r="EL487" s="22"/>
      <c r="EM487" s="22"/>
      <c r="EN487" s="22"/>
      <c r="EO487" s="22"/>
      <c r="EP487" s="22"/>
      <c r="EQ487" s="22"/>
      <c r="ER487" s="22"/>
      <c r="ES487" s="22"/>
      <c r="ET487" s="22"/>
      <c r="EU487" s="22"/>
      <c r="EV487" s="22"/>
      <c r="EW487" s="22"/>
      <c r="EX487" s="22"/>
      <c r="EY487" s="22"/>
      <c r="EZ487" s="22"/>
      <c r="FA487" s="22"/>
      <c r="FB487" s="22"/>
      <c r="FC487" s="22"/>
      <c r="FD487" s="22"/>
      <c r="FE487" s="22"/>
      <c r="FF487" s="22"/>
      <c r="FG487" s="22"/>
      <c r="FH487" s="22"/>
      <c r="FI487" s="22"/>
      <c r="FJ487" s="22"/>
      <c r="FK487" s="22"/>
      <c r="FL487" s="22"/>
      <c r="FM487" s="22"/>
      <c r="FN487" s="22"/>
      <c r="FO487" s="22"/>
      <c r="FP487" s="22"/>
      <c r="FQ487" s="22"/>
      <c r="FR487" s="22"/>
      <c r="FS487" s="22"/>
      <c r="FT487" s="22"/>
      <c r="FU487" s="22"/>
      <c r="FV487" s="22"/>
      <c r="FW487" s="22"/>
      <c r="FX487" s="22"/>
      <c r="FY487" s="22"/>
      <c r="FZ487" s="22"/>
      <c r="GA487" s="22"/>
      <c r="GB487" s="22"/>
      <c r="GC487" s="22"/>
      <c r="GD487" s="22"/>
      <c r="GE487" s="22"/>
      <c r="GF487" s="22"/>
      <c r="GG487" s="22"/>
      <c r="GH487" s="22"/>
      <c r="GI487" s="22"/>
      <c r="GJ487" s="22"/>
      <c r="GK487" s="22"/>
      <c r="GL487" s="22"/>
      <c r="GM487" s="22"/>
      <c r="GN487" s="22"/>
      <c r="GO487" s="22"/>
      <c r="GP487" s="22"/>
      <c r="GQ487" s="22"/>
      <c r="GR487" s="22"/>
      <c r="GS487" s="22"/>
      <c r="GT487" s="22"/>
      <c r="GU487" s="22"/>
      <c r="GV487" s="22"/>
      <c r="GW487" s="22"/>
      <c r="GX487" s="22"/>
      <c r="GY487" s="22"/>
      <c r="GZ487" s="22"/>
      <c r="HA487" s="22"/>
      <c r="HB487" s="22"/>
      <c r="HC487" s="22"/>
      <c r="HD487" s="22"/>
      <c r="HE487" s="22"/>
      <c r="HF487" s="22"/>
      <c r="HG487" s="22"/>
      <c r="HH487" s="22"/>
      <c r="HI487" s="22"/>
      <c r="HJ487" s="22"/>
      <c r="HK487" s="22"/>
      <c r="HL487" s="22"/>
      <c r="HM487" s="22"/>
      <c r="HN487" s="22"/>
      <c r="HO487" s="22"/>
      <c r="HP487" s="22"/>
      <c r="HQ487" s="22"/>
      <c r="HR487" s="22"/>
      <c r="HS487" s="22"/>
      <c r="HT487" s="22"/>
      <c r="HU487" s="22"/>
      <c r="HV487" s="22"/>
      <c r="HW487" s="22"/>
      <c r="HX487" s="22"/>
      <c r="HY487" s="22"/>
      <c r="HZ487" s="22"/>
      <c r="IA487" s="22"/>
      <c r="IB487" s="22"/>
      <c r="IC487" s="22"/>
      <c r="ID487" s="22"/>
      <c r="IE487" s="22"/>
      <c r="IF487" s="22"/>
      <c r="IG487" s="22"/>
      <c r="IH487" s="22"/>
      <c r="II487" s="22"/>
      <c r="IJ487" s="22"/>
      <c r="IK487" s="22"/>
      <c r="IL487" s="22"/>
      <c r="IM487" s="22"/>
      <c r="IN487" s="22"/>
      <c r="IO487" s="22"/>
      <c r="IP487" s="22"/>
      <c r="IQ487" s="22"/>
      <c r="IR487" s="22"/>
      <c r="IS487" s="22"/>
      <c r="IT487" s="22"/>
      <c r="IU487" s="22"/>
      <c r="IV487" s="22"/>
      <c r="IW487" s="22"/>
    </row>
    <row r="488" spans="1:257" s="23" customFormat="1" ht="12" customHeight="1" x14ac:dyDescent="0.2">
      <c r="A488" s="17">
        <v>487</v>
      </c>
      <c r="B488" s="17" t="s">
        <v>79</v>
      </c>
      <c r="C488" s="17" t="s">
        <v>79</v>
      </c>
      <c r="D488" s="17" t="s">
        <v>654</v>
      </c>
      <c r="E488" s="17" t="s">
        <v>732</v>
      </c>
      <c r="F488" s="17" t="s">
        <v>33</v>
      </c>
      <c r="G488" s="34"/>
      <c r="H488" s="34"/>
      <c r="I488" s="34"/>
      <c r="J488" s="18"/>
      <c r="K488" s="18">
        <v>25</v>
      </c>
      <c r="L488" s="34"/>
      <c r="M488" s="34"/>
      <c r="N488" s="18"/>
      <c r="O488" s="18"/>
      <c r="P488" s="17" t="s">
        <v>133</v>
      </c>
      <c r="Q488" s="17" t="s">
        <v>654</v>
      </c>
      <c r="R488" s="17" t="s">
        <v>733</v>
      </c>
      <c r="S488" s="19" t="s">
        <v>734</v>
      </c>
      <c r="T488" s="20" t="s">
        <v>82</v>
      </c>
      <c r="U488" s="21" t="s">
        <v>1342</v>
      </c>
      <c r="V488" s="19" t="s">
        <v>1238</v>
      </c>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c r="CC488" s="22"/>
      <c r="CD488" s="22"/>
      <c r="CE488" s="22"/>
      <c r="CF488" s="22"/>
      <c r="CG488" s="22"/>
      <c r="CH488" s="22"/>
      <c r="CI488" s="22"/>
      <c r="CJ488" s="22"/>
      <c r="CK488" s="22"/>
      <c r="CL488" s="22"/>
      <c r="CM488" s="22"/>
      <c r="CN488" s="22"/>
      <c r="CO488" s="22"/>
      <c r="CP488" s="22"/>
      <c r="CQ488" s="22"/>
      <c r="CR488" s="22"/>
      <c r="CS488" s="22"/>
      <c r="CT488" s="22"/>
      <c r="CU488" s="22"/>
      <c r="CV488" s="22"/>
      <c r="CW488" s="22"/>
      <c r="CX488" s="22"/>
      <c r="CY488" s="22"/>
      <c r="CZ488" s="22"/>
      <c r="DA488" s="22"/>
      <c r="DB488" s="22"/>
      <c r="DC488" s="22"/>
      <c r="DD488" s="22"/>
      <c r="DE488" s="22"/>
      <c r="DF488" s="22"/>
      <c r="DG488" s="22"/>
      <c r="DH488" s="22"/>
      <c r="DI488" s="22"/>
      <c r="DJ488" s="22"/>
      <c r="DK488" s="22"/>
      <c r="DL488" s="22"/>
      <c r="DM488" s="22"/>
      <c r="DN488" s="22"/>
      <c r="DO488" s="22"/>
      <c r="DP488" s="22"/>
      <c r="DQ488" s="22"/>
      <c r="DR488" s="22"/>
      <c r="DS488" s="22"/>
      <c r="DT488" s="22"/>
      <c r="DU488" s="22"/>
      <c r="DV488" s="22"/>
      <c r="DW488" s="22"/>
      <c r="DX488" s="22"/>
      <c r="DY488" s="22"/>
      <c r="DZ488" s="22"/>
      <c r="EA488" s="22"/>
      <c r="EB488" s="22"/>
      <c r="EC488" s="22"/>
      <c r="ED488" s="22"/>
      <c r="EE488" s="22"/>
      <c r="EF488" s="22"/>
      <c r="EG488" s="22"/>
      <c r="EH488" s="22"/>
      <c r="EI488" s="22"/>
      <c r="EJ488" s="22"/>
      <c r="EK488" s="22"/>
      <c r="EL488" s="22"/>
      <c r="EM488" s="22"/>
      <c r="EN488" s="22"/>
      <c r="EO488" s="22"/>
      <c r="EP488" s="22"/>
      <c r="EQ488" s="22"/>
      <c r="ER488" s="22"/>
      <c r="ES488" s="22"/>
      <c r="ET488" s="22"/>
      <c r="EU488" s="22"/>
      <c r="EV488" s="22"/>
      <c r="EW488" s="22"/>
      <c r="EX488" s="22"/>
      <c r="EY488" s="22"/>
      <c r="EZ488" s="22"/>
      <c r="FA488" s="22"/>
      <c r="FB488" s="22"/>
      <c r="FC488" s="22"/>
      <c r="FD488" s="22"/>
      <c r="FE488" s="22"/>
      <c r="FF488" s="22"/>
      <c r="FG488" s="22"/>
      <c r="FH488" s="22"/>
      <c r="FI488" s="22"/>
      <c r="FJ488" s="22"/>
      <c r="FK488" s="22"/>
      <c r="FL488" s="22"/>
      <c r="FM488" s="22"/>
      <c r="FN488" s="22"/>
      <c r="FO488" s="22"/>
      <c r="FP488" s="22"/>
      <c r="FQ488" s="22"/>
      <c r="FR488" s="22"/>
      <c r="FS488" s="22"/>
      <c r="FT488" s="22"/>
      <c r="FU488" s="22"/>
      <c r="FV488" s="22"/>
      <c r="FW488" s="22"/>
      <c r="FX488" s="22"/>
      <c r="FY488" s="22"/>
      <c r="FZ488" s="22"/>
      <c r="GA488" s="22"/>
      <c r="GB488" s="22"/>
      <c r="GC488" s="22"/>
      <c r="GD488" s="22"/>
      <c r="GE488" s="22"/>
      <c r="GF488" s="22"/>
      <c r="GG488" s="22"/>
      <c r="GH488" s="22"/>
      <c r="GI488" s="22"/>
      <c r="GJ488" s="22"/>
      <c r="GK488" s="22"/>
      <c r="GL488" s="22"/>
      <c r="GM488" s="22"/>
      <c r="GN488" s="22"/>
      <c r="GO488" s="22"/>
      <c r="GP488" s="22"/>
      <c r="GQ488" s="22"/>
      <c r="GR488" s="22"/>
      <c r="GS488" s="22"/>
      <c r="GT488" s="22"/>
      <c r="GU488" s="22"/>
      <c r="GV488" s="22"/>
      <c r="GW488" s="22"/>
      <c r="GX488" s="22"/>
      <c r="GY488" s="22"/>
      <c r="GZ488" s="22"/>
      <c r="HA488" s="22"/>
      <c r="HB488" s="22"/>
      <c r="HC488" s="22"/>
      <c r="HD488" s="22"/>
      <c r="HE488" s="22"/>
      <c r="HF488" s="22"/>
      <c r="HG488" s="22"/>
      <c r="HH488" s="22"/>
      <c r="HI488" s="22"/>
      <c r="HJ488" s="22"/>
      <c r="HK488" s="22"/>
      <c r="HL488" s="22"/>
      <c r="HM488" s="22"/>
      <c r="HN488" s="22"/>
      <c r="HO488" s="22"/>
      <c r="HP488" s="22"/>
      <c r="HQ488" s="22"/>
      <c r="HR488" s="22"/>
      <c r="HS488" s="22"/>
      <c r="HT488" s="22"/>
      <c r="HU488" s="22"/>
      <c r="HV488" s="22"/>
      <c r="HW488" s="22"/>
      <c r="HX488" s="22"/>
      <c r="HY488" s="22"/>
      <c r="HZ488" s="22"/>
      <c r="IA488" s="22"/>
      <c r="IB488" s="22"/>
      <c r="IC488" s="22"/>
      <c r="ID488" s="22"/>
      <c r="IE488" s="22"/>
      <c r="IF488" s="22"/>
      <c r="IG488" s="22"/>
      <c r="IH488" s="22"/>
      <c r="II488" s="22"/>
      <c r="IJ488" s="22"/>
      <c r="IK488" s="22"/>
      <c r="IL488" s="22"/>
      <c r="IM488" s="22"/>
      <c r="IN488" s="22"/>
      <c r="IO488" s="22"/>
      <c r="IP488" s="22"/>
      <c r="IQ488" s="22"/>
      <c r="IR488" s="22"/>
      <c r="IS488" s="22"/>
      <c r="IT488" s="22"/>
      <c r="IU488" s="22"/>
      <c r="IV488" s="22"/>
      <c r="IW488" s="22"/>
    </row>
    <row r="489" spans="1:257" s="23" customFormat="1" ht="12" customHeight="1" x14ac:dyDescent="0.2">
      <c r="A489" s="17">
        <v>488</v>
      </c>
      <c r="B489" s="17" t="s">
        <v>79</v>
      </c>
      <c r="C489" s="17" t="s">
        <v>79</v>
      </c>
      <c r="D489" s="17" t="s">
        <v>654</v>
      </c>
      <c r="E489" s="17" t="s">
        <v>735</v>
      </c>
      <c r="F489" s="17" t="s">
        <v>23</v>
      </c>
      <c r="G489" s="34"/>
      <c r="H489" s="34"/>
      <c r="I489" s="34"/>
      <c r="J489" s="18"/>
      <c r="K489" s="18">
        <v>25</v>
      </c>
      <c r="L489" s="34"/>
      <c r="M489" s="34"/>
      <c r="N489" s="18"/>
      <c r="O489" s="18"/>
      <c r="P489" s="17" t="s">
        <v>115</v>
      </c>
      <c r="Q489" s="17" t="s">
        <v>654</v>
      </c>
      <c r="R489" s="17" t="s">
        <v>25</v>
      </c>
      <c r="S489" s="19" t="s">
        <v>736</v>
      </c>
      <c r="T489" s="20" t="s">
        <v>82</v>
      </c>
      <c r="U489" s="21" t="s">
        <v>1342</v>
      </c>
      <c r="V489" s="19" t="s">
        <v>1238</v>
      </c>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c r="CC489" s="22"/>
      <c r="CD489" s="22"/>
      <c r="CE489" s="22"/>
      <c r="CF489" s="22"/>
      <c r="CG489" s="22"/>
      <c r="CH489" s="22"/>
      <c r="CI489" s="22"/>
      <c r="CJ489" s="22"/>
      <c r="CK489" s="22"/>
      <c r="CL489" s="22"/>
      <c r="CM489" s="22"/>
      <c r="CN489" s="22"/>
      <c r="CO489" s="22"/>
      <c r="CP489" s="22"/>
      <c r="CQ489" s="22"/>
      <c r="CR489" s="22"/>
      <c r="CS489" s="22"/>
      <c r="CT489" s="22"/>
      <c r="CU489" s="22"/>
      <c r="CV489" s="22"/>
      <c r="CW489" s="22"/>
      <c r="CX489" s="22"/>
      <c r="CY489" s="22"/>
      <c r="CZ489" s="22"/>
      <c r="DA489" s="22"/>
      <c r="DB489" s="22"/>
      <c r="DC489" s="22"/>
      <c r="DD489" s="22"/>
      <c r="DE489" s="22"/>
      <c r="DF489" s="22"/>
      <c r="DG489" s="22"/>
      <c r="DH489" s="22"/>
      <c r="DI489" s="22"/>
      <c r="DJ489" s="22"/>
      <c r="DK489" s="22"/>
      <c r="DL489" s="22"/>
      <c r="DM489" s="22"/>
      <c r="DN489" s="22"/>
      <c r="DO489" s="22"/>
      <c r="DP489" s="22"/>
      <c r="DQ489" s="22"/>
      <c r="DR489" s="22"/>
      <c r="DS489" s="22"/>
      <c r="DT489" s="22"/>
      <c r="DU489" s="22"/>
      <c r="DV489" s="22"/>
      <c r="DW489" s="22"/>
      <c r="DX489" s="22"/>
      <c r="DY489" s="22"/>
      <c r="DZ489" s="22"/>
      <c r="EA489" s="22"/>
      <c r="EB489" s="22"/>
      <c r="EC489" s="22"/>
      <c r="ED489" s="22"/>
      <c r="EE489" s="22"/>
      <c r="EF489" s="22"/>
      <c r="EG489" s="22"/>
      <c r="EH489" s="22"/>
      <c r="EI489" s="22"/>
      <c r="EJ489" s="22"/>
      <c r="EK489" s="22"/>
      <c r="EL489" s="22"/>
      <c r="EM489" s="22"/>
      <c r="EN489" s="22"/>
      <c r="EO489" s="22"/>
      <c r="EP489" s="22"/>
      <c r="EQ489" s="22"/>
      <c r="ER489" s="22"/>
      <c r="ES489" s="22"/>
      <c r="ET489" s="22"/>
      <c r="EU489" s="22"/>
      <c r="EV489" s="22"/>
      <c r="EW489" s="22"/>
      <c r="EX489" s="22"/>
      <c r="EY489" s="22"/>
      <c r="EZ489" s="22"/>
      <c r="FA489" s="22"/>
      <c r="FB489" s="22"/>
      <c r="FC489" s="22"/>
      <c r="FD489" s="22"/>
      <c r="FE489" s="22"/>
      <c r="FF489" s="22"/>
      <c r="FG489" s="22"/>
      <c r="FH489" s="22"/>
      <c r="FI489" s="22"/>
      <c r="FJ489" s="22"/>
      <c r="FK489" s="22"/>
      <c r="FL489" s="22"/>
      <c r="FM489" s="22"/>
      <c r="FN489" s="22"/>
      <c r="FO489" s="22"/>
      <c r="FP489" s="22"/>
      <c r="FQ489" s="22"/>
      <c r="FR489" s="22"/>
      <c r="FS489" s="22"/>
      <c r="FT489" s="22"/>
      <c r="FU489" s="22"/>
      <c r="FV489" s="22"/>
      <c r="FW489" s="22"/>
      <c r="FX489" s="22"/>
      <c r="FY489" s="22"/>
      <c r="FZ489" s="22"/>
      <c r="GA489" s="22"/>
      <c r="GB489" s="22"/>
      <c r="GC489" s="22"/>
      <c r="GD489" s="22"/>
      <c r="GE489" s="22"/>
      <c r="GF489" s="22"/>
      <c r="GG489" s="22"/>
      <c r="GH489" s="22"/>
      <c r="GI489" s="22"/>
      <c r="GJ489" s="22"/>
      <c r="GK489" s="22"/>
      <c r="GL489" s="22"/>
      <c r="GM489" s="22"/>
      <c r="GN489" s="22"/>
      <c r="GO489" s="22"/>
      <c r="GP489" s="22"/>
      <c r="GQ489" s="22"/>
      <c r="GR489" s="22"/>
      <c r="GS489" s="22"/>
      <c r="GT489" s="22"/>
      <c r="GU489" s="22"/>
      <c r="GV489" s="22"/>
      <c r="GW489" s="22"/>
      <c r="GX489" s="22"/>
      <c r="GY489" s="22"/>
      <c r="GZ489" s="22"/>
      <c r="HA489" s="22"/>
      <c r="HB489" s="22"/>
      <c r="HC489" s="22"/>
      <c r="HD489" s="22"/>
      <c r="HE489" s="22"/>
      <c r="HF489" s="22"/>
      <c r="HG489" s="22"/>
      <c r="HH489" s="22"/>
      <c r="HI489" s="22"/>
      <c r="HJ489" s="22"/>
      <c r="HK489" s="22"/>
      <c r="HL489" s="22"/>
      <c r="HM489" s="22"/>
      <c r="HN489" s="22"/>
      <c r="HO489" s="22"/>
      <c r="HP489" s="22"/>
      <c r="HQ489" s="22"/>
      <c r="HR489" s="22"/>
      <c r="HS489" s="22"/>
      <c r="HT489" s="22"/>
      <c r="HU489" s="22"/>
      <c r="HV489" s="22"/>
      <c r="HW489" s="22"/>
      <c r="HX489" s="22"/>
      <c r="HY489" s="22"/>
      <c r="HZ489" s="22"/>
      <c r="IA489" s="22"/>
      <c r="IB489" s="22"/>
      <c r="IC489" s="22"/>
      <c r="ID489" s="22"/>
      <c r="IE489" s="22"/>
      <c r="IF489" s="22"/>
      <c r="IG489" s="22"/>
      <c r="IH489" s="22"/>
      <c r="II489" s="22"/>
      <c r="IJ489" s="22"/>
      <c r="IK489" s="22"/>
      <c r="IL489" s="22"/>
      <c r="IM489" s="22"/>
      <c r="IN489" s="22"/>
      <c r="IO489" s="22"/>
      <c r="IP489" s="22"/>
      <c r="IQ489" s="22"/>
      <c r="IR489" s="22"/>
      <c r="IS489" s="22"/>
      <c r="IT489" s="22"/>
      <c r="IU489" s="22"/>
      <c r="IV489" s="22"/>
      <c r="IW489" s="22"/>
    </row>
    <row r="490" spans="1:257" s="23" customFormat="1" ht="12" customHeight="1" x14ac:dyDescent="0.2">
      <c r="A490" s="17">
        <v>489</v>
      </c>
      <c r="B490" s="17" t="s">
        <v>79</v>
      </c>
      <c r="C490" s="17" t="s">
        <v>79</v>
      </c>
      <c r="D490" s="17" t="s">
        <v>654</v>
      </c>
      <c r="E490" s="17" t="s">
        <v>737</v>
      </c>
      <c r="F490" s="17" t="s">
        <v>33</v>
      </c>
      <c r="G490" s="35">
        <v>8.295381143461622E-4</v>
      </c>
      <c r="H490" s="35">
        <v>1.6597643621756308E-3</v>
      </c>
      <c r="I490" s="35">
        <v>2.4906793143211203E-3</v>
      </c>
      <c r="J490" s="18">
        <v>7.5</v>
      </c>
      <c r="K490" s="18">
        <v>25</v>
      </c>
      <c r="L490" s="34"/>
      <c r="M490" s="34"/>
      <c r="N490" s="18"/>
      <c r="O490" s="18"/>
      <c r="P490" s="17" t="s">
        <v>133</v>
      </c>
      <c r="Q490" s="17" t="s">
        <v>654</v>
      </c>
      <c r="R490" s="17" t="s">
        <v>296</v>
      </c>
      <c r="S490" s="19" t="s">
        <v>738</v>
      </c>
      <c r="T490" s="20" t="s">
        <v>82</v>
      </c>
      <c r="U490" s="21" t="s">
        <v>1342</v>
      </c>
      <c r="V490" s="19" t="s">
        <v>1238</v>
      </c>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c r="BS490" s="22"/>
      <c r="BT490" s="22"/>
      <c r="BU490" s="22"/>
      <c r="BV490" s="22"/>
      <c r="BW490" s="22"/>
      <c r="BX490" s="22"/>
      <c r="BY490" s="22"/>
      <c r="BZ490" s="22"/>
      <c r="CA490" s="22"/>
      <c r="CB490" s="22"/>
      <c r="CC490" s="22"/>
      <c r="CD490" s="22"/>
      <c r="CE490" s="22"/>
      <c r="CF490" s="22"/>
      <c r="CG490" s="22"/>
      <c r="CH490" s="22"/>
      <c r="CI490" s="22"/>
      <c r="CJ490" s="22"/>
      <c r="CK490" s="22"/>
      <c r="CL490" s="22"/>
      <c r="CM490" s="22"/>
      <c r="CN490" s="22"/>
      <c r="CO490" s="22"/>
      <c r="CP490" s="22"/>
      <c r="CQ490" s="22"/>
      <c r="CR490" s="22"/>
      <c r="CS490" s="22"/>
      <c r="CT490" s="22"/>
      <c r="CU490" s="22"/>
      <c r="CV490" s="22"/>
      <c r="CW490" s="22"/>
      <c r="CX490" s="22"/>
      <c r="CY490" s="22"/>
      <c r="CZ490" s="22"/>
      <c r="DA490" s="22"/>
      <c r="DB490" s="22"/>
      <c r="DC490" s="22"/>
      <c r="DD490" s="22"/>
      <c r="DE490" s="22"/>
      <c r="DF490" s="22"/>
      <c r="DG490" s="22"/>
      <c r="DH490" s="22"/>
      <c r="DI490" s="22"/>
      <c r="DJ490" s="22"/>
      <c r="DK490" s="22"/>
      <c r="DL490" s="22"/>
      <c r="DM490" s="22"/>
      <c r="DN490" s="22"/>
      <c r="DO490" s="22"/>
      <c r="DP490" s="22"/>
      <c r="DQ490" s="22"/>
      <c r="DR490" s="22"/>
      <c r="DS490" s="22"/>
      <c r="DT490" s="22"/>
      <c r="DU490" s="22"/>
      <c r="DV490" s="22"/>
      <c r="DW490" s="22"/>
      <c r="DX490" s="22"/>
      <c r="DY490" s="22"/>
      <c r="DZ490" s="22"/>
      <c r="EA490" s="22"/>
      <c r="EB490" s="22"/>
      <c r="EC490" s="22"/>
      <c r="ED490" s="22"/>
      <c r="EE490" s="22"/>
      <c r="EF490" s="22"/>
      <c r="EG490" s="22"/>
      <c r="EH490" s="22"/>
      <c r="EI490" s="22"/>
      <c r="EJ490" s="22"/>
      <c r="EK490" s="22"/>
      <c r="EL490" s="22"/>
      <c r="EM490" s="22"/>
      <c r="EN490" s="22"/>
      <c r="EO490" s="22"/>
      <c r="EP490" s="22"/>
      <c r="EQ490" s="22"/>
      <c r="ER490" s="22"/>
      <c r="ES490" s="22"/>
      <c r="ET490" s="22"/>
      <c r="EU490" s="22"/>
      <c r="EV490" s="22"/>
      <c r="EW490" s="22"/>
      <c r="EX490" s="22"/>
      <c r="EY490" s="22"/>
      <c r="EZ490" s="22"/>
      <c r="FA490" s="22"/>
      <c r="FB490" s="22"/>
      <c r="FC490" s="22"/>
      <c r="FD490" s="22"/>
      <c r="FE490" s="22"/>
      <c r="FF490" s="22"/>
      <c r="FG490" s="22"/>
      <c r="FH490" s="22"/>
      <c r="FI490" s="22"/>
      <c r="FJ490" s="22"/>
      <c r="FK490" s="22"/>
      <c r="FL490" s="22"/>
      <c r="FM490" s="22"/>
      <c r="FN490" s="22"/>
      <c r="FO490" s="22"/>
      <c r="FP490" s="22"/>
      <c r="FQ490" s="22"/>
      <c r="FR490" s="22"/>
      <c r="FS490" s="22"/>
      <c r="FT490" s="22"/>
      <c r="FU490" s="22"/>
      <c r="FV490" s="22"/>
      <c r="FW490" s="22"/>
      <c r="FX490" s="22"/>
      <c r="FY490" s="22"/>
      <c r="FZ490" s="22"/>
      <c r="GA490" s="22"/>
      <c r="GB490" s="22"/>
      <c r="GC490" s="22"/>
      <c r="GD490" s="22"/>
      <c r="GE490" s="22"/>
      <c r="GF490" s="22"/>
      <c r="GG490" s="22"/>
      <c r="GH490" s="22"/>
      <c r="GI490" s="22"/>
      <c r="GJ490" s="22"/>
      <c r="GK490" s="22"/>
      <c r="GL490" s="22"/>
      <c r="GM490" s="22"/>
      <c r="GN490" s="22"/>
      <c r="GO490" s="22"/>
      <c r="GP490" s="22"/>
      <c r="GQ490" s="22"/>
      <c r="GR490" s="22"/>
      <c r="GS490" s="22"/>
      <c r="GT490" s="22"/>
      <c r="GU490" s="22"/>
      <c r="GV490" s="22"/>
      <c r="GW490" s="22"/>
      <c r="GX490" s="22"/>
      <c r="GY490" s="22"/>
      <c r="GZ490" s="22"/>
      <c r="HA490" s="22"/>
      <c r="HB490" s="22"/>
      <c r="HC490" s="22"/>
      <c r="HD490" s="22"/>
      <c r="HE490" s="22"/>
      <c r="HF490" s="22"/>
      <c r="HG490" s="22"/>
      <c r="HH490" s="22"/>
      <c r="HI490" s="22"/>
      <c r="HJ490" s="22"/>
      <c r="HK490" s="22"/>
      <c r="HL490" s="22"/>
      <c r="HM490" s="22"/>
      <c r="HN490" s="22"/>
      <c r="HO490" s="22"/>
      <c r="HP490" s="22"/>
      <c r="HQ490" s="22"/>
      <c r="HR490" s="22"/>
      <c r="HS490" s="22"/>
      <c r="HT490" s="22"/>
      <c r="HU490" s="22"/>
      <c r="HV490" s="22"/>
      <c r="HW490" s="22"/>
      <c r="HX490" s="22"/>
      <c r="HY490" s="22"/>
      <c r="HZ490" s="22"/>
      <c r="IA490" s="22"/>
      <c r="IB490" s="22"/>
      <c r="IC490" s="22"/>
      <c r="ID490" s="22"/>
      <c r="IE490" s="22"/>
      <c r="IF490" s="22"/>
      <c r="IG490" s="22"/>
      <c r="IH490" s="22"/>
      <c r="II490" s="22"/>
      <c r="IJ490" s="22"/>
      <c r="IK490" s="22"/>
      <c r="IL490" s="22"/>
      <c r="IM490" s="22"/>
      <c r="IN490" s="22"/>
      <c r="IO490" s="22"/>
      <c r="IP490" s="22"/>
      <c r="IQ490" s="22"/>
      <c r="IR490" s="22"/>
      <c r="IS490" s="22"/>
      <c r="IT490" s="22"/>
      <c r="IU490" s="22"/>
      <c r="IV490" s="22"/>
      <c r="IW490" s="22"/>
    </row>
    <row r="491" spans="1:257" s="23" customFormat="1" ht="12" customHeight="1" x14ac:dyDescent="0.2">
      <c r="A491" s="17">
        <v>490</v>
      </c>
      <c r="B491" s="17" t="s">
        <v>79</v>
      </c>
      <c r="C491" s="17" t="s">
        <v>79</v>
      </c>
      <c r="D491" s="17" t="s">
        <v>654</v>
      </c>
      <c r="E491" s="17" t="s">
        <v>739</v>
      </c>
      <c r="F491" s="17" t="s">
        <v>33</v>
      </c>
      <c r="G491" s="34"/>
      <c r="H491" s="34"/>
      <c r="I491" s="34"/>
      <c r="J491" s="18"/>
      <c r="K491" s="18">
        <v>7.5</v>
      </c>
      <c r="L491" s="34"/>
      <c r="M491" s="34"/>
      <c r="N491" s="18"/>
      <c r="O491" s="18"/>
      <c r="P491" s="17" t="s">
        <v>24</v>
      </c>
      <c r="Q491" s="17" t="s">
        <v>654</v>
      </c>
      <c r="R491" s="17" t="s">
        <v>296</v>
      </c>
      <c r="S491" s="19" t="s">
        <v>740</v>
      </c>
      <c r="T491" s="20" t="s">
        <v>82</v>
      </c>
      <c r="U491" s="21" t="s">
        <v>1342</v>
      </c>
      <c r="V491" s="19" t="s">
        <v>1238</v>
      </c>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c r="CC491" s="22"/>
      <c r="CD491" s="22"/>
      <c r="CE491" s="22"/>
      <c r="CF491" s="22"/>
      <c r="CG491" s="22"/>
      <c r="CH491" s="22"/>
      <c r="CI491" s="22"/>
      <c r="CJ491" s="22"/>
      <c r="CK491" s="22"/>
      <c r="CL491" s="22"/>
      <c r="CM491" s="22"/>
      <c r="CN491" s="22"/>
      <c r="CO491" s="22"/>
      <c r="CP491" s="22"/>
      <c r="CQ491" s="22"/>
      <c r="CR491" s="22"/>
      <c r="CS491" s="22"/>
      <c r="CT491" s="22"/>
      <c r="CU491" s="22"/>
      <c r="CV491" s="22"/>
      <c r="CW491" s="22"/>
      <c r="CX491" s="22"/>
      <c r="CY491" s="22"/>
      <c r="CZ491" s="22"/>
      <c r="DA491" s="22"/>
      <c r="DB491" s="22"/>
      <c r="DC491" s="22"/>
      <c r="DD491" s="22"/>
      <c r="DE491" s="22"/>
      <c r="DF491" s="22"/>
      <c r="DG491" s="22"/>
      <c r="DH491" s="22"/>
      <c r="DI491" s="22"/>
      <c r="DJ491" s="22"/>
      <c r="DK491" s="22"/>
      <c r="DL491" s="22"/>
      <c r="DM491" s="22"/>
      <c r="DN491" s="22"/>
      <c r="DO491" s="22"/>
      <c r="DP491" s="22"/>
      <c r="DQ491" s="22"/>
      <c r="DR491" s="22"/>
      <c r="DS491" s="22"/>
      <c r="DT491" s="22"/>
      <c r="DU491" s="22"/>
      <c r="DV491" s="22"/>
      <c r="DW491" s="22"/>
      <c r="DX491" s="22"/>
      <c r="DY491" s="22"/>
      <c r="DZ491" s="22"/>
      <c r="EA491" s="22"/>
      <c r="EB491" s="22"/>
      <c r="EC491" s="22"/>
      <c r="ED491" s="22"/>
      <c r="EE491" s="22"/>
      <c r="EF491" s="22"/>
      <c r="EG491" s="22"/>
      <c r="EH491" s="22"/>
      <c r="EI491" s="22"/>
      <c r="EJ491" s="22"/>
      <c r="EK491" s="22"/>
      <c r="EL491" s="22"/>
      <c r="EM491" s="22"/>
      <c r="EN491" s="22"/>
      <c r="EO491" s="22"/>
      <c r="EP491" s="22"/>
      <c r="EQ491" s="22"/>
      <c r="ER491" s="22"/>
      <c r="ES491" s="22"/>
      <c r="ET491" s="22"/>
      <c r="EU491" s="22"/>
      <c r="EV491" s="22"/>
      <c r="EW491" s="22"/>
      <c r="EX491" s="22"/>
      <c r="EY491" s="22"/>
      <c r="EZ491" s="22"/>
      <c r="FA491" s="22"/>
      <c r="FB491" s="22"/>
      <c r="FC491" s="22"/>
      <c r="FD491" s="22"/>
      <c r="FE491" s="22"/>
      <c r="FF491" s="22"/>
      <c r="FG491" s="22"/>
      <c r="FH491" s="22"/>
      <c r="FI491" s="22"/>
      <c r="FJ491" s="22"/>
      <c r="FK491" s="22"/>
      <c r="FL491" s="22"/>
      <c r="FM491" s="22"/>
      <c r="FN491" s="22"/>
      <c r="FO491" s="22"/>
      <c r="FP491" s="22"/>
      <c r="FQ491" s="22"/>
      <c r="FR491" s="22"/>
      <c r="FS491" s="22"/>
      <c r="FT491" s="22"/>
      <c r="FU491" s="22"/>
      <c r="FV491" s="22"/>
      <c r="FW491" s="22"/>
      <c r="FX491" s="22"/>
      <c r="FY491" s="22"/>
      <c r="FZ491" s="22"/>
      <c r="GA491" s="22"/>
      <c r="GB491" s="22"/>
      <c r="GC491" s="22"/>
      <c r="GD491" s="22"/>
      <c r="GE491" s="22"/>
      <c r="GF491" s="22"/>
      <c r="GG491" s="22"/>
      <c r="GH491" s="22"/>
      <c r="GI491" s="22"/>
      <c r="GJ491" s="22"/>
      <c r="GK491" s="22"/>
      <c r="GL491" s="22"/>
      <c r="GM491" s="22"/>
      <c r="GN491" s="22"/>
      <c r="GO491" s="22"/>
      <c r="GP491" s="22"/>
      <c r="GQ491" s="22"/>
      <c r="GR491" s="22"/>
      <c r="GS491" s="22"/>
      <c r="GT491" s="22"/>
      <c r="GU491" s="22"/>
      <c r="GV491" s="22"/>
      <c r="GW491" s="22"/>
      <c r="GX491" s="22"/>
      <c r="GY491" s="22"/>
      <c r="GZ491" s="22"/>
      <c r="HA491" s="22"/>
      <c r="HB491" s="22"/>
      <c r="HC491" s="22"/>
      <c r="HD491" s="22"/>
      <c r="HE491" s="22"/>
      <c r="HF491" s="22"/>
      <c r="HG491" s="22"/>
      <c r="HH491" s="22"/>
      <c r="HI491" s="22"/>
      <c r="HJ491" s="22"/>
      <c r="HK491" s="22"/>
      <c r="HL491" s="22"/>
      <c r="HM491" s="22"/>
      <c r="HN491" s="22"/>
      <c r="HO491" s="22"/>
      <c r="HP491" s="22"/>
      <c r="HQ491" s="22"/>
      <c r="HR491" s="22"/>
      <c r="HS491" s="22"/>
      <c r="HT491" s="22"/>
      <c r="HU491" s="22"/>
      <c r="HV491" s="22"/>
      <c r="HW491" s="22"/>
      <c r="HX491" s="22"/>
      <c r="HY491" s="22"/>
      <c r="HZ491" s="22"/>
      <c r="IA491" s="22"/>
      <c r="IB491" s="22"/>
      <c r="IC491" s="22"/>
      <c r="ID491" s="22"/>
      <c r="IE491" s="22"/>
      <c r="IF491" s="22"/>
      <c r="IG491" s="22"/>
      <c r="IH491" s="22"/>
      <c r="II491" s="22"/>
      <c r="IJ491" s="22"/>
      <c r="IK491" s="22"/>
      <c r="IL491" s="22"/>
      <c r="IM491" s="22"/>
      <c r="IN491" s="22"/>
      <c r="IO491" s="22"/>
      <c r="IP491" s="22"/>
      <c r="IQ491" s="22"/>
      <c r="IR491" s="22"/>
      <c r="IS491" s="22"/>
      <c r="IT491" s="22"/>
      <c r="IU491" s="22"/>
      <c r="IV491" s="22"/>
      <c r="IW491" s="22"/>
    </row>
    <row r="492" spans="1:257" s="23" customFormat="1" ht="12" customHeight="1" x14ac:dyDescent="0.2">
      <c r="A492" s="17">
        <v>491</v>
      </c>
      <c r="B492" s="17" t="s">
        <v>79</v>
      </c>
      <c r="C492" s="17" t="s">
        <v>79</v>
      </c>
      <c r="D492" s="17" t="s">
        <v>654</v>
      </c>
      <c r="E492" s="17" t="s">
        <v>741</v>
      </c>
      <c r="F492" s="17" t="s">
        <v>33</v>
      </c>
      <c r="G492" s="34">
        <v>4.4999999999999998E-2</v>
      </c>
      <c r="H492" s="34">
        <v>4.4999999999999998E-2</v>
      </c>
      <c r="I492" s="34">
        <v>4.4999999999999998E-2</v>
      </c>
      <c r="J492" s="18"/>
      <c r="K492" s="18"/>
      <c r="L492" s="34"/>
      <c r="M492" s="34"/>
      <c r="N492" s="18"/>
      <c r="O492" s="18"/>
      <c r="P492" s="17" t="s">
        <v>24</v>
      </c>
      <c r="Q492" s="17" t="s">
        <v>654</v>
      </c>
      <c r="R492" s="17" t="s">
        <v>296</v>
      </c>
      <c r="S492" s="19" t="s">
        <v>742</v>
      </c>
      <c r="T492" s="20" t="s">
        <v>82</v>
      </c>
      <c r="U492" s="21" t="s">
        <v>1342</v>
      </c>
      <c r="V492" s="19" t="s">
        <v>1238</v>
      </c>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c r="CC492" s="22"/>
      <c r="CD492" s="22"/>
      <c r="CE492" s="22"/>
      <c r="CF492" s="22"/>
      <c r="CG492" s="22"/>
      <c r="CH492" s="22"/>
      <c r="CI492" s="22"/>
      <c r="CJ492" s="22"/>
      <c r="CK492" s="22"/>
      <c r="CL492" s="22"/>
      <c r="CM492" s="22"/>
      <c r="CN492" s="22"/>
      <c r="CO492" s="22"/>
      <c r="CP492" s="22"/>
      <c r="CQ492" s="22"/>
      <c r="CR492" s="22"/>
      <c r="CS492" s="22"/>
      <c r="CT492" s="22"/>
      <c r="CU492" s="22"/>
      <c r="CV492" s="22"/>
      <c r="CW492" s="22"/>
      <c r="CX492" s="22"/>
      <c r="CY492" s="22"/>
      <c r="CZ492" s="22"/>
      <c r="DA492" s="22"/>
      <c r="DB492" s="22"/>
      <c r="DC492" s="22"/>
      <c r="DD492" s="22"/>
      <c r="DE492" s="22"/>
      <c r="DF492" s="22"/>
      <c r="DG492" s="22"/>
      <c r="DH492" s="22"/>
      <c r="DI492" s="22"/>
      <c r="DJ492" s="22"/>
      <c r="DK492" s="22"/>
      <c r="DL492" s="22"/>
      <c r="DM492" s="22"/>
      <c r="DN492" s="22"/>
      <c r="DO492" s="22"/>
      <c r="DP492" s="22"/>
      <c r="DQ492" s="22"/>
      <c r="DR492" s="22"/>
      <c r="DS492" s="22"/>
      <c r="DT492" s="22"/>
      <c r="DU492" s="22"/>
      <c r="DV492" s="22"/>
      <c r="DW492" s="22"/>
      <c r="DX492" s="22"/>
      <c r="DY492" s="22"/>
      <c r="DZ492" s="22"/>
      <c r="EA492" s="22"/>
      <c r="EB492" s="22"/>
      <c r="EC492" s="22"/>
      <c r="ED492" s="22"/>
      <c r="EE492" s="22"/>
      <c r="EF492" s="22"/>
      <c r="EG492" s="22"/>
      <c r="EH492" s="22"/>
      <c r="EI492" s="22"/>
      <c r="EJ492" s="22"/>
      <c r="EK492" s="22"/>
      <c r="EL492" s="22"/>
      <c r="EM492" s="22"/>
      <c r="EN492" s="22"/>
      <c r="EO492" s="22"/>
      <c r="EP492" s="22"/>
      <c r="EQ492" s="22"/>
      <c r="ER492" s="22"/>
      <c r="ES492" s="22"/>
      <c r="ET492" s="22"/>
      <c r="EU492" s="22"/>
      <c r="EV492" s="22"/>
      <c r="EW492" s="22"/>
      <c r="EX492" s="22"/>
      <c r="EY492" s="22"/>
      <c r="EZ492" s="22"/>
      <c r="FA492" s="22"/>
      <c r="FB492" s="22"/>
      <c r="FC492" s="22"/>
      <c r="FD492" s="22"/>
      <c r="FE492" s="22"/>
      <c r="FF492" s="22"/>
      <c r="FG492" s="22"/>
      <c r="FH492" s="22"/>
      <c r="FI492" s="22"/>
      <c r="FJ492" s="22"/>
      <c r="FK492" s="22"/>
      <c r="FL492" s="22"/>
      <c r="FM492" s="22"/>
      <c r="FN492" s="22"/>
      <c r="FO492" s="22"/>
      <c r="FP492" s="22"/>
      <c r="FQ492" s="22"/>
      <c r="FR492" s="22"/>
      <c r="FS492" s="22"/>
      <c r="FT492" s="22"/>
      <c r="FU492" s="22"/>
      <c r="FV492" s="22"/>
      <c r="FW492" s="22"/>
      <c r="FX492" s="22"/>
      <c r="FY492" s="22"/>
      <c r="FZ492" s="22"/>
      <c r="GA492" s="22"/>
      <c r="GB492" s="22"/>
      <c r="GC492" s="22"/>
      <c r="GD492" s="22"/>
      <c r="GE492" s="22"/>
      <c r="GF492" s="22"/>
      <c r="GG492" s="22"/>
      <c r="GH492" s="22"/>
      <c r="GI492" s="22"/>
      <c r="GJ492" s="22"/>
      <c r="GK492" s="22"/>
      <c r="GL492" s="22"/>
      <c r="GM492" s="22"/>
      <c r="GN492" s="22"/>
      <c r="GO492" s="22"/>
      <c r="GP492" s="22"/>
      <c r="GQ492" s="22"/>
      <c r="GR492" s="22"/>
      <c r="GS492" s="22"/>
      <c r="GT492" s="22"/>
      <c r="GU492" s="22"/>
      <c r="GV492" s="22"/>
      <c r="GW492" s="22"/>
      <c r="GX492" s="22"/>
      <c r="GY492" s="22"/>
      <c r="GZ492" s="22"/>
      <c r="HA492" s="22"/>
      <c r="HB492" s="22"/>
      <c r="HC492" s="22"/>
      <c r="HD492" s="22"/>
      <c r="HE492" s="22"/>
      <c r="HF492" s="22"/>
      <c r="HG492" s="22"/>
      <c r="HH492" s="22"/>
      <c r="HI492" s="22"/>
      <c r="HJ492" s="22"/>
      <c r="HK492" s="22"/>
      <c r="HL492" s="22"/>
      <c r="HM492" s="22"/>
      <c r="HN492" s="22"/>
      <c r="HO492" s="22"/>
      <c r="HP492" s="22"/>
      <c r="HQ492" s="22"/>
      <c r="HR492" s="22"/>
      <c r="HS492" s="22"/>
      <c r="HT492" s="22"/>
      <c r="HU492" s="22"/>
      <c r="HV492" s="22"/>
      <c r="HW492" s="22"/>
      <c r="HX492" s="22"/>
      <c r="HY492" s="22"/>
      <c r="HZ492" s="22"/>
      <c r="IA492" s="22"/>
      <c r="IB492" s="22"/>
      <c r="IC492" s="22"/>
      <c r="ID492" s="22"/>
      <c r="IE492" s="22"/>
      <c r="IF492" s="22"/>
      <c r="IG492" s="22"/>
      <c r="IH492" s="22"/>
      <c r="II492" s="22"/>
      <c r="IJ492" s="22"/>
      <c r="IK492" s="22"/>
      <c r="IL492" s="22"/>
      <c r="IM492" s="22"/>
      <c r="IN492" s="22"/>
      <c r="IO492" s="22"/>
      <c r="IP492" s="22"/>
      <c r="IQ492" s="22"/>
      <c r="IR492" s="22"/>
      <c r="IS492" s="22"/>
      <c r="IT492" s="22"/>
      <c r="IU492" s="22"/>
      <c r="IV492" s="22"/>
      <c r="IW492" s="22"/>
    </row>
    <row r="493" spans="1:257" s="23" customFormat="1" ht="12" customHeight="1" x14ac:dyDescent="0.2">
      <c r="A493" s="17">
        <v>492</v>
      </c>
      <c r="B493" s="17" t="s">
        <v>90</v>
      </c>
      <c r="C493" s="17" t="s">
        <v>90</v>
      </c>
      <c r="D493" s="17" t="s">
        <v>654</v>
      </c>
      <c r="E493" s="17" t="s">
        <v>743</v>
      </c>
      <c r="F493" s="17" t="s">
        <v>23</v>
      </c>
      <c r="G493" s="34"/>
      <c r="H493" s="34"/>
      <c r="I493" s="34"/>
      <c r="J493" s="18"/>
      <c r="K493" s="18"/>
      <c r="L493" s="34"/>
      <c r="M493" s="34"/>
      <c r="N493" s="18"/>
      <c r="O493" s="18"/>
      <c r="P493" s="17" t="s">
        <v>133</v>
      </c>
      <c r="Q493" s="17" t="s">
        <v>654</v>
      </c>
      <c r="R493" s="17" t="s">
        <v>25</v>
      </c>
      <c r="S493" s="19" t="s">
        <v>744</v>
      </c>
      <c r="T493" s="20" t="s">
        <v>745</v>
      </c>
      <c r="U493" s="21" t="s">
        <v>1343</v>
      </c>
      <c r="V493" s="19" t="s">
        <v>1240</v>
      </c>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c r="CC493" s="22"/>
      <c r="CD493" s="22"/>
      <c r="CE493" s="22"/>
      <c r="CF493" s="22"/>
      <c r="CG493" s="22"/>
      <c r="CH493" s="22"/>
      <c r="CI493" s="22"/>
      <c r="CJ493" s="22"/>
      <c r="CK493" s="22"/>
      <c r="CL493" s="22"/>
      <c r="CM493" s="22"/>
      <c r="CN493" s="22"/>
      <c r="CO493" s="22"/>
      <c r="CP493" s="22"/>
      <c r="CQ493" s="22"/>
      <c r="CR493" s="22"/>
      <c r="CS493" s="22"/>
      <c r="CT493" s="22"/>
      <c r="CU493" s="22"/>
      <c r="CV493" s="22"/>
      <c r="CW493" s="22"/>
      <c r="CX493" s="22"/>
      <c r="CY493" s="22"/>
      <c r="CZ493" s="22"/>
      <c r="DA493" s="22"/>
      <c r="DB493" s="22"/>
      <c r="DC493" s="22"/>
      <c r="DD493" s="22"/>
      <c r="DE493" s="22"/>
      <c r="DF493" s="22"/>
      <c r="DG493" s="22"/>
      <c r="DH493" s="22"/>
      <c r="DI493" s="22"/>
      <c r="DJ493" s="22"/>
      <c r="DK493" s="22"/>
      <c r="DL493" s="22"/>
      <c r="DM493" s="22"/>
      <c r="DN493" s="22"/>
      <c r="DO493" s="22"/>
      <c r="DP493" s="22"/>
      <c r="DQ493" s="22"/>
      <c r="DR493" s="22"/>
      <c r="DS493" s="22"/>
      <c r="DT493" s="22"/>
      <c r="DU493" s="22"/>
      <c r="DV493" s="22"/>
      <c r="DW493" s="22"/>
      <c r="DX493" s="22"/>
      <c r="DY493" s="22"/>
      <c r="DZ493" s="22"/>
      <c r="EA493" s="22"/>
      <c r="EB493" s="22"/>
      <c r="EC493" s="22"/>
      <c r="ED493" s="22"/>
      <c r="EE493" s="22"/>
      <c r="EF493" s="22"/>
      <c r="EG493" s="22"/>
      <c r="EH493" s="22"/>
      <c r="EI493" s="22"/>
      <c r="EJ493" s="22"/>
      <c r="EK493" s="22"/>
      <c r="EL493" s="22"/>
      <c r="EM493" s="22"/>
      <c r="EN493" s="22"/>
      <c r="EO493" s="22"/>
      <c r="EP493" s="22"/>
      <c r="EQ493" s="22"/>
      <c r="ER493" s="22"/>
      <c r="ES493" s="22"/>
      <c r="ET493" s="22"/>
      <c r="EU493" s="22"/>
      <c r="EV493" s="22"/>
      <c r="EW493" s="22"/>
      <c r="EX493" s="22"/>
      <c r="EY493" s="22"/>
      <c r="EZ493" s="22"/>
      <c r="FA493" s="22"/>
      <c r="FB493" s="22"/>
      <c r="FC493" s="22"/>
      <c r="FD493" s="22"/>
      <c r="FE493" s="22"/>
      <c r="FF493" s="22"/>
      <c r="FG493" s="22"/>
      <c r="FH493" s="22"/>
      <c r="FI493" s="22"/>
      <c r="FJ493" s="22"/>
      <c r="FK493" s="22"/>
      <c r="FL493" s="22"/>
      <c r="FM493" s="22"/>
      <c r="FN493" s="22"/>
      <c r="FO493" s="22"/>
      <c r="FP493" s="22"/>
      <c r="FQ493" s="22"/>
      <c r="FR493" s="22"/>
      <c r="FS493" s="22"/>
      <c r="FT493" s="22"/>
      <c r="FU493" s="22"/>
      <c r="FV493" s="22"/>
      <c r="FW493" s="22"/>
      <c r="FX493" s="22"/>
      <c r="FY493" s="22"/>
      <c r="FZ493" s="22"/>
      <c r="GA493" s="22"/>
      <c r="GB493" s="22"/>
      <c r="GC493" s="22"/>
      <c r="GD493" s="22"/>
      <c r="GE493" s="22"/>
      <c r="GF493" s="22"/>
      <c r="GG493" s="22"/>
      <c r="GH493" s="22"/>
      <c r="GI493" s="22"/>
      <c r="GJ493" s="22"/>
      <c r="GK493" s="22"/>
      <c r="GL493" s="22"/>
      <c r="GM493" s="22"/>
      <c r="GN493" s="22"/>
      <c r="GO493" s="22"/>
      <c r="GP493" s="22"/>
      <c r="GQ493" s="22"/>
      <c r="GR493" s="22"/>
      <c r="GS493" s="22"/>
      <c r="GT493" s="22"/>
      <c r="GU493" s="22"/>
      <c r="GV493" s="22"/>
      <c r="GW493" s="22"/>
      <c r="GX493" s="22"/>
      <c r="GY493" s="22"/>
      <c r="GZ493" s="22"/>
      <c r="HA493" s="22"/>
      <c r="HB493" s="22"/>
      <c r="HC493" s="22"/>
      <c r="HD493" s="22"/>
      <c r="HE493" s="22"/>
      <c r="HF493" s="22"/>
      <c r="HG493" s="22"/>
      <c r="HH493" s="22"/>
      <c r="HI493" s="22"/>
      <c r="HJ493" s="22"/>
      <c r="HK493" s="22"/>
      <c r="HL493" s="22"/>
      <c r="HM493" s="22"/>
      <c r="HN493" s="22"/>
      <c r="HO493" s="22"/>
      <c r="HP493" s="22"/>
      <c r="HQ493" s="22"/>
      <c r="HR493" s="22"/>
      <c r="HS493" s="22"/>
      <c r="HT493" s="22"/>
      <c r="HU493" s="22"/>
      <c r="HV493" s="22"/>
      <c r="HW493" s="22"/>
      <c r="HX493" s="22"/>
      <c r="HY493" s="22"/>
      <c r="HZ493" s="22"/>
      <c r="IA493" s="22"/>
      <c r="IB493" s="22"/>
      <c r="IC493" s="22"/>
      <c r="ID493" s="22"/>
      <c r="IE493" s="22"/>
      <c r="IF493" s="22"/>
      <c r="IG493" s="22"/>
      <c r="IH493" s="22"/>
      <c r="II493" s="22"/>
      <c r="IJ493" s="22"/>
      <c r="IK493" s="22"/>
      <c r="IL493" s="22"/>
      <c r="IM493" s="22"/>
      <c r="IN493" s="22"/>
      <c r="IO493" s="22"/>
      <c r="IP493" s="22"/>
      <c r="IQ493" s="22"/>
      <c r="IR493" s="22"/>
      <c r="IS493" s="22"/>
      <c r="IT493" s="22"/>
      <c r="IU493" s="22"/>
      <c r="IV493" s="22"/>
      <c r="IW493" s="22"/>
    </row>
    <row r="494" spans="1:257" s="23" customFormat="1" ht="12" customHeight="1" x14ac:dyDescent="0.2">
      <c r="A494" s="17">
        <v>493</v>
      </c>
      <c r="B494" s="17" t="s">
        <v>90</v>
      </c>
      <c r="C494" s="17" t="s">
        <v>90</v>
      </c>
      <c r="D494" s="17" t="s">
        <v>654</v>
      </c>
      <c r="E494" s="17" t="s">
        <v>747</v>
      </c>
      <c r="F494" s="17" t="s">
        <v>23</v>
      </c>
      <c r="G494" s="34"/>
      <c r="H494" s="34"/>
      <c r="I494" s="34"/>
      <c r="J494" s="18"/>
      <c r="K494" s="18">
        <v>38</v>
      </c>
      <c r="L494" s="34"/>
      <c r="M494" s="34"/>
      <c r="N494" s="18"/>
      <c r="O494" s="18"/>
      <c r="P494" s="17" t="s">
        <v>24</v>
      </c>
      <c r="Q494" s="17" t="s">
        <v>654</v>
      </c>
      <c r="R494" s="17" t="s">
        <v>25</v>
      </c>
      <c r="S494" s="19" t="s">
        <v>748</v>
      </c>
      <c r="T494" s="20" t="s">
        <v>745</v>
      </c>
      <c r="U494" s="21" t="s">
        <v>1343</v>
      </c>
      <c r="V494" s="19" t="s">
        <v>1240</v>
      </c>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c r="CC494" s="22"/>
      <c r="CD494" s="22"/>
      <c r="CE494" s="22"/>
      <c r="CF494" s="22"/>
      <c r="CG494" s="22"/>
      <c r="CH494" s="22"/>
      <c r="CI494" s="22"/>
      <c r="CJ494" s="22"/>
      <c r="CK494" s="22"/>
      <c r="CL494" s="22"/>
      <c r="CM494" s="22"/>
      <c r="CN494" s="22"/>
      <c r="CO494" s="22"/>
      <c r="CP494" s="22"/>
      <c r="CQ494" s="22"/>
      <c r="CR494" s="22"/>
      <c r="CS494" s="22"/>
      <c r="CT494" s="22"/>
      <c r="CU494" s="22"/>
      <c r="CV494" s="22"/>
      <c r="CW494" s="22"/>
      <c r="CX494" s="22"/>
      <c r="CY494" s="22"/>
      <c r="CZ494" s="22"/>
      <c r="DA494" s="22"/>
      <c r="DB494" s="22"/>
      <c r="DC494" s="22"/>
      <c r="DD494" s="22"/>
      <c r="DE494" s="22"/>
      <c r="DF494" s="22"/>
      <c r="DG494" s="22"/>
      <c r="DH494" s="22"/>
      <c r="DI494" s="22"/>
      <c r="DJ494" s="22"/>
      <c r="DK494" s="22"/>
      <c r="DL494" s="22"/>
      <c r="DM494" s="22"/>
      <c r="DN494" s="22"/>
      <c r="DO494" s="22"/>
      <c r="DP494" s="22"/>
      <c r="DQ494" s="22"/>
      <c r="DR494" s="22"/>
      <c r="DS494" s="22"/>
      <c r="DT494" s="22"/>
      <c r="DU494" s="22"/>
      <c r="DV494" s="22"/>
      <c r="DW494" s="22"/>
      <c r="DX494" s="22"/>
      <c r="DY494" s="22"/>
      <c r="DZ494" s="22"/>
      <c r="EA494" s="22"/>
      <c r="EB494" s="22"/>
      <c r="EC494" s="22"/>
      <c r="ED494" s="22"/>
      <c r="EE494" s="22"/>
      <c r="EF494" s="22"/>
      <c r="EG494" s="22"/>
      <c r="EH494" s="22"/>
      <c r="EI494" s="22"/>
      <c r="EJ494" s="22"/>
      <c r="EK494" s="22"/>
      <c r="EL494" s="22"/>
      <c r="EM494" s="22"/>
      <c r="EN494" s="22"/>
      <c r="EO494" s="22"/>
      <c r="EP494" s="22"/>
      <c r="EQ494" s="22"/>
      <c r="ER494" s="22"/>
      <c r="ES494" s="22"/>
      <c r="ET494" s="22"/>
      <c r="EU494" s="22"/>
      <c r="EV494" s="22"/>
      <c r="EW494" s="22"/>
      <c r="EX494" s="22"/>
      <c r="EY494" s="22"/>
      <c r="EZ494" s="22"/>
      <c r="FA494" s="22"/>
      <c r="FB494" s="22"/>
      <c r="FC494" s="22"/>
      <c r="FD494" s="22"/>
      <c r="FE494" s="22"/>
      <c r="FF494" s="22"/>
      <c r="FG494" s="22"/>
      <c r="FH494" s="22"/>
      <c r="FI494" s="22"/>
      <c r="FJ494" s="22"/>
      <c r="FK494" s="22"/>
      <c r="FL494" s="22"/>
      <c r="FM494" s="22"/>
      <c r="FN494" s="22"/>
      <c r="FO494" s="22"/>
      <c r="FP494" s="22"/>
      <c r="FQ494" s="22"/>
      <c r="FR494" s="22"/>
      <c r="FS494" s="22"/>
      <c r="FT494" s="22"/>
      <c r="FU494" s="22"/>
      <c r="FV494" s="22"/>
      <c r="FW494" s="22"/>
      <c r="FX494" s="22"/>
      <c r="FY494" s="22"/>
      <c r="FZ494" s="22"/>
      <c r="GA494" s="22"/>
      <c r="GB494" s="22"/>
      <c r="GC494" s="22"/>
      <c r="GD494" s="22"/>
      <c r="GE494" s="22"/>
      <c r="GF494" s="22"/>
      <c r="GG494" s="22"/>
      <c r="GH494" s="22"/>
      <c r="GI494" s="22"/>
      <c r="GJ494" s="22"/>
      <c r="GK494" s="22"/>
      <c r="GL494" s="22"/>
      <c r="GM494" s="22"/>
      <c r="GN494" s="22"/>
      <c r="GO494" s="22"/>
      <c r="GP494" s="22"/>
      <c r="GQ494" s="22"/>
      <c r="GR494" s="22"/>
      <c r="GS494" s="22"/>
      <c r="GT494" s="22"/>
      <c r="GU494" s="22"/>
      <c r="GV494" s="22"/>
      <c r="GW494" s="22"/>
      <c r="GX494" s="22"/>
      <c r="GY494" s="22"/>
      <c r="GZ494" s="22"/>
      <c r="HA494" s="22"/>
      <c r="HB494" s="22"/>
      <c r="HC494" s="22"/>
      <c r="HD494" s="22"/>
      <c r="HE494" s="22"/>
      <c r="HF494" s="22"/>
      <c r="HG494" s="22"/>
      <c r="HH494" s="22"/>
      <c r="HI494" s="22"/>
      <c r="HJ494" s="22"/>
      <c r="HK494" s="22"/>
      <c r="HL494" s="22"/>
      <c r="HM494" s="22"/>
      <c r="HN494" s="22"/>
      <c r="HO494" s="22"/>
      <c r="HP494" s="22"/>
      <c r="HQ494" s="22"/>
      <c r="HR494" s="22"/>
      <c r="HS494" s="22"/>
      <c r="HT494" s="22"/>
      <c r="HU494" s="22"/>
      <c r="HV494" s="22"/>
      <c r="HW494" s="22"/>
      <c r="HX494" s="22"/>
      <c r="HY494" s="22"/>
      <c r="HZ494" s="22"/>
      <c r="IA494" s="22"/>
      <c r="IB494" s="22"/>
      <c r="IC494" s="22"/>
      <c r="ID494" s="22"/>
      <c r="IE494" s="22"/>
      <c r="IF494" s="22"/>
      <c r="IG494" s="22"/>
      <c r="IH494" s="22"/>
      <c r="II494" s="22"/>
      <c r="IJ494" s="22"/>
      <c r="IK494" s="22"/>
      <c r="IL494" s="22"/>
      <c r="IM494" s="22"/>
      <c r="IN494" s="22"/>
      <c r="IO494" s="22"/>
      <c r="IP494" s="22"/>
      <c r="IQ494" s="22"/>
      <c r="IR494" s="22"/>
      <c r="IS494" s="22"/>
      <c r="IT494" s="22"/>
      <c r="IU494" s="22"/>
      <c r="IV494" s="22"/>
      <c r="IW494" s="22"/>
    </row>
    <row r="495" spans="1:257" s="23" customFormat="1" ht="12" customHeight="1" x14ac:dyDescent="0.2">
      <c r="A495" s="17">
        <v>494</v>
      </c>
      <c r="B495" s="17" t="s">
        <v>19</v>
      </c>
      <c r="C495" s="17" t="s">
        <v>20</v>
      </c>
      <c r="D495" s="17" t="s">
        <v>683</v>
      </c>
      <c r="E495" s="17" t="s">
        <v>658</v>
      </c>
      <c r="F495" s="17" t="s">
        <v>23</v>
      </c>
      <c r="G495" s="35">
        <v>2.4662697723036864E-3</v>
      </c>
      <c r="H495" s="35">
        <v>4.938622031196882E-3</v>
      </c>
      <c r="I495" s="35">
        <v>7.4170717777328754E-3</v>
      </c>
      <c r="J495" s="18"/>
      <c r="K495" s="18"/>
      <c r="L495" s="34"/>
      <c r="M495" s="34"/>
      <c r="N495" s="18"/>
      <c r="O495" s="18"/>
      <c r="P495" s="17" t="s">
        <v>24</v>
      </c>
      <c r="Q495" s="17" t="s">
        <v>683</v>
      </c>
      <c r="R495" s="17" t="s">
        <v>25</v>
      </c>
      <c r="S495" s="19" t="s">
        <v>749</v>
      </c>
      <c r="T495" s="20" t="s">
        <v>31</v>
      </c>
      <c r="U495" s="21" t="s">
        <v>1333</v>
      </c>
      <c r="V495" s="19" t="s">
        <v>28</v>
      </c>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c r="BS495" s="22"/>
      <c r="BT495" s="22"/>
      <c r="BU495" s="22"/>
      <c r="BV495" s="22"/>
      <c r="BW495" s="22"/>
      <c r="BX495" s="22"/>
      <c r="BY495" s="22"/>
      <c r="BZ495" s="22"/>
      <c r="CA495" s="22"/>
      <c r="CB495" s="22"/>
      <c r="CC495" s="22"/>
      <c r="CD495" s="22"/>
      <c r="CE495" s="22"/>
      <c r="CF495" s="22"/>
      <c r="CG495" s="22"/>
      <c r="CH495" s="22"/>
      <c r="CI495" s="22"/>
      <c r="CJ495" s="22"/>
      <c r="CK495" s="22"/>
      <c r="CL495" s="22"/>
      <c r="CM495" s="22"/>
      <c r="CN495" s="22"/>
      <c r="CO495" s="22"/>
      <c r="CP495" s="22"/>
      <c r="CQ495" s="22"/>
      <c r="CR495" s="22"/>
      <c r="CS495" s="22"/>
      <c r="CT495" s="22"/>
      <c r="CU495" s="22"/>
      <c r="CV495" s="22"/>
      <c r="CW495" s="22"/>
      <c r="CX495" s="22"/>
      <c r="CY495" s="22"/>
      <c r="CZ495" s="22"/>
      <c r="DA495" s="22"/>
      <c r="DB495" s="22"/>
      <c r="DC495" s="22"/>
      <c r="DD495" s="22"/>
      <c r="DE495" s="22"/>
      <c r="DF495" s="22"/>
      <c r="DG495" s="22"/>
      <c r="DH495" s="22"/>
      <c r="DI495" s="22"/>
      <c r="DJ495" s="22"/>
      <c r="DK495" s="22"/>
      <c r="DL495" s="22"/>
      <c r="DM495" s="22"/>
      <c r="DN495" s="22"/>
      <c r="DO495" s="22"/>
      <c r="DP495" s="22"/>
      <c r="DQ495" s="22"/>
      <c r="DR495" s="22"/>
      <c r="DS495" s="22"/>
      <c r="DT495" s="22"/>
      <c r="DU495" s="22"/>
      <c r="DV495" s="22"/>
      <c r="DW495" s="22"/>
      <c r="DX495" s="22"/>
      <c r="DY495" s="22"/>
      <c r="DZ495" s="22"/>
      <c r="EA495" s="22"/>
      <c r="EB495" s="22"/>
      <c r="EC495" s="22"/>
      <c r="ED495" s="22"/>
      <c r="EE495" s="22"/>
      <c r="EF495" s="22"/>
      <c r="EG495" s="22"/>
      <c r="EH495" s="22"/>
      <c r="EI495" s="22"/>
      <c r="EJ495" s="22"/>
      <c r="EK495" s="22"/>
      <c r="EL495" s="22"/>
      <c r="EM495" s="22"/>
      <c r="EN495" s="22"/>
      <c r="EO495" s="22"/>
      <c r="EP495" s="22"/>
      <c r="EQ495" s="22"/>
      <c r="ER495" s="22"/>
      <c r="ES495" s="22"/>
      <c r="ET495" s="22"/>
      <c r="EU495" s="22"/>
      <c r="EV495" s="22"/>
      <c r="EW495" s="22"/>
      <c r="EX495" s="22"/>
      <c r="EY495" s="22"/>
      <c r="EZ495" s="22"/>
      <c r="FA495" s="22"/>
      <c r="FB495" s="22"/>
      <c r="FC495" s="22"/>
      <c r="FD495" s="22"/>
      <c r="FE495" s="22"/>
      <c r="FF495" s="22"/>
      <c r="FG495" s="22"/>
      <c r="FH495" s="22"/>
      <c r="FI495" s="22"/>
      <c r="FJ495" s="22"/>
      <c r="FK495" s="22"/>
      <c r="FL495" s="22"/>
      <c r="FM495" s="22"/>
      <c r="FN495" s="22"/>
      <c r="FO495" s="22"/>
      <c r="FP495" s="22"/>
      <c r="FQ495" s="22"/>
      <c r="FR495" s="22"/>
      <c r="FS495" s="22"/>
      <c r="FT495" s="22"/>
      <c r="FU495" s="22"/>
      <c r="FV495" s="22"/>
      <c r="FW495" s="22"/>
      <c r="FX495" s="22"/>
      <c r="FY495" s="22"/>
      <c r="FZ495" s="22"/>
      <c r="GA495" s="22"/>
      <c r="GB495" s="22"/>
      <c r="GC495" s="22"/>
      <c r="GD495" s="22"/>
      <c r="GE495" s="22"/>
      <c r="GF495" s="22"/>
      <c r="GG495" s="22"/>
      <c r="GH495" s="22"/>
      <c r="GI495" s="22"/>
      <c r="GJ495" s="22"/>
      <c r="GK495" s="22"/>
      <c r="GL495" s="22"/>
      <c r="GM495" s="22"/>
      <c r="GN495" s="22"/>
      <c r="GO495" s="22"/>
      <c r="GP495" s="22"/>
      <c r="GQ495" s="22"/>
      <c r="GR495" s="22"/>
      <c r="GS495" s="22"/>
      <c r="GT495" s="22"/>
      <c r="GU495" s="22"/>
      <c r="GV495" s="22"/>
      <c r="GW495" s="22"/>
      <c r="GX495" s="22"/>
      <c r="GY495" s="22"/>
      <c r="GZ495" s="22"/>
      <c r="HA495" s="22"/>
      <c r="HB495" s="22"/>
      <c r="HC495" s="22"/>
      <c r="HD495" s="22"/>
      <c r="HE495" s="22"/>
      <c r="HF495" s="22"/>
      <c r="HG495" s="22"/>
      <c r="HH495" s="22"/>
      <c r="HI495" s="22"/>
      <c r="HJ495" s="22"/>
      <c r="HK495" s="22"/>
      <c r="HL495" s="22"/>
      <c r="HM495" s="22"/>
      <c r="HN495" s="22"/>
      <c r="HO495" s="22"/>
      <c r="HP495" s="22"/>
      <c r="HQ495" s="22"/>
      <c r="HR495" s="22"/>
      <c r="HS495" s="22"/>
      <c r="HT495" s="22"/>
      <c r="HU495" s="22"/>
      <c r="HV495" s="22"/>
      <c r="HW495" s="22"/>
      <c r="HX495" s="22"/>
      <c r="HY495" s="22"/>
      <c r="HZ495" s="22"/>
      <c r="IA495" s="22"/>
      <c r="IB495" s="22"/>
      <c r="IC495" s="22"/>
      <c r="ID495" s="22"/>
      <c r="IE495" s="22"/>
      <c r="IF495" s="22"/>
      <c r="IG495" s="22"/>
      <c r="IH495" s="22"/>
      <c r="II495" s="22"/>
      <c r="IJ495" s="22"/>
      <c r="IK495" s="22"/>
      <c r="IL495" s="22"/>
      <c r="IM495" s="22"/>
      <c r="IN495" s="22"/>
      <c r="IO495" s="22"/>
      <c r="IP495" s="22"/>
      <c r="IQ495" s="22"/>
      <c r="IR495" s="22"/>
      <c r="IS495" s="22"/>
      <c r="IT495" s="22"/>
      <c r="IU495" s="22"/>
      <c r="IV495" s="22"/>
      <c r="IW495" s="22"/>
    </row>
    <row r="496" spans="1:257" s="23" customFormat="1" ht="12" customHeight="1" x14ac:dyDescent="0.2">
      <c r="A496" s="17">
        <v>495</v>
      </c>
      <c r="B496" s="17" t="s">
        <v>19</v>
      </c>
      <c r="C496" s="17" t="s">
        <v>20</v>
      </c>
      <c r="D496" s="17" t="s">
        <v>683</v>
      </c>
      <c r="E496" s="17" t="s">
        <v>660</v>
      </c>
      <c r="F496" s="17" t="s">
        <v>23</v>
      </c>
      <c r="G496" s="34"/>
      <c r="H496" s="34"/>
      <c r="I496" s="34"/>
      <c r="J496" s="18">
        <v>41.75</v>
      </c>
      <c r="K496" s="18"/>
      <c r="L496" s="34"/>
      <c r="M496" s="34"/>
      <c r="N496" s="18"/>
      <c r="O496" s="18"/>
      <c r="P496" s="17" t="s">
        <v>24</v>
      </c>
      <c r="Q496" s="17" t="s">
        <v>683</v>
      </c>
      <c r="R496" s="17" t="s">
        <v>25</v>
      </c>
      <c r="S496" s="19" t="s">
        <v>661</v>
      </c>
      <c r="T496" s="20" t="s">
        <v>31</v>
      </c>
      <c r="U496" s="21" t="s">
        <v>1333</v>
      </c>
      <c r="V496" s="19" t="s">
        <v>28</v>
      </c>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c r="CC496" s="22"/>
      <c r="CD496" s="22"/>
      <c r="CE496" s="22"/>
      <c r="CF496" s="22"/>
      <c r="CG496" s="22"/>
      <c r="CH496" s="22"/>
      <c r="CI496" s="22"/>
      <c r="CJ496" s="22"/>
      <c r="CK496" s="22"/>
      <c r="CL496" s="22"/>
      <c r="CM496" s="22"/>
      <c r="CN496" s="22"/>
      <c r="CO496" s="22"/>
      <c r="CP496" s="22"/>
      <c r="CQ496" s="22"/>
      <c r="CR496" s="22"/>
      <c r="CS496" s="22"/>
      <c r="CT496" s="22"/>
      <c r="CU496" s="22"/>
      <c r="CV496" s="22"/>
      <c r="CW496" s="22"/>
      <c r="CX496" s="22"/>
      <c r="CY496" s="22"/>
      <c r="CZ496" s="22"/>
      <c r="DA496" s="22"/>
      <c r="DB496" s="22"/>
      <c r="DC496" s="22"/>
      <c r="DD496" s="22"/>
      <c r="DE496" s="22"/>
      <c r="DF496" s="22"/>
      <c r="DG496" s="22"/>
      <c r="DH496" s="22"/>
      <c r="DI496" s="22"/>
      <c r="DJ496" s="22"/>
      <c r="DK496" s="22"/>
      <c r="DL496" s="22"/>
      <c r="DM496" s="22"/>
      <c r="DN496" s="22"/>
      <c r="DO496" s="22"/>
      <c r="DP496" s="22"/>
      <c r="DQ496" s="22"/>
      <c r="DR496" s="22"/>
      <c r="DS496" s="22"/>
      <c r="DT496" s="22"/>
      <c r="DU496" s="22"/>
      <c r="DV496" s="22"/>
      <c r="DW496" s="22"/>
      <c r="DX496" s="22"/>
      <c r="DY496" s="22"/>
      <c r="DZ496" s="22"/>
      <c r="EA496" s="22"/>
      <c r="EB496" s="22"/>
      <c r="EC496" s="22"/>
      <c r="ED496" s="22"/>
      <c r="EE496" s="22"/>
      <c r="EF496" s="22"/>
      <c r="EG496" s="22"/>
      <c r="EH496" s="22"/>
      <c r="EI496" s="22"/>
      <c r="EJ496" s="22"/>
      <c r="EK496" s="22"/>
      <c r="EL496" s="22"/>
      <c r="EM496" s="22"/>
      <c r="EN496" s="22"/>
      <c r="EO496" s="22"/>
      <c r="EP496" s="22"/>
      <c r="EQ496" s="22"/>
      <c r="ER496" s="22"/>
      <c r="ES496" s="22"/>
      <c r="ET496" s="22"/>
      <c r="EU496" s="22"/>
      <c r="EV496" s="22"/>
      <c r="EW496" s="22"/>
      <c r="EX496" s="22"/>
      <c r="EY496" s="22"/>
      <c r="EZ496" s="22"/>
      <c r="FA496" s="22"/>
      <c r="FB496" s="22"/>
      <c r="FC496" s="22"/>
      <c r="FD496" s="22"/>
      <c r="FE496" s="22"/>
      <c r="FF496" s="22"/>
      <c r="FG496" s="22"/>
      <c r="FH496" s="22"/>
      <c r="FI496" s="22"/>
      <c r="FJ496" s="22"/>
      <c r="FK496" s="22"/>
      <c r="FL496" s="22"/>
      <c r="FM496" s="22"/>
      <c r="FN496" s="22"/>
      <c r="FO496" s="22"/>
      <c r="FP496" s="22"/>
      <c r="FQ496" s="22"/>
      <c r="FR496" s="22"/>
      <c r="FS496" s="22"/>
      <c r="FT496" s="22"/>
      <c r="FU496" s="22"/>
      <c r="FV496" s="22"/>
      <c r="FW496" s="22"/>
      <c r="FX496" s="22"/>
      <c r="FY496" s="22"/>
      <c r="FZ496" s="22"/>
      <c r="GA496" s="22"/>
      <c r="GB496" s="22"/>
      <c r="GC496" s="22"/>
      <c r="GD496" s="22"/>
      <c r="GE496" s="22"/>
      <c r="GF496" s="22"/>
      <c r="GG496" s="22"/>
      <c r="GH496" s="22"/>
      <c r="GI496" s="22"/>
      <c r="GJ496" s="22"/>
      <c r="GK496" s="22"/>
      <c r="GL496" s="22"/>
      <c r="GM496" s="22"/>
      <c r="GN496" s="22"/>
      <c r="GO496" s="22"/>
      <c r="GP496" s="22"/>
      <c r="GQ496" s="22"/>
      <c r="GR496" s="22"/>
      <c r="GS496" s="22"/>
      <c r="GT496" s="22"/>
      <c r="GU496" s="22"/>
      <c r="GV496" s="22"/>
      <c r="GW496" s="22"/>
      <c r="GX496" s="22"/>
      <c r="GY496" s="22"/>
      <c r="GZ496" s="22"/>
      <c r="HA496" s="22"/>
      <c r="HB496" s="22"/>
      <c r="HC496" s="22"/>
      <c r="HD496" s="22"/>
      <c r="HE496" s="22"/>
      <c r="HF496" s="22"/>
      <c r="HG496" s="22"/>
      <c r="HH496" s="22"/>
      <c r="HI496" s="22"/>
      <c r="HJ496" s="22"/>
      <c r="HK496" s="22"/>
      <c r="HL496" s="22"/>
      <c r="HM496" s="22"/>
      <c r="HN496" s="22"/>
      <c r="HO496" s="22"/>
      <c r="HP496" s="22"/>
      <c r="HQ496" s="22"/>
      <c r="HR496" s="22"/>
      <c r="HS496" s="22"/>
      <c r="HT496" s="22"/>
      <c r="HU496" s="22"/>
      <c r="HV496" s="22"/>
      <c r="HW496" s="22"/>
      <c r="HX496" s="22"/>
      <c r="HY496" s="22"/>
      <c r="HZ496" s="22"/>
      <c r="IA496" s="22"/>
      <c r="IB496" s="22"/>
      <c r="IC496" s="22"/>
      <c r="ID496" s="22"/>
      <c r="IE496" s="22"/>
      <c r="IF496" s="22"/>
      <c r="IG496" s="22"/>
      <c r="IH496" s="22"/>
      <c r="II496" s="22"/>
      <c r="IJ496" s="22"/>
      <c r="IK496" s="22"/>
      <c r="IL496" s="22"/>
      <c r="IM496" s="22"/>
      <c r="IN496" s="22"/>
      <c r="IO496" s="22"/>
      <c r="IP496" s="22"/>
      <c r="IQ496" s="22"/>
      <c r="IR496" s="22"/>
      <c r="IS496" s="22"/>
      <c r="IT496" s="22"/>
      <c r="IU496" s="22"/>
      <c r="IV496" s="22"/>
      <c r="IW496" s="22"/>
    </row>
    <row r="497" spans="1:257" s="23" customFormat="1" ht="12" customHeight="1" x14ac:dyDescent="0.2">
      <c r="A497" s="17">
        <v>496</v>
      </c>
      <c r="B497" s="17" t="s">
        <v>19</v>
      </c>
      <c r="C497" s="17" t="s">
        <v>20</v>
      </c>
      <c r="D497" s="17" t="s">
        <v>683</v>
      </c>
      <c r="E497" s="17" t="s">
        <v>662</v>
      </c>
      <c r="F497" s="17" t="s">
        <v>23</v>
      </c>
      <c r="G497" s="34"/>
      <c r="H497" s="34"/>
      <c r="I497" s="34"/>
      <c r="J497" s="18"/>
      <c r="K497" s="18"/>
      <c r="L497" s="34"/>
      <c r="M497" s="34"/>
      <c r="N497" s="18"/>
      <c r="O497" s="18"/>
      <c r="P497" s="17" t="s">
        <v>115</v>
      </c>
      <c r="Q497" s="17" t="s">
        <v>683</v>
      </c>
      <c r="R497" s="17" t="s">
        <v>61</v>
      </c>
      <c r="S497" s="19" t="s">
        <v>663</v>
      </c>
      <c r="T497" s="20" t="s">
        <v>31</v>
      </c>
      <c r="U497" s="21" t="s">
        <v>1333</v>
      </c>
      <c r="V497" s="19" t="s">
        <v>28</v>
      </c>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c r="CC497" s="22"/>
      <c r="CD497" s="22"/>
      <c r="CE497" s="22"/>
      <c r="CF497" s="22"/>
      <c r="CG497" s="22"/>
      <c r="CH497" s="22"/>
      <c r="CI497" s="22"/>
      <c r="CJ497" s="22"/>
      <c r="CK497" s="22"/>
      <c r="CL497" s="22"/>
      <c r="CM497" s="22"/>
      <c r="CN497" s="22"/>
      <c r="CO497" s="22"/>
      <c r="CP497" s="22"/>
      <c r="CQ497" s="22"/>
      <c r="CR497" s="22"/>
      <c r="CS497" s="22"/>
      <c r="CT497" s="22"/>
      <c r="CU497" s="22"/>
      <c r="CV497" s="22"/>
      <c r="CW497" s="22"/>
      <c r="CX497" s="22"/>
      <c r="CY497" s="22"/>
      <c r="CZ497" s="22"/>
      <c r="DA497" s="22"/>
      <c r="DB497" s="22"/>
      <c r="DC497" s="22"/>
      <c r="DD497" s="22"/>
      <c r="DE497" s="22"/>
      <c r="DF497" s="22"/>
      <c r="DG497" s="22"/>
      <c r="DH497" s="22"/>
      <c r="DI497" s="22"/>
      <c r="DJ497" s="22"/>
      <c r="DK497" s="22"/>
      <c r="DL497" s="22"/>
      <c r="DM497" s="22"/>
      <c r="DN497" s="22"/>
      <c r="DO497" s="22"/>
      <c r="DP497" s="22"/>
      <c r="DQ497" s="22"/>
      <c r="DR497" s="22"/>
      <c r="DS497" s="22"/>
      <c r="DT497" s="22"/>
      <c r="DU497" s="22"/>
      <c r="DV497" s="22"/>
      <c r="DW497" s="22"/>
      <c r="DX497" s="22"/>
      <c r="DY497" s="22"/>
      <c r="DZ497" s="22"/>
      <c r="EA497" s="22"/>
      <c r="EB497" s="22"/>
      <c r="EC497" s="22"/>
      <c r="ED497" s="22"/>
      <c r="EE497" s="22"/>
      <c r="EF497" s="22"/>
      <c r="EG497" s="22"/>
      <c r="EH497" s="22"/>
      <c r="EI497" s="22"/>
      <c r="EJ497" s="22"/>
      <c r="EK497" s="22"/>
      <c r="EL497" s="22"/>
      <c r="EM497" s="22"/>
      <c r="EN497" s="22"/>
      <c r="EO497" s="22"/>
      <c r="EP497" s="22"/>
      <c r="EQ497" s="22"/>
      <c r="ER497" s="22"/>
      <c r="ES497" s="22"/>
      <c r="ET497" s="22"/>
      <c r="EU497" s="22"/>
      <c r="EV497" s="22"/>
      <c r="EW497" s="22"/>
      <c r="EX497" s="22"/>
      <c r="EY497" s="22"/>
      <c r="EZ497" s="22"/>
      <c r="FA497" s="22"/>
      <c r="FB497" s="22"/>
      <c r="FC497" s="22"/>
      <c r="FD497" s="22"/>
      <c r="FE497" s="22"/>
      <c r="FF497" s="22"/>
      <c r="FG497" s="22"/>
      <c r="FH497" s="22"/>
      <c r="FI497" s="22"/>
      <c r="FJ497" s="22"/>
      <c r="FK497" s="22"/>
      <c r="FL497" s="22"/>
      <c r="FM497" s="22"/>
      <c r="FN497" s="22"/>
      <c r="FO497" s="22"/>
      <c r="FP497" s="22"/>
      <c r="FQ497" s="22"/>
      <c r="FR497" s="22"/>
      <c r="FS497" s="22"/>
      <c r="FT497" s="22"/>
      <c r="FU497" s="22"/>
      <c r="FV497" s="22"/>
      <c r="FW497" s="22"/>
      <c r="FX497" s="22"/>
      <c r="FY497" s="22"/>
      <c r="FZ497" s="22"/>
      <c r="GA497" s="22"/>
      <c r="GB497" s="22"/>
      <c r="GC497" s="22"/>
      <c r="GD497" s="22"/>
      <c r="GE497" s="22"/>
      <c r="GF497" s="22"/>
      <c r="GG497" s="22"/>
      <c r="GH497" s="22"/>
      <c r="GI497" s="22"/>
      <c r="GJ497" s="22"/>
      <c r="GK497" s="22"/>
      <c r="GL497" s="22"/>
      <c r="GM497" s="22"/>
      <c r="GN497" s="22"/>
      <c r="GO497" s="22"/>
      <c r="GP497" s="22"/>
      <c r="GQ497" s="22"/>
      <c r="GR497" s="22"/>
      <c r="GS497" s="22"/>
      <c r="GT497" s="22"/>
      <c r="GU497" s="22"/>
      <c r="GV497" s="22"/>
      <c r="GW497" s="22"/>
      <c r="GX497" s="22"/>
      <c r="GY497" s="22"/>
      <c r="GZ497" s="22"/>
      <c r="HA497" s="22"/>
      <c r="HB497" s="22"/>
      <c r="HC497" s="22"/>
      <c r="HD497" s="22"/>
      <c r="HE497" s="22"/>
      <c r="HF497" s="22"/>
      <c r="HG497" s="22"/>
      <c r="HH497" s="22"/>
      <c r="HI497" s="22"/>
      <c r="HJ497" s="22"/>
      <c r="HK497" s="22"/>
      <c r="HL497" s="22"/>
      <c r="HM497" s="22"/>
      <c r="HN497" s="22"/>
      <c r="HO497" s="22"/>
      <c r="HP497" s="22"/>
      <c r="HQ497" s="22"/>
      <c r="HR497" s="22"/>
      <c r="HS497" s="22"/>
      <c r="HT497" s="22"/>
      <c r="HU497" s="22"/>
      <c r="HV497" s="22"/>
      <c r="HW497" s="22"/>
      <c r="HX497" s="22"/>
      <c r="HY497" s="22"/>
      <c r="HZ497" s="22"/>
      <c r="IA497" s="22"/>
      <c r="IB497" s="22"/>
      <c r="IC497" s="22"/>
      <c r="ID497" s="22"/>
      <c r="IE497" s="22"/>
      <c r="IF497" s="22"/>
      <c r="IG497" s="22"/>
      <c r="IH497" s="22"/>
      <c r="II497" s="22"/>
      <c r="IJ497" s="22"/>
      <c r="IK497" s="22"/>
      <c r="IL497" s="22"/>
      <c r="IM497" s="22"/>
      <c r="IN497" s="22"/>
      <c r="IO497" s="22"/>
      <c r="IP497" s="22"/>
      <c r="IQ497" s="22"/>
      <c r="IR497" s="22"/>
      <c r="IS497" s="22"/>
      <c r="IT497" s="22"/>
      <c r="IU497" s="22"/>
      <c r="IV497" s="22"/>
      <c r="IW497" s="22"/>
    </row>
    <row r="498" spans="1:257" s="23" customFormat="1" ht="12" customHeight="1" x14ac:dyDescent="0.2">
      <c r="A498" s="17">
        <v>497</v>
      </c>
      <c r="B498" s="17" t="s">
        <v>19</v>
      </c>
      <c r="C498" s="17" t="s">
        <v>20</v>
      </c>
      <c r="D498" s="17" t="s">
        <v>683</v>
      </c>
      <c r="E498" s="17" t="s">
        <v>664</v>
      </c>
      <c r="F498" s="17" t="s">
        <v>23</v>
      </c>
      <c r="G498" s="34">
        <v>4.99E-2</v>
      </c>
      <c r="H498" s="34">
        <v>4.99E-2</v>
      </c>
      <c r="I498" s="34">
        <v>4.99E-2</v>
      </c>
      <c r="J498" s="18"/>
      <c r="K498" s="18"/>
      <c r="L498" s="34"/>
      <c r="M498" s="34"/>
      <c r="N498" s="18"/>
      <c r="O498" s="18"/>
      <c r="P498" s="17" t="s">
        <v>115</v>
      </c>
      <c r="Q498" s="17" t="s">
        <v>683</v>
      </c>
      <c r="R498" s="17" t="s">
        <v>61</v>
      </c>
      <c r="S498" s="19" t="s">
        <v>665</v>
      </c>
      <c r="T498" s="20" t="s">
        <v>31</v>
      </c>
      <c r="U498" s="21" t="s">
        <v>1333</v>
      </c>
      <c r="V498" s="19" t="s">
        <v>28</v>
      </c>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c r="BS498" s="22"/>
      <c r="BT498" s="22"/>
      <c r="BU498" s="22"/>
      <c r="BV498" s="22"/>
      <c r="BW498" s="22"/>
      <c r="BX498" s="22"/>
      <c r="BY498" s="22"/>
      <c r="BZ498" s="22"/>
      <c r="CA498" s="22"/>
      <c r="CB498" s="22"/>
      <c r="CC498" s="22"/>
      <c r="CD498" s="22"/>
      <c r="CE498" s="22"/>
      <c r="CF498" s="22"/>
      <c r="CG498" s="22"/>
      <c r="CH498" s="22"/>
      <c r="CI498" s="22"/>
      <c r="CJ498" s="22"/>
      <c r="CK498" s="22"/>
      <c r="CL498" s="22"/>
      <c r="CM498" s="22"/>
      <c r="CN498" s="22"/>
      <c r="CO498" s="22"/>
      <c r="CP498" s="22"/>
      <c r="CQ498" s="22"/>
      <c r="CR498" s="22"/>
      <c r="CS498" s="22"/>
      <c r="CT498" s="22"/>
      <c r="CU498" s="22"/>
      <c r="CV498" s="22"/>
      <c r="CW498" s="22"/>
      <c r="CX498" s="22"/>
      <c r="CY498" s="22"/>
      <c r="CZ498" s="22"/>
      <c r="DA498" s="22"/>
      <c r="DB498" s="22"/>
      <c r="DC498" s="22"/>
      <c r="DD498" s="22"/>
      <c r="DE498" s="22"/>
      <c r="DF498" s="22"/>
      <c r="DG498" s="22"/>
      <c r="DH498" s="22"/>
      <c r="DI498" s="22"/>
      <c r="DJ498" s="22"/>
      <c r="DK498" s="22"/>
      <c r="DL498" s="22"/>
      <c r="DM498" s="22"/>
      <c r="DN498" s="22"/>
      <c r="DO498" s="22"/>
      <c r="DP498" s="22"/>
      <c r="DQ498" s="22"/>
      <c r="DR498" s="22"/>
      <c r="DS498" s="22"/>
      <c r="DT498" s="22"/>
      <c r="DU498" s="22"/>
      <c r="DV498" s="22"/>
      <c r="DW498" s="22"/>
      <c r="DX498" s="22"/>
      <c r="DY498" s="22"/>
      <c r="DZ498" s="22"/>
      <c r="EA498" s="22"/>
      <c r="EB498" s="22"/>
      <c r="EC498" s="22"/>
      <c r="ED498" s="22"/>
      <c r="EE498" s="22"/>
      <c r="EF498" s="22"/>
      <c r="EG498" s="22"/>
      <c r="EH498" s="22"/>
      <c r="EI498" s="22"/>
      <c r="EJ498" s="22"/>
      <c r="EK498" s="22"/>
      <c r="EL498" s="22"/>
      <c r="EM498" s="22"/>
      <c r="EN498" s="22"/>
      <c r="EO498" s="22"/>
      <c r="EP498" s="22"/>
      <c r="EQ498" s="22"/>
      <c r="ER498" s="22"/>
      <c r="ES498" s="22"/>
      <c r="ET498" s="22"/>
      <c r="EU498" s="22"/>
      <c r="EV498" s="22"/>
      <c r="EW498" s="22"/>
      <c r="EX498" s="22"/>
      <c r="EY498" s="22"/>
      <c r="EZ498" s="22"/>
      <c r="FA498" s="22"/>
      <c r="FB498" s="22"/>
      <c r="FC498" s="22"/>
      <c r="FD498" s="22"/>
      <c r="FE498" s="22"/>
      <c r="FF498" s="22"/>
      <c r="FG498" s="22"/>
      <c r="FH498" s="22"/>
      <c r="FI498" s="22"/>
      <c r="FJ498" s="22"/>
      <c r="FK498" s="22"/>
      <c r="FL498" s="22"/>
      <c r="FM498" s="22"/>
      <c r="FN498" s="22"/>
      <c r="FO498" s="22"/>
      <c r="FP498" s="22"/>
      <c r="FQ498" s="22"/>
      <c r="FR498" s="22"/>
      <c r="FS498" s="22"/>
      <c r="FT498" s="22"/>
      <c r="FU498" s="22"/>
      <c r="FV498" s="22"/>
      <c r="FW498" s="22"/>
      <c r="FX498" s="22"/>
      <c r="FY498" s="22"/>
      <c r="FZ498" s="22"/>
      <c r="GA498" s="22"/>
      <c r="GB498" s="22"/>
      <c r="GC498" s="22"/>
      <c r="GD498" s="22"/>
      <c r="GE498" s="22"/>
      <c r="GF498" s="22"/>
      <c r="GG498" s="22"/>
      <c r="GH498" s="22"/>
      <c r="GI498" s="22"/>
      <c r="GJ498" s="22"/>
      <c r="GK498" s="22"/>
      <c r="GL498" s="22"/>
      <c r="GM498" s="22"/>
      <c r="GN498" s="22"/>
      <c r="GO498" s="22"/>
      <c r="GP498" s="22"/>
      <c r="GQ498" s="22"/>
      <c r="GR498" s="22"/>
      <c r="GS498" s="22"/>
      <c r="GT498" s="22"/>
      <c r="GU498" s="22"/>
      <c r="GV498" s="22"/>
      <c r="GW498" s="22"/>
      <c r="GX498" s="22"/>
      <c r="GY498" s="22"/>
      <c r="GZ498" s="22"/>
      <c r="HA498" s="22"/>
      <c r="HB498" s="22"/>
      <c r="HC498" s="22"/>
      <c r="HD498" s="22"/>
      <c r="HE498" s="22"/>
      <c r="HF498" s="22"/>
      <c r="HG498" s="22"/>
      <c r="HH498" s="22"/>
      <c r="HI498" s="22"/>
      <c r="HJ498" s="22"/>
      <c r="HK498" s="22"/>
      <c r="HL498" s="22"/>
      <c r="HM498" s="22"/>
      <c r="HN498" s="22"/>
      <c r="HO498" s="22"/>
      <c r="HP498" s="22"/>
      <c r="HQ498" s="22"/>
      <c r="HR498" s="22"/>
      <c r="HS498" s="22"/>
      <c r="HT498" s="22"/>
      <c r="HU498" s="22"/>
      <c r="HV498" s="22"/>
      <c r="HW498" s="22"/>
      <c r="HX498" s="22"/>
      <c r="HY498" s="22"/>
      <c r="HZ498" s="22"/>
      <c r="IA498" s="22"/>
      <c r="IB498" s="22"/>
      <c r="IC498" s="22"/>
      <c r="ID498" s="22"/>
      <c r="IE498" s="22"/>
      <c r="IF498" s="22"/>
      <c r="IG498" s="22"/>
      <c r="IH498" s="22"/>
      <c r="II498" s="22"/>
      <c r="IJ498" s="22"/>
      <c r="IK498" s="22"/>
      <c r="IL498" s="22"/>
      <c r="IM498" s="22"/>
      <c r="IN498" s="22"/>
      <c r="IO498" s="22"/>
      <c r="IP498" s="22"/>
      <c r="IQ498" s="22"/>
      <c r="IR498" s="22"/>
      <c r="IS498" s="22"/>
      <c r="IT498" s="22"/>
      <c r="IU498" s="22"/>
      <c r="IV498" s="22"/>
      <c r="IW498" s="22"/>
    </row>
    <row r="499" spans="1:257" s="23" customFormat="1" ht="12" customHeight="1" x14ac:dyDescent="0.2">
      <c r="A499" s="17">
        <v>498</v>
      </c>
      <c r="B499" s="17" t="s">
        <v>19</v>
      </c>
      <c r="C499" s="17" t="s">
        <v>20</v>
      </c>
      <c r="D499" s="17" t="s">
        <v>683</v>
      </c>
      <c r="E499" s="17" t="s">
        <v>666</v>
      </c>
      <c r="F499" s="17" t="s">
        <v>23</v>
      </c>
      <c r="G499" s="34"/>
      <c r="H499" s="34"/>
      <c r="I499" s="34"/>
      <c r="J499" s="18">
        <v>41.75</v>
      </c>
      <c r="K499" s="18"/>
      <c r="L499" s="34"/>
      <c r="M499" s="34"/>
      <c r="N499" s="18"/>
      <c r="O499" s="18"/>
      <c r="P499" s="17" t="s">
        <v>24</v>
      </c>
      <c r="Q499" s="17" t="s">
        <v>683</v>
      </c>
      <c r="R499" s="17" t="s">
        <v>25</v>
      </c>
      <c r="S499" s="19" t="s">
        <v>661</v>
      </c>
      <c r="T499" s="20" t="s">
        <v>31</v>
      </c>
      <c r="U499" s="21" t="s">
        <v>1333</v>
      </c>
      <c r="V499" s="19" t="s">
        <v>28</v>
      </c>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c r="CC499" s="22"/>
      <c r="CD499" s="22"/>
      <c r="CE499" s="22"/>
      <c r="CF499" s="22"/>
      <c r="CG499" s="22"/>
      <c r="CH499" s="22"/>
      <c r="CI499" s="22"/>
      <c r="CJ499" s="22"/>
      <c r="CK499" s="22"/>
      <c r="CL499" s="22"/>
      <c r="CM499" s="22"/>
      <c r="CN499" s="22"/>
      <c r="CO499" s="22"/>
      <c r="CP499" s="22"/>
      <c r="CQ499" s="22"/>
      <c r="CR499" s="22"/>
      <c r="CS499" s="22"/>
      <c r="CT499" s="22"/>
      <c r="CU499" s="22"/>
      <c r="CV499" s="22"/>
      <c r="CW499" s="22"/>
      <c r="CX499" s="22"/>
      <c r="CY499" s="22"/>
      <c r="CZ499" s="22"/>
      <c r="DA499" s="22"/>
      <c r="DB499" s="22"/>
      <c r="DC499" s="22"/>
      <c r="DD499" s="22"/>
      <c r="DE499" s="22"/>
      <c r="DF499" s="22"/>
      <c r="DG499" s="22"/>
      <c r="DH499" s="22"/>
      <c r="DI499" s="22"/>
      <c r="DJ499" s="22"/>
      <c r="DK499" s="22"/>
      <c r="DL499" s="22"/>
      <c r="DM499" s="22"/>
      <c r="DN499" s="22"/>
      <c r="DO499" s="22"/>
      <c r="DP499" s="22"/>
      <c r="DQ499" s="22"/>
      <c r="DR499" s="22"/>
      <c r="DS499" s="22"/>
      <c r="DT499" s="22"/>
      <c r="DU499" s="22"/>
      <c r="DV499" s="22"/>
      <c r="DW499" s="22"/>
      <c r="DX499" s="22"/>
      <c r="DY499" s="22"/>
      <c r="DZ499" s="22"/>
      <c r="EA499" s="22"/>
      <c r="EB499" s="22"/>
      <c r="EC499" s="22"/>
      <c r="ED499" s="22"/>
      <c r="EE499" s="22"/>
      <c r="EF499" s="22"/>
      <c r="EG499" s="22"/>
      <c r="EH499" s="22"/>
      <c r="EI499" s="22"/>
      <c r="EJ499" s="22"/>
      <c r="EK499" s="22"/>
      <c r="EL499" s="22"/>
      <c r="EM499" s="22"/>
      <c r="EN499" s="22"/>
      <c r="EO499" s="22"/>
      <c r="EP499" s="22"/>
      <c r="EQ499" s="22"/>
      <c r="ER499" s="22"/>
      <c r="ES499" s="22"/>
      <c r="ET499" s="22"/>
      <c r="EU499" s="22"/>
      <c r="EV499" s="22"/>
      <c r="EW499" s="22"/>
      <c r="EX499" s="22"/>
      <c r="EY499" s="22"/>
      <c r="EZ499" s="22"/>
      <c r="FA499" s="22"/>
      <c r="FB499" s="22"/>
      <c r="FC499" s="22"/>
      <c r="FD499" s="22"/>
      <c r="FE499" s="22"/>
      <c r="FF499" s="22"/>
      <c r="FG499" s="22"/>
      <c r="FH499" s="22"/>
      <c r="FI499" s="22"/>
      <c r="FJ499" s="22"/>
      <c r="FK499" s="22"/>
      <c r="FL499" s="22"/>
      <c r="FM499" s="22"/>
      <c r="FN499" s="22"/>
      <c r="FO499" s="22"/>
      <c r="FP499" s="22"/>
      <c r="FQ499" s="22"/>
      <c r="FR499" s="22"/>
      <c r="FS499" s="22"/>
      <c r="FT499" s="22"/>
      <c r="FU499" s="22"/>
      <c r="FV499" s="22"/>
      <c r="FW499" s="22"/>
      <c r="FX499" s="22"/>
      <c r="FY499" s="22"/>
      <c r="FZ499" s="22"/>
      <c r="GA499" s="22"/>
      <c r="GB499" s="22"/>
      <c r="GC499" s="22"/>
      <c r="GD499" s="22"/>
      <c r="GE499" s="22"/>
      <c r="GF499" s="22"/>
      <c r="GG499" s="22"/>
      <c r="GH499" s="22"/>
      <c r="GI499" s="22"/>
      <c r="GJ499" s="22"/>
      <c r="GK499" s="22"/>
      <c r="GL499" s="22"/>
      <c r="GM499" s="22"/>
      <c r="GN499" s="22"/>
      <c r="GO499" s="22"/>
      <c r="GP499" s="22"/>
      <c r="GQ499" s="22"/>
      <c r="GR499" s="22"/>
      <c r="GS499" s="22"/>
      <c r="GT499" s="22"/>
      <c r="GU499" s="22"/>
      <c r="GV499" s="22"/>
      <c r="GW499" s="22"/>
      <c r="GX499" s="22"/>
      <c r="GY499" s="22"/>
      <c r="GZ499" s="22"/>
      <c r="HA499" s="22"/>
      <c r="HB499" s="22"/>
      <c r="HC499" s="22"/>
      <c r="HD499" s="22"/>
      <c r="HE499" s="22"/>
      <c r="HF499" s="22"/>
      <c r="HG499" s="22"/>
      <c r="HH499" s="22"/>
      <c r="HI499" s="22"/>
      <c r="HJ499" s="22"/>
      <c r="HK499" s="22"/>
      <c r="HL499" s="22"/>
      <c r="HM499" s="22"/>
      <c r="HN499" s="22"/>
      <c r="HO499" s="22"/>
      <c r="HP499" s="22"/>
      <c r="HQ499" s="22"/>
      <c r="HR499" s="22"/>
      <c r="HS499" s="22"/>
      <c r="HT499" s="22"/>
      <c r="HU499" s="22"/>
      <c r="HV499" s="22"/>
      <c r="HW499" s="22"/>
      <c r="HX499" s="22"/>
      <c r="HY499" s="22"/>
      <c r="HZ499" s="22"/>
      <c r="IA499" s="22"/>
      <c r="IB499" s="22"/>
      <c r="IC499" s="22"/>
      <c r="ID499" s="22"/>
      <c r="IE499" s="22"/>
      <c r="IF499" s="22"/>
      <c r="IG499" s="22"/>
      <c r="IH499" s="22"/>
      <c r="II499" s="22"/>
      <c r="IJ499" s="22"/>
      <c r="IK499" s="22"/>
      <c r="IL499" s="22"/>
      <c r="IM499" s="22"/>
      <c r="IN499" s="22"/>
      <c r="IO499" s="22"/>
      <c r="IP499" s="22"/>
      <c r="IQ499" s="22"/>
      <c r="IR499" s="22"/>
      <c r="IS499" s="22"/>
      <c r="IT499" s="22"/>
      <c r="IU499" s="22"/>
      <c r="IV499" s="22"/>
      <c r="IW499" s="22"/>
    </row>
    <row r="500" spans="1:257" s="23" customFormat="1" ht="12" customHeight="1" x14ac:dyDescent="0.2">
      <c r="A500" s="17">
        <v>499</v>
      </c>
      <c r="B500" s="17" t="s">
        <v>19</v>
      </c>
      <c r="C500" s="17" t="s">
        <v>20</v>
      </c>
      <c r="D500" s="17" t="s">
        <v>683</v>
      </c>
      <c r="E500" s="17" t="s">
        <v>667</v>
      </c>
      <c r="F500" s="17" t="s">
        <v>33</v>
      </c>
      <c r="G500" s="34">
        <v>7.4999999999999997E-3</v>
      </c>
      <c r="H500" s="34">
        <v>7.4999999999999997E-3</v>
      </c>
      <c r="I500" s="34">
        <v>7.4999999999999997E-3</v>
      </c>
      <c r="J500" s="18"/>
      <c r="K500" s="18"/>
      <c r="L500" s="34"/>
      <c r="M500" s="34"/>
      <c r="N500" s="18"/>
      <c r="O500" s="18"/>
      <c r="P500" s="17" t="s">
        <v>24</v>
      </c>
      <c r="Q500" s="17" t="s">
        <v>683</v>
      </c>
      <c r="R500" s="17" t="s">
        <v>25</v>
      </c>
      <c r="S500" s="19" t="s">
        <v>668</v>
      </c>
      <c r="T500" s="20" t="s">
        <v>31</v>
      </c>
      <c r="U500" s="21" t="s">
        <v>1333</v>
      </c>
      <c r="V500" s="19" t="s">
        <v>28</v>
      </c>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c r="CC500" s="22"/>
      <c r="CD500" s="22"/>
      <c r="CE500" s="22"/>
      <c r="CF500" s="22"/>
      <c r="CG500" s="22"/>
      <c r="CH500" s="22"/>
      <c r="CI500" s="22"/>
      <c r="CJ500" s="22"/>
      <c r="CK500" s="22"/>
      <c r="CL500" s="22"/>
      <c r="CM500" s="22"/>
      <c r="CN500" s="22"/>
      <c r="CO500" s="22"/>
      <c r="CP500" s="22"/>
      <c r="CQ500" s="22"/>
      <c r="CR500" s="22"/>
      <c r="CS500" s="22"/>
      <c r="CT500" s="22"/>
      <c r="CU500" s="22"/>
      <c r="CV500" s="22"/>
      <c r="CW500" s="22"/>
      <c r="CX500" s="22"/>
      <c r="CY500" s="22"/>
      <c r="CZ500" s="22"/>
      <c r="DA500" s="22"/>
      <c r="DB500" s="22"/>
      <c r="DC500" s="22"/>
      <c r="DD500" s="22"/>
      <c r="DE500" s="22"/>
      <c r="DF500" s="22"/>
      <c r="DG500" s="22"/>
      <c r="DH500" s="22"/>
      <c r="DI500" s="22"/>
      <c r="DJ500" s="22"/>
      <c r="DK500" s="22"/>
      <c r="DL500" s="22"/>
      <c r="DM500" s="22"/>
      <c r="DN500" s="22"/>
      <c r="DO500" s="22"/>
      <c r="DP500" s="22"/>
      <c r="DQ500" s="22"/>
      <c r="DR500" s="22"/>
      <c r="DS500" s="22"/>
      <c r="DT500" s="22"/>
      <c r="DU500" s="22"/>
      <c r="DV500" s="22"/>
      <c r="DW500" s="22"/>
      <c r="DX500" s="22"/>
      <c r="DY500" s="22"/>
      <c r="DZ500" s="22"/>
      <c r="EA500" s="22"/>
      <c r="EB500" s="22"/>
      <c r="EC500" s="22"/>
      <c r="ED500" s="22"/>
      <c r="EE500" s="22"/>
      <c r="EF500" s="22"/>
      <c r="EG500" s="22"/>
      <c r="EH500" s="22"/>
      <c r="EI500" s="22"/>
      <c r="EJ500" s="22"/>
      <c r="EK500" s="22"/>
      <c r="EL500" s="22"/>
      <c r="EM500" s="22"/>
      <c r="EN500" s="22"/>
      <c r="EO500" s="22"/>
      <c r="EP500" s="22"/>
      <c r="EQ500" s="22"/>
      <c r="ER500" s="22"/>
      <c r="ES500" s="22"/>
      <c r="ET500" s="22"/>
      <c r="EU500" s="22"/>
      <c r="EV500" s="22"/>
      <c r="EW500" s="22"/>
      <c r="EX500" s="22"/>
      <c r="EY500" s="22"/>
      <c r="EZ500" s="22"/>
      <c r="FA500" s="22"/>
      <c r="FB500" s="22"/>
      <c r="FC500" s="22"/>
      <c r="FD500" s="22"/>
      <c r="FE500" s="22"/>
      <c r="FF500" s="22"/>
      <c r="FG500" s="22"/>
      <c r="FH500" s="22"/>
      <c r="FI500" s="22"/>
      <c r="FJ500" s="22"/>
      <c r="FK500" s="22"/>
      <c r="FL500" s="22"/>
      <c r="FM500" s="22"/>
      <c r="FN500" s="22"/>
      <c r="FO500" s="22"/>
      <c r="FP500" s="22"/>
      <c r="FQ500" s="22"/>
      <c r="FR500" s="22"/>
      <c r="FS500" s="22"/>
      <c r="FT500" s="22"/>
      <c r="FU500" s="22"/>
      <c r="FV500" s="22"/>
      <c r="FW500" s="22"/>
      <c r="FX500" s="22"/>
      <c r="FY500" s="22"/>
      <c r="FZ500" s="22"/>
      <c r="GA500" s="22"/>
      <c r="GB500" s="22"/>
      <c r="GC500" s="22"/>
      <c r="GD500" s="22"/>
      <c r="GE500" s="22"/>
      <c r="GF500" s="22"/>
      <c r="GG500" s="22"/>
      <c r="GH500" s="22"/>
      <c r="GI500" s="22"/>
      <c r="GJ500" s="22"/>
      <c r="GK500" s="22"/>
      <c r="GL500" s="22"/>
      <c r="GM500" s="22"/>
      <c r="GN500" s="22"/>
      <c r="GO500" s="22"/>
      <c r="GP500" s="22"/>
      <c r="GQ500" s="22"/>
      <c r="GR500" s="22"/>
      <c r="GS500" s="22"/>
      <c r="GT500" s="22"/>
      <c r="GU500" s="22"/>
      <c r="GV500" s="22"/>
      <c r="GW500" s="22"/>
      <c r="GX500" s="22"/>
      <c r="GY500" s="22"/>
      <c r="GZ500" s="22"/>
      <c r="HA500" s="22"/>
      <c r="HB500" s="22"/>
      <c r="HC500" s="22"/>
      <c r="HD500" s="22"/>
      <c r="HE500" s="22"/>
      <c r="HF500" s="22"/>
      <c r="HG500" s="22"/>
      <c r="HH500" s="22"/>
      <c r="HI500" s="22"/>
      <c r="HJ500" s="22"/>
      <c r="HK500" s="22"/>
      <c r="HL500" s="22"/>
      <c r="HM500" s="22"/>
      <c r="HN500" s="22"/>
      <c r="HO500" s="22"/>
      <c r="HP500" s="22"/>
      <c r="HQ500" s="22"/>
      <c r="HR500" s="22"/>
      <c r="HS500" s="22"/>
      <c r="HT500" s="22"/>
      <c r="HU500" s="22"/>
      <c r="HV500" s="22"/>
      <c r="HW500" s="22"/>
      <c r="HX500" s="22"/>
      <c r="HY500" s="22"/>
      <c r="HZ500" s="22"/>
      <c r="IA500" s="22"/>
      <c r="IB500" s="22"/>
      <c r="IC500" s="22"/>
      <c r="ID500" s="22"/>
      <c r="IE500" s="22"/>
      <c r="IF500" s="22"/>
      <c r="IG500" s="22"/>
      <c r="IH500" s="22"/>
      <c r="II500" s="22"/>
      <c r="IJ500" s="22"/>
      <c r="IK500" s="22"/>
      <c r="IL500" s="22"/>
      <c r="IM500" s="22"/>
      <c r="IN500" s="22"/>
      <c r="IO500" s="22"/>
      <c r="IP500" s="22"/>
      <c r="IQ500" s="22"/>
      <c r="IR500" s="22"/>
      <c r="IS500" s="22"/>
      <c r="IT500" s="22"/>
      <c r="IU500" s="22"/>
      <c r="IV500" s="22"/>
      <c r="IW500" s="22"/>
    </row>
    <row r="501" spans="1:257" s="23" customFormat="1" ht="12" customHeight="1" x14ac:dyDescent="0.2">
      <c r="A501" s="17">
        <v>500</v>
      </c>
      <c r="B501" s="17" t="s">
        <v>19</v>
      </c>
      <c r="C501" s="17" t="s">
        <v>20</v>
      </c>
      <c r="D501" s="17" t="s">
        <v>683</v>
      </c>
      <c r="E501" s="17" t="s">
        <v>669</v>
      </c>
      <c r="F501" s="17" t="s">
        <v>23</v>
      </c>
      <c r="G501" s="34">
        <v>6.5000000000000002E-2</v>
      </c>
      <c r="H501" s="34">
        <v>6.5000000000000002E-2</v>
      </c>
      <c r="I501" s="34">
        <v>6.5000000000000002E-2</v>
      </c>
      <c r="J501" s="18"/>
      <c r="K501" s="18"/>
      <c r="L501" s="34"/>
      <c r="M501" s="34"/>
      <c r="N501" s="18"/>
      <c r="O501" s="18"/>
      <c r="P501" s="17" t="s">
        <v>24</v>
      </c>
      <c r="Q501" s="17" t="s">
        <v>683</v>
      </c>
      <c r="R501" s="17" t="s">
        <v>61</v>
      </c>
      <c r="S501" s="19" t="s">
        <v>670</v>
      </c>
      <c r="T501" s="20" t="s">
        <v>31</v>
      </c>
      <c r="U501" s="21" t="s">
        <v>1333</v>
      </c>
      <c r="V501" s="19" t="s">
        <v>28</v>
      </c>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c r="CC501" s="22"/>
      <c r="CD501" s="22"/>
      <c r="CE501" s="22"/>
      <c r="CF501" s="22"/>
      <c r="CG501" s="22"/>
      <c r="CH501" s="22"/>
      <c r="CI501" s="22"/>
      <c r="CJ501" s="22"/>
      <c r="CK501" s="22"/>
      <c r="CL501" s="22"/>
      <c r="CM501" s="22"/>
      <c r="CN501" s="22"/>
      <c r="CO501" s="22"/>
      <c r="CP501" s="22"/>
      <c r="CQ501" s="22"/>
      <c r="CR501" s="22"/>
      <c r="CS501" s="22"/>
      <c r="CT501" s="22"/>
      <c r="CU501" s="22"/>
      <c r="CV501" s="22"/>
      <c r="CW501" s="22"/>
      <c r="CX501" s="22"/>
      <c r="CY501" s="22"/>
      <c r="CZ501" s="22"/>
      <c r="DA501" s="22"/>
      <c r="DB501" s="22"/>
      <c r="DC501" s="22"/>
      <c r="DD501" s="22"/>
      <c r="DE501" s="22"/>
      <c r="DF501" s="22"/>
      <c r="DG501" s="22"/>
      <c r="DH501" s="22"/>
      <c r="DI501" s="22"/>
      <c r="DJ501" s="22"/>
      <c r="DK501" s="22"/>
      <c r="DL501" s="22"/>
      <c r="DM501" s="22"/>
      <c r="DN501" s="22"/>
      <c r="DO501" s="22"/>
      <c r="DP501" s="22"/>
      <c r="DQ501" s="22"/>
      <c r="DR501" s="22"/>
      <c r="DS501" s="22"/>
      <c r="DT501" s="22"/>
      <c r="DU501" s="22"/>
      <c r="DV501" s="22"/>
      <c r="DW501" s="22"/>
      <c r="DX501" s="22"/>
      <c r="DY501" s="22"/>
      <c r="DZ501" s="22"/>
      <c r="EA501" s="22"/>
      <c r="EB501" s="22"/>
      <c r="EC501" s="22"/>
      <c r="ED501" s="22"/>
      <c r="EE501" s="22"/>
      <c r="EF501" s="22"/>
      <c r="EG501" s="22"/>
      <c r="EH501" s="22"/>
      <c r="EI501" s="22"/>
      <c r="EJ501" s="22"/>
      <c r="EK501" s="22"/>
      <c r="EL501" s="22"/>
      <c r="EM501" s="22"/>
      <c r="EN501" s="22"/>
      <c r="EO501" s="22"/>
      <c r="EP501" s="22"/>
      <c r="EQ501" s="22"/>
      <c r="ER501" s="22"/>
      <c r="ES501" s="22"/>
      <c r="ET501" s="22"/>
      <c r="EU501" s="22"/>
      <c r="EV501" s="22"/>
      <c r="EW501" s="22"/>
      <c r="EX501" s="22"/>
      <c r="EY501" s="22"/>
      <c r="EZ501" s="22"/>
      <c r="FA501" s="22"/>
      <c r="FB501" s="22"/>
      <c r="FC501" s="22"/>
      <c r="FD501" s="22"/>
      <c r="FE501" s="22"/>
      <c r="FF501" s="22"/>
      <c r="FG501" s="22"/>
      <c r="FH501" s="22"/>
      <c r="FI501" s="22"/>
      <c r="FJ501" s="22"/>
      <c r="FK501" s="22"/>
      <c r="FL501" s="22"/>
      <c r="FM501" s="22"/>
      <c r="FN501" s="22"/>
      <c r="FO501" s="22"/>
      <c r="FP501" s="22"/>
      <c r="FQ501" s="22"/>
      <c r="FR501" s="22"/>
      <c r="FS501" s="22"/>
      <c r="FT501" s="22"/>
      <c r="FU501" s="22"/>
      <c r="FV501" s="22"/>
      <c r="FW501" s="22"/>
      <c r="FX501" s="22"/>
      <c r="FY501" s="22"/>
      <c r="FZ501" s="22"/>
      <c r="GA501" s="22"/>
      <c r="GB501" s="22"/>
      <c r="GC501" s="22"/>
      <c r="GD501" s="22"/>
      <c r="GE501" s="22"/>
      <c r="GF501" s="22"/>
      <c r="GG501" s="22"/>
      <c r="GH501" s="22"/>
      <c r="GI501" s="22"/>
      <c r="GJ501" s="22"/>
      <c r="GK501" s="22"/>
      <c r="GL501" s="22"/>
      <c r="GM501" s="22"/>
      <c r="GN501" s="22"/>
      <c r="GO501" s="22"/>
      <c r="GP501" s="22"/>
      <c r="GQ501" s="22"/>
      <c r="GR501" s="22"/>
      <c r="GS501" s="22"/>
      <c r="GT501" s="22"/>
      <c r="GU501" s="22"/>
      <c r="GV501" s="22"/>
      <c r="GW501" s="22"/>
      <c r="GX501" s="22"/>
      <c r="GY501" s="22"/>
      <c r="GZ501" s="22"/>
      <c r="HA501" s="22"/>
      <c r="HB501" s="22"/>
      <c r="HC501" s="22"/>
      <c r="HD501" s="22"/>
      <c r="HE501" s="22"/>
      <c r="HF501" s="22"/>
      <c r="HG501" s="22"/>
      <c r="HH501" s="22"/>
      <c r="HI501" s="22"/>
      <c r="HJ501" s="22"/>
      <c r="HK501" s="22"/>
      <c r="HL501" s="22"/>
      <c r="HM501" s="22"/>
      <c r="HN501" s="22"/>
      <c r="HO501" s="22"/>
      <c r="HP501" s="22"/>
      <c r="HQ501" s="22"/>
      <c r="HR501" s="22"/>
      <c r="HS501" s="22"/>
      <c r="HT501" s="22"/>
      <c r="HU501" s="22"/>
      <c r="HV501" s="22"/>
      <c r="HW501" s="22"/>
      <c r="HX501" s="22"/>
      <c r="HY501" s="22"/>
      <c r="HZ501" s="22"/>
      <c r="IA501" s="22"/>
      <c r="IB501" s="22"/>
      <c r="IC501" s="22"/>
      <c r="ID501" s="22"/>
      <c r="IE501" s="22"/>
      <c r="IF501" s="22"/>
      <c r="IG501" s="22"/>
      <c r="IH501" s="22"/>
      <c r="II501" s="22"/>
      <c r="IJ501" s="22"/>
      <c r="IK501" s="22"/>
      <c r="IL501" s="22"/>
      <c r="IM501" s="22"/>
      <c r="IN501" s="22"/>
      <c r="IO501" s="22"/>
      <c r="IP501" s="22"/>
      <c r="IQ501" s="22"/>
      <c r="IR501" s="22"/>
      <c r="IS501" s="22"/>
      <c r="IT501" s="22"/>
      <c r="IU501" s="22"/>
      <c r="IV501" s="22"/>
      <c r="IW501" s="22"/>
    </row>
    <row r="502" spans="1:257" s="23" customFormat="1" ht="12" customHeight="1" x14ac:dyDescent="0.2">
      <c r="A502" s="17">
        <v>501</v>
      </c>
      <c r="B502" s="17" t="s">
        <v>19</v>
      </c>
      <c r="C502" s="17" t="s">
        <v>20</v>
      </c>
      <c r="D502" s="17" t="s">
        <v>683</v>
      </c>
      <c r="E502" s="17" t="s">
        <v>750</v>
      </c>
      <c r="F502" s="17" t="s">
        <v>33</v>
      </c>
      <c r="G502" s="35">
        <v>1.6011867773387367E-2</v>
      </c>
      <c r="H502" s="35">
        <v>3.228011545636722E-2</v>
      </c>
      <c r="I502" s="35">
        <v>4.8808848170151631E-2</v>
      </c>
      <c r="J502" s="18"/>
      <c r="K502" s="18"/>
      <c r="L502" s="34"/>
      <c r="M502" s="34"/>
      <c r="N502" s="18"/>
      <c r="O502" s="18"/>
      <c r="P502" s="17" t="s">
        <v>115</v>
      </c>
      <c r="Q502" s="17" t="s">
        <v>683</v>
      </c>
      <c r="R502" s="17" t="s">
        <v>61</v>
      </c>
      <c r="S502" s="19" t="s">
        <v>676</v>
      </c>
      <c r="T502" s="20" t="s">
        <v>31</v>
      </c>
      <c r="U502" s="21" t="s">
        <v>1333</v>
      </c>
      <c r="V502" s="19" t="s">
        <v>28</v>
      </c>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c r="BS502" s="22"/>
      <c r="BT502" s="22"/>
      <c r="BU502" s="22"/>
      <c r="BV502" s="22"/>
      <c r="BW502" s="22"/>
      <c r="BX502" s="22"/>
      <c r="BY502" s="22"/>
      <c r="BZ502" s="22"/>
      <c r="CA502" s="22"/>
      <c r="CB502" s="22"/>
      <c r="CC502" s="22"/>
      <c r="CD502" s="22"/>
      <c r="CE502" s="22"/>
      <c r="CF502" s="22"/>
      <c r="CG502" s="22"/>
      <c r="CH502" s="22"/>
      <c r="CI502" s="22"/>
      <c r="CJ502" s="22"/>
      <c r="CK502" s="22"/>
      <c r="CL502" s="22"/>
      <c r="CM502" s="22"/>
      <c r="CN502" s="22"/>
      <c r="CO502" s="22"/>
      <c r="CP502" s="22"/>
      <c r="CQ502" s="22"/>
      <c r="CR502" s="22"/>
      <c r="CS502" s="22"/>
      <c r="CT502" s="22"/>
      <c r="CU502" s="22"/>
      <c r="CV502" s="22"/>
      <c r="CW502" s="22"/>
      <c r="CX502" s="22"/>
      <c r="CY502" s="22"/>
      <c r="CZ502" s="22"/>
      <c r="DA502" s="22"/>
      <c r="DB502" s="22"/>
      <c r="DC502" s="22"/>
      <c r="DD502" s="22"/>
      <c r="DE502" s="22"/>
      <c r="DF502" s="22"/>
      <c r="DG502" s="22"/>
      <c r="DH502" s="22"/>
      <c r="DI502" s="22"/>
      <c r="DJ502" s="22"/>
      <c r="DK502" s="22"/>
      <c r="DL502" s="22"/>
      <c r="DM502" s="22"/>
      <c r="DN502" s="22"/>
      <c r="DO502" s="22"/>
      <c r="DP502" s="22"/>
      <c r="DQ502" s="22"/>
      <c r="DR502" s="22"/>
      <c r="DS502" s="22"/>
      <c r="DT502" s="22"/>
      <c r="DU502" s="22"/>
      <c r="DV502" s="22"/>
      <c r="DW502" s="22"/>
      <c r="DX502" s="22"/>
      <c r="DY502" s="22"/>
      <c r="DZ502" s="22"/>
      <c r="EA502" s="22"/>
      <c r="EB502" s="22"/>
      <c r="EC502" s="22"/>
      <c r="ED502" s="22"/>
      <c r="EE502" s="22"/>
      <c r="EF502" s="22"/>
      <c r="EG502" s="22"/>
      <c r="EH502" s="22"/>
      <c r="EI502" s="22"/>
      <c r="EJ502" s="22"/>
      <c r="EK502" s="22"/>
      <c r="EL502" s="22"/>
      <c r="EM502" s="22"/>
      <c r="EN502" s="22"/>
      <c r="EO502" s="22"/>
      <c r="EP502" s="22"/>
      <c r="EQ502" s="22"/>
      <c r="ER502" s="22"/>
      <c r="ES502" s="22"/>
      <c r="ET502" s="22"/>
      <c r="EU502" s="22"/>
      <c r="EV502" s="22"/>
      <c r="EW502" s="22"/>
      <c r="EX502" s="22"/>
      <c r="EY502" s="22"/>
      <c r="EZ502" s="22"/>
      <c r="FA502" s="22"/>
      <c r="FB502" s="22"/>
      <c r="FC502" s="22"/>
      <c r="FD502" s="22"/>
      <c r="FE502" s="22"/>
      <c r="FF502" s="22"/>
      <c r="FG502" s="22"/>
      <c r="FH502" s="22"/>
      <c r="FI502" s="22"/>
      <c r="FJ502" s="22"/>
      <c r="FK502" s="22"/>
      <c r="FL502" s="22"/>
      <c r="FM502" s="22"/>
      <c r="FN502" s="22"/>
      <c r="FO502" s="22"/>
      <c r="FP502" s="22"/>
      <c r="FQ502" s="22"/>
      <c r="FR502" s="22"/>
      <c r="FS502" s="22"/>
      <c r="FT502" s="22"/>
      <c r="FU502" s="22"/>
      <c r="FV502" s="22"/>
      <c r="FW502" s="22"/>
      <c r="FX502" s="22"/>
      <c r="FY502" s="22"/>
      <c r="FZ502" s="22"/>
      <c r="GA502" s="22"/>
      <c r="GB502" s="22"/>
      <c r="GC502" s="22"/>
      <c r="GD502" s="22"/>
      <c r="GE502" s="22"/>
      <c r="GF502" s="22"/>
      <c r="GG502" s="22"/>
      <c r="GH502" s="22"/>
      <c r="GI502" s="22"/>
      <c r="GJ502" s="22"/>
      <c r="GK502" s="22"/>
      <c r="GL502" s="22"/>
      <c r="GM502" s="22"/>
      <c r="GN502" s="22"/>
      <c r="GO502" s="22"/>
      <c r="GP502" s="22"/>
      <c r="GQ502" s="22"/>
      <c r="GR502" s="22"/>
      <c r="GS502" s="22"/>
      <c r="GT502" s="22"/>
      <c r="GU502" s="22"/>
      <c r="GV502" s="22"/>
      <c r="GW502" s="22"/>
      <c r="GX502" s="22"/>
      <c r="GY502" s="22"/>
      <c r="GZ502" s="22"/>
      <c r="HA502" s="22"/>
      <c r="HB502" s="22"/>
      <c r="HC502" s="22"/>
      <c r="HD502" s="22"/>
      <c r="HE502" s="22"/>
      <c r="HF502" s="22"/>
      <c r="HG502" s="22"/>
      <c r="HH502" s="22"/>
      <c r="HI502" s="22"/>
      <c r="HJ502" s="22"/>
      <c r="HK502" s="22"/>
      <c r="HL502" s="22"/>
      <c r="HM502" s="22"/>
      <c r="HN502" s="22"/>
      <c r="HO502" s="22"/>
      <c r="HP502" s="22"/>
      <c r="HQ502" s="22"/>
      <c r="HR502" s="22"/>
      <c r="HS502" s="22"/>
      <c r="HT502" s="22"/>
      <c r="HU502" s="22"/>
      <c r="HV502" s="22"/>
      <c r="HW502" s="22"/>
      <c r="HX502" s="22"/>
      <c r="HY502" s="22"/>
      <c r="HZ502" s="22"/>
      <c r="IA502" s="22"/>
      <c r="IB502" s="22"/>
      <c r="IC502" s="22"/>
      <c r="ID502" s="22"/>
      <c r="IE502" s="22"/>
      <c r="IF502" s="22"/>
      <c r="IG502" s="22"/>
      <c r="IH502" s="22"/>
      <c r="II502" s="22"/>
      <c r="IJ502" s="22"/>
      <c r="IK502" s="22"/>
      <c r="IL502" s="22"/>
      <c r="IM502" s="22"/>
      <c r="IN502" s="22"/>
      <c r="IO502" s="22"/>
      <c r="IP502" s="22"/>
      <c r="IQ502" s="22"/>
      <c r="IR502" s="22"/>
      <c r="IS502" s="22"/>
      <c r="IT502" s="22"/>
      <c r="IU502" s="22"/>
      <c r="IV502" s="22"/>
      <c r="IW502" s="22"/>
    </row>
    <row r="503" spans="1:257" s="23" customFormat="1" ht="12" customHeight="1" x14ac:dyDescent="0.2">
      <c r="A503" s="17">
        <v>502</v>
      </c>
      <c r="B503" s="17" t="s">
        <v>35</v>
      </c>
      <c r="C503" s="17" t="s">
        <v>36</v>
      </c>
      <c r="D503" s="17" t="s">
        <v>683</v>
      </c>
      <c r="E503" s="17" t="s">
        <v>751</v>
      </c>
      <c r="F503" s="17" t="s">
        <v>23</v>
      </c>
      <c r="G503" s="35">
        <v>1.262679137378675E-2</v>
      </c>
      <c r="H503" s="35">
        <v>2.5413018607970628E-2</v>
      </c>
      <c r="I503" s="35">
        <v>3.8360694865898326E-2</v>
      </c>
      <c r="J503" s="18"/>
      <c r="K503" s="18"/>
      <c r="L503" s="34"/>
      <c r="M503" s="34"/>
      <c r="N503" s="18"/>
      <c r="O503" s="18"/>
      <c r="P503" s="17" t="s">
        <v>115</v>
      </c>
      <c r="Q503" s="17" t="s">
        <v>683</v>
      </c>
      <c r="R503" s="17" t="s">
        <v>25</v>
      </c>
      <c r="S503" s="19" t="s">
        <v>752</v>
      </c>
      <c r="T503" s="20" t="s">
        <v>39</v>
      </c>
      <c r="U503" s="20" t="s">
        <v>679</v>
      </c>
      <c r="V503" s="19" t="s">
        <v>1297</v>
      </c>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c r="CC503" s="22"/>
      <c r="CD503" s="22"/>
      <c r="CE503" s="22"/>
      <c r="CF503" s="22"/>
      <c r="CG503" s="22"/>
      <c r="CH503" s="22"/>
      <c r="CI503" s="22"/>
      <c r="CJ503" s="22"/>
      <c r="CK503" s="22"/>
      <c r="CL503" s="22"/>
      <c r="CM503" s="22"/>
      <c r="CN503" s="22"/>
      <c r="CO503" s="22"/>
      <c r="CP503" s="22"/>
      <c r="CQ503" s="22"/>
      <c r="CR503" s="22"/>
      <c r="CS503" s="22"/>
      <c r="CT503" s="22"/>
      <c r="CU503" s="22"/>
      <c r="CV503" s="22"/>
      <c r="CW503" s="22"/>
      <c r="CX503" s="22"/>
      <c r="CY503" s="22"/>
      <c r="CZ503" s="22"/>
      <c r="DA503" s="22"/>
      <c r="DB503" s="22"/>
      <c r="DC503" s="22"/>
      <c r="DD503" s="22"/>
      <c r="DE503" s="22"/>
      <c r="DF503" s="22"/>
      <c r="DG503" s="22"/>
      <c r="DH503" s="22"/>
      <c r="DI503" s="22"/>
      <c r="DJ503" s="22"/>
      <c r="DK503" s="22"/>
      <c r="DL503" s="22"/>
      <c r="DM503" s="22"/>
      <c r="DN503" s="22"/>
      <c r="DO503" s="22"/>
      <c r="DP503" s="22"/>
      <c r="DQ503" s="22"/>
      <c r="DR503" s="22"/>
      <c r="DS503" s="22"/>
      <c r="DT503" s="22"/>
      <c r="DU503" s="22"/>
      <c r="DV503" s="22"/>
      <c r="DW503" s="22"/>
      <c r="DX503" s="22"/>
      <c r="DY503" s="22"/>
      <c r="DZ503" s="22"/>
      <c r="EA503" s="22"/>
      <c r="EB503" s="22"/>
      <c r="EC503" s="22"/>
      <c r="ED503" s="22"/>
      <c r="EE503" s="22"/>
      <c r="EF503" s="22"/>
      <c r="EG503" s="22"/>
      <c r="EH503" s="22"/>
      <c r="EI503" s="22"/>
      <c r="EJ503" s="22"/>
      <c r="EK503" s="22"/>
      <c r="EL503" s="22"/>
      <c r="EM503" s="22"/>
      <c r="EN503" s="22"/>
      <c r="EO503" s="22"/>
      <c r="EP503" s="22"/>
      <c r="EQ503" s="22"/>
      <c r="ER503" s="22"/>
      <c r="ES503" s="22"/>
      <c r="ET503" s="22"/>
      <c r="EU503" s="22"/>
      <c r="EV503" s="22"/>
      <c r="EW503" s="22"/>
      <c r="EX503" s="22"/>
      <c r="EY503" s="22"/>
      <c r="EZ503" s="22"/>
      <c r="FA503" s="22"/>
      <c r="FB503" s="22"/>
      <c r="FC503" s="22"/>
      <c r="FD503" s="22"/>
      <c r="FE503" s="22"/>
      <c r="FF503" s="22"/>
      <c r="FG503" s="22"/>
      <c r="FH503" s="22"/>
      <c r="FI503" s="22"/>
      <c r="FJ503" s="22"/>
      <c r="FK503" s="22"/>
      <c r="FL503" s="22"/>
      <c r="FM503" s="22"/>
      <c r="FN503" s="22"/>
      <c r="FO503" s="22"/>
      <c r="FP503" s="22"/>
      <c r="FQ503" s="22"/>
      <c r="FR503" s="22"/>
      <c r="FS503" s="22"/>
      <c r="FT503" s="22"/>
      <c r="FU503" s="22"/>
      <c r="FV503" s="22"/>
      <c r="FW503" s="22"/>
      <c r="FX503" s="22"/>
      <c r="FY503" s="22"/>
      <c r="FZ503" s="22"/>
      <c r="GA503" s="22"/>
      <c r="GB503" s="22"/>
      <c r="GC503" s="22"/>
      <c r="GD503" s="22"/>
      <c r="GE503" s="22"/>
      <c r="GF503" s="22"/>
      <c r="GG503" s="22"/>
      <c r="GH503" s="22"/>
      <c r="GI503" s="22"/>
      <c r="GJ503" s="22"/>
      <c r="GK503" s="22"/>
      <c r="GL503" s="22"/>
      <c r="GM503" s="22"/>
      <c r="GN503" s="22"/>
      <c r="GO503" s="22"/>
      <c r="GP503" s="22"/>
      <c r="GQ503" s="22"/>
      <c r="GR503" s="22"/>
      <c r="GS503" s="22"/>
      <c r="GT503" s="22"/>
      <c r="GU503" s="22"/>
      <c r="GV503" s="22"/>
      <c r="GW503" s="22"/>
      <c r="GX503" s="22"/>
      <c r="GY503" s="22"/>
      <c r="GZ503" s="22"/>
      <c r="HA503" s="22"/>
      <c r="HB503" s="22"/>
      <c r="HC503" s="22"/>
      <c r="HD503" s="22"/>
      <c r="HE503" s="22"/>
      <c r="HF503" s="22"/>
      <c r="HG503" s="22"/>
      <c r="HH503" s="22"/>
      <c r="HI503" s="22"/>
      <c r="HJ503" s="22"/>
      <c r="HK503" s="22"/>
      <c r="HL503" s="22"/>
      <c r="HM503" s="22"/>
      <c r="HN503" s="22"/>
      <c r="HO503" s="22"/>
      <c r="HP503" s="22"/>
      <c r="HQ503" s="22"/>
      <c r="HR503" s="22"/>
      <c r="HS503" s="22"/>
      <c r="HT503" s="22"/>
      <c r="HU503" s="22"/>
      <c r="HV503" s="22"/>
      <c r="HW503" s="22"/>
      <c r="HX503" s="22"/>
      <c r="HY503" s="22"/>
      <c r="HZ503" s="22"/>
      <c r="IA503" s="22"/>
      <c r="IB503" s="22"/>
      <c r="IC503" s="22"/>
      <c r="ID503" s="22"/>
      <c r="IE503" s="22"/>
      <c r="IF503" s="22"/>
      <c r="IG503" s="22"/>
      <c r="IH503" s="22"/>
      <c r="II503" s="22"/>
      <c r="IJ503" s="22"/>
      <c r="IK503" s="22"/>
      <c r="IL503" s="22"/>
      <c r="IM503" s="22"/>
      <c r="IN503" s="22"/>
      <c r="IO503" s="22"/>
      <c r="IP503" s="22"/>
      <c r="IQ503" s="22"/>
      <c r="IR503" s="22"/>
      <c r="IS503" s="22"/>
      <c r="IT503" s="22"/>
      <c r="IU503" s="22"/>
      <c r="IV503" s="22"/>
      <c r="IW503" s="22"/>
    </row>
    <row r="504" spans="1:257" s="23" customFormat="1" ht="12" customHeight="1" x14ac:dyDescent="0.2">
      <c r="A504" s="17">
        <v>503</v>
      </c>
      <c r="B504" s="17" t="s">
        <v>35</v>
      </c>
      <c r="C504" s="17" t="s">
        <v>36</v>
      </c>
      <c r="D504" s="17" t="s">
        <v>683</v>
      </c>
      <c r="E504" s="17" t="s">
        <v>753</v>
      </c>
      <c r="F504" s="17" t="s">
        <v>33</v>
      </c>
      <c r="G504" s="35">
        <v>1.262679137378675E-2</v>
      </c>
      <c r="H504" s="35">
        <v>2.5413018607970628E-2</v>
      </c>
      <c r="I504" s="35">
        <v>3.8360694865898326E-2</v>
      </c>
      <c r="J504" s="18"/>
      <c r="K504" s="18"/>
      <c r="L504" s="34"/>
      <c r="M504" s="34"/>
      <c r="N504" s="18"/>
      <c r="O504" s="18"/>
      <c r="P504" s="17" t="s">
        <v>115</v>
      </c>
      <c r="Q504" s="17" t="s">
        <v>683</v>
      </c>
      <c r="R504" s="17" t="s">
        <v>25</v>
      </c>
      <c r="S504" s="19" t="s">
        <v>752</v>
      </c>
      <c r="T504" s="20" t="s">
        <v>39</v>
      </c>
      <c r="U504" s="20" t="s">
        <v>679</v>
      </c>
      <c r="V504" s="19" t="s">
        <v>1298</v>
      </c>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c r="CC504" s="22"/>
      <c r="CD504" s="22"/>
      <c r="CE504" s="22"/>
      <c r="CF504" s="22"/>
      <c r="CG504" s="22"/>
      <c r="CH504" s="22"/>
      <c r="CI504" s="22"/>
      <c r="CJ504" s="22"/>
      <c r="CK504" s="22"/>
      <c r="CL504" s="22"/>
      <c r="CM504" s="22"/>
      <c r="CN504" s="22"/>
      <c r="CO504" s="22"/>
      <c r="CP504" s="22"/>
      <c r="CQ504" s="22"/>
      <c r="CR504" s="22"/>
      <c r="CS504" s="22"/>
      <c r="CT504" s="22"/>
      <c r="CU504" s="22"/>
      <c r="CV504" s="22"/>
      <c r="CW504" s="22"/>
      <c r="CX504" s="22"/>
      <c r="CY504" s="22"/>
      <c r="CZ504" s="22"/>
      <c r="DA504" s="22"/>
      <c r="DB504" s="22"/>
      <c r="DC504" s="22"/>
      <c r="DD504" s="22"/>
      <c r="DE504" s="22"/>
      <c r="DF504" s="22"/>
      <c r="DG504" s="22"/>
      <c r="DH504" s="22"/>
      <c r="DI504" s="22"/>
      <c r="DJ504" s="22"/>
      <c r="DK504" s="22"/>
      <c r="DL504" s="22"/>
      <c r="DM504" s="22"/>
      <c r="DN504" s="22"/>
      <c r="DO504" s="22"/>
      <c r="DP504" s="22"/>
      <c r="DQ504" s="22"/>
      <c r="DR504" s="22"/>
      <c r="DS504" s="22"/>
      <c r="DT504" s="22"/>
      <c r="DU504" s="22"/>
      <c r="DV504" s="22"/>
      <c r="DW504" s="22"/>
      <c r="DX504" s="22"/>
      <c r="DY504" s="22"/>
      <c r="DZ504" s="22"/>
      <c r="EA504" s="22"/>
      <c r="EB504" s="22"/>
      <c r="EC504" s="22"/>
      <c r="ED504" s="22"/>
      <c r="EE504" s="22"/>
      <c r="EF504" s="22"/>
      <c r="EG504" s="22"/>
      <c r="EH504" s="22"/>
      <c r="EI504" s="22"/>
      <c r="EJ504" s="22"/>
      <c r="EK504" s="22"/>
      <c r="EL504" s="22"/>
      <c r="EM504" s="22"/>
      <c r="EN504" s="22"/>
      <c r="EO504" s="22"/>
      <c r="EP504" s="22"/>
      <c r="EQ504" s="22"/>
      <c r="ER504" s="22"/>
      <c r="ES504" s="22"/>
      <c r="ET504" s="22"/>
      <c r="EU504" s="22"/>
      <c r="EV504" s="22"/>
      <c r="EW504" s="22"/>
      <c r="EX504" s="22"/>
      <c r="EY504" s="22"/>
      <c r="EZ504" s="22"/>
      <c r="FA504" s="22"/>
      <c r="FB504" s="22"/>
      <c r="FC504" s="22"/>
      <c r="FD504" s="22"/>
      <c r="FE504" s="22"/>
      <c r="FF504" s="22"/>
      <c r="FG504" s="22"/>
      <c r="FH504" s="22"/>
      <c r="FI504" s="22"/>
      <c r="FJ504" s="22"/>
      <c r="FK504" s="22"/>
      <c r="FL504" s="22"/>
      <c r="FM504" s="22"/>
      <c r="FN504" s="22"/>
      <c r="FO504" s="22"/>
      <c r="FP504" s="22"/>
      <c r="FQ504" s="22"/>
      <c r="FR504" s="22"/>
      <c r="FS504" s="22"/>
      <c r="FT504" s="22"/>
      <c r="FU504" s="22"/>
      <c r="FV504" s="22"/>
      <c r="FW504" s="22"/>
      <c r="FX504" s="22"/>
      <c r="FY504" s="22"/>
      <c r="FZ504" s="22"/>
      <c r="GA504" s="22"/>
      <c r="GB504" s="22"/>
      <c r="GC504" s="22"/>
      <c r="GD504" s="22"/>
      <c r="GE504" s="22"/>
      <c r="GF504" s="22"/>
      <c r="GG504" s="22"/>
      <c r="GH504" s="22"/>
      <c r="GI504" s="22"/>
      <c r="GJ504" s="22"/>
      <c r="GK504" s="22"/>
      <c r="GL504" s="22"/>
      <c r="GM504" s="22"/>
      <c r="GN504" s="22"/>
      <c r="GO504" s="22"/>
      <c r="GP504" s="22"/>
      <c r="GQ504" s="22"/>
      <c r="GR504" s="22"/>
      <c r="GS504" s="22"/>
      <c r="GT504" s="22"/>
      <c r="GU504" s="22"/>
      <c r="GV504" s="22"/>
      <c r="GW504" s="22"/>
      <c r="GX504" s="22"/>
      <c r="GY504" s="22"/>
      <c r="GZ504" s="22"/>
      <c r="HA504" s="22"/>
      <c r="HB504" s="22"/>
      <c r="HC504" s="22"/>
      <c r="HD504" s="22"/>
      <c r="HE504" s="22"/>
      <c r="HF504" s="22"/>
      <c r="HG504" s="22"/>
      <c r="HH504" s="22"/>
      <c r="HI504" s="22"/>
      <c r="HJ504" s="22"/>
      <c r="HK504" s="22"/>
      <c r="HL504" s="22"/>
      <c r="HM504" s="22"/>
      <c r="HN504" s="22"/>
      <c r="HO504" s="22"/>
      <c r="HP504" s="22"/>
      <c r="HQ504" s="22"/>
      <c r="HR504" s="22"/>
      <c r="HS504" s="22"/>
      <c r="HT504" s="22"/>
      <c r="HU504" s="22"/>
      <c r="HV504" s="22"/>
      <c r="HW504" s="22"/>
      <c r="HX504" s="22"/>
      <c r="HY504" s="22"/>
      <c r="HZ504" s="22"/>
      <c r="IA504" s="22"/>
      <c r="IB504" s="22"/>
      <c r="IC504" s="22"/>
      <c r="ID504" s="22"/>
      <c r="IE504" s="22"/>
      <c r="IF504" s="22"/>
      <c r="IG504" s="22"/>
      <c r="IH504" s="22"/>
      <c r="II504" s="22"/>
      <c r="IJ504" s="22"/>
      <c r="IK504" s="22"/>
      <c r="IL504" s="22"/>
      <c r="IM504" s="22"/>
      <c r="IN504" s="22"/>
      <c r="IO504" s="22"/>
      <c r="IP504" s="22"/>
      <c r="IQ504" s="22"/>
      <c r="IR504" s="22"/>
      <c r="IS504" s="22"/>
      <c r="IT504" s="22"/>
      <c r="IU504" s="22"/>
      <c r="IV504" s="22"/>
      <c r="IW504" s="22"/>
    </row>
    <row r="505" spans="1:257" s="23" customFormat="1" ht="12" customHeight="1" x14ac:dyDescent="0.2">
      <c r="A505" s="17">
        <v>504</v>
      </c>
      <c r="B505" s="17" t="s">
        <v>41</v>
      </c>
      <c r="C505" s="17" t="s">
        <v>42</v>
      </c>
      <c r="D505" s="17" t="s">
        <v>683</v>
      </c>
      <c r="E505" s="17" t="s">
        <v>1335</v>
      </c>
      <c r="F505" s="17" t="s">
        <v>23</v>
      </c>
      <c r="G505" s="35">
        <v>1.2414877164492744E-3</v>
      </c>
      <c r="H505" s="35">
        <v>2.4845167246487776E-3</v>
      </c>
      <c r="I505" s="35">
        <v>3.7290889380929837E-3</v>
      </c>
      <c r="J505" s="18"/>
      <c r="K505" s="18"/>
      <c r="L505" s="34"/>
      <c r="M505" s="34"/>
      <c r="N505" s="18"/>
      <c r="O505" s="18"/>
      <c r="P505" s="17" t="s">
        <v>24</v>
      </c>
      <c r="Q505" s="17" t="s">
        <v>683</v>
      </c>
      <c r="R505" s="17" t="s">
        <v>25</v>
      </c>
      <c r="S505" s="24" t="s">
        <v>1336</v>
      </c>
      <c r="T505" s="20" t="s">
        <v>45</v>
      </c>
      <c r="U505" s="21" t="s">
        <v>1334</v>
      </c>
      <c r="V505" s="19" t="s">
        <v>112</v>
      </c>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c r="CC505" s="22"/>
      <c r="CD505" s="22"/>
      <c r="CE505" s="22"/>
      <c r="CF505" s="22"/>
      <c r="CG505" s="22"/>
      <c r="CH505" s="22"/>
      <c r="CI505" s="22"/>
      <c r="CJ505" s="22"/>
      <c r="CK505" s="22"/>
      <c r="CL505" s="22"/>
      <c r="CM505" s="22"/>
      <c r="CN505" s="22"/>
      <c r="CO505" s="22"/>
      <c r="CP505" s="22"/>
      <c r="CQ505" s="22"/>
      <c r="CR505" s="22"/>
      <c r="CS505" s="22"/>
      <c r="CT505" s="22"/>
      <c r="CU505" s="22"/>
      <c r="CV505" s="22"/>
      <c r="CW505" s="22"/>
      <c r="CX505" s="22"/>
      <c r="CY505" s="22"/>
      <c r="CZ505" s="22"/>
      <c r="DA505" s="22"/>
      <c r="DB505" s="22"/>
      <c r="DC505" s="22"/>
      <c r="DD505" s="22"/>
      <c r="DE505" s="22"/>
      <c r="DF505" s="22"/>
      <c r="DG505" s="22"/>
      <c r="DH505" s="22"/>
      <c r="DI505" s="22"/>
      <c r="DJ505" s="22"/>
      <c r="DK505" s="22"/>
      <c r="DL505" s="22"/>
      <c r="DM505" s="22"/>
      <c r="DN505" s="22"/>
      <c r="DO505" s="22"/>
      <c r="DP505" s="22"/>
      <c r="DQ505" s="22"/>
      <c r="DR505" s="22"/>
      <c r="DS505" s="22"/>
      <c r="DT505" s="22"/>
      <c r="DU505" s="22"/>
      <c r="DV505" s="22"/>
      <c r="DW505" s="22"/>
      <c r="DX505" s="22"/>
      <c r="DY505" s="22"/>
      <c r="DZ505" s="22"/>
      <c r="EA505" s="22"/>
      <c r="EB505" s="22"/>
      <c r="EC505" s="22"/>
      <c r="ED505" s="22"/>
      <c r="EE505" s="22"/>
      <c r="EF505" s="22"/>
      <c r="EG505" s="22"/>
      <c r="EH505" s="22"/>
      <c r="EI505" s="22"/>
      <c r="EJ505" s="22"/>
      <c r="EK505" s="22"/>
      <c r="EL505" s="22"/>
      <c r="EM505" s="22"/>
      <c r="EN505" s="22"/>
      <c r="EO505" s="22"/>
      <c r="EP505" s="22"/>
      <c r="EQ505" s="22"/>
      <c r="ER505" s="22"/>
      <c r="ES505" s="22"/>
      <c r="ET505" s="22"/>
      <c r="EU505" s="22"/>
      <c r="EV505" s="22"/>
      <c r="EW505" s="22"/>
      <c r="EX505" s="22"/>
      <c r="EY505" s="22"/>
      <c r="EZ505" s="22"/>
      <c r="FA505" s="22"/>
      <c r="FB505" s="22"/>
      <c r="FC505" s="22"/>
      <c r="FD505" s="22"/>
      <c r="FE505" s="22"/>
      <c r="FF505" s="22"/>
      <c r="FG505" s="22"/>
      <c r="FH505" s="22"/>
      <c r="FI505" s="22"/>
      <c r="FJ505" s="22"/>
      <c r="FK505" s="22"/>
      <c r="FL505" s="22"/>
      <c r="FM505" s="22"/>
      <c r="FN505" s="22"/>
      <c r="FO505" s="22"/>
      <c r="FP505" s="22"/>
      <c r="FQ505" s="22"/>
      <c r="FR505" s="22"/>
      <c r="FS505" s="22"/>
      <c r="FT505" s="22"/>
      <c r="FU505" s="22"/>
      <c r="FV505" s="22"/>
      <c r="FW505" s="22"/>
      <c r="FX505" s="22"/>
      <c r="FY505" s="22"/>
      <c r="FZ505" s="22"/>
      <c r="GA505" s="22"/>
      <c r="GB505" s="22"/>
      <c r="GC505" s="22"/>
      <c r="GD505" s="22"/>
      <c r="GE505" s="22"/>
      <c r="GF505" s="22"/>
      <c r="GG505" s="22"/>
      <c r="GH505" s="22"/>
      <c r="GI505" s="22"/>
      <c r="GJ505" s="22"/>
      <c r="GK505" s="22"/>
      <c r="GL505" s="22"/>
      <c r="GM505" s="22"/>
      <c r="GN505" s="22"/>
      <c r="GO505" s="22"/>
      <c r="GP505" s="22"/>
      <c r="GQ505" s="22"/>
      <c r="GR505" s="22"/>
      <c r="GS505" s="22"/>
      <c r="GT505" s="22"/>
      <c r="GU505" s="22"/>
      <c r="GV505" s="22"/>
      <c r="GW505" s="22"/>
      <c r="GX505" s="22"/>
      <c r="GY505" s="22"/>
      <c r="GZ505" s="22"/>
      <c r="HA505" s="22"/>
      <c r="HB505" s="22"/>
      <c r="HC505" s="22"/>
      <c r="HD505" s="22"/>
      <c r="HE505" s="22"/>
      <c r="HF505" s="22"/>
      <c r="HG505" s="22"/>
      <c r="HH505" s="22"/>
      <c r="HI505" s="22"/>
      <c r="HJ505" s="22"/>
      <c r="HK505" s="22"/>
      <c r="HL505" s="22"/>
      <c r="HM505" s="22"/>
      <c r="HN505" s="22"/>
      <c r="HO505" s="22"/>
      <c r="HP505" s="22"/>
      <c r="HQ505" s="22"/>
      <c r="HR505" s="22"/>
      <c r="HS505" s="22"/>
      <c r="HT505" s="22"/>
      <c r="HU505" s="22"/>
      <c r="HV505" s="22"/>
      <c r="HW505" s="22"/>
      <c r="HX505" s="22"/>
      <c r="HY505" s="22"/>
      <c r="HZ505" s="22"/>
      <c r="IA505" s="22"/>
      <c r="IB505" s="22"/>
      <c r="IC505" s="22"/>
      <c r="ID505" s="22"/>
      <c r="IE505" s="22"/>
      <c r="IF505" s="22"/>
      <c r="IG505" s="22"/>
      <c r="IH505" s="22"/>
      <c r="II505" s="22"/>
      <c r="IJ505" s="22"/>
      <c r="IK505" s="22"/>
      <c r="IL505" s="22"/>
      <c r="IM505" s="22"/>
      <c r="IN505" s="22"/>
      <c r="IO505" s="22"/>
      <c r="IP505" s="22"/>
      <c r="IQ505" s="22"/>
      <c r="IR505" s="22"/>
      <c r="IS505" s="22"/>
      <c r="IT505" s="22"/>
      <c r="IU505" s="22"/>
      <c r="IV505" s="22"/>
      <c r="IW505" s="22"/>
    </row>
    <row r="506" spans="1:257" s="23" customFormat="1" ht="12" customHeight="1" x14ac:dyDescent="0.2">
      <c r="A506" s="17">
        <v>505</v>
      </c>
      <c r="B506" s="17" t="s">
        <v>41</v>
      </c>
      <c r="C506" s="17" t="s">
        <v>42</v>
      </c>
      <c r="D506" s="17" t="s">
        <v>683</v>
      </c>
      <c r="E506" s="17" t="s">
        <v>681</v>
      </c>
      <c r="F506" s="17" t="s">
        <v>23</v>
      </c>
      <c r="G506" s="34"/>
      <c r="H506" s="34"/>
      <c r="I506" s="34"/>
      <c r="J506" s="18"/>
      <c r="K506" s="18">
        <v>45</v>
      </c>
      <c r="L506" s="34"/>
      <c r="M506" s="34"/>
      <c r="N506" s="18"/>
      <c r="O506" s="18"/>
      <c r="P506" s="17" t="s">
        <v>24</v>
      </c>
      <c r="Q506" s="17" t="s">
        <v>683</v>
      </c>
      <c r="R506" s="17" t="s">
        <v>25</v>
      </c>
      <c r="S506" s="19" t="s">
        <v>682</v>
      </c>
      <c r="T506" s="20" t="s">
        <v>45</v>
      </c>
      <c r="U506" s="21" t="s">
        <v>1334</v>
      </c>
      <c r="V506" s="19" t="s">
        <v>112</v>
      </c>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c r="BS506" s="22"/>
      <c r="BT506" s="22"/>
      <c r="BU506" s="22"/>
      <c r="BV506" s="22"/>
      <c r="BW506" s="22"/>
      <c r="BX506" s="22"/>
      <c r="BY506" s="22"/>
      <c r="BZ506" s="22"/>
      <c r="CA506" s="22"/>
      <c r="CB506" s="22"/>
      <c r="CC506" s="22"/>
      <c r="CD506" s="22"/>
      <c r="CE506" s="22"/>
      <c r="CF506" s="22"/>
      <c r="CG506" s="22"/>
      <c r="CH506" s="22"/>
      <c r="CI506" s="22"/>
      <c r="CJ506" s="22"/>
      <c r="CK506" s="22"/>
      <c r="CL506" s="22"/>
      <c r="CM506" s="22"/>
      <c r="CN506" s="22"/>
      <c r="CO506" s="22"/>
      <c r="CP506" s="22"/>
      <c r="CQ506" s="22"/>
      <c r="CR506" s="22"/>
      <c r="CS506" s="22"/>
      <c r="CT506" s="22"/>
      <c r="CU506" s="22"/>
      <c r="CV506" s="22"/>
      <c r="CW506" s="22"/>
      <c r="CX506" s="22"/>
      <c r="CY506" s="22"/>
      <c r="CZ506" s="22"/>
      <c r="DA506" s="22"/>
      <c r="DB506" s="22"/>
      <c r="DC506" s="22"/>
      <c r="DD506" s="22"/>
      <c r="DE506" s="22"/>
      <c r="DF506" s="22"/>
      <c r="DG506" s="22"/>
      <c r="DH506" s="22"/>
      <c r="DI506" s="22"/>
      <c r="DJ506" s="22"/>
      <c r="DK506" s="22"/>
      <c r="DL506" s="22"/>
      <c r="DM506" s="22"/>
      <c r="DN506" s="22"/>
      <c r="DO506" s="22"/>
      <c r="DP506" s="22"/>
      <c r="DQ506" s="22"/>
      <c r="DR506" s="22"/>
      <c r="DS506" s="22"/>
      <c r="DT506" s="22"/>
      <c r="DU506" s="22"/>
      <c r="DV506" s="22"/>
      <c r="DW506" s="22"/>
      <c r="DX506" s="22"/>
      <c r="DY506" s="22"/>
      <c r="DZ506" s="22"/>
      <c r="EA506" s="22"/>
      <c r="EB506" s="22"/>
      <c r="EC506" s="22"/>
      <c r="ED506" s="22"/>
      <c r="EE506" s="22"/>
      <c r="EF506" s="22"/>
      <c r="EG506" s="22"/>
      <c r="EH506" s="22"/>
      <c r="EI506" s="22"/>
      <c r="EJ506" s="22"/>
      <c r="EK506" s="22"/>
      <c r="EL506" s="22"/>
      <c r="EM506" s="22"/>
      <c r="EN506" s="22"/>
      <c r="EO506" s="22"/>
      <c r="EP506" s="22"/>
      <c r="EQ506" s="22"/>
      <c r="ER506" s="22"/>
      <c r="ES506" s="22"/>
      <c r="ET506" s="22"/>
      <c r="EU506" s="22"/>
      <c r="EV506" s="22"/>
      <c r="EW506" s="22"/>
      <c r="EX506" s="22"/>
      <c r="EY506" s="22"/>
      <c r="EZ506" s="22"/>
      <c r="FA506" s="22"/>
      <c r="FB506" s="22"/>
      <c r="FC506" s="22"/>
      <c r="FD506" s="22"/>
      <c r="FE506" s="22"/>
      <c r="FF506" s="22"/>
      <c r="FG506" s="22"/>
      <c r="FH506" s="22"/>
      <c r="FI506" s="22"/>
      <c r="FJ506" s="22"/>
      <c r="FK506" s="22"/>
      <c r="FL506" s="22"/>
      <c r="FM506" s="22"/>
      <c r="FN506" s="22"/>
      <c r="FO506" s="22"/>
      <c r="FP506" s="22"/>
      <c r="FQ506" s="22"/>
      <c r="FR506" s="22"/>
      <c r="FS506" s="22"/>
      <c r="FT506" s="22"/>
      <c r="FU506" s="22"/>
      <c r="FV506" s="22"/>
      <c r="FW506" s="22"/>
      <c r="FX506" s="22"/>
      <c r="FY506" s="22"/>
      <c r="FZ506" s="22"/>
      <c r="GA506" s="22"/>
      <c r="GB506" s="22"/>
      <c r="GC506" s="22"/>
      <c r="GD506" s="22"/>
      <c r="GE506" s="22"/>
      <c r="GF506" s="22"/>
      <c r="GG506" s="22"/>
      <c r="GH506" s="22"/>
      <c r="GI506" s="22"/>
      <c r="GJ506" s="22"/>
      <c r="GK506" s="22"/>
      <c r="GL506" s="22"/>
      <c r="GM506" s="22"/>
      <c r="GN506" s="22"/>
      <c r="GO506" s="22"/>
      <c r="GP506" s="22"/>
      <c r="GQ506" s="22"/>
      <c r="GR506" s="22"/>
      <c r="GS506" s="22"/>
      <c r="GT506" s="22"/>
      <c r="GU506" s="22"/>
      <c r="GV506" s="22"/>
      <c r="GW506" s="22"/>
      <c r="GX506" s="22"/>
      <c r="GY506" s="22"/>
      <c r="GZ506" s="22"/>
      <c r="HA506" s="22"/>
      <c r="HB506" s="22"/>
      <c r="HC506" s="22"/>
      <c r="HD506" s="22"/>
      <c r="HE506" s="22"/>
      <c r="HF506" s="22"/>
      <c r="HG506" s="22"/>
      <c r="HH506" s="22"/>
      <c r="HI506" s="22"/>
      <c r="HJ506" s="22"/>
      <c r="HK506" s="22"/>
      <c r="HL506" s="22"/>
      <c r="HM506" s="22"/>
      <c r="HN506" s="22"/>
      <c r="HO506" s="22"/>
      <c r="HP506" s="22"/>
      <c r="HQ506" s="22"/>
      <c r="HR506" s="22"/>
      <c r="HS506" s="22"/>
      <c r="HT506" s="22"/>
      <c r="HU506" s="22"/>
      <c r="HV506" s="22"/>
      <c r="HW506" s="22"/>
      <c r="HX506" s="22"/>
      <c r="HY506" s="22"/>
      <c r="HZ506" s="22"/>
      <c r="IA506" s="22"/>
      <c r="IB506" s="22"/>
      <c r="IC506" s="22"/>
      <c r="ID506" s="22"/>
      <c r="IE506" s="22"/>
      <c r="IF506" s="22"/>
      <c r="IG506" s="22"/>
      <c r="IH506" s="22"/>
      <c r="II506" s="22"/>
      <c r="IJ506" s="22"/>
      <c r="IK506" s="22"/>
      <c r="IL506" s="22"/>
      <c r="IM506" s="22"/>
      <c r="IN506" s="22"/>
      <c r="IO506" s="22"/>
      <c r="IP506" s="22"/>
      <c r="IQ506" s="22"/>
      <c r="IR506" s="22"/>
      <c r="IS506" s="22"/>
      <c r="IT506" s="22"/>
      <c r="IU506" s="22"/>
      <c r="IV506" s="22"/>
      <c r="IW506" s="22"/>
    </row>
    <row r="507" spans="1:257" s="23" customFormat="1" ht="12" customHeight="1" x14ac:dyDescent="0.2">
      <c r="A507" s="17">
        <v>506</v>
      </c>
      <c r="B507" s="17" t="s">
        <v>47</v>
      </c>
      <c r="C507" s="17" t="s">
        <v>48</v>
      </c>
      <c r="D507" s="17" t="s">
        <v>683</v>
      </c>
      <c r="E507" s="17" t="s">
        <v>754</v>
      </c>
      <c r="F507" s="17" t="s">
        <v>23</v>
      </c>
      <c r="G507" s="35">
        <v>1.658891691985338E-2</v>
      </c>
      <c r="H507" s="35">
        <v>2.9337073118145655E-2</v>
      </c>
      <c r="I507" s="35">
        <v>4.2574076341622115E-2</v>
      </c>
      <c r="J507" s="18"/>
      <c r="K507" s="18"/>
      <c r="L507" s="34"/>
      <c r="M507" s="34"/>
      <c r="N507" s="18"/>
      <c r="O507" s="18"/>
      <c r="P507" s="17" t="s">
        <v>24</v>
      </c>
      <c r="Q507" s="17" t="s">
        <v>683</v>
      </c>
      <c r="R507" s="17" t="s">
        <v>25</v>
      </c>
      <c r="S507" s="19" t="s">
        <v>1338</v>
      </c>
      <c r="T507" s="20" t="s">
        <v>229</v>
      </c>
      <c r="U507" s="20" t="s">
        <v>1295</v>
      </c>
      <c r="V507" s="19" t="s">
        <v>1233</v>
      </c>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c r="BS507" s="22"/>
      <c r="BT507" s="22"/>
      <c r="BU507" s="22"/>
      <c r="BV507" s="22"/>
      <c r="BW507" s="22"/>
      <c r="BX507" s="22"/>
      <c r="BY507" s="22"/>
      <c r="BZ507" s="22"/>
      <c r="CA507" s="22"/>
      <c r="CB507" s="22"/>
      <c r="CC507" s="22"/>
      <c r="CD507" s="22"/>
      <c r="CE507" s="22"/>
      <c r="CF507" s="22"/>
      <c r="CG507" s="22"/>
      <c r="CH507" s="22"/>
      <c r="CI507" s="22"/>
      <c r="CJ507" s="22"/>
      <c r="CK507" s="22"/>
      <c r="CL507" s="22"/>
      <c r="CM507" s="22"/>
      <c r="CN507" s="22"/>
      <c r="CO507" s="22"/>
      <c r="CP507" s="22"/>
      <c r="CQ507" s="22"/>
      <c r="CR507" s="22"/>
      <c r="CS507" s="22"/>
      <c r="CT507" s="22"/>
      <c r="CU507" s="22"/>
      <c r="CV507" s="22"/>
      <c r="CW507" s="22"/>
      <c r="CX507" s="22"/>
      <c r="CY507" s="22"/>
      <c r="CZ507" s="22"/>
      <c r="DA507" s="22"/>
      <c r="DB507" s="22"/>
      <c r="DC507" s="22"/>
      <c r="DD507" s="22"/>
      <c r="DE507" s="22"/>
      <c r="DF507" s="22"/>
      <c r="DG507" s="22"/>
      <c r="DH507" s="22"/>
      <c r="DI507" s="22"/>
      <c r="DJ507" s="22"/>
      <c r="DK507" s="22"/>
      <c r="DL507" s="22"/>
      <c r="DM507" s="22"/>
      <c r="DN507" s="22"/>
      <c r="DO507" s="22"/>
      <c r="DP507" s="22"/>
      <c r="DQ507" s="22"/>
      <c r="DR507" s="22"/>
      <c r="DS507" s="22"/>
      <c r="DT507" s="22"/>
      <c r="DU507" s="22"/>
      <c r="DV507" s="22"/>
      <c r="DW507" s="22"/>
      <c r="DX507" s="22"/>
      <c r="DY507" s="22"/>
      <c r="DZ507" s="22"/>
      <c r="EA507" s="22"/>
      <c r="EB507" s="22"/>
      <c r="EC507" s="22"/>
      <c r="ED507" s="22"/>
      <c r="EE507" s="22"/>
      <c r="EF507" s="22"/>
      <c r="EG507" s="22"/>
      <c r="EH507" s="22"/>
      <c r="EI507" s="22"/>
      <c r="EJ507" s="22"/>
      <c r="EK507" s="22"/>
      <c r="EL507" s="22"/>
      <c r="EM507" s="22"/>
      <c r="EN507" s="22"/>
      <c r="EO507" s="22"/>
      <c r="EP507" s="22"/>
      <c r="EQ507" s="22"/>
      <c r="ER507" s="22"/>
      <c r="ES507" s="22"/>
      <c r="ET507" s="22"/>
      <c r="EU507" s="22"/>
      <c r="EV507" s="22"/>
      <c r="EW507" s="22"/>
      <c r="EX507" s="22"/>
      <c r="EY507" s="22"/>
      <c r="EZ507" s="22"/>
      <c r="FA507" s="22"/>
      <c r="FB507" s="22"/>
      <c r="FC507" s="22"/>
      <c r="FD507" s="22"/>
      <c r="FE507" s="22"/>
      <c r="FF507" s="22"/>
      <c r="FG507" s="22"/>
      <c r="FH507" s="22"/>
      <c r="FI507" s="22"/>
      <c r="FJ507" s="22"/>
      <c r="FK507" s="22"/>
      <c r="FL507" s="22"/>
      <c r="FM507" s="22"/>
      <c r="FN507" s="22"/>
      <c r="FO507" s="22"/>
      <c r="FP507" s="22"/>
      <c r="FQ507" s="22"/>
      <c r="FR507" s="22"/>
      <c r="FS507" s="22"/>
      <c r="FT507" s="22"/>
      <c r="FU507" s="22"/>
      <c r="FV507" s="22"/>
      <c r="FW507" s="22"/>
      <c r="FX507" s="22"/>
      <c r="FY507" s="22"/>
      <c r="FZ507" s="22"/>
      <c r="GA507" s="22"/>
      <c r="GB507" s="22"/>
      <c r="GC507" s="22"/>
      <c r="GD507" s="22"/>
      <c r="GE507" s="22"/>
      <c r="GF507" s="22"/>
      <c r="GG507" s="22"/>
      <c r="GH507" s="22"/>
      <c r="GI507" s="22"/>
      <c r="GJ507" s="22"/>
      <c r="GK507" s="22"/>
      <c r="GL507" s="22"/>
      <c r="GM507" s="22"/>
      <c r="GN507" s="22"/>
      <c r="GO507" s="22"/>
      <c r="GP507" s="22"/>
      <c r="GQ507" s="22"/>
      <c r="GR507" s="22"/>
      <c r="GS507" s="22"/>
      <c r="GT507" s="22"/>
      <c r="GU507" s="22"/>
      <c r="GV507" s="22"/>
      <c r="GW507" s="22"/>
      <c r="GX507" s="22"/>
      <c r="GY507" s="22"/>
      <c r="GZ507" s="22"/>
      <c r="HA507" s="22"/>
      <c r="HB507" s="22"/>
      <c r="HC507" s="22"/>
      <c r="HD507" s="22"/>
      <c r="HE507" s="22"/>
      <c r="HF507" s="22"/>
      <c r="HG507" s="22"/>
      <c r="HH507" s="22"/>
      <c r="HI507" s="22"/>
      <c r="HJ507" s="22"/>
      <c r="HK507" s="22"/>
      <c r="HL507" s="22"/>
      <c r="HM507" s="22"/>
      <c r="HN507" s="22"/>
      <c r="HO507" s="22"/>
      <c r="HP507" s="22"/>
      <c r="HQ507" s="22"/>
      <c r="HR507" s="22"/>
      <c r="HS507" s="22"/>
      <c r="HT507" s="22"/>
      <c r="HU507" s="22"/>
      <c r="HV507" s="22"/>
      <c r="HW507" s="22"/>
      <c r="HX507" s="22"/>
      <c r="HY507" s="22"/>
      <c r="HZ507" s="22"/>
      <c r="IA507" s="22"/>
      <c r="IB507" s="22"/>
      <c r="IC507" s="22"/>
      <c r="ID507" s="22"/>
      <c r="IE507" s="22"/>
      <c r="IF507" s="22"/>
      <c r="IG507" s="22"/>
      <c r="IH507" s="22"/>
      <c r="II507" s="22"/>
      <c r="IJ507" s="22"/>
      <c r="IK507" s="22"/>
      <c r="IL507" s="22"/>
      <c r="IM507" s="22"/>
      <c r="IN507" s="22"/>
      <c r="IO507" s="22"/>
      <c r="IP507" s="22"/>
      <c r="IQ507" s="22"/>
      <c r="IR507" s="22"/>
      <c r="IS507" s="22"/>
      <c r="IT507" s="22"/>
      <c r="IU507" s="22"/>
      <c r="IV507" s="22"/>
      <c r="IW507" s="22"/>
    </row>
    <row r="508" spans="1:257" s="23" customFormat="1" ht="12" customHeight="1" x14ac:dyDescent="0.2">
      <c r="A508" s="17">
        <v>507</v>
      </c>
      <c r="B508" s="17" t="s">
        <v>47</v>
      </c>
      <c r="C508" s="17" t="s">
        <v>48</v>
      </c>
      <c r="D508" s="17" t="s">
        <v>683</v>
      </c>
      <c r="E508" s="17" t="s">
        <v>685</v>
      </c>
      <c r="F508" s="17" t="s">
        <v>23</v>
      </c>
      <c r="G508" s="34"/>
      <c r="H508" s="34"/>
      <c r="I508" s="34"/>
      <c r="J508" s="18"/>
      <c r="K508" s="18">
        <v>20</v>
      </c>
      <c r="L508" s="34"/>
      <c r="M508" s="34"/>
      <c r="N508" s="18"/>
      <c r="O508" s="18"/>
      <c r="P508" s="17" t="s">
        <v>24</v>
      </c>
      <c r="Q508" s="17" t="s">
        <v>683</v>
      </c>
      <c r="R508" s="17" t="s">
        <v>25</v>
      </c>
      <c r="S508" s="19" t="s">
        <v>686</v>
      </c>
      <c r="T508" s="20" t="s">
        <v>229</v>
      </c>
      <c r="U508" s="20" t="s">
        <v>1295</v>
      </c>
      <c r="V508" s="19" t="s">
        <v>1233</v>
      </c>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c r="BS508" s="22"/>
      <c r="BT508" s="22"/>
      <c r="BU508" s="22"/>
      <c r="BV508" s="22"/>
      <c r="BW508" s="22"/>
      <c r="BX508" s="22"/>
      <c r="BY508" s="22"/>
      <c r="BZ508" s="22"/>
      <c r="CA508" s="22"/>
      <c r="CB508" s="22"/>
      <c r="CC508" s="22"/>
      <c r="CD508" s="22"/>
      <c r="CE508" s="22"/>
      <c r="CF508" s="22"/>
      <c r="CG508" s="22"/>
      <c r="CH508" s="22"/>
      <c r="CI508" s="22"/>
      <c r="CJ508" s="22"/>
      <c r="CK508" s="22"/>
      <c r="CL508" s="22"/>
      <c r="CM508" s="22"/>
      <c r="CN508" s="22"/>
      <c r="CO508" s="22"/>
      <c r="CP508" s="22"/>
      <c r="CQ508" s="22"/>
      <c r="CR508" s="22"/>
      <c r="CS508" s="22"/>
      <c r="CT508" s="22"/>
      <c r="CU508" s="22"/>
      <c r="CV508" s="22"/>
      <c r="CW508" s="22"/>
      <c r="CX508" s="22"/>
      <c r="CY508" s="22"/>
      <c r="CZ508" s="22"/>
      <c r="DA508" s="22"/>
      <c r="DB508" s="22"/>
      <c r="DC508" s="22"/>
      <c r="DD508" s="22"/>
      <c r="DE508" s="22"/>
      <c r="DF508" s="22"/>
      <c r="DG508" s="22"/>
      <c r="DH508" s="22"/>
      <c r="DI508" s="22"/>
      <c r="DJ508" s="22"/>
      <c r="DK508" s="22"/>
      <c r="DL508" s="22"/>
      <c r="DM508" s="22"/>
      <c r="DN508" s="22"/>
      <c r="DO508" s="22"/>
      <c r="DP508" s="22"/>
      <c r="DQ508" s="22"/>
      <c r="DR508" s="22"/>
      <c r="DS508" s="22"/>
      <c r="DT508" s="22"/>
      <c r="DU508" s="22"/>
      <c r="DV508" s="22"/>
      <c r="DW508" s="22"/>
      <c r="DX508" s="22"/>
      <c r="DY508" s="22"/>
      <c r="DZ508" s="22"/>
      <c r="EA508" s="22"/>
      <c r="EB508" s="22"/>
      <c r="EC508" s="22"/>
      <c r="ED508" s="22"/>
      <c r="EE508" s="22"/>
      <c r="EF508" s="22"/>
      <c r="EG508" s="22"/>
      <c r="EH508" s="22"/>
      <c r="EI508" s="22"/>
      <c r="EJ508" s="22"/>
      <c r="EK508" s="22"/>
      <c r="EL508" s="22"/>
      <c r="EM508" s="22"/>
      <c r="EN508" s="22"/>
      <c r="EO508" s="22"/>
      <c r="EP508" s="22"/>
      <c r="EQ508" s="22"/>
      <c r="ER508" s="22"/>
      <c r="ES508" s="22"/>
      <c r="ET508" s="22"/>
      <c r="EU508" s="22"/>
      <c r="EV508" s="22"/>
      <c r="EW508" s="22"/>
      <c r="EX508" s="22"/>
      <c r="EY508" s="22"/>
      <c r="EZ508" s="22"/>
      <c r="FA508" s="22"/>
      <c r="FB508" s="22"/>
      <c r="FC508" s="22"/>
      <c r="FD508" s="22"/>
      <c r="FE508" s="22"/>
      <c r="FF508" s="22"/>
      <c r="FG508" s="22"/>
      <c r="FH508" s="22"/>
      <c r="FI508" s="22"/>
      <c r="FJ508" s="22"/>
      <c r="FK508" s="22"/>
      <c r="FL508" s="22"/>
      <c r="FM508" s="22"/>
      <c r="FN508" s="22"/>
      <c r="FO508" s="22"/>
      <c r="FP508" s="22"/>
      <c r="FQ508" s="22"/>
      <c r="FR508" s="22"/>
      <c r="FS508" s="22"/>
      <c r="FT508" s="22"/>
      <c r="FU508" s="22"/>
      <c r="FV508" s="22"/>
      <c r="FW508" s="22"/>
      <c r="FX508" s="22"/>
      <c r="FY508" s="22"/>
      <c r="FZ508" s="22"/>
      <c r="GA508" s="22"/>
      <c r="GB508" s="22"/>
      <c r="GC508" s="22"/>
      <c r="GD508" s="22"/>
      <c r="GE508" s="22"/>
      <c r="GF508" s="22"/>
      <c r="GG508" s="22"/>
      <c r="GH508" s="22"/>
      <c r="GI508" s="22"/>
      <c r="GJ508" s="22"/>
      <c r="GK508" s="22"/>
      <c r="GL508" s="22"/>
      <c r="GM508" s="22"/>
      <c r="GN508" s="22"/>
      <c r="GO508" s="22"/>
      <c r="GP508" s="22"/>
      <c r="GQ508" s="22"/>
      <c r="GR508" s="22"/>
      <c r="GS508" s="22"/>
      <c r="GT508" s="22"/>
      <c r="GU508" s="22"/>
      <c r="GV508" s="22"/>
      <c r="GW508" s="22"/>
      <c r="GX508" s="22"/>
      <c r="GY508" s="22"/>
      <c r="GZ508" s="22"/>
      <c r="HA508" s="22"/>
      <c r="HB508" s="22"/>
      <c r="HC508" s="22"/>
      <c r="HD508" s="22"/>
      <c r="HE508" s="22"/>
      <c r="HF508" s="22"/>
      <c r="HG508" s="22"/>
      <c r="HH508" s="22"/>
      <c r="HI508" s="22"/>
      <c r="HJ508" s="22"/>
      <c r="HK508" s="22"/>
      <c r="HL508" s="22"/>
      <c r="HM508" s="22"/>
      <c r="HN508" s="22"/>
      <c r="HO508" s="22"/>
      <c r="HP508" s="22"/>
      <c r="HQ508" s="22"/>
      <c r="HR508" s="22"/>
      <c r="HS508" s="22"/>
      <c r="HT508" s="22"/>
      <c r="HU508" s="22"/>
      <c r="HV508" s="22"/>
      <c r="HW508" s="22"/>
      <c r="HX508" s="22"/>
      <c r="HY508" s="22"/>
      <c r="HZ508" s="22"/>
      <c r="IA508" s="22"/>
      <c r="IB508" s="22"/>
      <c r="IC508" s="22"/>
      <c r="ID508" s="22"/>
      <c r="IE508" s="22"/>
      <c r="IF508" s="22"/>
      <c r="IG508" s="22"/>
      <c r="IH508" s="22"/>
      <c r="II508" s="22"/>
      <c r="IJ508" s="22"/>
      <c r="IK508" s="22"/>
      <c r="IL508" s="22"/>
      <c r="IM508" s="22"/>
      <c r="IN508" s="22"/>
      <c r="IO508" s="22"/>
      <c r="IP508" s="22"/>
      <c r="IQ508" s="22"/>
      <c r="IR508" s="22"/>
      <c r="IS508" s="22"/>
      <c r="IT508" s="22"/>
      <c r="IU508" s="22"/>
      <c r="IV508" s="22"/>
      <c r="IW508" s="22"/>
    </row>
    <row r="509" spans="1:257" s="23" customFormat="1" ht="12" customHeight="1" x14ac:dyDescent="0.2">
      <c r="A509" s="17">
        <v>508</v>
      </c>
      <c r="B509" s="17" t="s">
        <v>47</v>
      </c>
      <c r="C509" s="17" t="s">
        <v>48</v>
      </c>
      <c r="D509" s="17" t="s">
        <v>683</v>
      </c>
      <c r="E509" s="17" t="s">
        <v>687</v>
      </c>
      <c r="F509" s="17" t="s">
        <v>23</v>
      </c>
      <c r="G509" s="34"/>
      <c r="H509" s="34"/>
      <c r="I509" s="34"/>
      <c r="J509" s="18"/>
      <c r="K509" s="18">
        <v>25</v>
      </c>
      <c r="L509" s="34"/>
      <c r="M509" s="34"/>
      <c r="N509" s="18"/>
      <c r="O509" s="18"/>
      <c r="P509" s="17" t="s">
        <v>24</v>
      </c>
      <c r="Q509" s="17" t="s">
        <v>683</v>
      </c>
      <c r="R509" s="17" t="s">
        <v>25</v>
      </c>
      <c r="S509" s="19" t="s">
        <v>688</v>
      </c>
      <c r="T509" s="20" t="s">
        <v>229</v>
      </c>
      <c r="U509" s="20" t="s">
        <v>1295</v>
      </c>
      <c r="V509" s="19" t="s">
        <v>1233</v>
      </c>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c r="BS509" s="22"/>
      <c r="BT509" s="22"/>
      <c r="BU509" s="22"/>
      <c r="BV509" s="22"/>
      <c r="BW509" s="22"/>
      <c r="BX509" s="22"/>
      <c r="BY509" s="22"/>
      <c r="BZ509" s="22"/>
      <c r="CA509" s="22"/>
      <c r="CB509" s="22"/>
      <c r="CC509" s="22"/>
      <c r="CD509" s="22"/>
      <c r="CE509" s="22"/>
      <c r="CF509" s="22"/>
      <c r="CG509" s="22"/>
      <c r="CH509" s="22"/>
      <c r="CI509" s="22"/>
      <c r="CJ509" s="22"/>
      <c r="CK509" s="22"/>
      <c r="CL509" s="22"/>
      <c r="CM509" s="22"/>
      <c r="CN509" s="22"/>
      <c r="CO509" s="22"/>
      <c r="CP509" s="22"/>
      <c r="CQ509" s="22"/>
      <c r="CR509" s="22"/>
      <c r="CS509" s="22"/>
      <c r="CT509" s="22"/>
      <c r="CU509" s="22"/>
      <c r="CV509" s="22"/>
      <c r="CW509" s="22"/>
      <c r="CX509" s="22"/>
      <c r="CY509" s="22"/>
      <c r="CZ509" s="22"/>
      <c r="DA509" s="22"/>
      <c r="DB509" s="22"/>
      <c r="DC509" s="22"/>
      <c r="DD509" s="22"/>
      <c r="DE509" s="22"/>
      <c r="DF509" s="22"/>
      <c r="DG509" s="22"/>
      <c r="DH509" s="22"/>
      <c r="DI509" s="22"/>
      <c r="DJ509" s="22"/>
      <c r="DK509" s="22"/>
      <c r="DL509" s="22"/>
      <c r="DM509" s="22"/>
      <c r="DN509" s="22"/>
      <c r="DO509" s="22"/>
      <c r="DP509" s="22"/>
      <c r="DQ509" s="22"/>
      <c r="DR509" s="22"/>
      <c r="DS509" s="22"/>
      <c r="DT509" s="22"/>
      <c r="DU509" s="22"/>
      <c r="DV509" s="22"/>
      <c r="DW509" s="22"/>
      <c r="DX509" s="22"/>
      <c r="DY509" s="22"/>
      <c r="DZ509" s="22"/>
      <c r="EA509" s="22"/>
      <c r="EB509" s="22"/>
      <c r="EC509" s="22"/>
      <c r="ED509" s="22"/>
      <c r="EE509" s="22"/>
      <c r="EF509" s="22"/>
      <c r="EG509" s="22"/>
      <c r="EH509" s="22"/>
      <c r="EI509" s="22"/>
      <c r="EJ509" s="22"/>
      <c r="EK509" s="22"/>
      <c r="EL509" s="22"/>
      <c r="EM509" s="22"/>
      <c r="EN509" s="22"/>
      <c r="EO509" s="22"/>
      <c r="EP509" s="22"/>
      <c r="EQ509" s="22"/>
      <c r="ER509" s="22"/>
      <c r="ES509" s="22"/>
      <c r="ET509" s="22"/>
      <c r="EU509" s="22"/>
      <c r="EV509" s="22"/>
      <c r="EW509" s="22"/>
      <c r="EX509" s="22"/>
      <c r="EY509" s="22"/>
      <c r="EZ509" s="22"/>
      <c r="FA509" s="22"/>
      <c r="FB509" s="22"/>
      <c r="FC509" s="22"/>
      <c r="FD509" s="22"/>
      <c r="FE509" s="22"/>
      <c r="FF509" s="22"/>
      <c r="FG509" s="22"/>
      <c r="FH509" s="22"/>
      <c r="FI509" s="22"/>
      <c r="FJ509" s="22"/>
      <c r="FK509" s="22"/>
      <c r="FL509" s="22"/>
      <c r="FM509" s="22"/>
      <c r="FN509" s="22"/>
      <c r="FO509" s="22"/>
      <c r="FP509" s="22"/>
      <c r="FQ509" s="22"/>
      <c r="FR509" s="22"/>
      <c r="FS509" s="22"/>
      <c r="FT509" s="22"/>
      <c r="FU509" s="22"/>
      <c r="FV509" s="22"/>
      <c r="FW509" s="22"/>
      <c r="FX509" s="22"/>
      <c r="FY509" s="22"/>
      <c r="FZ509" s="22"/>
      <c r="GA509" s="22"/>
      <c r="GB509" s="22"/>
      <c r="GC509" s="22"/>
      <c r="GD509" s="22"/>
      <c r="GE509" s="22"/>
      <c r="GF509" s="22"/>
      <c r="GG509" s="22"/>
      <c r="GH509" s="22"/>
      <c r="GI509" s="22"/>
      <c r="GJ509" s="22"/>
      <c r="GK509" s="22"/>
      <c r="GL509" s="22"/>
      <c r="GM509" s="22"/>
      <c r="GN509" s="22"/>
      <c r="GO509" s="22"/>
      <c r="GP509" s="22"/>
      <c r="GQ509" s="22"/>
      <c r="GR509" s="22"/>
      <c r="GS509" s="22"/>
      <c r="GT509" s="22"/>
      <c r="GU509" s="22"/>
      <c r="GV509" s="22"/>
      <c r="GW509" s="22"/>
      <c r="GX509" s="22"/>
      <c r="GY509" s="22"/>
      <c r="GZ509" s="22"/>
      <c r="HA509" s="22"/>
      <c r="HB509" s="22"/>
      <c r="HC509" s="22"/>
      <c r="HD509" s="22"/>
      <c r="HE509" s="22"/>
      <c r="HF509" s="22"/>
      <c r="HG509" s="22"/>
      <c r="HH509" s="22"/>
      <c r="HI509" s="22"/>
      <c r="HJ509" s="22"/>
      <c r="HK509" s="22"/>
      <c r="HL509" s="22"/>
      <c r="HM509" s="22"/>
      <c r="HN509" s="22"/>
      <c r="HO509" s="22"/>
      <c r="HP509" s="22"/>
      <c r="HQ509" s="22"/>
      <c r="HR509" s="22"/>
      <c r="HS509" s="22"/>
      <c r="HT509" s="22"/>
      <c r="HU509" s="22"/>
      <c r="HV509" s="22"/>
      <c r="HW509" s="22"/>
      <c r="HX509" s="22"/>
      <c r="HY509" s="22"/>
      <c r="HZ509" s="22"/>
      <c r="IA509" s="22"/>
      <c r="IB509" s="22"/>
      <c r="IC509" s="22"/>
      <c r="ID509" s="22"/>
      <c r="IE509" s="22"/>
      <c r="IF509" s="22"/>
      <c r="IG509" s="22"/>
      <c r="IH509" s="22"/>
      <c r="II509" s="22"/>
      <c r="IJ509" s="22"/>
      <c r="IK509" s="22"/>
      <c r="IL509" s="22"/>
      <c r="IM509" s="22"/>
      <c r="IN509" s="22"/>
      <c r="IO509" s="22"/>
      <c r="IP509" s="22"/>
      <c r="IQ509" s="22"/>
      <c r="IR509" s="22"/>
      <c r="IS509" s="22"/>
      <c r="IT509" s="22"/>
      <c r="IU509" s="22"/>
      <c r="IV509" s="22"/>
      <c r="IW509" s="22"/>
    </row>
    <row r="510" spans="1:257" s="23" customFormat="1" ht="12" customHeight="1" x14ac:dyDescent="0.2">
      <c r="A510" s="17">
        <v>509</v>
      </c>
      <c r="B510" s="17" t="s">
        <v>47</v>
      </c>
      <c r="C510" s="17" t="s">
        <v>48</v>
      </c>
      <c r="D510" s="17" t="s">
        <v>683</v>
      </c>
      <c r="E510" s="17" t="s">
        <v>689</v>
      </c>
      <c r="F510" s="17" t="s">
        <v>33</v>
      </c>
      <c r="G510" s="34"/>
      <c r="H510" s="34"/>
      <c r="I510" s="34"/>
      <c r="J510" s="18"/>
      <c r="K510" s="18">
        <v>50</v>
      </c>
      <c r="L510" s="34"/>
      <c r="M510" s="34"/>
      <c r="N510" s="18"/>
      <c r="O510" s="18"/>
      <c r="P510" s="17" t="s">
        <v>24</v>
      </c>
      <c r="Q510" s="17" t="s">
        <v>683</v>
      </c>
      <c r="R510" s="17" t="s">
        <v>25</v>
      </c>
      <c r="S510" s="19" t="s">
        <v>690</v>
      </c>
      <c r="T510" s="20" t="s">
        <v>229</v>
      </c>
      <c r="U510" s="20" t="s">
        <v>1295</v>
      </c>
      <c r="V510" s="19" t="s">
        <v>1233</v>
      </c>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c r="BS510" s="22"/>
      <c r="BT510" s="22"/>
      <c r="BU510" s="22"/>
      <c r="BV510" s="22"/>
      <c r="BW510" s="22"/>
      <c r="BX510" s="22"/>
      <c r="BY510" s="22"/>
      <c r="BZ510" s="22"/>
      <c r="CA510" s="22"/>
      <c r="CB510" s="22"/>
      <c r="CC510" s="22"/>
      <c r="CD510" s="22"/>
      <c r="CE510" s="22"/>
      <c r="CF510" s="22"/>
      <c r="CG510" s="22"/>
      <c r="CH510" s="22"/>
      <c r="CI510" s="22"/>
      <c r="CJ510" s="22"/>
      <c r="CK510" s="22"/>
      <c r="CL510" s="22"/>
      <c r="CM510" s="22"/>
      <c r="CN510" s="22"/>
      <c r="CO510" s="22"/>
      <c r="CP510" s="22"/>
      <c r="CQ510" s="22"/>
      <c r="CR510" s="22"/>
      <c r="CS510" s="22"/>
      <c r="CT510" s="22"/>
      <c r="CU510" s="22"/>
      <c r="CV510" s="22"/>
      <c r="CW510" s="22"/>
      <c r="CX510" s="22"/>
      <c r="CY510" s="22"/>
      <c r="CZ510" s="22"/>
      <c r="DA510" s="22"/>
      <c r="DB510" s="22"/>
      <c r="DC510" s="22"/>
      <c r="DD510" s="22"/>
      <c r="DE510" s="22"/>
      <c r="DF510" s="22"/>
      <c r="DG510" s="22"/>
      <c r="DH510" s="22"/>
      <c r="DI510" s="22"/>
      <c r="DJ510" s="22"/>
      <c r="DK510" s="22"/>
      <c r="DL510" s="22"/>
      <c r="DM510" s="22"/>
      <c r="DN510" s="22"/>
      <c r="DO510" s="22"/>
      <c r="DP510" s="22"/>
      <c r="DQ510" s="22"/>
      <c r="DR510" s="22"/>
      <c r="DS510" s="22"/>
      <c r="DT510" s="22"/>
      <c r="DU510" s="22"/>
      <c r="DV510" s="22"/>
      <c r="DW510" s="22"/>
      <c r="DX510" s="22"/>
      <c r="DY510" s="22"/>
      <c r="DZ510" s="22"/>
      <c r="EA510" s="22"/>
      <c r="EB510" s="22"/>
      <c r="EC510" s="22"/>
      <c r="ED510" s="22"/>
      <c r="EE510" s="22"/>
      <c r="EF510" s="22"/>
      <c r="EG510" s="22"/>
      <c r="EH510" s="22"/>
      <c r="EI510" s="22"/>
      <c r="EJ510" s="22"/>
      <c r="EK510" s="22"/>
      <c r="EL510" s="22"/>
      <c r="EM510" s="22"/>
      <c r="EN510" s="22"/>
      <c r="EO510" s="22"/>
      <c r="EP510" s="22"/>
      <c r="EQ510" s="22"/>
      <c r="ER510" s="22"/>
      <c r="ES510" s="22"/>
      <c r="ET510" s="22"/>
      <c r="EU510" s="22"/>
      <c r="EV510" s="22"/>
      <c r="EW510" s="22"/>
      <c r="EX510" s="22"/>
      <c r="EY510" s="22"/>
      <c r="EZ510" s="22"/>
      <c r="FA510" s="22"/>
      <c r="FB510" s="22"/>
      <c r="FC510" s="22"/>
      <c r="FD510" s="22"/>
      <c r="FE510" s="22"/>
      <c r="FF510" s="22"/>
      <c r="FG510" s="22"/>
      <c r="FH510" s="22"/>
      <c r="FI510" s="22"/>
      <c r="FJ510" s="22"/>
      <c r="FK510" s="22"/>
      <c r="FL510" s="22"/>
      <c r="FM510" s="22"/>
      <c r="FN510" s="22"/>
      <c r="FO510" s="22"/>
      <c r="FP510" s="22"/>
      <c r="FQ510" s="22"/>
      <c r="FR510" s="22"/>
      <c r="FS510" s="22"/>
      <c r="FT510" s="22"/>
      <c r="FU510" s="22"/>
      <c r="FV510" s="22"/>
      <c r="FW510" s="22"/>
      <c r="FX510" s="22"/>
      <c r="FY510" s="22"/>
      <c r="FZ510" s="22"/>
      <c r="GA510" s="22"/>
      <c r="GB510" s="22"/>
      <c r="GC510" s="22"/>
      <c r="GD510" s="22"/>
      <c r="GE510" s="22"/>
      <c r="GF510" s="22"/>
      <c r="GG510" s="22"/>
      <c r="GH510" s="22"/>
      <c r="GI510" s="22"/>
      <c r="GJ510" s="22"/>
      <c r="GK510" s="22"/>
      <c r="GL510" s="22"/>
      <c r="GM510" s="22"/>
      <c r="GN510" s="22"/>
      <c r="GO510" s="22"/>
      <c r="GP510" s="22"/>
      <c r="GQ510" s="22"/>
      <c r="GR510" s="22"/>
      <c r="GS510" s="22"/>
      <c r="GT510" s="22"/>
      <c r="GU510" s="22"/>
      <c r="GV510" s="22"/>
      <c r="GW510" s="22"/>
      <c r="GX510" s="22"/>
      <c r="GY510" s="22"/>
      <c r="GZ510" s="22"/>
      <c r="HA510" s="22"/>
      <c r="HB510" s="22"/>
      <c r="HC510" s="22"/>
      <c r="HD510" s="22"/>
      <c r="HE510" s="22"/>
      <c r="HF510" s="22"/>
      <c r="HG510" s="22"/>
      <c r="HH510" s="22"/>
      <c r="HI510" s="22"/>
      <c r="HJ510" s="22"/>
      <c r="HK510" s="22"/>
      <c r="HL510" s="22"/>
      <c r="HM510" s="22"/>
      <c r="HN510" s="22"/>
      <c r="HO510" s="22"/>
      <c r="HP510" s="22"/>
      <c r="HQ510" s="22"/>
      <c r="HR510" s="22"/>
      <c r="HS510" s="22"/>
      <c r="HT510" s="22"/>
      <c r="HU510" s="22"/>
      <c r="HV510" s="22"/>
      <c r="HW510" s="22"/>
      <c r="HX510" s="22"/>
      <c r="HY510" s="22"/>
      <c r="HZ510" s="22"/>
      <c r="IA510" s="22"/>
      <c r="IB510" s="22"/>
      <c r="IC510" s="22"/>
      <c r="ID510" s="22"/>
      <c r="IE510" s="22"/>
      <c r="IF510" s="22"/>
      <c r="IG510" s="22"/>
      <c r="IH510" s="22"/>
      <c r="II510" s="22"/>
      <c r="IJ510" s="22"/>
      <c r="IK510" s="22"/>
      <c r="IL510" s="22"/>
      <c r="IM510" s="22"/>
      <c r="IN510" s="22"/>
      <c r="IO510" s="22"/>
      <c r="IP510" s="22"/>
      <c r="IQ510" s="22"/>
      <c r="IR510" s="22"/>
      <c r="IS510" s="22"/>
      <c r="IT510" s="22"/>
      <c r="IU510" s="22"/>
      <c r="IV510" s="22"/>
      <c r="IW510" s="22"/>
    </row>
    <row r="511" spans="1:257" s="23" customFormat="1" ht="12" customHeight="1" x14ac:dyDescent="0.2">
      <c r="A511" s="17">
        <v>510</v>
      </c>
      <c r="B511" s="17" t="s">
        <v>47</v>
      </c>
      <c r="C511" s="17" t="s">
        <v>48</v>
      </c>
      <c r="D511" s="17" t="s">
        <v>683</v>
      </c>
      <c r="E511" s="17" t="s">
        <v>691</v>
      </c>
      <c r="F511" s="17" t="s">
        <v>23</v>
      </c>
      <c r="G511" s="34"/>
      <c r="H511" s="34"/>
      <c r="I511" s="34"/>
      <c r="J511" s="18"/>
      <c r="K511" s="18">
        <v>80</v>
      </c>
      <c r="L511" s="34"/>
      <c r="M511" s="34"/>
      <c r="N511" s="18"/>
      <c r="O511" s="18"/>
      <c r="P511" s="17" t="s">
        <v>24</v>
      </c>
      <c r="Q511" s="17" t="s">
        <v>683</v>
      </c>
      <c r="R511" s="17" t="s">
        <v>25</v>
      </c>
      <c r="S511" s="19" t="s">
        <v>1345</v>
      </c>
      <c r="T511" s="20" t="s">
        <v>229</v>
      </c>
      <c r="U511" s="20" t="s">
        <v>1295</v>
      </c>
      <c r="V511" s="19" t="s">
        <v>1233</v>
      </c>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c r="BS511" s="22"/>
      <c r="BT511" s="22"/>
      <c r="BU511" s="22"/>
      <c r="BV511" s="22"/>
      <c r="BW511" s="22"/>
      <c r="BX511" s="22"/>
      <c r="BY511" s="22"/>
      <c r="BZ511" s="22"/>
      <c r="CA511" s="22"/>
      <c r="CB511" s="22"/>
      <c r="CC511" s="22"/>
      <c r="CD511" s="22"/>
      <c r="CE511" s="22"/>
      <c r="CF511" s="22"/>
      <c r="CG511" s="22"/>
      <c r="CH511" s="22"/>
      <c r="CI511" s="22"/>
      <c r="CJ511" s="22"/>
      <c r="CK511" s="22"/>
      <c r="CL511" s="22"/>
      <c r="CM511" s="22"/>
      <c r="CN511" s="22"/>
      <c r="CO511" s="22"/>
      <c r="CP511" s="22"/>
      <c r="CQ511" s="22"/>
      <c r="CR511" s="22"/>
      <c r="CS511" s="22"/>
      <c r="CT511" s="22"/>
      <c r="CU511" s="22"/>
      <c r="CV511" s="22"/>
      <c r="CW511" s="22"/>
      <c r="CX511" s="22"/>
      <c r="CY511" s="22"/>
      <c r="CZ511" s="22"/>
      <c r="DA511" s="22"/>
      <c r="DB511" s="22"/>
      <c r="DC511" s="22"/>
      <c r="DD511" s="22"/>
      <c r="DE511" s="22"/>
      <c r="DF511" s="22"/>
      <c r="DG511" s="22"/>
      <c r="DH511" s="22"/>
      <c r="DI511" s="22"/>
      <c r="DJ511" s="22"/>
      <c r="DK511" s="22"/>
      <c r="DL511" s="22"/>
      <c r="DM511" s="22"/>
      <c r="DN511" s="22"/>
      <c r="DO511" s="22"/>
      <c r="DP511" s="22"/>
      <c r="DQ511" s="22"/>
      <c r="DR511" s="22"/>
      <c r="DS511" s="22"/>
      <c r="DT511" s="22"/>
      <c r="DU511" s="22"/>
      <c r="DV511" s="22"/>
      <c r="DW511" s="22"/>
      <c r="DX511" s="22"/>
      <c r="DY511" s="22"/>
      <c r="DZ511" s="22"/>
      <c r="EA511" s="22"/>
      <c r="EB511" s="22"/>
      <c r="EC511" s="22"/>
      <c r="ED511" s="22"/>
      <c r="EE511" s="22"/>
      <c r="EF511" s="22"/>
      <c r="EG511" s="22"/>
      <c r="EH511" s="22"/>
      <c r="EI511" s="22"/>
      <c r="EJ511" s="22"/>
      <c r="EK511" s="22"/>
      <c r="EL511" s="22"/>
      <c r="EM511" s="22"/>
      <c r="EN511" s="22"/>
      <c r="EO511" s="22"/>
      <c r="EP511" s="22"/>
      <c r="EQ511" s="22"/>
      <c r="ER511" s="22"/>
      <c r="ES511" s="22"/>
      <c r="ET511" s="22"/>
      <c r="EU511" s="22"/>
      <c r="EV511" s="22"/>
      <c r="EW511" s="22"/>
      <c r="EX511" s="22"/>
      <c r="EY511" s="22"/>
      <c r="EZ511" s="22"/>
      <c r="FA511" s="22"/>
      <c r="FB511" s="22"/>
      <c r="FC511" s="22"/>
      <c r="FD511" s="22"/>
      <c r="FE511" s="22"/>
      <c r="FF511" s="22"/>
      <c r="FG511" s="22"/>
      <c r="FH511" s="22"/>
      <c r="FI511" s="22"/>
      <c r="FJ511" s="22"/>
      <c r="FK511" s="22"/>
      <c r="FL511" s="22"/>
      <c r="FM511" s="22"/>
      <c r="FN511" s="22"/>
      <c r="FO511" s="22"/>
      <c r="FP511" s="22"/>
      <c r="FQ511" s="22"/>
      <c r="FR511" s="22"/>
      <c r="FS511" s="22"/>
      <c r="FT511" s="22"/>
      <c r="FU511" s="22"/>
      <c r="FV511" s="22"/>
      <c r="FW511" s="22"/>
      <c r="FX511" s="22"/>
      <c r="FY511" s="22"/>
      <c r="FZ511" s="22"/>
      <c r="GA511" s="22"/>
      <c r="GB511" s="22"/>
      <c r="GC511" s="22"/>
      <c r="GD511" s="22"/>
      <c r="GE511" s="22"/>
      <c r="GF511" s="22"/>
      <c r="GG511" s="22"/>
      <c r="GH511" s="22"/>
      <c r="GI511" s="22"/>
      <c r="GJ511" s="22"/>
      <c r="GK511" s="22"/>
      <c r="GL511" s="22"/>
      <c r="GM511" s="22"/>
      <c r="GN511" s="22"/>
      <c r="GO511" s="22"/>
      <c r="GP511" s="22"/>
      <c r="GQ511" s="22"/>
      <c r="GR511" s="22"/>
      <c r="GS511" s="22"/>
      <c r="GT511" s="22"/>
      <c r="GU511" s="22"/>
      <c r="GV511" s="22"/>
      <c r="GW511" s="22"/>
      <c r="GX511" s="22"/>
      <c r="GY511" s="22"/>
      <c r="GZ511" s="22"/>
      <c r="HA511" s="22"/>
      <c r="HB511" s="22"/>
      <c r="HC511" s="22"/>
      <c r="HD511" s="22"/>
      <c r="HE511" s="22"/>
      <c r="HF511" s="22"/>
      <c r="HG511" s="22"/>
      <c r="HH511" s="22"/>
      <c r="HI511" s="22"/>
      <c r="HJ511" s="22"/>
      <c r="HK511" s="22"/>
      <c r="HL511" s="22"/>
      <c r="HM511" s="22"/>
      <c r="HN511" s="22"/>
      <c r="HO511" s="22"/>
      <c r="HP511" s="22"/>
      <c r="HQ511" s="22"/>
      <c r="HR511" s="22"/>
      <c r="HS511" s="22"/>
      <c r="HT511" s="22"/>
      <c r="HU511" s="22"/>
      <c r="HV511" s="22"/>
      <c r="HW511" s="22"/>
      <c r="HX511" s="22"/>
      <c r="HY511" s="22"/>
      <c r="HZ511" s="22"/>
      <c r="IA511" s="22"/>
      <c r="IB511" s="22"/>
      <c r="IC511" s="22"/>
      <c r="ID511" s="22"/>
      <c r="IE511" s="22"/>
      <c r="IF511" s="22"/>
      <c r="IG511" s="22"/>
      <c r="IH511" s="22"/>
      <c r="II511" s="22"/>
      <c r="IJ511" s="22"/>
      <c r="IK511" s="22"/>
      <c r="IL511" s="22"/>
      <c r="IM511" s="22"/>
      <c r="IN511" s="22"/>
      <c r="IO511" s="22"/>
      <c r="IP511" s="22"/>
      <c r="IQ511" s="22"/>
      <c r="IR511" s="22"/>
      <c r="IS511" s="22"/>
      <c r="IT511" s="22"/>
      <c r="IU511" s="22"/>
      <c r="IV511" s="22"/>
      <c r="IW511" s="22"/>
    </row>
    <row r="512" spans="1:257" s="23" customFormat="1" ht="12" customHeight="1" x14ac:dyDescent="0.2">
      <c r="A512" s="17">
        <v>511</v>
      </c>
      <c r="B512" s="17" t="s">
        <v>47</v>
      </c>
      <c r="C512" s="17" t="s">
        <v>48</v>
      </c>
      <c r="D512" s="17" t="s">
        <v>683</v>
      </c>
      <c r="E512" s="17" t="s">
        <v>692</v>
      </c>
      <c r="F512" s="17" t="s">
        <v>23</v>
      </c>
      <c r="G512" s="34"/>
      <c r="H512" s="34"/>
      <c r="I512" s="34"/>
      <c r="J512" s="18"/>
      <c r="K512" s="18">
        <v>6</v>
      </c>
      <c r="L512" s="34"/>
      <c r="M512" s="34"/>
      <c r="N512" s="18"/>
      <c r="O512" s="18"/>
      <c r="P512" s="17" t="s">
        <v>24</v>
      </c>
      <c r="Q512" s="17" t="s">
        <v>683</v>
      </c>
      <c r="R512" s="17" t="s">
        <v>25</v>
      </c>
      <c r="S512" s="19" t="s">
        <v>693</v>
      </c>
      <c r="T512" s="20" t="s">
        <v>229</v>
      </c>
      <c r="U512" s="20" t="s">
        <v>1295</v>
      </c>
      <c r="V512" s="19" t="s">
        <v>1233</v>
      </c>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c r="BS512" s="22"/>
      <c r="BT512" s="22"/>
      <c r="BU512" s="22"/>
      <c r="BV512" s="22"/>
      <c r="BW512" s="22"/>
      <c r="BX512" s="22"/>
      <c r="BY512" s="22"/>
      <c r="BZ512" s="22"/>
      <c r="CA512" s="22"/>
      <c r="CB512" s="22"/>
      <c r="CC512" s="22"/>
      <c r="CD512" s="22"/>
      <c r="CE512" s="22"/>
      <c r="CF512" s="22"/>
      <c r="CG512" s="22"/>
      <c r="CH512" s="22"/>
      <c r="CI512" s="22"/>
      <c r="CJ512" s="22"/>
      <c r="CK512" s="22"/>
      <c r="CL512" s="22"/>
      <c r="CM512" s="22"/>
      <c r="CN512" s="22"/>
      <c r="CO512" s="22"/>
      <c r="CP512" s="22"/>
      <c r="CQ512" s="22"/>
      <c r="CR512" s="22"/>
      <c r="CS512" s="22"/>
      <c r="CT512" s="22"/>
      <c r="CU512" s="22"/>
      <c r="CV512" s="22"/>
      <c r="CW512" s="22"/>
      <c r="CX512" s="22"/>
      <c r="CY512" s="22"/>
      <c r="CZ512" s="22"/>
      <c r="DA512" s="22"/>
      <c r="DB512" s="22"/>
      <c r="DC512" s="22"/>
      <c r="DD512" s="22"/>
      <c r="DE512" s="22"/>
      <c r="DF512" s="22"/>
      <c r="DG512" s="22"/>
      <c r="DH512" s="22"/>
      <c r="DI512" s="22"/>
      <c r="DJ512" s="22"/>
      <c r="DK512" s="22"/>
      <c r="DL512" s="22"/>
      <c r="DM512" s="22"/>
      <c r="DN512" s="22"/>
      <c r="DO512" s="22"/>
      <c r="DP512" s="22"/>
      <c r="DQ512" s="22"/>
      <c r="DR512" s="22"/>
      <c r="DS512" s="22"/>
      <c r="DT512" s="22"/>
      <c r="DU512" s="22"/>
      <c r="DV512" s="22"/>
      <c r="DW512" s="22"/>
      <c r="DX512" s="22"/>
      <c r="DY512" s="22"/>
      <c r="DZ512" s="22"/>
      <c r="EA512" s="22"/>
      <c r="EB512" s="22"/>
      <c r="EC512" s="22"/>
      <c r="ED512" s="22"/>
      <c r="EE512" s="22"/>
      <c r="EF512" s="22"/>
      <c r="EG512" s="22"/>
      <c r="EH512" s="22"/>
      <c r="EI512" s="22"/>
      <c r="EJ512" s="22"/>
      <c r="EK512" s="22"/>
      <c r="EL512" s="22"/>
      <c r="EM512" s="22"/>
      <c r="EN512" s="22"/>
      <c r="EO512" s="22"/>
      <c r="EP512" s="22"/>
      <c r="EQ512" s="22"/>
      <c r="ER512" s="22"/>
      <c r="ES512" s="22"/>
      <c r="ET512" s="22"/>
      <c r="EU512" s="22"/>
      <c r="EV512" s="22"/>
      <c r="EW512" s="22"/>
      <c r="EX512" s="22"/>
      <c r="EY512" s="22"/>
      <c r="EZ512" s="22"/>
      <c r="FA512" s="22"/>
      <c r="FB512" s="22"/>
      <c r="FC512" s="22"/>
      <c r="FD512" s="22"/>
      <c r="FE512" s="22"/>
      <c r="FF512" s="22"/>
      <c r="FG512" s="22"/>
      <c r="FH512" s="22"/>
      <c r="FI512" s="22"/>
      <c r="FJ512" s="22"/>
      <c r="FK512" s="22"/>
      <c r="FL512" s="22"/>
      <c r="FM512" s="22"/>
      <c r="FN512" s="22"/>
      <c r="FO512" s="22"/>
      <c r="FP512" s="22"/>
      <c r="FQ512" s="22"/>
      <c r="FR512" s="22"/>
      <c r="FS512" s="22"/>
      <c r="FT512" s="22"/>
      <c r="FU512" s="22"/>
      <c r="FV512" s="22"/>
      <c r="FW512" s="22"/>
      <c r="FX512" s="22"/>
      <c r="FY512" s="22"/>
      <c r="FZ512" s="22"/>
      <c r="GA512" s="22"/>
      <c r="GB512" s="22"/>
      <c r="GC512" s="22"/>
      <c r="GD512" s="22"/>
      <c r="GE512" s="22"/>
      <c r="GF512" s="22"/>
      <c r="GG512" s="22"/>
      <c r="GH512" s="22"/>
      <c r="GI512" s="22"/>
      <c r="GJ512" s="22"/>
      <c r="GK512" s="22"/>
      <c r="GL512" s="22"/>
      <c r="GM512" s="22"/>
      <c r="GN512" s="22"/>
      <c r="GO512" s="22"/>
      <c r="GP512" s="22"/>
      <c r="GQ512" s="22"/>
      <c r="GR512" s="22"/>
      <c r="GS512" s="22"/>
      <c r="GT512" s="22"/>
      <c r="GU512" s="22"/>
      <c r="GV512" s="22"/>
      <c r="GW512" s="22"/>
      <c r="GX512" s="22"/>
      <c r="GY512" s="22"/>
      <c r="GZ512" s="22"/>
      <c r="HA512" s="22"/>
      <c r="HB512" s="22"/>
      <c r="HC512" s="22"/>
      <c r="HD512" s="22"/>
      <c r="HE512" s="22"/>
      <c r="HF512" s="22"/>
      <c r="HG512" s="22"/>
      <c r="HH512" s="22"/>
      <c r="HI512" s="22"/>
      <c r="HJ512" s="22"/>
      <c r="HK512" s="22"/>
      <c r="HL512" s="22"/>
      <c r="HM512" s="22"/>
      <c r="HN512" s="22"/>
      <c r="HO512" s="22"/>
      <c r="HP512" s="22"/>
      <c r="HQ512" s="22"/>
      <c r="HR512" s="22"/>
      <c r="HS512" s="22"/>
      <c r="HT512" s="22"/>
      <c r="HU512" s="22"/>
      <c r="HV512" s="22"/>
      <c r="HW512" s="22"/>
      <c r="HX512" s="22"/>
      <c r="HY512" s="22"/>
      <c r="HZ512" s="22"/>
      <c r="IA512" s="22"/>
      <c r="IB512" s="22"/>
      <c r="IC512" s="22"/>
      <c r="ID512" s="22"/>
      <c r="IE512" s="22"/>
      <c r="IF512" s="22"/>
      <c r="IG512" s="22"/>
      <c r="IH512" s="22"/>
      <c r="II512" s="22"/>
      <c r="IJ512" s="22"/>
      <c r="IK512" s="22"/>
      <c r="IL512" s="22"/>
      <c r="IM512" s="22"/>
      <c r="IN512" s="22"/>
      <c r="IO512" s="22"/>
      <c r="IP512" s="22"/>
      <c r="IQ512" s="22"/>
      <c r="IR512" s="22"/>
      <c r="IS512" s="22"/>
      <c r="IT512" s="22"/>
      <c r="IU512" s="22"/>
      <c r="IV512" s="22"/>
      <c r="IW512" s="22"/>
    </row>
    <row r="513" spans="1:257" s="23" customFormat="1" ht="12" customHeight="1" x14ac:dyDescent="0.2">
      <c r="A513" s="17">
        <v>512</v>
      </c>
      <c r="B513" s="17" t="s">
        <v>47</v>
      </c>
      <c r="C513" s="17" t="s">
        <v>48</v>
      </c>
      <c r="D513" s="17" t="s">
        <v>683</v>
      </c>
      <c r="E513" s="17" t="s">
        <v>694</v>
      </c>
      <c r="F513" s="17" t="s">
        <v>33</v>
      </c>
      <c r="G513" s="34"/>
      <c r="H513" s="34"/>
      <c r="I513" s="34"/>
      <c r="J513" s="18"/>
      <c r="K513" s="18">
        <v>40</v>
      </c>
      <c r="L513" s="34"/>
      <c r="M513" s="34"/>
      <c r="N513" s="18"/>
      <c r="O513" s="18"/>
      <c r="P513" s="17" t="s">
        <v>24</v>
      </c>
      <c r="Q513" s="17" t="s">
        <v>683</v>
      </c>
      <c r="R513" s="17" t="s">
        <v>25</v>
      </c>
      <c r="S513" s="19" t="s">
        <v>755</v>
      </c>
      <c r="T513" s="20" t="s">
        <v>229</v>
      </c>
      <c r="U513" s="20" t="s">
        <v>1295</v>
      </c>
      <c r="V513" s="19" t="s">
        <v>1233</v>
      </c>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c r="BS513" s="22"/>
      <c r="BT513" s="22"/>
      <c r="BU513" s="22"/>
      <c r="BV513" s="22"/>
      <c r="BW513" s="22"/>
      <c r="BX513" s="22"/>
      <c r="BY513" s="22"/>
      <c r="BZ513" s="22"/>
      <c r="CA513" s="22"/>
      <c r="CB513" s="22"/>
      <c r="CC513" s="22"/>
      <c r="CD513" s="22"/>
      <c r="CE513" s="22"/>
      <c r="CF513" s="22"/>
      <c r="CG513" s="22"/>
      <c r="CH513" s="22"/>
      <c r="CI513" s="22"/>
      <c r="CJ513" s="22"/>
      <c r="CK513" s="22"/>
      <c r="CL513" s="22"/>
      <c r="CM513" s="22"/>
      <c r="CN513" s="22"/>
      <c r="CO513" s="22"/>
      <c r="CP513" s="22"/>
      <c r="CQ513" s="22"/>
      <c r="CR513" s="22"/>
      <c r="CS513" s="22"/>
      <c r="CT513" s="22"/>
      <c r="CU513" s="22"/>
      <c r="CV513" s="22"/>
      <c r="CW513" s="22"/>
      <c r="CX513" s="22"/>
      <c r="CY513" s="22"/>
      <c r="CZ513" s="22"/>
      <c r="DA513" s="22"/>
      <c r="DB513" s="22"/>
      <c r="DC513" s="22"/>
      <c r="DD513" s="22"/>
      <c r="DE513" s="22"/>
      <c r="DF513" s="22"/>
      <c r="DG513" s="22"/>
      <c r="DH513" s="22"/>
      <c r="DI513" s="22"/>
      <c r="DJ513" s="22"/>
      <c r="DK513" s="22"/>
      <c r="DL513" s="22"/>
      <c r="DM513" s="22"/>
      <c r="DN513" s="22"/>
      <c r="DO513" s="22"/>
      <c r="DP513" s="22"/>
      <c r="DQ513" s="22"/>
      <c r="DR513" s="22"/>
      <c r="DS513" s="22"/>
      <c r="DT513" s="22"/>
      <c r="DU513" s="22"/>
      <c r="DV513" s="22"/>
      <c r="DW513" s="22"/>
      <c r="DX513" s="22"/>
      <c r="DY513" s="22"/>
      <c r="DZ513" s="22"/>
      <c r="EA513" s="22"/>
      <c r="EB513" s="22"/>
      <c r="EC513" s="22"/>
      <c r="ED513" s="22"/>
      <c r="EE513" s="22"/>
      <c r="EF513" s="22"/>
      <c r="EG513" s="22"/>
      <c r="EH513" s="22"/>
      <c r="EI513" s="22"/>
      <c r="EJ513" s="22"/>
      <c r="EK513" s="22"/>
      <c r="EL513" s="22"/>
      <c r="EM513" s="22"/>
      <c r="EN513" s="22"/>
      <c r="EO513" s="22"/>
      <c r="EP513" s="22"/>
      <c r="EQ513" s="22"/>
      <c r="ER513" s="22"/>
      <c r="ES513" s="22"/>
      <c r="ET513" s="22"/>
      <c r="EU513" s="22"/>
      <c r="EV513" s="22"/>
      <c r="EW513" s="22"/>
      <c r="EX513" s="22"/>
      <c r="EY513" s="22"/>
      <c r="EZ513" s="22"/>
      <c r="FA513" s="22"/>
      <c r="FB513" s="22"/>
      <c r="FC513" s="22"/>
      <c r="FD513" s="22"/>
      <c r="FE513" s="22"/>
      <c r="FF513" s="22"/>
      <c r="FG513" s="22"/>
      <c r="FH513" s="22"/>
      <c r="FI513" s="22"/>
      <c r="FJ513" s="22"/>
      <c r="FK513" s="22"/>
      <c r="FL513" s="22"/>
      <c r="FM513" s="22"/>
      <c r="FN513" s="22"/>
      <c r="FO513" s="22"/>
      <c r="FP513" s="22"/>
      <c r="FQ513" s="22"/>
      <c r="FR513" s="22"/>
      <c r="FS513" s="22"/>
      <c r="FT513" s="22"/>
      <c r="FU513" s="22"/>
      <c r="FV513" s="22"/>
      <c r="FW513" s="22"/>
      <c r="FX513" s="22"/>
      <c r="FY513" s="22"/>
      <c r="FZ513" s="22"/>
      <c r="GA513" s="22"/>
      <c r="GB513" s="22"/>
      <c r="GC513" s="22"/>
      <c r="GD513" s="22"/>
      <c r="GE513" s="22"/>
      <c r="GF513" s="22"/>
      <c r="GG513" s="22"/>
      <c r="GH513" s="22"/>
      <c r="GI513" s="22"/>
      <c r="GJ513" s="22"/>
      <c r="GK513" s="22"/>
      <c r="GL513" s="22"/>
      <c r="GM513" s="22"/>
      <c r="GN513" s="22"/>
      <c r="GO513" s="22"/>
      <c r="GP513" s="22"/>
      <c r="GQ513" s="22"/>
      <c r="GR513" s="22"/>
      <c r="GS513" s="22"/>
      <c r="GT513" s="22"/>
      <c r="GU513" s="22"/>
      <c r="GV513" s="22"/>
      <c r="GW513" s="22"/>
      <c r="GX513" s="22"/>
      <c r="GY513" s="22"/>
      <c r="GZ513" s="22"/>
      <c r="HA513" s="22"/>
      <c r="HB513" s="22"/>
      <c r="HC513" s="22"/>
      <c r="HD513" s="22"/>
      <c r="HE513" s="22"/>
      <c r="HF513" s="22"/>
      <c r="HG513" s="22"/>
      <c r="HH513" s="22"/>
      <c r="HI513" s="22"/>
      <c r="HJ513" s="22"/>
      <c r="HK513" s="22"/>
      <c r="HL513" s="22"/>
      <c r="HM513" s="22"/>
      <c r="HN513" s="22"/>
      <c r="HO513" s="22"/>
      <c r="HP513" s="22"/>
      <c r="HQ513" s="22"/>
      <c r="HR513" s="22"/>
      <c r="HS513" s="22"/>
      <c r="HT513" s="22"/>
      <c r="HU513" s="22"/>
      <c r="HV513" s="22"/>
      <c r="HW513" s="22"/>
      <c r="HX513" s="22"/>
      <c r="HY513" s="22"/>
      <c r="HZ513" s="22"/>
      <c r="IA513" s="22"/>
      <c r="IB513" s="22"/>
      <c r="IC513" s="22"/>
      <c r="ID513" s="22"/>
      <c r="IE513" s="22"/>
      <c r="IF513" s="22"/>
      <c r="IG513" s="22"/>
      <c r="IH513" s="22"/>
      <c r="II513" s="22"/>
      <c r="IJ513" s="22"/>
      <c r="IK513" s="22"/>
      <c r="IL513" s="22"/>
      <c r="IM513" s="22"/>
      <c r="IN513" s="22"/>
      <c r="IO513" s="22"/>
      <c r="IP513" s="22"/>
      <c r="IQ513" s="22"/>
      <c r="IR513" s="22"/>
      <c r="IS513" s="22"/>
      <c r="IT513" s="22"/>
      <c r="IU513" s="22"/>
      <c r="IV513" s="22"/>
      <c r="IW513" s="22"/>
    </row>
    <row r="514" spans="1:257" s="23" customFormat="1" ht="12" customHeight="1" x14ac:dyDescent="0.2">
      <c r="A514" s="17">
        <v>513</v>
      </c>
      <c r="B514" s="17" t="s">
        <v>47</v>
      </c>
      <c r="C514" s="17" t="s">
        <v>48</v>
      </c>
      <c r="D514" s="17" t="s">
        <v>683</v>
      </c>
      <c r="E514" s="17" t="s">
        <v>696</v>
      </c>
      <c r="F514" s="17" t="s">
        <v>33</v>
      </c>
      <c r="G514" s="34"/>
      <c r="H514" s="34"/>
      <c r="I514" s="34"/>
      <c r="J514" s="18"/>
      <c r="K514" s="18">
        <v>30</v>
      </c>
      <c r="L514" s="34"/>
      <c r="M514" s="34"/>
      <c r="N514" s="18"/>
      <c r="O514" s="18"/>
      <c r="P514" s="17" t="s">
        <v>24</v>
      </c>
      <c r="Q514" s="17" t="s">
        <v>683</v>
      </c>
      <c r="R514" s="17" t="s">
        <v>25</v>
      </c>
      <c r="S514" s="19" t="s">
        <v>756</v>
      </c>
      <c r="T514" s="20" t="s">
        <v>229</v>
      </c>
      <c r="U514" s="20" t="s">
        <v>1295</v>
      </c>
      <c r="V514" s="19" t="s">
        <v>1233</v>
      </c>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c r="BS514" s="22"/>
      <c r="BT514" s="22"/>
      <c r="BU514" s="22"/>
      <c r="BV514" s="22"/>
      <c r="BW514" s="22"/>
      <c r="BX514" s="22"/>
      <c r="BY514" s="22"/>
      <c r="BZ514" s="22"/>
      <c r="CA514" s="22"/>
      <c r="CB514" s="22"/>
      <c r="CC514" s="22"/>
      <c r="CD514" s="22"/>
      <c r="CE514" s="22"/>
      <c r="CF514" s="22"/>
      <c r="CG514" s="22"/>
      <c r="CH514" s="22"/>
      <c r="CI514" s="22"/>
      <c r="CJ514" s="22"/>
      <c r="CK514" s="22"/>
      <c r="CL514" s="22"/>
      <c r="CM514" s="22"/>
      <c r="CN514" s="22"/>
      <c r="CO514" s="22"/>
      <c r="CP514" s="22"/>
      <c r="CQ514" s="22"/>
      <c r="CR514" s="22"/>
      <c r="CS514" s="22"/>
      <c r="CT514" s="22"/>
      <c r="CU514" s="22"/>
      <c r="CV514" s="22"/>
      <c r="CW514" s="22"/>
      <c r="CX514" s="22"/>
      <c r="CY514" s="22"/>
      <c r="CZ514" s="22"/>
      <c r="DA514" s="22"/>
      <c r="DB514" s="22"/>
      <c r="DC514" s="22"/>
      <c r="DD514" s="22"/>
      <c r="DE514" s="22"/>
      <c r="DF514" s="22"/>
      <c r="DG514" s="22"/>
      <c r="DH514" s="22"/>
      <c r="DI514" s="22"/>
      <c r="DJ514" s="22"/>
      <c r="DK514" s="22"/>
      <c r="DL514" s="22"/>
      <c r="DM514" s="22"/>
      <c r="DN514" s="22"/>
      <c r="DO514" s="22"/>
      <c r="DP514" s="22"/>
      <c r="DQ514" s="22"/>
      <c r="DR514" s="22"/>
      <c r="DS514" s="22"/>
      <c r="DT514" s="22"/>
      <c r="DU514" s="22"/>
      <c r="DV514" s="22"/>
      <c r="DW514" s="22"/>
      <c r="DX514" s="22"/>
      <c r="DY514" s="22"/>
      <c r="DZ514" s="22"/>
      <c r="EA514" s="22"/>
      <c r="EB514" s="22"/>
      <c r="EC514" s="22"/>
      <c r="ED514" s="22"/>
      <c r="EE514" s="22"/>
      <c r="EF514" s="22"/>
      <c r="EG514" s="22"/>
      <c r="EH514" s="22"/>
      <c r="EI514" s="22"/>
      <c r="EJ514" s="22"/>
      <c r="EK514" s="22"/>
      <c r="EL514" s="22"/>
      <c r="EM514" s="22"/>
      <c r="EN514" s="22"/>
      <c r="EO514" s="22"/>
      <c r="EP514" s="22"/>
      <c r="EQ514" s="22"/>
      <c r="ER514" s="22"/>
      <c r="ES514" s="22"/>
      <c r="ET514" s="22"/>
      <c r="EU514" s="22"/>
      <c r="EV514" s="22"/>
      <c r="EW514" s="22"/>
      <c r="EX514" s="22"/>
      <c r="EY514" s="22"/>
      <c r="EZ514" s="22"/>
      <c r="FA514" s="22"/>
      <c r="FB514" s="22"/>
      <c r="FC514" s="22"/>
      <c r="FD514" s="22"/>
      <c r="FE514" s="22"/>
      <c r="FF514" s="22"/>
      <c r="FG514" s="22"/>
      <c r="FH514" s="22"/>
      <c r="FI514" s="22"/>
      <c r="FJ514" s="22"/>
      <c r="FK514" s="22"/>
      <c r="FL514" s="22"/>
      <c r="FM514" s="22"/>
      <c r="FN514" s="22"/>
      <c r="FO514" s="22"/>
      <c r="FP514" s="22"/>
      <c r="FQ514" s="22"/>
      <c r="FR514" s="22"/>
      <c r="FS514" s="22"/>
      <c r="FT514" s="22"/>
      <c r="FU514" s="22"/>
      <c r="FV514" s="22"/>
      <c r="FW514" s="22"/>
      <c r="FX514" s="22"/>
      <c r="FY514" s="22"/>
      <c r="FZ514" s="22"/>
      <c r="GA514" s="22"/>
      <c r="GB514" s="22"/>
      <c r="GC514" s="22"/>
      <c r="GD514" s="22"/>
      <c r="GE514" s="22"/>
      <c r="GF514" s="22"/>
      <c r="GG514" s="22"/>
      <c r="GH514" s="22"/>
      <c r="GI514" s="22"/>
      <c r="GJ514" s="22"/>
      <c r="GK514" s="22"/>
      <c r="GL514" s="22"/>
      <c r="GM514" s="22"/>
      <c r="GN514" s="22"/>
      <c r="GO514" s="22"/>
      <c r="GP514" s="22"/>
      <c r="GQ514" s="22"/>
      <c r="GR514" s="22"/>
      <c r="GS514" s="22"/>
      <c r="GT514" s="22"/>
      <c r="GU514" s="22"/>
      <c r="GV514" s="22"/>
      <c r="GW514" s="22"/>
      <c r="GX514" s="22"/>
      <c r="GY514" s="22"/>
      <c r="GZ514" s="22"/>
      <c r="HA514" s="22"/>
      <c r="HB514" s="22"/>
      <c r="HC514" s="22"/>
      <c r="HD514" s="22"/>
      <c r="HE514" s="22"/>
      <c r="HF514" s="22"/>
      <c r="HG514" s="22"/>
      <c r="HH514" s="22"/>
      <c r="HI514" s="22"/>
      <c r="HJ514" s="22"/>
      <c r="HK514" s="22"/>
      <c r="HL514" s="22"/>
      <c r="HM514" s="22"/>
      <c r="HN514" s="22"/>
      <c r="HO514" s="22"/>
      <c r="HP514" s="22"/>
      <c r="HQ514" s="22"/>
      <c r="HR514" s="22"/>
      <c r="HS514" s="22"/>
      <c r="HT514" s="22"/>
      <c r="HU514" s="22"/>
      <c r="HV514" s="22"/>
      <c r="HW514" s="22"/>
      <c r="HX514" s="22"/>
      <c r="HY514" s="22"/>
      <c r="HZ514" s="22"/>
      <c r="IA514" s="22"/>
      <c r="IB514" s="22"/>
      <c r="IC514" s="22"/>
      <c r="ID514" s="22"/>
      <c r="IE514" s="22"/>
      <c r="IF514" s="22"/>
      <c r="IG514" s="22"/>
      <c r="IH514" s="22"/>
      <c r="II514" s="22"/>
      <c r="IJ514" s="22"/>
      <c r="IK514" s="22"/>
      <c r="IL514" s="22"/>
      <c r="IM514" s="22"/>
      <c r="IN514" s="22"/>
      <c r="IO514" s="22"/>
      <c r="IP514" s="22"/>
      <c r="IQ514" s="22"/>
      <c r="IR514" s="22"/>
      <c r="IS514" s="22"/>
      <c r="IT514" s="22"/>
      <c r="IU514" s="22"/>
      <c r="IV514" s="22"/>
      <c r="IW514" s="22"/>
    </row>
    <row r="515" spans="1:257" s="23" customFormat="1" ht="12" customHeight="1" x14ac:dyDescent="0.2">
      <c r="A515" s="17">
        <v>514</v>
      </c>
      <c r="B515" s="17" t="s">
        <v>55</v>
      </c>
      <c r="C515" s="17" t="s">
        <v>56</v>
      </c>
      <c r="D515" s="17" t="s">
        <v>683</v>
      </c>
      <c r="E515" s="17" t="s">
        <v>697</v>
      </c>
      <c r="F515" s="17" t="s">
        <v>23</v>
      </c>
      <c r="G515" s="34"/>
      <c r="H515" s="34"/>
      <c r="I515" s="34"/>
      <c r="J515" s="18">
        <v>49</v>
      </c>
      <c r="K515" s="18"/>
      <c r="L515" s="34"/>
      <c r="M515" s="34"/>
      <c r="N515" s="18"/>
      <c r="O515" s="18"/>
      <c r="P515" s="17" t="s">
        <v>24</v>
      </c>
      <c r="Q515" s="17" t="s">
        <v>683</v>
      </c>
      <c r="R515" s="17" t="s">
        <v>25</v>
      </c>
      <c r="S515" s="19" t="s">
        <v>30</v>
      </c>
      <c r="T515" s="20" t="s">
        <v>63</v>
      </c>
      <c r="U515" s="20" t="s">
        <v>1296</v>
      </c>
      <c r="V515" s="19" t="s">
        <v>1235</v>
      </c>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c r="BS515" s="22"/>
      <c r="BT515" s="22"/>
      <c r="BU515" s="22"/>
      <c r="BV515" s="22"/>
      <c r="BW515" s="22"/>
      <c r="BX515" s="22"/>
      <c r="BY515" s="22"/>
      <c r="BZ515" s="22"/>
      <c r="CA515" s="22"/>
      <c r="CB515" s="22"/>
      <c r="CC515" s="22"/>
      <c r="CD515" s="22"/>
      <c r="CE515" s="22"/>
      <c r="CF515" s="22"/>
      <c r="CG515" s="22"/>
      <c r="CH515" s="22"/>
      <c r="CI515" s="22"/>
      <c r="CJ515" s="22"/>
      <c r="CK515" s="22"/>
      <c r="CL515" s="22"/>
      <c r="CM515" s="22"/>
      <c r="CN515" s="22"/>
      <c r="CO515" s="22"/>
      <c r="CP515" s="22"/>
      <c r="CQ515" s="22"/>
      <c r="CR515" s="22"/>
      <c r="CS515" s="22"/>
      <c r="CT515" s="22"/>
      <c r="CU515" s="22"/>
      <c r="CV515" s="22"/>
      <c r="CW515" s="22"/>
      <c r="CX515" s="22"/>
      <c r="CY515" s="22"/>
      <c r="CZ515" s="22"/>
      <c r="DA515" s="22"/>
      <c r="DB515" s="22"/>
      <c r="DC515" s="22"/>
      <c r="DD515" s="22"/>
      <c r="DE515" s="22"/>
      <c r="DF515" s="22"/>
      <c r="DG515" s="22"/>
      <c r="DH515" s="22"/>
      <c r="DI515" s="22"/>
      <c r="DJ515" s="22"/>
      <c r="DK515" s="22"/>
      <c r="DL515" s="22"/>
      <c r="DM515" s="22"/>
      <c r="DN515" s="22"/>
      <c r="DO515" s="22"/>
      <c r="DP515" s="22"/>
      <c r="DQ515" s="22"/>
      <c r="DR515" s="22"/>
      <c r="DS515" s="22"/>
      <c r="DT515" s="22"/>
      <c r="DU515" s="22"/>
      <c r="DV515" s="22"/>
      <c r="DW515" s="22"/>
      <c r="DX515" s="22"/>
      <c r="DY515" s="22"/>
      <c r="DZ515" s="22"/>
      <c r="EA515" s="22"/>
      <c r="EB515" s="22"/>
      <c r="EC515" s="22"/>
      <c r="ED515" s="22"/>
      <c r="EE515" s="22"/>
      <c r="EF515" s="22"/>
      <c r="EG515" s="22"/>
      <c r="EH515" s="22"/>
      <c r="EI515" s="22"/>
      <c r="EJ515" s="22"/>
      <c r="EK515" s="22"/>
      <c r="EL515" s="22"/>
      <c r="EM515" s="22"/>
      <c r="EN515" s="22"/>
      <c r="EO515" s="22"/>
      <c r="EP515" s="22"/>
      <c r="EQ515" s="22"/>
      <c r="ER515" s="22"/>
      <c r="ES515" s="22"/>
      <c r="ET515" s="22"/>
      <c r="EU515" s="22"/>
      <c r="EV515" s="22"/>
      <c r="EW515" s="22"/>
      <c r="EX515" s="22"/>
      <c r="EY515" s="22"/>
      <c r="EZ515" s="22"/>
      <c r="FA515" s="22"/>
      <c r="FB515" s="22"/>
      <c r="FC515" s="22"/>
      <c r="FD515" s="22"/>
      <c r="FE515" s="22"/>
      <c r="FF515" s="22"/>
      <c r="FG515" s="22"/>
      <c r="FH515" s="22"/>
      <c r="FI515" s="22"/>
      <c r="FJ515" s="22"/>
      <c r="FK515" s="22"/>
      <c r="FL515" s="22"/>
      <c r="FM515" s="22"/>
      <c r="FN515" s="22"/>
      <c r="FO515" s="22"/>
      <c r="FP515" s="22"/>
      <c r="FQ515" s="22"/>
      <c r="FR515" s="22"/>
      <c r="FS515" s="22"/>
      <c r="FT515" s="22"/>
      <c r="FU515" s="22"/>
      <c r="FV515" s="22"/>
      <c r="FW515" s="22"/>
      <c r="FX515" s="22"/>
      <c r="FY515" s="22"/>
      <c r="FZ515" s="22"/>
      <c r="GA515" s="22"/>
      <c r="GB515" s="22"/>
      <c r="GC515" s="22"/>
      <c r="GD515" s="22"/>
      <c r="GE515" s="22"/>
      <c r="GF515" s="22"/>
      <c r="GG515" s="22"/>
      <c r="GH515" s="22"/>
      <c r="GI515" s="22"/>
      <c r="GJ515" s="22"/>
      <c r="GK515" s="22"/>
      <c r="GL515" s="22"/>
      <c r="GM515" s="22"/>
      <c r="GN515" s="22"/>
      <c r="GO515" s="22"/>
      <c r="GP515" s="22"/>
      <c r="GQ515" s="22"/>
      <c r="GR515" s="22"/>
      <c r="GS515" s="22"/>
      <c r="GT515" s="22"/>
      <c r="GU515" s="22"/>
      <c r="GV515" s="22"/>
      <c r="GW515" s="22"/>
      <c r="GX515" s="22"/>
      <c r="GY515" s="22"/>
      <c r="GZ515" s="22"/>
      <c r="HA515" s="22"/>
      <c r="HB515" s="22"/>
      <c r="HC515" s="22"/>
      <c r="HD515" s="22"/>
      <c r="HE515" s="22"/>
      <c r="HF515" s="22"/>
      <c r="HG515" s="22"/>
      <c r="HH515" s="22"/>
      <c r="HI515" s="22"/>
      <c r="HJ515" s="22"/>
      <c r="HK515" s="22"/>
      <c r="HL515" s="22"/>
      <c r="HM515" s="22"/>
      <c r="HN515" s="22"/>
      <c r="HO515" s="22"/>
      <c r="HP515" s="22"/>
      <c r="HQ515" s="22"/>
      <c r="HR515" s="22"/>
      <c r="HS515" s="22"/>
      <c r="HT515" s="22"/>
      <c r="HU515" s="22"/>
      <c r="HV515" s="22"/>
      <c r="HW515" s="22"/>
      <c r="HX515" s="22"/>
      <c r="HY515" s="22"/>
      <c r="HZ515" s="22"/>
      <c r="IA515" s="22"/>
      <c r="IB515" s="22"/>
      <c r="IC515" s="22"/>
      <c r="ID515" s="22"/>
      <c r="IE515" s="22"/>
      <c r="IF515" s="22"/>
      <c r="IG515" s="22"/>
      <c r="IH515" s="22"/>
      <c r="II515" s="22"/>
      <c r="IJ515" s="22"/>
      <c r="IK515" s="22"/>
      <c r="IL515" s="22"/>
      <c r="IM515" s="22"/>
      <c r="IN515" s="22"/>
      <c r="IO515" s="22"/>
      <c r="IP515" s="22"/>
      <c r="IQ515" s="22"/>
      <c r="IR515" s="22"/>
      <c r="IS515" s="22"/>
      <c r="IT515" s="22"/>
      <c r="IU515" s="22"/>
      <c r="IV515" s="22"/>
      <c r="IW515" s="22"/>
    </row>
    <row r="516" spans="1:257" s="23" customFormat="1" ht="12" customHeight="1" x14ac:dyDescent="0.2">
      <c r="A516" s="17">
        <v>515</v>
      </c>
      <c r="B516" s="17" t="s">
        <v>55</v>
      </c>
      <c r="C516" s="17" t="s">
        <v>56</v>
      </c>
      <c r="D516" s="17" t="s">
        <v>683</v>
      </c>
      <c r="E516" s="17" t="s">
        <v>757</v>
      </c>
      <c r="F516" s="17" t="s">
        <v>23</v>
      </c>
      <c r="G516" s="34"/>
      <c r="H516" s="34"/>
      <c r="I516" s="34"/>
      <c r="J516" s="18">
        <v>49</v>
      </c>
      <c r="K516" s="18"/>
      <c r="L516" s="34"/>
      <c r="M516" s="34"/>
      <c r="N516" s="18"/>
      <c r="O516" s="18"/>
      <c r="P516" s="17" t="s">
        <v>115</v>
      </c>
      <c r="Q516" s="17" t="s">
        <v>683</v>
      </c>
      <c r="R516" s="17" t="s">
        <v>25</v>
      </c>
      <c r="S516" s="19" t="s">
        <v>30</v>
      </c>
      <c r="T516" s="20" t="s">
        <v>63</v>
      </c>
      <c r="U516" s="20" t="s">
        <v>1296</v>
      </c>
      <c r="V516" s="19" t="s">
        <v>1235</v>
      </c>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c r="BS516" s="22"/>
      <c r="BT516" s="22"/>
      <c r="BU516" s="22"/>
      <c r="BV516" s="22"/>
      <c r="BW516" s="22"/>
      <c r="BX516" s="22"/>
      <c r="BY516" s="22"/>
      <c r="BZ516" s="22"/>
      <c r="CA516" s="22"/>
      <c r="CB516" s="22"/>
      <c r="CC516" s="22"/>
      <c r="CD516" s="22"/>
      <c r="CE516" s="22"/>
      <c r="CF516" s="22"/>
      <c r="CG516" s="22"/>
      <c r="CH516" s="22"/>
      <c r="CI516" s="22"/>
      <c r="CJ516" s="22"/>
      <c r="CK516" s="22"/>
      <c r="CL516" s="22"/>
      <c r="CM516" s="22"/>
      <c r="CN516" s="22"/>
      <c r="CO516" s="22"/>
      <c r="CP516" s="22"/>
      <c r="CQ516" s="22"/>
      <c r="CR516" s="22"/>
      <c r="CS516" s="22"/>
      <c r="CT516" s="22"/>
      <c r="CU516" s="22"/>
      <c r="CV516" s="22"/>
      <c r="CW516" s="22"/>
      <c r="CX516" s="22"/>
      <c r="CY516" s="22"/>
      <c r="CZ516" s="22"/>
      <c r="DA516" s="22"/>
      <c r="DB516" s="22"/>
      <c r="DC516" s="22"/>
      <c r="DD516" s="22"/>
      <c r="DE516" s="22"/>
      <c r="DF516" s="22"/>
      <c r="DG516" s="22"/>
      <c r="DH516" s="22"/>
      <c r="DI516" s="22"/>
      <c r="DJ516" s="22"/>
      <c r="DK516" s="22"/>
      <c r="DL516" s="22"/>
      <c r="DM516" s="22"/>
      <c r="DN516" s="22"/>
      <c r="DO516" s="22"/>
      <c r="DP516" s="22"/>
      <c r="DQ516" s="22"/>
      <c r="DR516" s="22"/>
      <c r="DS516" s="22"/>
      <c r="DT516" s="22"/>
      <c r="DU516" s="22"/>
      <c r="DV516" s="22"/>
      <c r="DW516" s="22"/>
      <c r="DX516" s="22"/>
      <c r="DY516" s="22"/>
      <c r="DZ516" s="22"/>
      <c r="EA516" s="22"/>
      <c r="EB516" s="22"/>
      <c r="EC516" s="22"/>
      <c r="ED516" s="22"/>
      <c r="EE516" s="22"/>
      <c r="EF516" s="22"/>
      <c r="EG516" s="22"/>
      <c r="EH516" s="22"/>
      <c r="EI516" s="22"/>
      <c r="EJ516" s="22"/>
      <c r="EK516" s="22"/>
      <c r="EL516" s="22"/>
      <c r="EM516" s="22"/>
      <c r="EN516" s="22"/>
      <c r="EO516" s="22"/>
      <c r="EP516" s="22"/>
      <c r="EQ516" s="22"/>
      <c r="ER516" s="22"/>
      <c r="ES516" s="22"/>
      <c r="ET516" s="22"/>
      <c r="EU516" s="22"/>
      <c r="EV516" s="22"/>
      <c r="EW516" s="22"/>
      <c r="EX516" s="22"/>
      <c r="EY516" s="22"/>
      <c r="EZ516" s="22"/>
      <c r="FA516" s="22"/>
      <c r="FB516" s="22"/>
      <c r="FC516" s="22"/>
      <c r="FD516" s="22"/>
      <c r="FE516" s="22"/>
      <c r="FF516" s="22"/>
      <c r="FG516" s="22"/>
      <c r="FH516" s="22"/>
      <c r="FI516" s="22"/>
      <c r="FJ516" s="22"/>
      <c r="FK516" s="22"/>
      <c r="FL516" s="22"/>
      <c r="FM516" s="22"/>
      <c r="FN516" s="22"/>
      <c r="FO516" s="22"/>
      <c r="FP516" s="22"/>
      <c r="FQ516" s="22"/>
      <c r="FR516" s="22"/>
      <c r="FS516" s="22"/>
      <c r="FT516" s="22"/>
      <c r="FU516" s="22"/>
      <c r="FV516" s="22"/>
      <c r="FW516" s="22"/>
      <c r="FX516" s="22"/>
      <c r="FY516" s="22"/>
      <c r="FZ516" s="22"/>
      <c r="GA516" s="22"/>
      <c r="GB516" s="22"/>
      <c r="GC516" s="22"/>
      <c r="GD516" s="22"/>
      <c r="GE516" s="22"/>
      <c r="GF516" s="22"/>
      <c r="GG516" s="22"/>
      <c r="GH516" s="22"/>
      <c r="GI516" s="22"/>
      <c r="GJ516" s="22"/>
      <c r="GK516" s="22"/>
      <c r="GL516" s="22"/>
      <c r="GM516" s="22"/>
      <c r="GN516" s="22"/>
      <c r="GO516" s="22"/>
      <c r="GP516" s="22"/>
      <c r="GQ516" s="22"/>
      <c r="GR516" s="22"/>
      <c r="GS516" s="22"/>
      <c r="GT516" s="22"/>
      <c r="GU516" s="22"/>
      <c r="GV516" s="22"/>
      <c r="GW516" s="22"/>
      <c r="GX516" s="22"/>
      <c r="GY516" s="22"/>
      <c r="GZ516" s="22"/>
      <c r="HA516" s="22"/>
      <c r="HB516" s="22"/>
      <c r="HC516" s="22"/>
      <c r="HD516" s="22"/>
      <c r="HE516" s="22"/>
      <c r="HF516" s="22"/>
      <c r="HG516" s="22"/>
      <c r="HH516" s="22"/>
      <c r="HI516" s="22"/>
      <c r="HJ516" s="22"/>
      <c r="HK516" s="22"/>
      <c r="HL516" s="22"/>
      <c r="HM516" s="22"/>
      <c r="HN516" s="22"/>
      <c r="HO516" s="22"/>
      <c r="HP516" s="22"/>
      <c r="HQ516" s="22"/>
      <c r="HR516" s="22"/>
      <c r="HS516" s="22"/>
      <c r="HT516" s="22"/>
      <c r="HU516" s="22"/>
      <c r="HV516" s="22"/>
      <c r="HW516" s="22"/>
      <c r="HX516" s="22"/>
      <c r="HY516" s="22"/>
      <c r="HZ516" s="22"/>
      <c r="IA516" s="22"/>
      <c r="IB516" s="22"/>
      <c r="IC516" s="22"/>
      <c r="ID516" s="22"/>
      <c r="IE516" s="22"/>
      <c r="IF516" s="22"/>
      <c r="IG516" s="22"/>
      <c r="IH516" s="22"/>
      <c r="II516" s="22"/>
      <c r="IJ516" s="22"/>
      <c r="IK516" s="22"/>
      <c r="IL516" s="22"/>
      <c r="IM516" s="22"/>
      <c r="IN516" s="22"/>
      <c r="IO516" s="22"/>
      <c r="IP516" s="22"/>
      <c r="IQ516" s="22"/>
      <c r="IR516" s="22"/>
      <c r="IS516" s="22"/>
      <c r="IT516" s="22"/>
      <c r="IU516" s="22"/>
      <c r="IV516" s="22"/>
      <c r="IW516" s="22"/>
    </row>
    <row r="517" spans="1:257" s="23" customFormat="1" ht="12" customHeight="1" x14ac:dyDescent="0.2">
      <c r="A517" s="17">
        <v>516</v>
      </c>
      <c r="B517" s="17" t="s">
        <v>55</v>
      </c>
      <c r="C517" s="17" t="s">
        <v>56</v>
      </c>
      <c r="D517" s="17" t="s">
        <v>683</v>
      </c>
      <c r="E517" s="17" t="s">
        <v>758</v>
      </c>
      <c r="F517" s="17" t="s">
        <v>33</v>
      </c>
      <c r="G517" s="34"/>
      <c r="H517" s="34"/>
      <c r="I517" s="34"/>
      <c r="J517" s="18">
        <v>169</v>
      </c>
      <c r="K517" s="18"/>
      <c r="L517" s="34"/>
      <c r="M517" s="34"/>
      <c r="N517" s="18"/>
      <c r="O517" s="18"/>
      <c r="P517" s="17" t="s">
        <v>153</v>
      </c>
      <c r="Q517" s="17" t="s">
        <v>683</v>
      </c>
      <c r="R517" s="17" t="s">
        <v>386</v>
      </c>
      <c r="S517" s="19" t="s">
        <v>705</v>
      </c>
      <c r="T517" s="20" t="s">
        <v>63</v>
      </c>
      <c r="U517" s="20" t="s">
        <v>1296</v>
      </c>
      <c r="V517" s="19" t="s">
        <v>1235</v>
      </c>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c r="BS517" s="22"/>
      <c r="BT517" s="22"/>
      <c r="BU517" s="22"/>
      <c r="BV517" s="22"/>
      <c r="BW517" s="22"/>
      <c r="BX517" s="22"/>
      <c r="BY517" s="22"/>
      <c r="BZ517" s="22"/>
      <c r="CA517" s="22"/>
      <c r="CB517" s="22"/>
      <c r="CC517" s="22"/>
      <c r="CD517" s="22"/>
      <c r="CE517" s="22"/>
      <c r="CF517" s="22"/>
      <c r="CG517" s="22"/>
      <c r="CH517" s="22"/>
      <c r="CI517" s="22"/>
      <c r="CJ517" s="22"/>
      <c r="CK517" s="22"/>
      <c r="CL517" s="22"/>
      <c r="CM517" s="22"/>
      <c r="CN517" s="22"/>
      <c r="CO517" s="22"/>
      <c r="CP517" s="22"/>
      <c r="CQ517" s="22"/>
      <c r="CR517" s="22"/>
      <c r="CS517" s="22"/>
      <c r="CT517" s="22"/>
      <c r="CU517" s="22"/>
      <c r="CV517" s="22"/>
      <c r="CW517" s="22"/>
      <c r="CX517" s="22"/>
      <c r="CY517" s="22"/>
      <c r="CZ517" s="22"/>
      <c r="DA517" s="22"/>
      <c r="DB517" s="22"/>
      <c r="DC517" s="22"/>
      <c r="DD517" s="22"/>
      <c r="DE517" s="22"/>
      <c r="DF517" s="22"/>
      <c r="DG517" s="22"/>
      <c r="DH517" s="22"/>
      <c r="DI517" s="22"/>
      <c r="DJ517" s="22"/>
      <c r="DK517" s="22"/>
      <c r="DL517" s="22"/>
      <c r="DM517" s="22"/>
      <c r="DN517" s="22"/>
      <c r="DO517" s="22"/>
      <c r="DP517" s="22"/>
      <c r="DQ517" s="22"/>
      <c r="DR517" s="22"/>
      <c r="DS517" s="22"/>
      <c r="DT517" s="22"/>
      <c r="DU517" s="22"/>
      <c r="DV517" s="22"/>
      <c r="DW517" s="22"/>
      <c r="DX517" s="22"/>
      <c r="DY517" s="22"/>
      <c r="DZ517" s="22"/>
      <c r="EA517" s="22"/>
      <c r="EB517" s="22"/>
      <c r="EC517" s="22"/>
      <c r="ED517" s="22"/>
      <c r="EE517" s="22"/>
      <c r="EF517" s="22"/>
      <c r="EG517" s="22"/>
      <c r="EH517" s="22"/>
      <c r="EI517" s="22"/>
      <c r="EJ517" s="22"/>
      <c r="EK517" s="22"/>
      <c r="EL517" s="22"/>
      <c r="EM517" s="22"/>
      <c r="EN517" s="22"/>
      <c r="EO517" s="22"/>
      <c r="EP517" s="22"/>
      <c r="EQ517" s="22"/>
      <c r="ER517" s="22"/>
      <c r="ES517" s="22"/>
      <c r="ET517" s="22"/>
      <c r="EU517" s="22"/>
      <c r="EV517" s="22"/>
      <c r="EW517" s="22"/>
      <c r="EX517" s="22"/>
      <c r="EY517" s="22"/>
      <c r="EZ517" s="22"/>
      <c r="FA517" s="22"/>
      <c r="FB517" s="22"/>
      <c r="FC517" s="22"/>
      <c r="FD517" s="22"/>
      <c r="FE517" s="22"/>
      <c r="FF517" s="22"/>
      <c r="FG517" s="22"/>
      <c r="FH517" s="22"/>
      <c r="FI517" s="22"/>
      <c r="FJ517" s="22"/>
      <c r="FK517" s="22"/>
      <c r="FL517" s="22"/>
      <c r="FM517" s="22"/>
      <c r="FN517" s="22"/>
      <c r="FO517" s="22"/>
      <c r="FP517" s="22"/>
      <c r="FQ517" s="22"/>
      <c r="FR517" s="22"/>
      <c r="FS517" s="22"/>
      <c r="FT517" s="22"/>
      <c r="FU517" s="22"/>
      <c r="FV517" s="22"/>
      <c r="FW517" s="22"/>
      <c r="FX517" s="22"/>
      <c r="FY517" s="22"/>
      <c r="FZ517" s="22"/>
      <c r="GA517" s="22"/>
      <c r="GB517" s="22"/>
      <c r="GC517" s="22"/>
      <c r="GD517" s="22"/>
      <c r="GE517" s="22"/>
      <c r="GF517" s="22"/>
      <c r="GG517" s="22"/>
      <c r="GH517" s="22"/>
      <c r="GI517" s="22"/>
      <c r="GJ517" s="22"/>
      <c r="GK517" s="22"/>
      <c r="GL517" s="22"/>
      <c r="GM517" s="22"/>
      <c r="GN517" s="22"/>
      <c r="GO517" s="22"/>
      <c r="GP517" s="22"/>
      <c r="GQ517" s="22"/>
      <c r="GR517" s="22"/>
      <c r="GS517" s="22"/>
      <c r="GT517" s="22"/>
      <c r="GU517" s="22"/>
      <c r="GV517" s="22"/>
      <c r="GW517" s="22"/>
      <c r="GX517" s="22"/>
      <c r="GY517" s="22"/>
      <c r="GZ517" s="22"/>
      <c r="HA517" s="22"/>
      <c r="HB517" s="22"/>
      <c r="HC517" s="22"/>
      <c r="HD517" s="22"/>
      <c r="HE517" s="22"/>
      <c r="HF517" s="22"/>
      <c r="HG517" s="22"/>
      <c r="HH517" s="22"/>
      <c r="HI517" s="22"/>
      <c r="HJ517" s="22"/>
      <c r="HK517" s="22"/>
      <c r="HL517" s="22"/>
      <c r="HM517" s="22"/>
      <c r="HN517" s="22"/>
      <c r="HO517" s="22"/>
      <c r="HP517" s="22"/>
      <c r="HQ517" s="22"/>
      <c r="HR517" s="22"/>
      <c r="HS517" s="22"/>
      <c r="HT517" s="22"/>
      <c r="HU517" s="22"/>
      <c r="HV517" s="22"/>
      <c r="HW517" s="22"/>
      <c r="HX517" s="22"/>
      <c r="HY517" s="22"/>
      <c r="HZ517" s="22"/>
      <c r="IA517" s="22"/>
      <c r="IB517" s="22"/>
      <c r="IC517" s="22"/>
      <c r="ID517" s="22"/>
      <c r="IE517" s="22"/>
      <c r="IF517" s="22"/>
      <c r="IG517" s="22"/>
      <c r="IH517" s="22"/>
      <c r="II517" s="22"/>
      <c r="IJ517" s="22"/>
      <c r="IK517" s="22"/>
      <c r="IL517" s="22"/>
      <c r="IM517" s="22"/>
      <c r="IN517" s="22"/>
      <c r="IO517" s="22"/>
      <c r="IP517" s="22"/>
      <c r="IQ517" s="22"/>
      <c r="IR517" s="22"/>
      <c r="IS517" s="22"/>
      <c r="IT517" s="22"/>
      <c r="IU517" s="22"/>
      <c r="IV517" s="22"/>
      <c r="IW517" s="22"/>
    </row>
    <row r="518" spans="1:257" s="23" customFormat="1" ht="12" customHeight="1" x14ac:dyDescent="0.2">
      <c r="A518" s="17">
        <v>517</v>
      </c>
      <c r="B518" s="17" t="s">
        <v>55</v>
      </c>
      <c r="C518" s="17" t="s">
        <v>56</v>
      </c>
      <c r="D518" s="17" t="s">
        <v>683</v>
      </c>
      <c r="E518" s="17" t="s">
        <v>759</v>
      </c>
      <c r="F518" s="17" t="s">
        <v>33</v>
      </c>
      <c r="G518" s="34"/>
      <c r="H518" s="34"/>
      <c r="I518" s="34"/>
      <c r="J518" s="18">
        <v>35</v>
      </c>
      <c r="K518" s="18"/>
      <c r="L518" s="34"/>
      <c r="M518" s="34"/>
      <c r="N518" s="18"/>
      <c r="O518" s="18"/>
      <c r="P518" s="17" t="s">
        <v>24</v>
      </c>
      <c r="Q518" s="17" t="s">
        <v>683</v>
      </c>
      <c r="R518" s="17" t="s">
        <v>708</v>
      </c>
      <c r="S518" s="19" t="s">
        <v>30</v>
      </c>
      <c r="T518" s="20" t="s">
        <v>63</v>
      </c>
      <c r="U518" s="20" t="s">
        <v>1296</v>
      </c>
      <c r="V518" s="19" t="s">
        <v>1235</v>
      </c>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c r="BS518" s="22"/>
      <c r="BT518" s="22"/>
      <c r="BU518" s="22"/>
      <c r="BV518" s="22"/>
      <c r="BW518" s="22"/>
      <c r="BX518" s="22"/>
      <c r="BY518" s="22"/>
      <c r="BZ518" s="22"/>
      <c r="CA518" s="22"/>
      <c r="CB518" s="22"/>
      <c r="CC518" s="22"/>
      <c r="CD518" s="22"/>
      <c r="CE518" s="22"/>
      <c r="CF518" s="22"/>
      <c r="CG518" s="22"/>
      <c r="CH518" s="22"/>
      <c r="CI518" s="22"/>
      <c r="CJ518" s="22"/>
      <c r="CK518" s="22"/>
      <c r="CL518" s="22"/>
      <c r="CM518" s="22"/>
      <c r="CN518" s="22"/>
      <c r="CO518" s="22"/>
      <c r="CP518" s="22"/>
      <c r="CQ518" s="22"/>
      <c r="CR518" s="22"/>
      <c r="CS518" s="22"/>
      <c r="CT518" s="22"/>
      <c r="CU518" s="22"/>
      <c r="CV518" s="22"/>
      <c r="CW518" s="22"/>
      <c r="CX518" s="22"/>
      <c r="CY518" s="22"/>
      <c r="CZ518" s="22"/>
      <c r="DA518" s="22"/>
      <c r="DB518" s="22"/>
      <c r="DC518" s="22"/>
      <c r="DD518" s="22"/>
      <c r="DE518" s="22"/>
      <c r="DF518" s="22"/>
      <c r="DG518" s="22"/>
      <c r="DH518" s="22"/>
      <c r="DI518" s="22"/>
      <c r="DJ518" s="22"/>
      <c r="DK518" s="22"/>
      <c r="DL518" s="22"/>
      <c r="DM518" s="22"/>
      <c r="DN518" s="22"/>
      <c r="DO518" s="22"/>
      <c r="DP518" s="22"/>
      <c r="DQ518" s="22"/>
      <c r="DR518" s="22"/>
      <c r="DS518" s="22"/>
      <c r="DT518" s="22"/>
      <c r="DU518" s="22"/>
      <c r="DV518" s="22"/>
      <c r="DW518" s="22"/>
      <c r="DX518" s="22"/>
      <c r="DY518" s="22"/>
      <c r="DZ518" s="22"/>
      <c r="EA518" s="22"/>
      <c r="EB518" s="22"/>
      <c r="EC518" s="22"/>
      <c r="ED518" s="22"/>
      <c r="EE518" s="22"/>
      <c r="EF518" s="22"/>
      <c r="EG518" s="22"/>
      <c r="EH518" s="22"/>
      <c r="EI518" s="22"/>
      <c r="EJ518" s="22"/>
      <c r="EK518" s="22"/>
      <c r="EL518" s="22"/>
      <c r="EM518" s="22"/>
      <c r="EN518" s="22"/>
      <c r="EO518" s="22"/>
      <c r="EP518" s="22"/>
      <c r="EQ518" s="22"/>
      <c r="ER518" s="22"/>
      <c r="ES518" s="22"/>
      <c r="ET518" s="22"/>
      <c r="EU518" s="22"/>
      <c r="EV518" s="22"/>
      <c r="EW518" s="22"/>
      <c r="EX518" s="22"/>
      <c r="EY518" s="22"/>
      <c r="EZ518" s="22"/>
      <c r="FA518" s="22"/>
      <c r="FB518" s="22"/>
      <c r="FC518" s="22"/>
      <c r="FD518" s="22"/>
      <c r="FE518" s="22"/>
      <c r="FF518" s="22"/>
      <c r="FG518" s="22"/>
      <c r="FH518" s="22"/>
      <c r="FI518" s="22"/>
      <c r="FJ518" s="22"/>
      <c r="FK518" s="22"/>
      <c r="FL518" s="22"/>
      <c r="FM518" s="22"/>
      <c r="FN518" s="22"/>
      <c r="FO518" s="22"/>
      <c r="FP518" s="22"/>
      <c r="FQ518" s="22"/>
      <c r="FR518" s="22"/>
      <c r="FS518" s="22"/>
      <c r="FT518" s="22"/>
      <c r="FU518" s="22"/>
      <c r="FV518" s="22"/>
      <c r="FW518" s="22"/>
      <c r="FX518" s="22"/>
      <c r="FY518" s="22"/>
      <c r="FZ518" s="22"/>
      <c r="GA518" s="22"/>
      <c r="GB518" s="22"/>
      <c r="GC518" s="22"/>
      <c r="GD518" s="22"/>
      <c r="GE518" s="22"/>
      <c r="GF518" s="22"/>
      <c r="GG518" s="22"/>
      <c r="GH518" s="22"/>
      <c r="GI518" s="22"/>
      <c r="GJ518" s="22"/>
      <c r="GK518" s="22"/>
      <c r="GL518" s="22"/>
      <c r="GM518" s="22"/>
      <c r="GN518" s="22"/>
      <c r="GO518" s="22"/>
      <c r="GP518" s="22"/>
      <c r="GQ518" s="22"/>
      <c r="GR518" s="22"/>
      <c r="GS518" s="22"/>
      <c r="GT518" s="22"/>
      <c r="GU518" s="22"/>
      <c r="GV518" s="22"/>
      <c r="GW518" s="22"/>
      <c r="GX518" s="22"/>
      <c r="GY518" s="22"/>
      <c r="GZ518" s="22"/>
      <c r="HA518" s="22"/>
      <c r="HB518" s="22"/>
      <c r="HC518" s="22"/>
      <c r="HD518" s="22"/>
      <c r="HE518" s="22"/>
      <c r="HF518" s="22"/>
      <c r="HG518" s="22"/>
      <c r="HH518" s="22"/>
      <c r="HI518" s="22"/>
      <c r="HJ518" s="22"/>
      <c r="HK518" s="22"/>
      <c r="HL518" s="22"/>
      <c r="HM518" s="22"/>
      <c r="HN518" s="22"/>
      <c r="HO518" s="22"/>
      <c r="HP518" s="22"/>
      <c r="HQ518" s="22"/>
      <c r="HR518" s="22"/>
      <c r="HS518" s="22"/>
      <c r="HT518" s="22"/>
      <c r="HU518" s="22"/>
      <c r="HV518" s="22"/>
      <c r="HW518" s="22"/>
      <c r="HX518" s="22"/>
      <c r="HY518" s="22"/>
      <c r="HZ518" s="22"/>
      <c r="IA518" s="22"/>
      <c r="IB518" s="22"/>
      <c r="IC518" s="22"/>
      <c r="ID518" s="22"/>
      <c r="IE518" s="22"/>
      <c r="IF518" s="22"/>
      <c r="IG518" s="22"/>
      <c r="IH518" s="22"/>
      <c r="II518" s="22"/>
      <c r="IJ518" s="22"/>
      <c r="IK518" s="22"/>
      <c r="IL518" s="22"/>
      <c r="IM518" s="22"/>
      <c r="IN518" s="22"/>
      <c r="IO518" s="22"/>
      <c r="IP518" s="22"/>
      <c r="IQ518" s="22"/>
      <c r="IR518" s="22"/>
      <c r="IS518" s="22"/>
      <c r="IT518" s="22"/>
      <c r="IU518" s="22"/>
      <c r="IV518" s="22"/>
      <c r="IW518" s="22"/>
    </row>
    <row r="519" spans="1:257" s="23" customFormat="1" ht="12" customHeight="1" x14ac:dyDescent="0.2">
      <c r="A519" s="17">
        <v>518</v>
      </c>
      <c r="B519" s="17" t="s">
        <v>55</v>
      </c>
      <c r="C519" s="17" t="s">
        <v>56</v>
      </c>
      <c r="D519" s="17" t="s">
        <v>683</v>
      </c>
      <c r="E519" s="17" t="s">
        <v>760</v>
      </c>
      <c r="F519" s="17" t="s">
        <v>33</v>
      </c>
      <c r="G519" s="34"/>
      <c r="H519" s="34"/>
      <c r="I519" s="34"/>
      <c r="J519" s="18">
        <v>20</v>
      </c>
      <c r="K519" s="18"/>
      <c r="L519" s="34"/>
      <c r="M519" s="34"/>
      <c r="N519" s="18"/>
      <c r="O519" s="18"/>
      <c r="P519" s="17" t="s">
        <v>24</v>
      </c>
      <c r="Q519" s="17" t="s">
        <v>683</v>
      </c>
      <c r="R519" s="17" t="s">
        <v>61</v>
      </c>
      <c r="S519" s="19" t="s">
        <v>761</v>
      </c>
      <c r="T519" s="20" t="s">
        <v>63</v>
      </c>
      <c r="U519" s="20" t="s">
        <v>1296</v>
      </c>
      <c r="V519" s="19" t="s">
        <v>1235</v>
      </c>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c r="BS519" s="22"/>
      <c r="BT519" s="22"/>
      <c r="BU519" s="22"/>
      <c r="BV519" s="22"/>
      <c r="BW519" s="22"/>
      <c r="BX519" s="22"/>
      <c r="BY519" s="22"/>
      <c r="BZ519" s="22"/>
      <c r="CA519" s="22"/>
      <c r="CB519" s="22"/>
      <c r="CC519" s="22"/>
      <c r="CD519" s="22"/>
      <c r="CE519" s="22"/>
      <c r="CF519" s="22"/>
      <c r="CG519" s="22"/>
      <c r="CH519" s="22"/>
      <c r="CI519" s="22"/>
      <c r="CJ519" s="22"/>
      <c r="CK519" s="22"/>
      <c r="CL519" s="22"/>
      <c r="CM519" s="22"/>
      <c r="CN519" s="22"/>
      <c r="CO519" s="22"/>
      <c r="CP519" s="22"/>
      <c r="CQ519" s="22"/>
      <c r="CR519" s="22"/>
      <c r="CS519" s="22"/>
      <c r="CT519" s="22"/>
      <c r="CU519" s="22"/>
      <c r="CV519" s="22"/>
      <c r="CW519" s="22"/>
      <c r="CX519" s="22"/>
      <c r="CY519" s="22"/>
      <c r="CZ519" s="22"/>
      <c r="DA519" s="22"/>
      <c r="DB519" s="22"/>
      <c r="DC519" s="22"/>
      <c r="DD519" s="22"/>
      <c r="DE519" s="22"/>
      <c r="DF519" s="22"/>
      <c r="DG519" s="22"/>
      <c r="DH519" s="22"/>
      <c r="DI519" s="22"/>
      <c r="DJ519" s="22"/>
      <c r="DK519" s="22"/>
      <c r="DL519" s="22"/>
      <c r="DM519" s="22"/>
      <c r="DN519" s="22"/>
      <c r="DO519" s="22"/>
      <c r="DP519" s="22"/>
      <c r="DQ519" s="22"/>
      <c r="DR519" s="22"/>
      <c r="DS519" s="22"/>
      <c r="DT519" s="22"/>
      <c r="DU519" s="22"/>
      <c r="DV519" s="22"/>
      <c r="DW519" s="22"/>
      <c r="DX519" s="22"/>
      <c r="DY519" s="22"/>
      <c r="DZ519" s="22"/>
      <c r="EA519" s="22"/>
      <c r="EB519" s="22"/>
      <c r="EC519" s="22"/>
      <c r="ED519" s="22"/>
      <c r="EE519" s="22"/>
      <c r="EF519" s="22"/>
      <c r="EG519" s="22"/>
      <c r="EH519" s="22"/>
      <c r="EI519" s="22"/>
      <c r="EJ519" s="22"/>
      <c r="EK519" s="22"/>
      <c r="EL519" s="22"/>
      <c r="EM519" s="22"/>
      <c r="EN519" s="22"/>
      <c r="EO519" s="22"/>
      <c r="EP519" s="22"/>
      <c r="EQ519" s="22"/>
      <c r="ER519" s="22"/>
      <c r="ES519" s="22"/>
      <c r="ET519" s="22"/>
      <c r="EU519" s="22"/>
      <c r="EV519" s="22"/>
      <c r="EW519" s="22"/>
      <c r="EX519" s="22"/>
      <c r="EY519" s="22"/>
      <c r="EZ519" s="22"/>
      <c r="FA519" s="22"/>
      <c r="FB519" s="22"/>
      <c r="FC519" s="22"/>
      <c r="FD519" s="22"/>
      <c r="FE519" s="22"/>
      <c r="FF519" s="22"/>
      <c r="FG519" s="22"/>
      <c r="FH519" s="22"/>
      <c r="FI519" s="22"/>
      <c r="FJ519" s="22"/>
      <c r="FK519" s="22"/>
      <c r="FL519" s="22"/>
      <c r="FM519" s="22"/>
      <c r="FN519" s="22"/>
      <c r="FO519" s="22"/>
      <c r="FP519" s="22"/>
      <c r="FQ519" s="22"/>
      <c r="FR519" s="22"/>
      <c r="FS519" s="22"/>
      <c r="FT519" s="22"/>
      <c r="FU519" s="22"/>
      <c r="FV519" s="22"/>
      <c r="FW519" s="22"/>
      <c r="FX519" s="22"/>
      <c r="FY519" s="22"/>
      <c r="FZ519" s="22"/>
      <c r="GA519" s="22"/>
      <c r="GB519" s="22"/>
      <c r="GC519" s="22"/>
      <c r="GD519" s="22"/>
      <c r="GE519" s="22"/>
      <c r="GF519" s="22"/>
      <c r="GG519" s="22"/>
      <c r="GH519" s="22"/>
      <c r="GI519" s="22"/>
      <c r="GJ519" s="22"/>
      <c r="GK519" s="22"/>
      <c r="GL519" s="22"/>
      <c r="GM519" s="22"/>
      <c r="GN519" s="22"/>
      <c r="GO519" s="22"/>
      <c r="GP519" s="22"/>
      <c r="GQ519" s="22"/>
      <c r="GR519" s="22"/>
      <c r="GS519" s="22"/>
      <c r="GT519" s="22"/>
      <c r="GU519" s="22"/>
      <c r="GV519" s="22"/>
      <c r="GW519" s="22"/>
      <c r="GX519" s="22"/>
      <c r="GY519" s="22"/>
      <c r="GZ519" s="22"/>
      <c r="HA519" s="22"/>
      <c r="HB519" s="22"/>
      <c r="HC519" s="22"/>
      <c r="HD519" s="22"/>
      <c r="HE519" s="22"/>
      <c r="HF519" s="22"/>
      <c r="HG519" s="22"/>
      <c r="HH519" s="22"/>
      <c r="HI519" s="22"/>
      <c r="HJ519" s="22"/>
      <c r="HK519" s="22"/>
      <c r="HL519" s="22"/>
      <c r="HM519" s="22"/>
      <c r="HN519" s="22"/>
      <c r="HO519" s="22"/>
      <c r="HP519" s="22"/>
      <c r="HQ519" s="22"/>
      <c r="HR519" s="22"/>
      <c r="HS519" s="22"/>
      <c r="HT519" s="22"/>
      <c r="HU519" s="22"/>
      <c r="HV519" s="22"/>
      <c r="HW519" s="22"/>
      <c r="HX519" s="22"/>
      <c r="HY519" s="22"/>
      <c r="HZ519" s="22"/>
      <c r="IA519" s="22"/>
      <c r="IB519" s="22"/>
      <c r="IC519" s="22"/>
      <c r="ID519" s="22"/>
      <c r="IE519" s="22"/>
      <c r="IF519" s="22"/>
      <c r="IG519" s="22"/>
      <c r="IH519" s="22"/>
      <c r="II519" s="22"/>
      <c r="IJ519" s="22"/>
      <c r="IK519" s="22"/>
      <c r="IL519" s="22"/>
      <c r="IM519" s="22"/>
      <c r="IN519" s="22"/>
      <c r="IO519" s="22"/>
      <c r="IP519" s="22"/>
      <c r="IQ519" s="22"/>
      <c r="IR519" s="22"/>
      <c r="IS519" s="22"/>
      <c r="IT519" s="22"/>
      <c r="IU519" s="22"/>
      <c r="IV519" s="22"/>
      <c r="IW519" s="22"/>
    </row>
    <row r="520" spans="1:257" s="23" customFormat="1" ht="12" customHeight="1" x14ac:dyDescent="0.2">
      <c r="A520" s="17">
        <v>519</v>
      </c>
      <c r="B520" s="17" t="s">
        <v>55</v>
      </c>
      <c r="C520" s="17" t="s">
        <v>56</v>
      </c>
      <c r="D520" s="17" t="s">
        <v>683</v>
      </c>
      <c r="E520" s="17" t="s">
        <v>762</v>
      </c>
      <c r="F520" s="17" t="s">
        <v>33</v>
      </c>
      <c r="G520" s="34"/>
      <c r="H520" s="34"/>
      <c r="I520" s="34"/>
      <c r="J520" s="18">
        <v>20</v>
      </c>
      <c r="K520" s="18"/>
      <c r="L520" s="34"/>
      <c r="M520" s="34"/>
      <c r="N520" s="18"/>
      <c r="O520" s="18"/>
      <c r="P520" s="17" t="s">
        <v>24</v>
      </c>
      <c r="Q520" s="17" t="s">
        <v>683</v>
      </c>
      <c r="R520" s="17" t="s">
        <v>296</v>
      </c>
      <c r="S520" s="19" t="s">
        <v>30</v>
      </c>
      <c r="T520" s="20" t="s">
        <v>63</v>
      </c>
      <c r="U520" s="20" t="s">
        <v>1296</v>
      </c>
      <c r="V520" s="19" t="s">
        <v>1235</v>
      </c>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c r="BS520" s="22"/>
      <c r="BT520" s="22"/>
      <c r="BU520" s="22"/>
      <c r="BV520" s="22"/>
      <c r="BW520" s="22"/>
      <c r="BX520" s="22"/>
      <c r="BY520" s="22"/>
      <c r="BZ520" s="22"/>
      <c r="CA520" s="22"/>
      <c r="CB520" s="22"/>
      <c r="CC520" s="22"/>
      <c r="CD520" s="22"/>
      <c r="CE520" s="22"/>
      <c r="CF520" s="22"/>
      <c r="CG520" s="22"/>
      <c r="CH520" s="22"/>
      <c r="CI520" s="22"/>
      <c r="CJ520" s="22"/>
      <c r="CK520" s="22"/>
      <c r="CL520" s="22"/>
      <c r="CM520" s="22"/>
      <c r="CN520" s="22"/>
      <c r="CO520" s="22"/>
      <c r="CP520" s="22"/>
      <c r="CQ520" s="22"/>
      <c r="CR520" s="22"/>
      <c r="CS520" s="22"/>
      <c r="CT520" s="22"/>
      <c r="CU520" s="22"/>
      <c r="CV520" s="22"/>
      <c r="CW520" s="22"/>
      <c r="CX520" s="22"/>
      <c r="CY520" s="22"/>
      <c r="CZ520" s="22"/>
      <c r="DA520" s="22"/>
      <c r="DB520" s="22"/>
      <c r="DC520" s="22"/>
      <c r="DD520" s="22"/>
      <c r="DE520" s="22"/>
      <c r="DF520" s="22"/>
      <c r="DG520" s="22"/>
      <c r="DH520" s="22"/>
      <c r="DI520" s="22"/>
      <c r="DJ520" s="22"/>
      <c r="DK520" s="22"/>
      <c r="DL520" s="22"/>
      <c r="DM520" s="22"/>
      <c r="DN520" s="22"/>
      <c r="DO520" s="22"/>
      <c r="DP520" s="22"/>
      <c r="DQ520" s="22"/>
      <c r="DR520" s="22"/>
      <c r="DS520" s="22"/>
      <c r="DT520" s="22"/>
      <c r="DU520" s="22"/>
      <c r="DV520" s="22"/>
      <c r="DW520" s="22"/>
      <c r="DX520" s="22"/>
      <c r="DY520" s="22"/>
      <c r="DZ520" s="22"/>
      <c r="EA520" s="22"/>
      <c r="EB520" s="22"/>
      <c r="EC520" s="22"/>
      <c r="ED520" s="22"/>
      <c r="EE520" s="22"/>
      <c r="EF520" s="22"/>
      <c r="EG520" s="22"/>
      <c r="EH520" s="22"/>
      <c r="EI520" s="22"/>
      <c r="EJ520" s="22"/>
      <c r="EK520" s="22"/>
      <c r="EL520" s="22"/>
      <c r="EM520" s="22"/>
      <c r="EN520" s="22"/>
      <c r="EO520" s="22"/>
      <c r="EP520" s="22"/>
      <c r="EQ520" s="22"/>
      <c r="ER520" s="22"/>
      <c r="ES520" s="22"/>
      <c r="ET520" s="22"/>
      <c r="EU520" s="22"/>
      <c r="EV520" s="22"/>
      <c r="EW520" s="22"/>
      <c r="EX520" s="22"/>
      <c r="EY520" s="22"/>
      <c r="EZ520" s="22"/>
      <c r="FA520" s="22"/>
      <c r="FB520" s="22"/>
      <c r="FC520" s="22"/>
      <c r="FD520" s="22"/>
      <c r="FE520" s="22"/>
      <c r="FF520" s="22"/>
      <c r="FG520" s="22"/>
      <c r="FH520" s="22"/>
      <c r="FI520" s="22"/>
      <c r="FJ520" s="22"/>
      <c r="FK520" s="22"/>
      <c r="FL520" s="22"/>
      <c r="FM520" s="22"/>
      <c r="FN520" s="22"/>
      <c r="FO520" s="22"/>
      <c r="FP520" s="22"/>
      <c r="FQ520" s="22"/>
      <c r="FR520" s="22"/>
      <c r="FS520" s="22"/>
      <c r="FT520" s="22"/>
      <c r="FU520" s="22"/>
      <c r="FV520" s="22"/>
      <c r="FW520" s="22"/>
      <c r="FX520" s="22"/>
      <c r="FY520" s="22"/>
      <c r="FZ520" s="22"/>
      <c r="GA520" s="22"/>
      <c r="GB520" s="22"/>
      <c r="GC520" s="22"/>
      <c r="GD520" s="22"/>
      <c r="GE520" s="22"/>
      <c r="GF520" s="22"/>
      <c r="GG520" s="22"/>
      <c r="GH520" s="22"/>
      <c r="GI520" s="22"/>
      <c r="GJ520" s="22"/>
      <c r="GK520" s="22"/>
      <c r="GL520" s="22"/>
      <c r="GM520" s="22"/>
      <c r="GN520" s="22"/>
      <c r="GO520" s="22"/>
      <c r="GP520" s="22"/>
      <c r="GQ520" s="22"/>
      <c r="GR520" s="22"/>
      <c r="GS520" s="22"/>
      <c r="GT520" s="22"/>
      <c r="GU520" s="22"/>
      <c r="GV520" s="22"/>
      <c r="GW520" s="22"/>
      <c r="GX520" s="22"/>
      <c r="GY520" s="22"/>
      <c r="GZ520" s="22"/>
      <c r="HA520" s="22"/>
      <c r="HB520" s="22"/>
      <c r="HC520" s="22"/>
      <c r="HD520" s="22"/>
      <c r="HE520" s="22"/>
      <c r="HF520" s="22"/>
      <c r="HG520" s="22"/>
      <c r="HH520" s="22"/>
      <c r="HI520" s="22"/>
      <c r="HJ520" s="22"/>
      <c r="HK520" s="22"/>
      <c r="HL520" s="22"/>
      <c r="HM520" s="22"/>
      <c r="HN520" s="22"/>
      <c r="HO520" s="22"/>
      <c r="HP520" s="22"/>
      <c r="HQ520" s="22"/>
      <c r="HR520" s="22"/>
      <c r="HS520" s="22"/>
      <c r="HT520" s="22"/>
      <c r="HU520" s="22"/>
      <c r="HV520" s="22"/>
      <c r="HW520" s="22"/>
      <c r="HX520" s="22"/>
      <c r="HY520" s="22"/>
      <c r="HZ520" s="22"/>
      <c r="IA520" s="22"/>
      <c r="IB520" s="22"/>
      <c r="IC520" s="22"/>
      <c r="ID520" s="22"/>
      <c r="IE520" s="22"/>
      <c r="IF520" s="22"/>
      <c r="IG520" s="22"/>
      <c r="IH520" s="22"/>
      <c r="II520" s="22"/>
      <c r="IJ520" s="22"/>
      <c r="IK520" s="22"/>
      <c r="IL520" s="22"/>
      <c r="IM520" s="22"/>
      <c r="IN520" s="22"/>
      <c r="IO520" s="22"/>
      <c r="IP520" s="22"/>
      <c r="IQ520" s="22"/>
      <c r="IR520" s="22"/>
      <c r="IS520" s="22"/>
      <c r="IT520" s="22"/>
      <c r="IU520" s="22"/>
      <c r="IV520" s="22"/>
      <c r="IW520" s="22"/>
    </row>
    <row r="521" spans="1:257" s="23" customFormat="1" ht="12" customHeight="1" x14ac:dyDescent="0.2">
      <c r="A521" s="17">
        <v>520</v>
      </c>
      <c r="B521" s="17" t="s">
        <v>55</v>
      </c>
      <c r="C521" s="17" t="s">
        <v>56</v>
      </c>
      <c r="D521" s="17" t="s">
        <v>683</v>
      </c>
      <c r="E521" s="17" t="s">
        <v>763</v>
      </c>
      <c r="F521" s="17" t="s">
        <v>33</v>
      </c>
      <c r="G521" s="34"/>
      <c r="H521" s="34"/>
      <c r="I521" s="34"/>
      <c r="J521" s="18">
        <v>1.75</v>
      </c>
      <c r="K521" s="18"/>
      <c r="L521" s="34"/>
      <c r="M521" s="34"/>
      <c r="N521" s="18"/>
      <c r="O521" s="18"/>
      <c r="P521" s="17" t="s">
        <v>115</v>
      </c>
      <c r="Q521" s="17" t="s">
        <v>683</v>
      </c>
      <c r="R521" s="17" t="s">
        <v>177</v>
      </c>
      <c r="S521" s="19" t="s">
        <v>30</v>
      </c>
      <c r="T521" s="20" t="s">
        <v>63</v>
      </c>
      <c r="U521" s="20" t="s">
        <v>1296</v>
      </c>
      <c r="V521" s="19" t="s">
        <v>1235</v>
      </c>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c r="BS521" s="22"/>
      <c r="BT521" s="22"/>
      <c r="BU521" s="22"/>
      <c r="BV521" s="22"/>
      <c r="BW521" s="22"/>
      <c r="BX521" s="22"/>
      <c r="BY521" s="22"/>
      <c r="BZ521" s="22"/>
      <c r="CA521" s="22"/>
      <c r="CB521" s="22"/>
      <c r="CC521" s="22"/>
      <c r="CD521" s="22"/>
      <c r="CE521" s="22"/>
      <c r="CF521" s="22"/>
      <c r="CG521" s="22"/>
      <c r="CH521" s="22"/>
      <c r="CI521" s="22"/>
      <c r="CJ521" s="22"/>
      <c r="CK521" s="22"/>
      <c r="CL521" s="22"/>
      <c r="CM521" s="22"/>
      <c r="CN521" s="22"/>
      <c r="CO521" s="22"/>
      <c r="CP521" s="22"/>
      <c r="CQ521" s="22"/>
      <c r="CR521" s="22"/>
      <c r="CS521" s="22"/>
      <c r="CT521" s="22"/>
      <c r="CU521" s="22"/>
      <c r="CV521" s="22"/>
      <c r="CW521" s="22"/>
      <c r="CX521" s="22"/>
      <c r="CY521" s="22"/>
      <c r="CZ521" s="22"/>
      <c r="DA521" s="22"/>
      <c r="DB521" s="22"/>
      <c r="DC521" s="22"/>
      <c r="DD521" s="22"/>
      <c r="DE521" s="22"/>
      <c r="DF521" s="22"/>
      <c r="DG521" s="22"/>
      <c r="DH521" s="22"/>
      <c r="DI521" s="22"/>
      <c r="DJ521" s="22"/>
      <c r="DK521" s="22"/>
      <c r="DL521" s="22"/>
      <c r="DM521" s="22"/>
      <c r="DN521" s="22"/>
      <c r="DO521" s="22"/>
      <c r="DP521" s="22"/>
      <c r="DQ521" s="22"/>
      <c r="DR521" s="22"/>
      <c r="DS521" s="22"/>
      <c r="DT521" s="22"/>
      <c r="DU521" s="22"/>
      <c r="DV521" s="22"/>
      <c r="DW521" s="22"/>
      <c r="DX521" s="22"/>
      <c r="DY521" s="22"/>
      <c r="DZ521" s="22"/>
      <c r="EA521" s="22"/>
      <c r="EB521" s="22"/>
      <c r="EC521" s="22"/>
      <c r="ED521" s="22"/>
      <c r="EE521" s="22"/>
      <c r="EF521" s="22"/>
      <c r="EG521" s="22"/>
      <c r="EH521" s="22"/>
      <c r="EI521" s="22"/>
      <c r="EJ521" s="22"/>
      <c r="EK521" s="22"/>
      <c r="EL521" s="22"/>
      <c r="EM521" s="22"/>
      <c r="EN521" s="22"/>
      <c r="EO521" s="22"/>
      <c r="EP521" s="22"/>
      <c r="EQ521" s="22"/>
      <c r="ER521" s="22"/>
      <c r="ES521" s="22"/>
      <c r="ET521" s="22"/>
      <c r="EU521" s="22"/>
      <c r="EV521" s="22"/>
      <c r="EW521" s="22"/>
      <c r="EX521" s="22"/>
      <c r="EY521" s="22"/>
      <c r="EZ521" s="22"/>
      <c r="FA521" s="22"/>
      <c r="FB521" s="22"/>
      <c r="FC521" s="22"/>
      <c r="FD521" s="22"/>
      <c r="FE521" s="22"/>
      <c r="FF521" s="22"/>
      <c r="FG521" s="22"/>
      <c r="FH521" s="22"/>
      <c r="FI521" s="22"/>
      <c r="FJ521" s="22"/>
      <c r="FK521" s="22"/>
      <c r="FL521" s="22"/>
      <c r="FM521" s="22"/>
      <c r="FN521" s="22"/>
      <c r="FO521" s="22"/>
      <c r="FP521" s="22"/>
      <c r="FQ521" s="22"/>
      <c r="FR521" s="22"/>
      <c r="FS521" s="22"/>
      <c r="FT521" s="22"/>
      <c r="FU521" s="22"/>
      <c r="FV521" s="22"/>
      <c r="FW521" s="22"/>
      <c r="FX521" s="22"/>
      <c r="FY521" s="22"/>
      <c r="FZ521" s="22"/>
      <c r="GA521" s="22"/>
      <c r="GB521" s="22"/>
      <c r="GC521" s="22"/>
      <c r="GD521" s="22"/>
      <c r="GE521" s="22"/>
      <c r="GF521" s="22"/>
      <c r="GG521" s="22"/>
      <c r="GH521" s="22"/>
      <c r="GI521" s="22"/>
      <c r="GJ521" s="22"/>
      <c r="GK521" s="22"/>
      <c r="GL521" s="22"/>
      <c r="GM521" s="22"/>
      <c r="GN521" s="22"/>
      <c r="GO521" s="22"/>
      <c r="GP521" s="22"/>
      <c r="GQ521" s="22"/>
      <c r="GR521" s="22"/>
      <c r="GS521" s="22"/>
      <c r="GT521" s="22"/>
      <c r="GU521" s="22"/>
      <c r="GV521" s="22"/>
      <c r="GW521" s="22"/>
      <c r="GX521" s="22"/>
      <c r="GY521" s="22"/>
      <c r="GZ521" s="22"/>
      <c r="HA521" s="22"/>
      <c r="HB521" s="22"/>
      <c r="HC521" s="22"/>
      <c r="HD521" s="22"/>
      <c r="HE521" s="22"/>
      <c r="HF521" s="22"/>
      <c r="HG521" s="22"/>
      <c r="HH521" s="22"/>
      <c r="HI521" s="22"/>
      <c r="HJ521" s="22"/>
      <c r="HK521" s="22"/>
      <c r="HL521" s="22"/>
      <c r="HM521" s="22"/>
      <c r="HN521" s="22"/>
      <c r="HO521" s="22"/>
      <c r="HP521" s="22"/>
      <c r="HQ521" s="22"/>
      <c r="HR521" s="22"/>
      <c r="HS521" s="22"/>
      <c r="HT521" s="22"/>
      <c r="HU521" s="22"/>
      <c r="HV521" s="22"/>
      <c r="HW521" s="22"/>
      <c r="HX521" s="22"/>
      <c r="HY521" s="22"/>
      <c r="HZ521" s="22"/>
      <c r="IA521" s="22"/>
      <c r="IB521" s="22"/>
      <c r="IC521" s="22"/>
      <c r="ID521" s="22"/>
      <c r="IE521" s="22"/>
      <c r="IF521" s="22"/>
      <c r="IG521" s="22"/>
      <c r="IH521" s="22"/>
      <c r="II521" s="22"/>
      <c r="IJ521" s="22"/>
      <c r="IK521" s="22"/>
      <c r="IL521" s="22"/>
      <c r="IM521" s="22"/>
      <c r="IN521" s="22"/>
      <c r="IO521" s="22"/>
      <c r="IP521" s="22"/>
      <c r="IQ521" s="22"/>
      <c r="IR521" s="22"/>
      <c r="IS521" s="22"/>
      <c r="IT521" s="22"/>
      <c r="IU521" s="22"/>
      <c r="IV521" s="22"/>
      <c r="IW521" s="22"/>
    </row>
    <row r="522" spans="1:257" s="23" customFormat="1" ht="12" customHeight="1" x14ac:dyDescent="0.2">
      <c r="A522" s="17">
        <v>521</v>
      </c>
      <c r="B522" s="17" t="s">
        <v>66</v>
      </c>
      <c r="C522" s="17" t="s">
        <v>67</v>
      </c>
      <c r="D522" s="17" t="s">
        <v>683</v>
      </c>
      <c r="E522" s="17" t="s">
        <v>712</v>
      </c>
      <c r="F522" s="17" t="s">
        <v>23</v>
      </c>
      <c r="G522" s="34"/>
      <c r="H522" s="34"/>
      <c r="I522" s="34"/>
      <c r="J522" s="18"/>
      <c r="K522" s="18"/>
      <c r="L522" s="34"/>
      <c r="M522" s="34"/>
      <c r="N522" s="18"/>
      <c r="O522" s="18"/>
      <c r="P522" s="17" t="s">
        <v>133</v>
      </c>
      <c r="Q522" s="17" t="s">
        <v>683</v>
      </c>
      <c r="R522" s="17" t="s">
        <v>25</v>
      </c>
      <c r="S522" s="19" t="s">
        <v>1339</v>
      </c>
      <c r="T522" s="20" t="s">
        <v>69</v>
      </c>
      <c r="U522" s="20" t="s">
        <v>70</v>
      </c>
      <c r="V522" s="19" t="s">
        <v>1237</v>
      </c>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c r="BS522" s="22"/>
      <c r="BT522" s="22"/>
      <c r="BU522" s="22"/>
      <c r="BV522" s="22"/>
      <c r="BW522" s="22"/>
      <c r="BX522" s="22"/>
      <c r="BY522" s="22"/>
      <c r="BZ522" s="22"/>
      <c r="CA522" s="22"/>
      <c r="CB522" s="22"/>
      <c r="CC522" s="22"/>
      <c r="CD522" s="22"/>
      <c r="CE522" s="22"/>
      <c r="CF522" s="22"/>
      <c r="CG522" s="22"/>
      <c r="CH522" s="22"/>
      <c r="CI522" s="22"/>
      <c r="CJ522" s="22"/>
      <c r="CK522" s="22"/>
      <c r="CL522" s="22"/>
      <c r="CM522" s="22"/>
      <c r="CN522" s="22"/>
      <c r="CO522" s="22"/>
      <c r="CP522" s="22"/>
      <c r="CQ522" s="22"/>
      <c r="CR522" s="22"/>
      <c r="CS522" s="22"/>
      <c r="CT522" s="22"/>
      <c r="CU522" s="22"/>
      <c r="CV522" s="22"/>
      <c r="CW522" s="22"/>
      <c r="CX522" s="22"/>
      <c r="CY522" s="22"/>
      <c r="CZ522" s="22"/>
      <c r="DA522" s="22"/>
      <c r="DB522" s="22"/>
      <c r="DC522" s="22"/>
      <c r="DD522" s="22"/>
      <c r="DE522" s="22"/>
      <c r="DF522" s="22"/>
      <c r="DG522" s="22"/>
      <c r="DH522" s="22"/>
      <c r="DI522" s="22"/>
      <c r="DJ522" s="22"/>
      <c r="DK522" s="22"/>
      <c r="DL522" s="22"/>
      <c r="DM522" s="22"/>
      <c r="DN522" s="22"/>
      <c r="DO522" s="22"/>
      <c r="DP522" s="22"/>
      <c r="DQ522" s="22"/>
      <c r="DR522" s="22"/>
      <c r="DS522" s="22"/>
      <c r="DT522" s="22"/>
      <c r="DU522" s="22"/>
      <c r="DV522" s="22"/>
      <c r="DW522" s="22"/>
      <c r="DX522" s="22"/>
      <c r="DY522" s="22"/>
      <c r="DZ522" s="22"/>
      <c r="EA522" s="22"/>
      <c r="EB522" s="22"/>
      <c r="EC522" s="22"/>
      <c r="ED522" s="22"/>
      <c r="EE522" s="22"/>
      <c r="EF522" s="22"/>
      <c r="EG522" s="22"/>
      <c r="EH522" s="22"/>
      <c r="EI522" s="22"/>
      <c r="EJ522" s="22"/>
      <c r="EK522" s="22"/>
      <c r="EL522" s="22"/>
      <c r="EM522" s="22"/>
      <c r="EN522" s="22"/>
      <c r="EO522" s="22"/>
      <c r="EP522" s="22"/>
      <c r="EQ522" s="22"/>
      <c r="ER522" s="22"/>
      <c r="ES522" s="22"/>
      <c r="ET522" s="22"/>
      <c r="EU522" s="22"/>
      <c r="EV522" s="22"/>
      <c r="EW522" s="22"/>
      <c r="EX522" s="22"/>
      <c r="EY522" s="22"/>
      <c r="EZ522" s="22"/>
      <c r="FA522" s="22"/>
      <c r="FB522" s="22"/>
      <c r="FC522" s="22"/>
      <c r="FD522" s="22"/>
      <c r="FE522" s="22"/>
      <c r="FF522" s="22"/>
      <c r="FG522" s="22"/>
      <c r="FH522" s="22"/>
      <c r="FI522" s="22"/>
      <c r="FJ522" s="22"/>
      <c r="FK522" s="22"/>
      <c r="FL522" s="22"/>
      <c r="FM522" s="22"/>
      <c r="FN522" s="22"/>
      <c r="FO522" s="22"/>
      <c r="FP522" s="22"/>
      <c r="FQ522" s="22"/>
      <c r="FR522" s="22"/>
      <c r="FS522" s="22"/>
      <c r="FT522" s="22"/>
      <c r="FU522" s="22"/>
      <c r="FV522" s="22"/>
      <c r="FW522" s="22"/>
      <c r="FX522" s="22"/>
      <c r="FY522" s="22"/>
      <c r="FZ522" s="22"/>
      <c r="GA522" s="22"/>
      <c r="GB522" s="22"/>
      <c r="GC522" s="22"/>
      <c r="GD522" s="22"/>
      <c r="GE522" s="22"/>
      <c r="GF522" s="22"/>
      <c r="GG522" s="22"/>
      <c r="GH522" s="22"/>
      <c r="GI522" s="22"/>
      <c r="GJ522" s="22"/>
      <c r="GK522" s="22"/>
      <c r="GL522" s="22"/>
      <c r="GM522" s="22"/>
      <c r="GN522" s="22"/>
      <c r="GO522" s="22"/>
      <c r="GP522" s="22"/>
      <c r="GQ522" s="22"/>
      <c r="GR522" s="22"/>
      <c r="GS522" s="22"/>
      <c r="GT522" s="22"/>
      <c r="GU522" s="22"/>
      <c r="GV522" s="22"/>
      <c r="GW522" s="22"/>
      <c r="GX522" s="22"/>
      <c r="GY522" s="22"/>
      <c r="GZ522" s="22"/>
      <c r="HA522" s="22"/>
      <c r="HB522" s="22"/>
      <c r="HC522" s="22"/>
      <c r="HD522" s="22"/>
      <c r="HE522" s="22"/>
      <c r="HF522" s="22"/>
      <c r="HG522" s="22"/>
      <c r="HH522" s="22"/>
      <c r="HI522" s="22"/>
      <c r="HJ522" s="22"/>
      <c r="HK522" s="22"/>
      <c r="HL522" s="22"/>
      <c r="HM522" s="22"/>
      <c r="HN522" s="22"/>
      <c r="HO522" s="22"/>
      <c r="HP522" s="22"/>
      <c r="HQ522" s="22"/>
      <c r="HR522" s="22"/>
      <c r="HS522" s="22"/>
      <c r="HT522" s="22"/>
      <c r="HU522" s="22"/>
      <c r="HV522" s="22"/>
      <c r="HW522" s="22"/>
      <c r="HX522" s="22"/>
      <c r="HY522" s="22"/>
      <c r="HZ522" s="22"/>
      <c r="IA522" s="22"/>
      <c r="IB522" s="22"/>
      <c r="IC522" s="22"/>
      <c r="ID522" s="22"/>
      <c r="IE522" s="22"/>
      <c r="IF522" s="22"/>
      <c r="IG522" s="22"/>
      <c r="IH522" s="22"/>
      <c r="II522" s="22"/>
      <c r="IJ522" s="22"/>
      <c r="IK522" s="22"/>
      <c r="IL522" s="22"/>
      <c r="IM522" s="22"/>
      <c r="IN522" s="22"/>
      <c r="IO522" s="22"/>
      <c r="IP522" s="22"/>
      <c r="IQ522" s="22"/>
      <c r="IR522" s="22"/>
      <c r="IS522" s="22"/>
      <c r="IT522" s="22"/>
      <c r="IU522" s="22"/>
      <c r="IV522" s="22"/>
      <c r="IW522" s="22"/>
    </row>
    <row r="523" spans="1:257" s="23" customFormat="1" ht="12" customHeight="1" x14ac:dyDescent="0.2">
      <c r="A523" s="17">
        <v>522</v>
      </c>
      <c r="B523" s="17" t="s">
        <v>66</v>
      </c>
      <c r="C523" s="17" t="s">
        <v>67</v>
      </c>
      <c r="D523" s="17" t="s">
        <v>683</v>
      </c>
      <c r="E523" s="17" t="s">
        <v>713</v>
      </c>
      <c r="F523" s="17" t="s">
        <v>23</v>
      </c>
      <c r="G523" s="34"/>
      <c r="H523" s="34"/>
      <c r="I523" s="34"/>
      <c r="J523" s="18">
        <v>20</v>
      </c>
      <c r="K523" s="18"/>
      <c r="L523" s="34"/>
      <c r="M523" s="34"/>
      <c r="N523" s="18"/>
      <c r="O523" s="18"/>
      <c r="P523" s="17" t="s">
        <v>24</v>
      </c>
      <c r="Q523" s="17" t="s">
        <v>683</v>
      </c>
      <c r="R523" s="17" t="s">
        <v>25</v>
      </c>
      <c r="S523" s="19" t="s">
        <v>30</v>
      </c>
      <c r="T523" s="20" t="s">
        <v>69</v>
      </c>
      <c r="U523" s="20" t="s">
        <v>70</v>
      </c>
      <c r="V523" s="19" t="s">
        <v>1237</v>
      </c>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c r="BS523" s="22"/>
      <c r="BT523" s="22"/>
      <c r="BU523" s="22"/>
      <c r="BV523" s="22"/>
      <c r="BW523" s="22"/>
      <c r="BX523" s="22"/>
      <c r="BY523" s="22"/>
      <c r="BZ523" s="22"/>
      <c r="CA523" s="22"/>
      <c r="CB523" s="22"/>
      <c r="CC523" s="22"/>
      <c r="CD523" s="22"/>
      <c r="CE523" s="22"/>
      <c r="CF523" s="22"/>
      <c r="CG523" s="22"/>
      <c r="CH523" s="22"/>
      <c r="CI523" s="22"/>
      <c r="CJ523" s="22"/>
      <c r="CK523" s="22"/>
      <c r="CL523" s="22"/>
      <c r="CM523" s="22"/>
      <c r="CN523" s="22"/>
      <c r="CO523" s="22"/>
      <c r="CP523" s="22"/>
      <c r="CQ523" s="22"/>
      <c r="CR523" s="22"/>
      <c r="CS523" s="22"/>
      <c r="CT523" s="22"/>
      <c r="CU523" s="22"/>
      <c r="CV523" s="22"/>
      <c r="CW523" s="22"/>
      <c r="CX523" s="22"/>
      <c r="CY523" s="22"/>
      <c r="CZ523" s="22"/>
      <c r="DA523" s="22"/>
      <c r="DB523" s="22"/>
      <c r="DC523" s="22"/>
      <c r="DD523" s="22"/>
      <c r="DE523" s="22"/>
      <c r="DF523" s="22"/>
      <c r="DG523" s="22"/>
      <c r="DH523" s="22"/>
      <c r="DI523" s="22"/>
      <c r="DJ523" s="22"/>
      <c r="DK523" s="22"/>
      <c r="DL523" s="22"/>
      <c r="DM523" s="22"/>
      <c r="DN523" s="22"/>
      <c r="DO523" s="22"/>
      <c r="DP523" s="22"/>
      <c r="DQ523" s="22"/>
      <c r="DR523" s="22"/>
      <c r="DS523" s="22"/>
      <c r="DT523" s="22"/>
      <c r="DU523" s="22"/>
      <c r="DV523" s="22"/>
      <c r="DW523" s="22"/>
      <c r="DX523" s="22"/>
      <c r="DY523" s="22"/>
      <c r="DZ523" s="22"/>
      <c r="EA523" s="22"/>
      <c r="EB523" s="22"/>
      <c r="EC523" s="22"/>
      <c r="ED523" s="22"/>
      <c r="EE523" s="22"/>
      <c r="EF523" s="22"/>
      <c r="EG523" s="22"/>
      <c r="EH523" s="22"/>
      <c r="EI523" s="22"/>
      <c r="EJ523" s="22"/>
      <c r="EK523" s="22"/>
      <c r="EL523" s="22"/>
      <c r="EM523" s="22"/>
      <c r="EN523" s="22"/>
      <c r="EO523" s="22"/>
      <c r="EP523" s="22"/>
      <c r="EQ523" s="22"/>
      <c r="ER523" s="22"/>
      <c r="ES523" s="22"/>
      <c r="ET523" s="22"/>
      <c r="EU523" s="22"/>
      <c r="EV523" s="22"/>
      <c r="EW523" s="22"/>
      <c r="EX523" s="22"/>
      <c r="EY523" s="22"/>
      <c r="EZ523" s="22"/>
      <c r="FA523" s="22"/>
      <c r="FB523" s="22"/>
      <c r="FC523" s="22"/>
      <c r="FD523" s="22"/>
      <c r="FE523" s="22"/>
      <c r="FF523" s="22"/>
      <c r="FG523" s="22"/>
      <c r="FH523" s="22"/>
      <c r="FI523" s="22"/>
      <c r="FJ523" s="22"/>
      <c r="FK523" s="22"/>
      <c r="FL523" s="22"/>
      <c r="FM523" s="22"/>
      <c r="FN523" s="22"/>
      <c r="FO523" s="22"/>
      <c r="FP523" s="22"/>
      <c r="FQ523" s="22"/>
      <c r="FR523" s="22"/>
      <c r="FS523" s="22"/>
      <c r="FT523" s="22"/>
      <c r="FU523" s="22"/>
      <c r="FV523" s="22"/>
      <c r="FW523" s="22"/>
      <c r="FX523" s="22"/>
      <c r="FY523" s="22"/>
      <c r="FZ523" s="22"/>
      <c r="GA523" s="22"/>
      <c r="GB523" s="22"/>
      <c r="GC523" s="22"/>
      <c r="GD523" s="22"/>
      <c r="GE523" s="22"/>
      <c r="GF523" s="22"/>
      <c r="GG523" s="22"/>
      <c r="GH523" s="22"/>
      <c r="GI523" s="22"/>
      <c r="GJ523" s="22"/>
      <c r="GK523" s="22"/>
      <c r="GL523" s="22"/>
      <c r="GM523" s="22"/>
      <c r="GN523" s="22"/>
      <c r="GO523" s="22"/>
      <c r="GP523" s="22"/>
      <c r="GQ523" s="22"/>
      <c r="GR523" s="22"/>
      <c r="GS523" s="22"/>
      <c r="GT523" s="22"/>
      <c r="GU523" s="22"/>
      <c r="GV523" s="22"/>
      <c r="GW523" s="22"/>
      <c r="GX523" s="22"/>
      <c r="GY523" s="22"/>
      <c r="GZ523" s="22"/>
      <c r="HA523" s="22"/>
      <c r="HB523" s="22"/>
      <c r="HC523" s="22"/>
      <c r="HD523" s="22"/>
      <c r="HE523" s="22"/>
      <c r="HF523" s="22"/>
      <c r="HG523" s="22"/>
      <c r="HH523" s="22"/>
      <c r="HI523" s="22"/>
      <c r="HJ523" s="22"/>
      <c r="HK523" s="22"/>
      <c r="HL523" s="22"/>
      <c r="HM523" s="22"/>
      <c r="HN523" s="22"/>
      <c r="HO523" s="22"/>
      <c r="HP523" s="22"/>
      <c r="HQ523" s="22"/>
      <c r="HR523" s="22"/>
      <c r="HS523" s="22"/>
      <c r="HT523" s="22"/>
      <c r="HU523" s="22"/>
      <c r="HV523" s="22"/>
      <c r="HW523" s="22"/>
      <c r="HX523" s="22"/>
      <c r="HY523" s="22"/>
      <c r="HZ523" s="22"/>
      <c r="IA523" s="22"/>
      <c r="IB523" s="22"/>
      <c r="IC523" s="22"/>
      <c r="ID523" s="22"/>
      <c r="IE523" s="22"/>
      <c r="IF523" s="22"/>
      <c r="IG523" s="22"/>
      <c r="IH523" s="22"/>
      <c r="II523" s="22"/>
      <c r="IJ523" s="22"/>
      <c r="IK523" s="22"/>
      <c r="IL523" s="22"/>
      <c r="IM523" s="22"/>
      <c r="IN523" s="22"/>
      <c r="IO523" s="22"/>
      <c r="IP523" s="22"/>
      <c r="IQ523" s="22"/>
      <c r="IR523" s="22"/>
      <c r="IS523" s="22"/>
      <c r="IT523" s="22"/>
      <c r="IU523" s="22"/>
      <c r="IV523" s="22"/>
      <c r="IW523" s="22"/>
    </row>
    <row r="524" spans="1:257" s="23" customFormat="1" ht="12" customHeight="1" x14ac:dyDescent="0.2">
      <c r="A524" s="17">
        <v>523</v>
      </c>
      <c r="B524" s="17" t="s">
        <v>66</v>
      </c>
      <c r="C524" s="17" t="s">
        <v>67</v>
      </c>
      <c r="D524" s="17" t="s">
        <v>683</v>
      </c>
      <c r="E524" s="17" t="s">
        <v>714</v>
      </c>
      <c r="F524" s="17" t="s">
        <v>23</v>
      </c>
      <c r="G524" s="34"/>
      <c r="H524" s="34"/>
      <c r="I524" s="34"/>
      <c r="J524" s="18">
        <v>15</v>
      </c>
      <c r="K524" s="18"/>
      <c r="L524" s="34"/>
      <c r="M524" s="34"/>
      <c r="N524" s="18"/>
      <c r="O524" s="18"/>
      <c r="P524" s="17" t="s">
        <v>133</v>
      </c>
      <c r="Q524" s="17" t="s">
        <v>683</v>
      </c>
      <c r="R524" s="17" t="s">
        <v>25</v>
      </c>
      <c r="S524" s="19" t="s">
        <v>30</v>
      </c>
      <c r="T524" s="20" t="s">
        <v>69</v>
      </c>
      <c r="U524" s="20" t="s">
        <v>70</v>
      </c>
      <c r="V524" s="19" t="s">
        <v>1237</v>
      </c>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c r="BS524" s="22"/>
      <c r="BT524" s="22"/>
      <c r="BU524" s="22"/>
      <c r="BV524" s="22"/>
      <c r="BW524" s="22"/>
      <c r="BX524" s="22"/>
      <c r="BY524" s="22"/>
      <c r="BZ524" s="22"/>
      <c r="CA524" s="22"/>
      <c r="CB524" s="22"/>
      <c r="CC524" s="22"/>
      <c r="CD524" s="22"/>
      <c r="CE524" s="22"/>
      <c r="CF524" s="22"/>
      <c r="CG524" s="22"/>
      <c r="CH524" s="22"/>
      <c r="CI524" s="22"/>
      <c r="CJ524" s="22"/>
      <c r="CK524" s="22"/>
      <c r="CL524" s="22"/>
      <c r="CM524" s="22"/>
      <c r="CN524" s="22"/>
      <c r="CO524" s="22"/>
      <c r="CP524" s="22"/>
      <c r="CQ524" s="22"/>
      <c r="CR524" s="22"/>
      <c r="CS524" s="22"/>
      <c r="CT524" s="22"/>
      <c r="CU524" s="22"/>
      <c r="CV524" s="22"/>
      <c r="CW524" s="22"/>
      <c r="CX524" s="22"/>
      <c r="CY524" s="22"/>
      <c r="CZ524" s="22"/>
      <c r="DA524" s="22"/>
      <c r="DB524" s="22"/>
      <c r="DC524" s="22"/>
      <c r="DD524" s="22"/>
      <c r="DE524" s="22"/>
      <c r="DF524" s="22"/>
      <c r="DG524" s="22"/>
      <c r="DH524" s="22"/>
      <c r="DI524" s="22"/>
      <c r="DJ524" s="22"/>
      <c r="DK524" s="22"/>
      <c r="DL524" s="22"/>
      <c r="DM524" s="22"/>
      <c r="DN524" s="22"/>
      <c r="DO524" s="22"/>
      <c r="DP524" s="22"/>
      <c r="DQ524" s="22"/>
      <c r="DR524" s="22"/>
      <c r="DS524" s="22"/>
      <c r="DT524" s="22"/>
      <c r="DU524" s="22"/>
      <c r="DV524" s="22"/>
      <c r="DW524" s="22"/>
      <c r="DX524" s="22"/>
      <c r="DY524" s="22"/>
      <c r="DZ524" s="22"/>
      <c r="EA524" s="22"/>
      <c r="EB524" s="22"/>
      <c r="EC524" s="22"/>
      <c r="ED524" s="22"/>
      <c r="EE524" s="22"/>
      <c r="EF524" s="22"/>
      <c r="EG524" s="22"/>
      <c r="EH524" s="22"/>
      <c r="EI524" s="22"/>
      <c r="EJ524" s="22"/>
      <c r="EK524" s="22"/>
      <c r="EL524" s="22"/>
      <c r="EM524" s="22"/>
      <c r="EN524" s="22"/>
      <c r="EO524" s="22"/>
      <c r="EP524" s="22"/>
      <c r="EQ524" s="22"/>
      <c r="ER524" s="22"/>
      <c r="ES524" s="22"/>
      <c r="ET524" s="22"/>
      <c r="EU524" s="22"/>
      <c r="EV524" s="22"/>
      <c r="EW524" s="22"/>
      <c r="EX524" s="22"/>
      <c r="EY524" s="22"/>
      <c r="EZ524" s="22"/>
      <c r="FA524" s="22"/>
      <c r="FB524" s="22"/>
      <c r="FC524" s="22"/>
      <c r="FD524" s="22"/>
      <c r="FE524" s="22"/>
      <c r="FF524" s="22"/>
      <c r="FG524" s="22"/>
      <c r="FH524" s="22"/>
      <c r="FI524" s="22"/>
      <c r="FJ524" s="22"/>
      <c r="FK524" s="22"/>
      <c r="FL524" s="22"/>
      <c r="FM524" s="22"/>
      <c r="FN524" s="22"/>
      <c r="FO524" s="22"/>
      <c r="FP524" s="22"/>
      <c r="FQ524" s="22"/>
      <c r="FR524" s="22"/>
      <c r="FS524" s="22"/>
      <c r="FT524" s="22"/>
      <c r="FU524" s="22"/>
      <c r="FV524" s="22"/>
      <c r="FW524" s="22"/>
      <c r="FX524" s="22"/>
      <c r="FY524" s="22"/>
      <c r="FZ524" s="22"/>
      <c r="GA524" s="22"/>
      <c r="GB524" s="22"/>
      <c r="GC524" s="22"/>
      <c r="GD524" s="22"/>
      <c r="GE524" s="22"/>
      <c r="GF524" s="22"/>
      <c r="GG524" s="22"/>
      <c r="GH524" s="22"/>
      <c r="GI524" s="22"/>
      <c r="GJ524" s="22"/>
      <c r="GK524" s="22"/>
      <c r="GL524" s="22"/>
      <c r="GM524" s="22"/>
      <c r="GN524" s="22"/>
      <c r="GO524" s="22"/>
      <c r="GP524" s="22"/>
      <c r="GQ524" s="22"/>
      <c r="GR524" s="22"/>
      <c r="GS524" s="22"/>
      <c r="GT524" s="22"/>
      <c r="GU524" s="22"/>
      <c r="GV524" s="22"/>
      <c r="GW524" s="22"/>
      <c r="GX524" s="22"/>
      <c r="GY524" s="22"/>
      <c r="GZ524" s="22"/>
      <c r="HA524" s="22"/>
      <c r="HB524" s="22"/>
      <c r="HC524" s="22"/>
      <c r="HD524" s="22"/>
      <c r="HE524" s="22"/>
      <c r="HF524" s="22"/>
      <c r="HG524" s="22"/>
      <c r="HH524" s="22"/>
      <c r="HI524" s="22"/>
      <c r="HJ524" s="22"/>
      <c r="HK524" s="22"/>
      <c r="HL524" s="22"/>
      <c r="HM524" s="22"/>
      <c r="HN524" s="22"/>
      <c r="HO524" s="22"/>
      <c r="HP524" s="22"/>
      <c r="HQ524" s="22"/>
      <c r="HR524" s="22"/>
      <c r="HS524" s="22"/>
      <c r="HT524" s="22"/>
      <c r="HU524" s="22"/>
      <c r="HV524" s="22"/>
      <c r="HW524" s="22"/>
      <c r="HX524" s="22"/>
      <c r="HY524" s="22"/>
      <c r="HZ524" s="22"/>
      <c r="IA524" s="22"/>
      <c r="IB524" s="22"/>
      <c r="IC524" s="22"/>
      <c r="ID524" s="22"/>
      <c r="IE524" s="22"/>
      <c r="IF524" s="22"/>
      <c r="IG524" s="22"/>
      <c r="IH524" s="22"/>
      <c r="II524" s="22"/>
      <c r="IJ524" s="22"/>
      <c r="IK524" s="22"/>
      <c r="IL524" s="22"/>
      <c r="IM524" s="22"/>
      <c r="IN524" s="22"/>
      <c r="IO524" s="22"/>
      <c r="IP524" s="22"/>
      <c r="IQ524" s="22"/>
      <c r="IR524" s="22"/>
      <c r="IS524" s="22"/>
      <c r="IT524" s="22"/>
      <c r="IU524" s="22"/>
      <c r="IV524" s="22"/>
      <c r="IW524" s="22"/>
    </row>
    <row r="525" spans="1:257" s="23" customFormat="1" ht="12" customHeight="1" x14ac:dyDescent="0.2">
      <c r="A525" s="17">
        <v>524</v>
      </c>
      <c r="B525" s="17" t="s">
        <v>66</v>
      </c>
      <c r="C525" s="17" t="s">
        <v>67</v>
      </c>
      <c r="D525" s="17" t="s">
        <v>683</v>
      </c>
      <c r="E525" s="17" t="s">
        <v>107</v>
      </c>
      <c r="F525" s="17" t="s">
        <v>23</v>
      </c>
      <c r="G525" s="34"/>
      <c r="H525" s="34"/>
      <c r="I525" s="34"/>
      <c r="J525" s="18">
        <v>5</v>
      </c>
      <c r="K525" s="18"/>
      <c r="L525" s="34"/>
      <c r="M525" s="34"/>
      <c r="N525" s="18"/>
      <c r="O525" s="18"/>
      <c r="P525" s="17" t="s">
        <v>133</v>
      </c>
      <c r="Q525" s="17" t="s">
        <v>683</v>
      </c>
      <c r="R525" s="17" t="s">
        <v>25</v>
      </c>
      <c r="S525" s="19" t="s">
        <v>30</v>
      </c>
      <c r="T525" s="20" t="s">
        <v>69</v>
      </c>
      <c r="U525" s="20" t="s">
        <v>70</v>
      </c>
      <c r="V525" s="19" t="s">
        <v>1237</v>
      </c>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c r="BS525" s="22"/>
      <c r="BT525" s="22"/>
      <c r="BU525" s="22"/>
      <c r="BV525" s="22"/>
      <c r="BW525" s="22"/>
      <c r="BX525" s="22"/>
      <c r="BY525" s="22"/>
      <c r="BZ525" s="22"/>
      <c r="CA525" s="22"/>
      <c r="CB525" s="22"/>
      <c r="CC525" s="22"/>
      <c r="CD525" s="22"/>
      <c r="CE525" s="22"/>
      <c r="CF525" s="22"/>
      <c r="CG525" s="22"/>
      <c r="CH525" s="22"/>
      <c r="CI525" s="22"/>
      <c r="CJ525" s="22"/>
      <c r="CK525" s="22"/>
      <c r="CL525" s="22"/>
      <c r="CM525" s="22"/>
      <c r="CN525" s="22"/>
      <c r="CO525" s="22"/>
      <c r="CP525" s="22"/>
      <c r="CQ525" s="22"/>
      <c r="CR525" s="22"/>
      <c r="CS525" s="22"/>
      <c r="CT525" s="22"/>
      <c r="CU525" s="22"/>
      <c r="CV525" s="22"/>
      <c r="CW525" s="22"/>
      <c r="CX525" s="22"/>
      <c r="CY525" s="22"/>
      <c r="CZ525" s="22"/>
      <c r="DA525" s="22"/>
      <c r="DB525" s="22"/>
      <c r="DC525" s="22"/>
      <c r="DD525" s="22"/>
      <c r="DE525" s="22"/>
      <c r="DF525" s="22"/>
      <c r="DG525" s="22"/>
      <c r="DH525" s="22"/>
      <c r="DI525" s="22"/>
      <c r="DJ525" s="22"/>
      <c r="DK525" s="22"/>
      <c r="DL525" s="22"/>
      <c r="DM525" s="22"/>
      <c r="DN525" s="22"/>
      <c r="DO525" s="22"/>
      <c r="DP525" s="22"/>
      <c r="DQ525" s="22"/>
      <c r="DR525" s="22"/>
      <c r="DS525" s="22"/>
      <c r="DT525" s="22"/>
      <c r="DU525" s="22"/>
      <c r="DV525" s="22"/>
      <c r="DW525" s="22"/>
      <c r="DX525" s="22"/>
      <c r="DY525" s="22"/>
      <c r="DZ525" s="22"/>
      <c r="EA525" s="22"/>
      <c r="EB525" s="22"/>
      <c r="EC525" s="22"/>
      <c r="ED525" s="22"/>
      <c r="EE525" s="22"/>
      <c r="EF525" s="22"/>
      <c r="EG525" s="22"/>
      <c r="EH525" s="22"/>
      <c r="EI525" s="22"/>
      <c r="EJ525" s="22"/>
      <c r="EK525" s="22"/>
      <c r="EL525" s="22"/>
      <c r="EM525" s="22"/>
      <c r="EN525" s="22"/>
      <c r="EO525" s="22"/>
      <c r="EP525" s="22"/>
      <c r="EQ525" s="22"/>
      <c r="ER525" s="22"/>
      <c r="ES525" s="22"/>
      <c r="ET525" s="22"/>
      <c r="EU525" s="22"/>
      <c r="EV525" s="22"/>
      <c r="EW525" s="22"/>
      <c r="EX525" s="22"/>
      <c r="EY525" s="22"/>
      <c r="EZ525" s="22"/>
      <c r="FA525" s="22"/>
      <c r="FB525" s="22"/>
      <c r="FC525" s="22"/>
      <c r="FD525" s="22"/>
      <c r="FE525" s="22"/>
      <c r="FF525" s="22"/>
      <c r="FG525" s="22"/>
      <c r="FH525" s="22"/>
      <c r="FI525" s="22"/>
      <c r="FJ525" s="22"/>
      <c r="FK525" s="22"/>
      <c r="FL525" s="22"/>
      <c r="FM525" s="22"/>
      <c r="FN525" s="22"/>
      <c r="FO525" s="22"/>
      <c r="FP525" s="22"/>
      <c r="FQ525" s="22"/>
      <c r="FR525" s="22"/>
      <c r="FS525" s="22"/>
      <c r="FT525" s="22"/>
      <c r="FU525" s="22"/>
      <c r="FV525" s="22"/>
      <c r="FW525" s="22"/>
      <c r="FX525" s="22"/>
      <c r="FY525" s="22"/>
      <c r="FZ525" s="22"/>
      <c r="GA525" s="22"/>
      <c r="GB525" s="22"/>
      <c r="GC525" s="22"/>
      <c r="GD525" s="22"/>
      <c r="GE525" s="22"/>
      <c r="GF525" s="22"/>
      <c r="GG525" s="22"/>
      <c r="GH525" s="22"/>
      <c r="GI525" s="22"/>
      <c r="GJ525" s="22"/>
      <c r="GK525" s="22"/>
      <c r="GL525" s="22"/>
      <c r="GM525" s="22"/>
      <c r="GN525" s="22"/>
      <c r="GO525" s="22"/>
      <c r="GP525" s="22"/>
      <c r="GQ525" s="22"/>
      <c r="GR525" s="22"/>
      <c r="GS525" s="22"/>
      <c r="GT525" s="22"/>
      <c r="GU525" s="22"/>
      <c r="GV525" s="22"/>
      <c r="GW525" s="22"/>
      <c r="GX525" s="22"/>
      <c r="GY525" s="22"/>
      <c r="GZ525" s="22"/>
      <c r="HA525" s="22"/>
      <c r="HB525" s="22"/>
      <c r="HC525" s="22"/>
      <c r="HD525" s="22"/>
      <c r="HE525" s="22"/>
      <c r="HF525" s="22"/>
      <c r="HG525" s="22"/>
      <c r="HH525" s="22"/>
      <c r="HI525" s="22"/>
      <c r="HJ525" s="22"/>
      <c r="HK525" s="22"/>
      <c r="HL525" s="22"/>
      <c r="HM525" s="22"/>
      <c r="HN525" s="22"/>
      <c r="HO525" s="22"/>
      <c r="HP525" s="22"/>
      <c r="HQ525" s="22"/>
      <c r="HR525" s="22"/>
      <c r="HS525" s="22"/>
      <c r="HT525" s="22"/>
      <c r="HU525" s="22"/>
      <c r="HV525" s="22"/>
      <c r="HW525" s="22"/>
      <c r="HX525" s="22"/>
      <c r="HY525" s="22"/>
      <c r="HZ525" s="22"/>
      <c r="IA525" s="22"/>
      <c r="IB525" s="22"/>
      <c r="IC525" s="22"/>
      <c r="ID525" s="22"/>
      <c r="IE525" s="22"/>
      <c r="IF525" s="22"/>
      <c r="IG525" s="22"/>
      <c r="IH525" s="22"/>
      <c r="II525" s="22"/>
      <c r="IJ525" s="22"/>
      <c r="IK525" s="22"/>
      <c r="IL525" s="22"/>
      <c r="IM525" s="22"/>
      <c r="IN525" s="22"/>
      <c r="IO525" s="22"/>
      <c r="IP525" s="22"/>
      <c r="IQ525" s="22"/>
      <c r="IR525" s="22"/>
      <c r="IS525" s="22"/>
      <c r="IT525" s="22"/>
      <c r="IU525" s="22"/>
      <c r="IV525" s="22"/>
      <c r="IW525" s="22"/>
    </row>
    <row r="526" spans="1:257" s="23" customFormat="1" ht="12" customHeight="1" x14ac:dyDescent="0.2">
      <c r="A526" s="17">
        <v>525</v>
      </c>
      <c r="B526" s="17" t="s">
        <v>72</v>
      </c>
      <c r="C526" s="17" t="s">
        <v>73</v>
      </c>
      <c r="D526" s="17" t="s">
        <v>683</v>
      </c>
      <c r="E526" s="17" t="s">
        <v>715</v>
      </c>
      <c r="F526" s="17" t="s">
        <v>23</v>
      </c>
      <c r="G526" s="35">
        <v>1.2445137919713467E-2</v>
      </c>
      <c r="H526" s="35">
        <v>2.504515729726764E-2</v>
      </c>
      <c r="I526" s="35">
        <v>3.7801985653766579E-2</v>
      </c>
      <c r="J526" s="18"/>
      <c r="K526" s="18"/>
      <c r="L526" s="34"/>
      <c r="M526" s="34"/>
      <c r="N526" s="18"/>
      <c r="O526" s="18"/>
      <c r="P526" s="17" t="s">
        <v>24</v>
      </c>
      <c r="Q526" s="17" t="s">
        <v>683</v>
      </c>
      <c r="R526" s="17" t="s">
        <v>25</v>
      </c>
      <c r="S526" s="19" t="s">
        <v>764</v>
      </c>
      <c r="T526" s="20" t="s">
        <v>76</v>
      </c>
      <c r="U526" s="20" t="s">
        <v>717</v>
      </c>
      <c r="V526" s="19" t="s">
        <v>78</v>
      </c>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c r="BS526" s="22"/>
      <c r="BT526" s="22"/>
      <c r="BU526" s="22"/>
      <c r="BV526" s="22"/>
      <c r="BW526" s="22"/>
      <c r="BX526" s="22"/>
      <c r="BY526" s="22"/>
      <c r="BZ526" s="22"/>
      <c r="CA526" s="22"/>
      <c r="CB526" s="22"/>
      <c r="CC526" s="22"/>
      <c r="CD526" s="22"/>
      <c r="CE526" s="22"/>
      <c r="CF526" s="22"/>
      <c r="CG526" s="22"/>
      <c r="CH526" s="22"/>
      <c r="CI526" s="22"/>
      <c r="CJ526" s="22"/>
      <c r="CK526" s="22"/>
      <c r="CL526" s="22"/>
      <c r="CM526" s="22"/>
      <c r="CN526" s="22"/>
      <c r="CO526" s="22"/>
      <c r="CP526" s="22"/>
      <c r="CQ526" s="22"/>
      <c r="CR526" s="22"/>
      <c r="CS526" s="22"/>
      <c r="CT526" s="22"/>
      <c r="CU526" s="22"/>
      <c r="CV526" s="22"/>
      <c r="CW526" s="22"/>
      <c r="CX526" s="22"/>
      <c r="CY526" s="22"/>
      <c r="CZ526" s="22"/>
      <c r="DA526" s="22"/>
      <c r="DB526" s="22"/>
      <c r="DC526" s="22"/>
      <c r="DD526" s="22"/>
      <c r="DE526" s="22"/>
      <c r="DF526" s="22"/>
      <c r="DG526" s="22"/>
      <c r="DH526" s="22"/>
      <c r="DI526" s="22"/>
      <c r="DJ526" s="22"/>
      <c r="DK526" s="22"/>
      <c r="DL526" s="22"/>
      <c r="DM526" s="22"/>
      <c r="DN526" s="22"/>
      <c r="DO526" s="22"/>
      <c r="DP526" s="22"/>
      <c r="DQ526" s="22"/>
      <c r="DR526" s="22"/>
      <c r="DS526" s="22"/>
      <c r="DT526" s="22"/>
      <c r="DU526" s="22"/>
      <c r="DV526" s="22"/>
      <c r="DW526" s="22"/>
      <c r="DX526" s="22"/>
      <c r="DY526" s="22"/>
      <c r="DZ526" s="22"/>
      <c r="EA526" s="22"/>
      <c r="EB526" s="22"/>
      <c r="EC526" s="22"/>
      <c r="ED526" s="22"/>
      <c r="EE526" s="22"/>
      <c r="EF526" s="22"/>
      <c r="EG526" s="22"/>
      <c r="EH526" s="22"/>
      <c r="EI526" s="22"/>
      <c r="EJ526" s="22"/>
      <c r="EK526" s="22"/>
      <c r="EL526" s="22"/>
      <c r="EM526" s="22"/>
      <c r="EN526" s="22"/>
      <c r="EO526" s="22"/>
      <c r="EP526" s="22"/>
      <c r="EQ526" s="22"/>
      <c r="ER526" s="22"/>
      <c r="ES526" s="22"/>
      <c r="ET526" s="22"/>
      <c r="EU526" s="22"/>
      <c r="EV526" s="22"/>
      <c r="EW526" s="22"/>
      <c r="EX526" s="22"/>
      <c r="EY526" s="22"/>
      <c r="EZ526" s="22"/>
      <c r="FA526" s="22"/>
      <c r="FB526" s="22"/>
      <c r="FC526" s="22"/>
      <c r="FD526" s="22"/>
      <c r="FE526" s="22"/>
      <c r="FF526" s="22"/>
      <c r="FG526" s="22"/>
      <c r="FH526" s="22"/>
      <c r="FI526" s="22"/>
      <c r="FJ526" s="22"/>
      <c r="FK526" s="22"/>
      <c r="FL526" s="22"/>
      <c r="FM526" s="22"/>
      <c r="FN526" s="22"/>
      <c r="FO526" s="22"/>
      <c r="FP526" s="22"/>
      <c r="FQ526" s="22"/>
      <c r="FR526" s="22"/>
      <c r="FS526" s="22"/>
      <c r="FT526" s="22"/>
      <c r="FU526" s="22"/>
      <c r="FV526" s="22"/>
      <c r="FW526" s="22"/>
      <c r="FX526" s="22"/>
      <c r="FY526" s="22"/>
      <c r="FZ526" s="22"/>
      <c r="GA526" s="22"/>
      <c r="GB526" s="22"/>
      <c r="GC526" s="22"/>
      <c r="GD526" s="22"/>
      <c r="GE526" s="22"/>
      <c r="GF526" s="22"/>
      <c r="GG526" s="22"/>
      <c r="GH526" s="22"/>
      <c r="GI526" s="22"/>
      <c r="GJ526" s="22"/>
      <c r="GK526" s="22"/>
      <c r="GL526" s="22"/>
      <c r="GM526" s="22"/>
      <c r="GN526" s="22"/>
      <c r="GO526" s="22"/>
      <c r="GP526" s="22"/>
      <c r="GQ526" s="22"/>
      <c r="GR526" s="22"/>
      <c r="GS526" s="22"/>
      <c r="GT526" s="22"/>
      <c r="GU526" s="22"/>
      <c r="GV526" s="22"/>
      <c r="GW526" s="22"/>
      <c r="GX526" s="22"/>
      <c r="GY526" s="22"/>
      <c r="GZ526" s="22"/>
      <c r="HA526" s="22"/>
      <c r="HB526" s="22"/>
      <c r="HC526" s="22"/>
      <c r="HD526" s="22"/>
      <c r="HE526" s="22"/>
      <c r="HF526" s="22"/>
      <c r="HG526" s="22"/>
      <c r="HH526" s="22"/>
      <c r="HI526" s="22"/>
      <c r="HJ526" s="22"/>
      <c r="HK526" s="22"/>
      <c r="HL526" s="22"/>
      <c r="HM526" s="22"/>
      <c r="HN526" s="22"/>
      <c r="HO526" s="22"/>
      <c r="HP526" s="22"/>
      <c r="HQ526" s="22"/>
      <c r="HR526" s="22"/>
      <c r="HS526" s="22"/>
      <c r="HT526" s="22"/>
      <c r="HU526" s="22"/>
      <c r="HV526" s="22"/>
      <c r="HW526" s="22"/>
      <c r="HX526" s="22"/>
      <c r="HY526" s="22"/>
      <c r="HZ526" s="22"/>
      <c r="IA526" s="22"/>
      <c r="IB526" s="22"/>
      <c r="IC526" s="22"/>
      <c r="ID526" s="22"/>
      <c r="IE526" s="22"/>
      <c r="IF526" s="22"/>
      <c r="IG526" s="22"/>
      <c r="IH526" s="22"/>
      <c r="II526" s="22"/>
      <c r="IJ526" s="22"/>
      <c r="IK526" s="22"/>
      <c r="IL526" s="22"/>
      <c r="IM526" s="22"/>
      <c r="IN526" s="22"/>
      <c r="IO526" s="22"/>
      <c r="IP526" s="22"/>
      <c r="IQ526" s="22"/>
      <c r="IR526" s="22"/>
      <c r="IS526" s="22"/>
      <c r="IT526" s="22"/>
      <c r="IU526" s="22"/>
      <c r="IV526" s="22"/>
      <c r="IW526" s="22"/>
    </row>
    <row r="527" spans="1:257" s="23" customFormat="1" ht="12" customHeight="1" x14ac:dyDescent="0.2">
      <c r="A527" s="17">
        <v>526</v>
      </c>
      <c r="B527" s="17" t="s">
        <v>72</v>
      </c>
      <c r="C527" s="17" t="s">
        <v>73</v>
      </c>
      <c r="D527" s="17" t="s">
        <v>683</v>
      </c>
      <c r="E527" s="17" t="s">
        <v>718</v>
      </c>
      <c r="F527" s="17" t="s">
        <v>33</v>
      </c>
      <c r="G527" s="34">
        <v>5.0000000000000001E-3</v>
      </c>
      <c r="H527" s="34">
        <v>5.0000000000000001E-3</v>
      </c>
      <c r="I527" s="34">
        <v>5.0000000000000001E-3</v>
      </c>
      <c r="J527" s="18"/>
      <c r="K527" s="18"/>
      <c r="L527" s="34"/>
      <c r="M527" s="34"/>
      <c r="N527" s="18"/>
      <c r="O527" s="18"/>
      <c r="P527" s="17" t="s">
        <v>24</v>
      </c>
      <c r="Q527" s="17" t="s">
        <v>683</v>
      </c>
      <c r="R527" s="17" t="s">
        <v>25</v>
      </c>
      <c r="S527" s="19" t="s">
        <v>719</v>
      </c>
      <c r="T527" s="20" t="s">
        <v>76</v>
      </c>
      <c r="U527" s="20" t="s">
        <v>717</v>
      </c>
      <c r="V527" s="19" t="s">
        <v>78</v>
      </c>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c r="BU527" s="22"/>
      <c r="BV527" s="22"/>
      <c r="BW527" s="22"/>
      <c r="BX527" s="22"/>
      <c r="BY527" s="22"/>
      <c r="BZ527" s="22"/>
      <c r="CA527" s="22"/>
      <c r="CB527" s="22"/>
      <c r="CC527" s="22"/>
      <c r="CD527" s="22"/>
      <c r="CE527" s="22"/>
      <c r="CF527" s="22"/>
      <c r="CG527" s="22"/>
      <c r="CH527" s="22"/>
      <c r="CI527" s="22"/>
      <c r="CJ527" s="22"/>
      <c r="CK527" s="22"/>
      <c r="CL527" s="22"/>
      <c r="CM527" s="22"/>
      <c r="CN527" s="22"/>
      <c r="CO527" s="22"/>
      <c r="CP527" s="22"/>
      <c r="CQ527" s="22"/>
      <c r="CR527" s="22"/>
      <c r="CS527" s="22"/>
      <c r="CT527" s="22"/>
      <c r="CU527" s="22"/>
      <c r="CV527" s="22"/>
      <c r="CW527" s="22"/>
      <c r="CX527" s="22"/>
      <c r="CY527" s="22"/>
      <c r="CZ527" s="22"/>
      <c r="DA527" s="22"/>
      <c r="DB527" s="22"/>
      <c r="DC527" s="22"/>
      <c r="DD527" s="22"/>
      <c r="DE527" s="22"/>
      <c r="DF527" s="22"/>
      <c r="DG527" s="22"/>
      <c r="DH527" s="22"/>
      <c r="DI527" s="22"/>
      <c r="DJ527" s="22"/>
      <c r="DK527" s="22"/>
      <c r="DL527" s="22"/>
      <c r="DM527" s="22"/>
      <c r="DN527" s="22"/>
      <c r="DO527" s="22"/>
      <c r="DP527" s="22"/>
      <c r="DQ527" s="22"/>
      <c r="DR527" s="22"/>
      <c r="DS527" s="22"/>
      <c r="DT527" s="22"/>
      <c r="DU527" s="22"/>
      <c r="DV527" s="22"/>
      <c r="DW527" s="22"/>
      <c r="DX527" s="22"/>
      <c r="DY527" s="22"/>
      <c r="DZ527" s="22"/>
      <c r="EA527" s="22"/>
      <c r="EB527" s="22"/>
      <c r="EC527" s="22"/>
      <c r="ED527" s="22"/>
      <c r="EE527" s="22"/>
      <c r="EF527" s="22"/>
      <c r="EG527" s="22"/>
      <c r="EH527" s="22"/>
      <c r="EI527" s="22"/>
      <c r="EJ527" s="22"/>
      <c r="EK527" s="22"/>
      <c r="EL527" s="22"/>
      <c r="EM527" s="22"/>
      <c r="EN527" s="22"/>
      <c r="EO527" s="22"/>
      <c r="EP527" s="22"/>
      <c r="EQ527" s="22"/>
      <c r="ER527" s="22"/>
      <c r="ES527" s="22"/>
      <c r="ET527" s="22"/>
      <c r="EU527" s="22"/>
      <c r="EV527" s="22"/>
      <c r="EW527" s="22"/>
      <c r="EX527" s="22"/>
      <c r="EY527" s="22"/>
      <c r="EZ527" s="22"/>
      <c r="FA527" s="22"/>
      <c r="FB527" s="22"/>
      <c r="FC527" s="22"/>
      <c r="FD527" s="22"/>
      <c r="FE527" s="22"/>
      <c r="FF527" s="22"/>
      <c r="FG527" s="22"/>
      <c r="FH527" s="22"/>
      <c r="FI527" s="22"/>
      <c r="FJ527" s="22"/>
      <c r="FK527" s="22"/>
      <c r="FL527" s="22"/>
      <c r="FM527" s="22"/>
      <c r="FN527" s="22"/>
      <c r="FO527" s="22"/>
      <c r="FP527" s="22"/>
      <c r="FQ527" s="22"/>
      <c r="FR527" s="22"/>
      <c r="FS527" s="22"/>
      <c r="FT527" s="22"/>
      <c r="FU527" s="22"/>
      <c r="FV527" s="22"/>
      <c r="FW527" s="22"/>
      <c r="FX527" s="22"/>
      <c r="FY527" s="22"/>
      <c r="FZ527" s="22"/>
      <c r="GA527" s="22"/>
      <c r="GB527" s="22"/>
      <c r="GC527" s="22"/>
      <c r="GD527" s="22"/>
      <c r="GE527" s="22"/>
      <c r="GF527" s="22"/>
      <c r="GG527" s="22"/>
      <c r="GH527" s="22"/>
      <c r="GI527" s="22"/>
      <c r="GJ527" s="22"/>
      <c r="GK527" s="22"/>
      <c r="GL527" s="22"/>
      <c r="GM527" s="22"/>
      <c r="GN527" s="22"/>
      <c r="GO527" s="22"/>
      <c r="GP527" s="22"/>
      <c r="GQ527" s="22"/>
      <c r="GR527" s="22"/>
      <c r="GS527" s="22"/>
      <c r="GT527" s="22"/>
      <c r="GU527" s="22"/>
      <c r="GV527" s="22"/>
      <c r="GW527" s="22"/>
      <c r="GX527" s="22"/>
      <c r="GY527" s="22"/>
      <c r="GZ527" s="22"/>
      <c r="HA527" s="22"/>
      <c r="HB527" s="22"/>
      <c r="HC527" s="22"/>
      <c r="HD527" s="22"/>
      <c r="HE527" s="22"/>
      <c r="HF527" s="22"/>
      <c r="HG527" s="22"/>
      <c r="HH527" s="22"/>
      <c r="HI527" s="22"/>
      <c r="HJ527" s="22"/>
      <c r="HK527" s="22"/>
      <c r="HL527" s="22"/>
      <c r="HM527" s="22"/>
      <c r="HN527" s="22"/>
      <c r="HO527" s="22"/>
      <c r="HP527" s="22"/>
      <c r="HQ527" s="22"/>
      <c r="HR527" s="22"/>
      <c r="HS527" s="22"/>
      <c r="HT527" s="22"/>
      <c r="HU527" s="22"/>
      <c r="HV527" s="22"/>
      <c r="HW527" s="22"/>
      <c r="HX527" s="22"/>
      <c r="HY527" s="22"/>
      <c r="HZ527" s="22"/>
      <c r="IA527" s="22"/>
      <c r="IB527" s="22"/>
      <c r="IC527" s="22"/>
      <c r="ID527" s="22"/>
      <c r="IE527" s="22"/>
      <c r="IF527" s="22"/>
      <c r="IG527" s="22"/>
      <c r="IH527" s="22"/>
      <c r="II527" s="22"/>
      <c r="IJ527" s="22"/>
      <c r="IK527" s="22"/>
      <c r="IL527" s="22"/>
      <c r="IM527" s="22"/>
      <c r="IN527" s="22"/>
      <c r="IO527" s="22"/>
      <c r="IP527" s="22"/>
      <c r="IQ527" s="22"/>
      <c r="IR527" s="22"/>
      <c r="IS527" s="22"/>
      <c r="IT527" s="22"/>
      <c r="IU527" s="22"/>
      <c r="IV527" s="22"/>
      <c r="IW527" s="22"/>
    </row>
    <row r="528" spans="1:257" s="23" customFormat="1" ht="12" customHeight="1" x14ac:dyDescent="0.2">
      <c r="A528" s="17">
        <v>527</v>
      </c>
      <c r="B528" s="17" t="s">
        <v>72</v>
      </c>
      <c r="C528" s="17" t="s">
        <v>73</v>
      </c>
      <c r="D528" s="17" t="s">
        <v>683</v>
      </c>
      <c r="E528" s="17" t="s">
        <v>720</v>
      </c>
      <c r="F528" s="17" t="s">
        <v>33</v>
      </c>
      <c r="G528" s="34"/>
      <c r="H528" s="34"/>
      <c r="I528" s="34"/>
      <c r="J528" s="18">
        <v>12</v>
      </c>
      <c r="K528" s="18"/>
      <c r="L528" s="34"/>
      <c r="M528" s="34"/>
      <c r="N528" s="18"/>
      <c r="O528" s="18"/>
      <c r="P528" s="17" t="s">
        <v>24</v>
      </c>
      <c r="Q528" s="17" t="s">
        <v>683</v>
      </c>
      <c r="R528" s="17" t="s">
        <v>25</v>
      </c>
      <c r="S528" s="19" t="s">
        <v>765</v>
      </c>
      <c r="T528" s="20" t="s">
        <v>76</v>
      </c>
      <c r="U528" s="20" t="s">
        <v>717</v>
      </c>
      <c r="V528" s="19" t="s">
        <v>78</v>
      </c>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c r="BS528" s="22"/>
      <c r="BT528" s="22"/>
      <c r="BU528" s="22"/>
      <c r="BV528" s="22"/>
      <c r="BW528" s="22"/>
      <c r="BX528" s="22"/>
      <c r="BY528" s="22"/>
      <c r="BZ528" s="22"/>
      <c r="CA528" s="22"/>
      <c r="CB528" s="22"/>
      <c r="CC528" s="22"/>
      <c r="CD528" s="22"/>
      <c r="CE528" s="22"/>
      <c r="CF528" s="22"/>
      <c r="CG528" s="22"/>
      <c r="CH528" s="22"/>
      <c r="CI528" s="22"/>
      <c r="CJ528" s="22"/>
      <c r="CK528" s="22"/>
      <c r="CL528" s="22"/>
      <c r="CM528" s="22"/>
      <c r="CN528" s="22"/>
      <c r="CO528" s="22"/>
      <c r="CP528" s="22"/>
      <c r="CQ528" s="22"/>
      <c r="CR528" s="22"/>
      <c r="CS528" s="22"/>
      <c r="CT528" s="22"/>
      <c r="CU528" s="22"/>
      <c r="CV528" s="22"/>
      <c r="CW528" s="22"/>
      <c r="CX528" s="22"/>
      <c r="CY528" s="22"/>
      <c r="CZ528" s="22"/>
      <c r="DA528" s="22"/>
      <c r="DB528" s="22"/>
      <c r="DC528" s="22"/>
      <c r="DD528" s="22"/>
      <c r="DE528" s="22"/>
      <c r="DF528" s="22"/>
      <c r="DG528" s="22"/>
      <c r="DH528" s="22"/>
      <c r="DI528" s="22"/>
      <c r="DJ528" s="22"/>
      <c r="DK528" s="22"/>
      <c r="DL528" s="22"/>
      <c r="DM528" s="22"/>
      <c r="DN528" s="22"/>
      <c r="DO528" s="22"/>
      <c r="DP528" s="22"/>
      <c r="DQ528" s="22"/>
      <c r="DR528" s="22"/>
      <c r="DS528" s="22"/>
      <c r="DT528" s="22"/>
      <c r="DU528" s="22"/>
      <c r="DV528" s="22"/>
      <c r="DW528" s="22"/>
      <c r="DX528" s="22"/>
      <c r="DY528" s="22"/>
      <c r="DZ528" s="22"/>
      <c r="EA528" s="22"/>
      <c r="EB528" s="22"/>
      <c r="EC528" s="22"/>
      <c r="ED528" s="22"/>
      <c r="EE528" s="22"/>
      <c r="EF528" s="22"/>
      <c r="EG528" s="22"/>
      <c r="EH528" s="22"/>
      <c r="EI528" s="22"/>
      <c r="EJ528" s="22"/>
      <c r="EK528" s="22"/>
      <c r="EL528" s="22"/>
      <c r="EM528" s="22"/>
      <c r="EN528" s="22"/>
      <c r="EO528" s="22"/>
      <c r="EP528" s="22"/>
      <c r="EQ528" s="22"/>
      <c r="ER528" s="22"/>
      <c r="ES528" s="22"/>
      <c r="ET528" s="22"/>
      <c r="EU528" s="22"/>
      <c r="EV528" s="22"/>
      <c r="EW528" s="22"/>
      <c r="EX528" s="22"/>
      <c r="EY528" s="22"/>
      <c r="EZ528" s="22"/>
      <c r="FA528" s="22"/>
      <c r="FB528" s="22"/>
      <c r="FC528" s="22"/>
      <c r="FD528" s="22"/>
      <c r="FE528" s="22"/>
      <c r="FF528" s="22"/>
      <c r="FG528" s="22"/>
      <c r="FH528" s="22"/>
      <c r="FI528" s="22"/>
      <c r="FJ528" s="22"/>
      <c r="FK528" s="22"/>
      <c r="FL528" s="22"/>
      <c r="FM528" s="22"/>
      <c r="FN528" s="22"/>
      <c r="FO528" s="22"/>
      <c r="FP528" s="22"/>
      <c r="FQ528" s="22"/>
      <c r="FR528" s="22"/>
      <c r="FS528" s="22"/>
      <c r="FT528" s="22"/>
      <c r="FU528" s="22"/>
      <c r="FV528" s="22"/>
      <c r="FW528" s="22"/>
      <c r="FX528" s="22"/>
      <c r="FY528" s="22"/>
      <c r="FZ528" s="22"/>
      <c r="GA528" s="22"/>
      <c r="GB528" s="22"/>
      <c r="GC528" s="22"/>
      <c r="GD528" s="22"/>
      <c r="GE528" s="22"/>
      <c r="GF528" s="22"/>
      <c r="GG528" s="22"/>
      <c r="GH528" s="22"/>
      <c r="GI528" s="22"/>
      <c r="GJ528" s="22"/>
      <c r="GK528" s="22"/>
      <c r="GL528" s="22"/>
      <c r="GM528" s="22"/>
      <c r="GN528" s="22"/>
      <c r="GO528" s="22"/>
      <c r="GP528" s="22"/>
      <c r="GQ528" s="22"/>
      <c r="GR528" s="22"/>
      <c r="GS528" s="22"/>
      <c r="GT528" s="22"/>
      <c r="GU528" s="22"/>
      <c r="GV528" s="22"/>
      <c r="GW528" s="22"/>
      <c r="GX528" s="22"/>
      <c r="GY528" s="22"/>
      <c r="GZ528" s="22"/>
      <c r="HA528" s="22"/>
      <c r="HB528" s="22"/>
      <c r="HC528" s="22"/>
      <c r="HD528" s="22"/>
      <c r="HE528" s="22"/>
      <c r="HF528" s="22"/>
      <c r="HG528" s="22"/>
      <c r="HH528" s="22"/>
      <c r="HI528" s="22"/>
      <c r="HJ528" s="22"/>
      <c r="HK528" s="22"/>
      <c r="HL528" s="22"/>
      <c r="HM528" s="22"/>
      <c r="HN528" s="22"/>
      <c r="HO528" s="22"/>
      <c r="HP528" s="22"/>
      <c r="HQ528" s="22"/>
      <c r="HR528" s="22"/>
      <c r="HS528" s="22"/>
      <c r="HT528" s="22"/>
      <c r="HU528" s="22"/>
      <c r="HV528" s="22"/>
      <c r="HW528" s="22"/>
      <c r="HX528" s="22"/>
      <c r="HY528" s="22"/>
      <c r="HZ528" s="22"/>
      <c r="IA528" s="22"/>
      <c r="IB528" s="22"/>
      <c r="IC528" s="22"/>
      <c r="ID528" s="22"/>
      <c r="IE528" s="22"/>
      <c r="IF528" s="22"/>
      <c r="IG528" s="22"/>
      <c r="IH528" s="22"/>
      <c r="II528" s="22"/>
      <c r="IJ528" s="22"/>
      <c r="IK528" s="22"/>
      <c r="IL528" s="22"/>
      <c r="IM528" s="22"/>
      <c r="IN528" s="22"/>
      <c r="IO528" s="22"/>
      <c r="IP528" s="22"/>
      <c r="IQ528" s="22"/>
      <c r="IR528" s="22"/>
      <c r="IS528" s="22"/>
      <c r="IT528" s="22"/>
      <c r="IU528" s="22"/>
      <c r="IV528" s="22"/>
      <c r="IW528" s="22"/>
    </row>
    <row r="529" spans="1:257" s="23" customFormat="1" ht="12" customHeight="1" x14ac:dyDescent="0.2">
      <c r="A529" s="17">
        <v>528</v>
      </c>
      <c r="B529" s="17" t="s">
        <v>72</v>
      </c>
      <c r="C529" s="17" t="s">
        <v>73</v>
      </c>
      <c r="D529" s="17" t="s">
        <v>683</v>
      </c>
      <c r="E529" s="17" t="s">
        <v>721</v>
      </c>
      <c r="F529" s="17" t="s">
        <v>33</v>
      </c>
      <c r="G529" s="34"/>
      <c r="H529" s="34"/>
      <c r="I529" s="34"/>
      <c r="J529" s="18">
        <v>48.7</v>
      </c>
      <c r="K529" s="18"/>
      <c r="L529" s="34"/>
      <c r="M529" s="34"/>
      <c r="N529" s="18"/>
      <c r="O529" s="18"/>
      <c r="P529" s="17" t="s">
        <v>24</v>
      </c>
      <c r="Q529" s="17" t="s">
        <v>683</v>
      </c>
      <c r="R529" s="17" t="s">
        <v>25</v>
      </c>
      <c r="S529" s="19" t="s">
        <v>722</v>
      </c>
      <c r="T529" s="20" t="s">
        <v>76</v>
      </c>
      <c r="U529" s="20" t="s">
        <v>717</v>
      </c>
      <c r="V529" s="19" t="s">
        <v>78</v>
      </c>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c r="BS529" s="22"/>
      <c r="BT529" s="22"/>
      <c r="BU529" s="22"/>
      <c r="BV529" s="22"/>
      <c r="BW529" s="22"/>
      <c r="BX529" s="22"/>
      <c r="BY529" s="22"/>
      <c r="BZ529" s="22"/>
      <c r="CA529" s="22"/>
      <c r="CB529" s="22"/>
      <c r="CC529" s="22"/>
      <c r="CD529" s="22"/>
      <c r="CE529" s="22"/>
      <c r="CF529" s="22"/>
      <c r="CG529" s="22"/>
      <c r="CH529" s="22"/>
      <c r="CI529" s="22"/>
      <c r="CJ529" s="22"/>
      <c r="CK529" s="22"/>
      <c r="CL529" s="22"/>
      <c r="CM529" s="22"/>
      <c r="CN529" s="22"/>
      <c r="CO529" s="22"/>
      <c r="CP529" s="22"/>
      <c r="CQ529" s="22"/>
      <c r="CR529" s="22"/>
      <c r="CS529" s="22"/>
      <c r="CT529" s="22"/>
      <c r="CU529" s="22"/>
      <c r="CV529" s="22"/>
      <c r="CW529" s="22"/>
      <c r="CX529" s="22"/>
      <c r="CY529" s="22"/>
      <c r="CZ529" s="22"/>
      <c r="DA529" s="22"/>
      <c r="DB529" s="22"/>
      <c r="DC529" s="22"/>
      <c r="DD529" s="22"/>
      <c r="DE529" s="22"/>
      <c r="DF529" s="22"/>
      <c r="DG529" s="22"/>
      <c r="DH529" s="22"/>
      <c r="DI529" s="22"/>
      <c r="DJ529" s="22"/>
      <c r="DK529" s="22"/>
      <c r="DL529" s="22"/>
      <c r="DM529" s="22"/>
      <c r="DN529" s="22"/>
      <c r="DO529" s="22"/>
      <c r="DP529" s="22"/>
      <c r="DQ529" s="22"/>
      <c r="DR529" s="22"/>
      <c r="DS529" s="22"/>
      <c r="DT529" s="22"/>
      <c r="DU529" s="22"/>
      <c r="DV529" s="22"/>
      <c r="DW529" s="22"/>
      <c r="DX529" s="22"/>
      <c r="DY529" s="22"/>
      <c r="DZ529" s="22"/>
      <c r="EA529" s="22"/>
      <c r="EB529" s="22"/>
      <c r="EC529" s="22"/>
      <c r="ED529" s="22"/>
      <c r="EE529" s="22"/>
      <c r="EF529" s="22"/>
      <c r="EG529" s="22"/>
      <c r="EH529" s="22"/>
      <c r="EI529" s="22"/>
      <c r="EJ529" s="22"/>
      <c r="EK529" s="22"/>
      <c r="EL529" s="22"/>
      <c r="EM529" s="22"/>
      <c r="EN529" s="22"/>
      <c r="EO529" s="22"/>
      <c r="EP529" s="22"/>
      <c r="EQ529" s="22"/>
      <c r="ER529" s="22"/>
      <c r="ES529" s="22"/>
      <c r="ET529" s="22"/>
      <c r="EU529" s="22"/>
      <c r="EV529" s="22"/>
      <c r="EW529" s="22"/>
      <c r="EX529" s="22"/>
      <c r="EY529" s="22"/>
      <c r="EZ529" s="22"/>
      <c r="FA529" s="22"/>
      <c r="FB529" s="22"/>
      <c r="FC529" s="22"/>
      <c r="FD529" s="22"/>
      <c r="FE529" s="22"/>
      <c r="FF529" s="22"/>
      <c r="FG529" s="22"/>
      <c r="FH529" s="22"/>
      <c r="FI529" s="22"/>
      <c r="FJ529" s="22"/>
      <c r="FK529" s="22"/>
      <c r="FL529" s="22"/>
      <c r="FM529" s="22"/>
      <c r="FN529" s="22"/>
      <c r="FO529" s="22"/>
      <c r="FP529" s="22"/>
      <c r="FQ529" s="22"/>
      <c r="FR529" s="22"/>
      <c r="FS529" s="22"/>
      <c r="FT529" s="22"/>
      <c r="FU529" s="22"/>
      <c r="FV529" s="22"/>
      <c r="FW529" s="22"/>
      <c r="FX529" s="22"/>
      <c r="FY529" s="22"/>
      <c r="FZ529" s="22"/>
      <c r="GA529" s="22"/>
      <c r="GB529" s="22"/>
      <c r="GC529" s="22"/>
      <c r="GD529" s="22"/>
      <c r="GE529" s="22"/>
      <c r="GF529" s="22"/>
      <c r="GG529" s="22"/>
      <c r="GH529" s="22"/>
      <c r="GI529" s="22"/>
      <c r="GJ529" s="22"/>
      <c r="GK529" s="22"/>
      <c r="GL529" s="22"/>
      <c r="GM529" s="22"/>
      <c r="GN529" s="22"/>
      <c r="GO529" s="22"/>
      <c r="GP529" s="22"/>
      <c r="GQ529" s="22"/>
      <c r="GR529" s="22"/>
      <c r="GS529" s="22"/>
      <c r="GT529" s="22"/>
      <c r="GU529" s="22"/>
      <c r="GV529" s="22"/>
      <c r="GW529" s="22"/>
      <c r="GX529" s="22"/>
      <c r="GY529" s="22"/>
      <c r="GZ529" s="22"/>
      <c r="HA529" s="22"/>
      <c r="HB529" s="22"/>
      <c r="HC529" s="22"/>
      <c r="HD529" s="22"/>
      <c r="HE529" s="22"/>
      <c r="HF529" s="22"/>
      <c r="HG529" s="22"/>
      <c r="HH529" s="22"/>
      <c r="HI529" s="22"/>
      <c r="HJ529" s="22"/>
      <c r="HK529" s="22"/>
      <c r="HL529" s="22"/>
      <c r="HM529" s="22"/>
      <c r="HN529" s="22"/>
      <c r="HO529" s="22"/>
      <c r="HP529" s="22"/>
      <c r="HQ529" s="22"/>
      <c r="HR529" s="22"/>
      <c r="HS529" s="22"/>
      <c r="HT529" s="22"/>
      <c r="HU529" s="22"/>
      <c r="HV529" s="22"/>
      <c r="HW529" s="22"/>
      <c r="HX529" s="22"/>
      <c r="HY529" s="22"/>
      <c r="HZ529" s="22"/>
      <c r="IA529" s="22"/>
      <c r="IB529" s="22"/>
      <c r="IC529" s="22"/>
      <c r="ID529" s="22"/>
      <c r="IE529" s="22"/>
      <c r="IF529" s="22"/>
      <c r="IG529" s="22"/>
      <c r="IH529" s="22"/>
      <c r="II529" s="22"/>
      <c r="IJ529" s="22"/>
      <c r="IK529" s="22"/>
      <c r="IL529" s="22"/>
      <c r="IM529" s="22"/>
      <c r="IN529" s="22"/>
      <c r="IO529" s="22"/>
      <c r="IP529" s="22"/>
      <c r="IQ529" s="22"/>
      <c r="IR529" s="22"/>
      <c r="IS529" s="22"/>
      <c r="IT529" s="22"/>
      <c r="IU529" s="22"/>
      <c r="IV529" s="22"/>
      <c r="IW529" s="22"/>
    </row>
    <row r="530" spans="1:257" s="23" customFormat="1" ht="12" customHeight="1" x14ac:dyDescent="0.2">
      <c r="A530" s="17">
        <v>529</v>
      </c>
      <c r="B530" s="17" t="s">
        <v>79</v>
      </c>
      <c r="C530" s="17" t="s">
        <v>79</v>
      </c>
      <c r="D530" s="17" t="s">
        <v>683</v>
      </c>
      <c r="E530" s="17" t="s">
        <v>729</v>
      </c>
      <c r="F530" s="17" t="s">
        <v>23</v>
      </c>
      <c r="G530" s="35">
        <v>1.0528145387405274E-2</v>
      </c>
      <c r="H530" s="35">
        <v>1.7110260134872438E-2</v>
      </c>
      <c r="I530" s="35">
        <v>2.4074525001811377E-2</v>
      </c>
      <c r="J530" s="18"/>
      <c r="K530" s="18"/>
      <c r="L530" s="34"/>
      <c r="M530" s="34"/>
      <c r="N530" s="18"/>
      <c r="O530" s="18"/>
      <c r="P530" s="17" t="s">
        <v>24</v>
      </c>
      <c r="Q530" s="17" t="s">
        <v>683</v>
      </c>
      <c r="R530" s="17" t="s">
        <v>25</v>
      </c>
      <c r="S530" s="19" t="s">
        <v>1341</v>
      </c>
      <c r="T530" s="20" t="s">
        <v>82</v>
      </c>
      <c r="U530" s="21" t="s">
        <v>1342</v>
      </c>
      <c r="V530" s="19" t="s">
        <v>1238</v>
      </c>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c r="BU530" s="22"/>
      <c r="BV530" s="22"/>
      <c r="BW530" s="22"/>
      <c r="BX530" s="22"/>
      <c r="BY530" s="22"/>
      <c r="BZ530" s="22"/>
      <c r="CA530" s="22"/>
      <c r="CB530" s="22"/>
      <c r="CC530" s="22"/>
      <c r="CD530" s="22"/>
      <c r="CE530" s="22"/>
      <c r="CF530" s="22"/>
      <c r="CG530" s="22"/>
      <c r="CH530" s="22"/>
      <c r="CI530" s="22"/>
      <c r="CJ530" s="22"/>
      <c r="CK530" s="22"/>
      <c r="CL530" s="22"/>
      <c r="CM530" s="22"/>
      <c r="CN530" s="22"/>
      <c r="CO530" s="22"/>
      <c r="CP530" s="22"/>
      <c r="CQ530" s="22"/>
      <c r="CR530" s="22"/>
      <c r="CS530" s="22"/>
      <c r="CT530" s="22"/>
      <c r="CU530" s="22"/>
      <c r="CV530" s="22"/>
      <c r="CW530" s="22"/>
      <c r="CX530" s="22"/>
      <c r="CY530" s="22"/>
      <c r="CZ530" s="22"/>
      <c r="DA530" s="22"/>
      <c r="DB530" s="22"/>
      <c r="DC530" s="22"/>
      <c r="DD530" s="22"/>
      <c r="DE530" s="22"/>
      <c r="DF530" s="22"/>
      <c r="DG530" s="22"/>
      <c r="DH530" s="22"/>
      <c r="DI530" s="22"/>
      <c r="DJ530" s="22"/>
      <c r="DK530" s="22"/>
      <c r="DL530" s="22"/>
      <c r="DM530" s="22"/>
      <c r="DN530" s="22"/>
      <c r="DO530" s="22"/>
      <c r="DP530" s="22"/>
      <c r="DQ530" s="22"/>
      <c r="DR530" s="22"/>
      <c r="DS530" s="22"/>
      <c r="DT530" s="22"/>
      <c r="DU530" s="22"/>
      <c r="DV530" s="22"/>
      <c r="DW530" s="22"/>
      <c r="DX530" s="22"/>
      <c r="DY530" s="22"/>
      <c r="DZ530" s="22"/>
      <c r="EA530" s="22"/>
      <c r="EB530" s="22"/>
      <c r="EC530" s="22"/>
      <c r="ED530" s="22"/>
      <c r="EE530" s="22"/>
      <c r="EF530" s="22"/>
      <c r="EG530" s="22"/>
      <c r="EH530" s="22"/>
      <c r="EI530" s="22"/>
      <c r="EJ530" s="22"/>
      <c r="EK530" s="22"/>
      <c r="EL530" s="22"/>
      <c r="EM530" s="22"/>
      <c r="EN530" s="22"/>
      <c r="EO530" s="22"/>
      <c r="EP530" s="22"/>
      <c r="EQ530" s="22"/>
      <c r="ER530" s="22"/>
      <c r="ES530" s="22"/>
      <c r="ET530" s="22"/>
      <c r="EU530" s="22"/>
      <c r="EV530" s="22"/>
      <c r="EW530" s="22"/>
      <c r="EX530" s="22"/>
      <c r="EY530" s="22"/>
      <c r="EZ530" s="22"/>
      <c r="FA530" s="22"/>
      <c r="FB530" s="22"/>
      <c r="FC530" s="22"/>
      <c r="FD530" s="22"/>
      <c r="FE530" s="22"/>
      <c r="FF530" s="22"/>
      <c r="FG530" s="22"/>
      <c r="FH530" s="22"/>
      <c r="FI530" s="22"/>
      <c r="FJ530" s="22"/>
      <c r="FK530" s="22"/>
      <c r="FL530" s="22"/>
      <c r="FM530" s="22"/>
      <c r="FN530" s="22"/>
      <c r="FO530" s="22"/>
      <c r="FP530" s="22"/>
      <c r="FQ530" s="22"/>
      <c r="FR530" s="22"/>
      <c r="FS530" s="22"/>
      <c r="FT530" s="22"/>
      <c r="FU530" s="22"/>
      <c r="FV530" s="22"/>
      <c r="FW530" s="22"/>
      <c r="FX530" s="22"/>
      <c r="FY530" s="22"/>
      <c r="FZ530" s="22"/>
      <c r="GA530" s="22"/>
      <c r="GB530" s="22"/>
      <c r="GC530" s="22"/>
      <c r="GD530" s="22"/>
      <c r="GE530" s="22"/>
      <c r="GF530" s="22"/>
      <c r="GG530" s="22"/>
      <c r="GH530" s="22"/>
      <c r="GI530" s="22"/>
      <c r="GJ530" s="22"/>
      <c r="GK530" s="22"/>
      <c r="GL530" s="22"/>
      <c r="GM530" s="22"/>
      <c r="GN530" s="22"/>
      <c r="GO530" s="22"/>
      <c r="GP530" s="22"/>
      <c r="GQ530" s="22"/>
      <c r="GR530" s="22"/>
      <c r="GS530" s="22"/>
      <c r="GT530" s="22"/>
      <c r="GU530" s="22"/>
      <c r="GV530" s="22"/>
      <c r="GW530" s="22"/>
      <c r="GX530" s="22"/>
      <c r="GY530" s="22"/>
      <c r="GZ530" s="22"/>
      <c r="HA530" s="22"/>
      <c r="HB530" s="22"/>
      <c r="HC530" s="22"/>
      <c r="HD530" s="22"/>
      <c r="HE530" s="22"/>
      <c r="HF530" s="22"/>
      <c r="HG530" s="22"/>
      <c r="HH530" s="22"/>
      <c r="HI530" s="22"/>
      <c r="HJ530" s="22"/>
      <c r="HK530" s="22"/>
      <c r="HL530" s="22"/>
      <c r="HM530" s="22"/>
      <c r="HN530" s="22"/>
      <c r="HO530" s="22"/>
      <c r="HP530" s="22"/>
      <c r="HQ530" s="22"/>
      <c r="HR530" s="22"/>
      <c r="HS530" s="22"/>
      <c r="HT530" s="22"/>
      <c r="HU530" s="22"/>
      <c r="HV530" s="22"/>
      <c r="HW530" s="22"/>
      <c r="HX530" s="22"/>
      <c r="HY530" s="22"/>
      <c r="HZ530" s="22"/>
      <c r="IA530" s="22"/>
      <c r="IB530" s="22"/>
      <c r="IC530" s="22"/>
      <c r="ID530" s="22"/>
      <c r="IE530" s="22"/>
      <c r="IF530" s="22"/>
      <c r="IG530" s="22"/>
      <c r="IH530" s="22"/>
      <c r="II530" s="22"/>
      <c r="IJ530" s="22"/>
      <c r="IK530" s="22"/>
      <c r="IL530" s="22"/>
      <c r="IM530" s="22"/>
      <c r="IN530" s="22"/>
      <c r="IO530" s="22"/>
      <c r="IP530" s="22"/>
      <c r="IQ530" s="22"/>
      <c r="IR530" s="22"/>
      <c r="IS530" s="22"/>
      <c r="IT530" s="22"/>
      <c r="IU530" s="22"/>
      <c r="IV530" s="22"/>
      <c r="IW530" s="22"/>
    </row>
    <row r="531" spans="1:257" s="23" customFormat="1" ht="12" customHeight="1" x14ac:dyDescent="0.2">
      <c r="A531" s="17">
        <v>530</v>
      </c>
      <c r="B531" s="17" t="s">
        <v>79</v>
      </c>
      <c r="C531" s="17" t="s">
        <v>79</v>
      </c>
      <c r="D531" s="17" t="s">
        <v>683</v>
      </c>
      <c r="E531" s="17" t="s">
        <v>730</v>
      </c>
      <c r="F531" s="17" t="s">
        <v>23</v>
      </c>
      <c r="G531" s="34"/>
      <c r="H531" s="34"/>
      <c r="I531" s="34"/>
      <c r="J531" s="18"/>
      <c r="K531" s="18">
        <v>25</v>
      </c>
      <c r="L531" s="34"/>
      <c r="M531" s="34"/>
      <c r="N531" s="18"/>
      <c r="O531" s="18"/>
      <c r="P531" s="17" t="s">
        <v>24</v>
      </c>
      <c r="Q531" s="17" t="s">
        <v>654</v>
      </c>
      <c r="R531" s="17" t="s">
        <v>25</v>
      </c>
      <c r="S531" s="19" t="s">
        <v>731</v>
      </c>
      <c r="T531" s="20" t="s">
        <v>82</v>
      </c>
      <c r="U531" s="21" t="s">
        <v>1342</v>
      </c>
      <c r="V531" s="19" t="s">
        <v>1238</v>
      </c>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c r="BS531" s="22"/>
      <c r="BT531" s="22"/>
      <c r="BU531" s="22"/>
      <c r="BV531" s="22"/>
      <c r="BW531" s="22"/>
      <c r="BX531" s="22"/>
      <c r="BY531" s="22"/>
      <c r="BZ531" s="22"/>
      <c r="CA531" s="22"/>
      <c r="CB531" s="22"/>
      <c r="CC531" s="22"/>
      <c r="CD531" s="22"/>
      <c r="CE531" s="22"/>
      <c r="CF531" s="22"/>
      <c r="CG531" s="22"/>
      <c r="CH531" s="22"/>
      <c r="CI531" s="22"/>
      <c r="CJ531" s="22"/>
      <c r="CK531" s="22"/>
      <c r="CL531" s="22"/>
      <c r="CM531" s="22"/>
      <c r="CN531" s="22"/>
      <c r="CO531" s="22"/>
      <c r="CP531" s="22"/>
      <c r="CQ531" s="22"/>
      <c r="CR531" s="22"/>
      <c r="CS531" s="22"/>
      <c r="CT531" s="22"/>
      <c r="CU531" s="22"/>
      <c r="CV531" s="22"/>
      <c r="CW531" s="22"/>
      <c r="CX531" s="22"/>
      <c r="CY531" s="22"/>
      <c r="CZ531" s="22"/>
      <c r="DA531" s="22"/>
      <c r="DB531" s="22"/>
      <c r="DC531" s="22"/>
      <c r="DD531" s="22"/>
      <c r="DE531" s="22"/>
      <c r="DF531" s="22"/>
      <c r="DG531" s="22"/>
      <c r="DH531" s="22"/>
      <c r="DI531" s="22"/>
      <c r="DJ531" s="22"/>
      <c r="DK531" s="22"/>
      <c r="DL531" s="22"/>
      <c r="DM531" s="22"/>
      <c r="DN531" s="22"/>
      <c r="DO531" s="22"/>
      <c r="DP531" s="22"/>
      <c r="DQ531" s="22"/>
      <c r="DR531" s="22"/>
      <c r="DS531" s="22"/>
      <c r="DT531" s="22"/>
      <c r="DU531" s="22"/>
      <c r="DV531" s="22"/>
      <c r="DW531" s="22"/>
      <c r="DX531" s="22"/>
      <c r="DY531" s="22"/>
      <c r="DZ531" s="22"/>
      <c r="EA531" s="22"/>
      <c r="EB531" s="22"/>
      <c r="EC531" s="22"/>
      <c r="ED531" s="22"/>
      <c r="EE531" s="22"/>
      <c r="EF531" s="22"/>
      <c r="EG531" s="22"/>
      <c r="EH531" s="22"/>
      <c r="EI531" s="22"/>
      <c r="EJ531" s="22"/>
      <c r="EK531" s="22"/>
      <c r="EL531" s="22"/>
      <c r="EM531" s="22"/>
      <c r="EN531" s="22"/>
      <c r="EO531" s="22"/>
      <c r="EP531" s="22"/>
      <c r="EQ531" s="22"/>
      <c r="ER531" s="22"/>
      <c r="ES531" s="22"/>
      <c r="ET531" s="22"/>
      <c r="EU531" s="22"/>
      <c r="EV531" s="22"/>
      <c r="EW531" s="22"/>
      <c r="EX531" s="22"/>
      <c r="EY531" s="22"/>
      <c r="EZ531" s="22"/>
      <c r="FA531" s="22"/>
      <c r="FB531" s="22"/>
      <c r="FC531" s="22"/>
      <c r="FD531" s="22"/>
      <c r="FE531" s="22"/>
      <c r="FF531" s="22"/>
      <c r="FG531" s="22"/>
      <c r="FH531" s="22"/>
      <c r="FI531" s="22"/>
      <c r="FJ531" s="22"/>
      <c r="FK531" s="22"/>
      <c r="FL531" s="22"/>
      <c r="FM531" s="22"/>
      <c r="FN531" s="22"/>
      <c r="FO531" s="22"/>
      <c r="FP531" s="22"/>
      <c r="FQ531" s="22"/>
      <c r="FR531" s="22"/>
      <c r="FS531" s="22"/>
      <c r="FT531" s="22"/>
      <c r="FU531" s="22"/>
      <c r="FV531" s="22"/>
      <c r="FW531" s="22"/>
      <c r="FX531" s="22"/>
      <c r="FY531" s="22"/>
      <c r="FZ531" s="22"/>
      <c r="GA531" s="22"/>
      <c r="GB531" s="22"/>
      <c r="GC531" s="22"/>
      <c r="GD531" s="22"/>
      <c r="GE531" s="22"/>
      <c r="GF531" s="22"/>
      <c r="GG531" s="22"/>
      <c r="GH531" s="22"/>
      <c r="GI531" s="22"/>
      <c r="GJ531" s="22"/>
      <c r="GK531" s="22"/>
      <c r="GL531" s="22"/>
      <c r="GM531" s="22"/>
      <c r="GN531" s="22"/>
      <c r="GO531" s="22"/>
      <c r="GP531" s="22"/>
      <c r="GQ531" s="22"/>
      <c r="GR531" s="22"/>
      <c r="GS531" s="22"/>
      <c r="GT531" s="22"/>
      <c r="GU531" s="22"/>
      <c r="GV531" s="22"/>
      <c r="GW531" s="22"/>
      <c r="GX531" s="22"/>
      <c r="GY531" s="22"/>
      <c r="GZ531" s="22"/>
      <c r="HA531" s="22"/>
      <c r="HB531" s="22"/>
      <c r="HC531" s="22"/>
      <c r="HD531" s="22"/>
      <c r="HE531" s="22"/>
      <c r="HF531" s="22"/>
      <c r="HG531" s="22"/>
      <c r="HH531" s="22"/>
      <c r="HI531" s="22"/>
      <c r="HJ531" s="22"/>
      <c r="HK531" s="22"/>
      <c r="HL531" s="22"/>
      <c r="HM531" s="22"/>
      <c r="HN531" s="22"/>
      <c r="HO531" s="22"/>
      <c r="HP531" s="22"/>
      <c r="HQ531" s="22"/>
      <c r="HR531" s="22"/>
      <c r="HS531" s="22"/>
      <c r="HT531" s="22"/>
      <c r="HU531" s="22"/>
      <c r="HV531" s="22"/>
      <c r="HW531" s="22"/>
      <c r="HX531" s="22"/>
      <c r="HY531" s="22"/>
      <c r="HZ531" s="22"/>
      <c r="IA531" s="22"/>
      <c r="IB531" s="22"/>
      <c r="IC531" s="22"/>
      <c r="ID531" s="22"/>
      <c r="IE531" s="22"/>
      <c r="IF531" s="22"/>
      <c r="IG531" s="22"/>
      <c r="IH531" s="22"/>
      <c r="II531" s="22"/>
      <c r="IJ531" s="22"/>
      <c r="IK531" s="22"/>
      <c r="IL531" s="22"/>
      <c r="IM531" s="22"/>
      <c r="IN531" s="22"/>
      <c r="IO531" s="22"/>
      <c r="IP531" s="22"/>
      <c r="IQ531" s="22"/>
      <c r="IR531" s="22"/>
      <c r="IS531" s="22"/>
      <c r="IT531" s="22"/>
      <c r="IU531" s="22"/>
      <c r="IV531" s="22"/>
      <c r="IW531" s="22"/>
    </row>
    <row r="532" spans="1:257" s="23" customFormat="1" ht="12" customHeight="1" x14ac:dyDescent="0.2">
      <c r="A532" s="17">
        <v>531</v>
      </c>
      <c r="B532" s="17" t="s">
        <v>79</v>
      </c>
      <c r="C532" s="17" t="s">
        <v>79</v>
      </c>
      <c r="D532" s="17" t="s">
        <v>683</v>
      </c>
      <c r="E532" s="17" t="s">
        <v>732</v>
      </c>
      <c r="F532" s="17" t="s">
        <v>33</v>
      </c>
      <c r="G532" s="34"/>
      <c r="H532" s="34"/>
      <c r="I532" s="34"/>
      <c r="J532" s="18"/>
      <c r="K532" s="18">
        <v>25</v>
      </c>
      <c r="L532" s="34"/>
      <c r="M532" s="34"/>
      <c r="N532" s="18"/>
      <c r="O532" s="18"/>
      <c r="P532" s="17" t="s">
        <v>133</v>
      </c>
      <c r="Q532" s="17" t="s">
        <v>654</v>
      </c>
      <c r="R532" s="17" t="s">
        <v>733</v>
      </c>
      <c r="S532" s="19" t="s">
        <v>734</v>
      </c>
      <c r="T532" s="20" t="s">
        <v>82</v>
      </c>
      <c r="U532" s="21" t="s">
        <v>1342</v>
      </c>
      <c r="V532" s="19" t="s">
        <v>1238</v>
      </c>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c r="BU532" s="22"/>
      <c r="BV532" s="22"/>
      <c r="BW532" s="22"/>
      <c r="BX532" s="22"/>
      <c r="BY532" s="22"/>
      <c r="BZ532" s="22"/>
      <c r="CA532" s="22"/>
      <c r="CB532" s="22"/>
      <c r="CC532" s="22"/>
      <c r="CD532" s="22"/>
      <c r="CE532" s="22"/>
      <c r="CF532" s="22"/>
      <c r="CG532" s="22"/>
      <c r="CH532" s="22"/>
      <c r="CI532" s="22"/>
      <c r="CJ532" s="22"/>
      <c r="CK532" s="22"/>
      <c r="CL532" s="22"/>
      <c r="CM532" s="22"/>
      <c r="CN532" s="22"/>
      <c r="CO532" s="22"/>
      <c r="CP532" s="22"/>
      <c r="CQ532" s="22"/>
      <c r="CR532" s="22"/>
      <c r="CS532" s="22"/>
      <c r="CT532" s="22"/>
      <c r="CU532" s="22"/>
      <c r="CV532" s="22"/>
      <c r="CW532" s="22"/>
      <c r="CX532" s="22"/>
      <c r="CY532" s="22"/>
      <c r="CZ532" s="22"/>
      <c r="DA532" s="22"/>
      <c r="DB532" s="22"/>
      <c r="DC532" s="22"/>
      <c r="DD532" s="22"/>
      <c r="DE532" s="22"/>
      <c r="DF532" s="22"/>
      <c r="DG532" s="22"/>
      <c r="DH532" s="22"/>
      <c r="DI532" s="22"/>
      <c r="DJ532" s="22"/>
      <c r="DK532" s="22"/>
      <c r="DL532" s="22"/>
      <c r="DM532" s="22"/>
      <c r="DN532" s="22"/>
      <c r="DO532" s="22"/>
      <c r="DP532" s="22"/>
      <c r="DQ532" s="22"/>
      <c r="DR532" s="22"/>
      <c r="DS532" s="22"/>
      <c r="DT532" s="22"/>
      <c r="DU532" s="22"/>
      <c r="DV532" s="22"/>
      <c r="DW532" s="22"/>
      <c r="DX532" s="22"/>
      <c r="DY532" s="22"/>
      <c r="DZ532" s="22"/>
      <c r="EA532" s="22"/>
      <c r="EB532" s="22"/>
      <c r="EC532" s="22"/>
      <c r="ED532" s="22"/>
      <c r="EE532" s="22"/>
      <c r="EF532" s="22"/>
      <c r="EG532" s="22"/>
      <c r="EH532" s="22"/>
      <c r="EI532" s="22"/>
      <c r="EJ532" s="22"/>
      <c r="EK532" s="22"/>
      <c r="EL532" s="22"/>
      <c r="EM532" s="22"/>
      <c r="EN532" s="22"/>
      <c r="EO532" s="22"/>
      <c r="EP532" s="22"/>
      <c r="EQ532" s="22"/>
      <c r="ER532" s="22"/>
      <c r="ES532" s="22"/>
      <c r="ET532" s="22"/>
      <c r="EU532" s="22"/>
      <c r="EV532" s="22"/>
      <c r="EW532" s="22"/>
      <c r="EX532" s="22"/>
      <c r="EY532" s="22"/>
      <c r="EZ532" s="22"/>
      <c r="FA532" s="22"/>
      <c r="FB532" s="22"/>
      <c r="FC532" s="22"/>
      <c r="FD532" s="22"/>
      <c r="FE532" s="22"/>
      <c r="FF532" s="22"/>
      <c r="FG532" s="22"/>
      <c r="FH532" s="22"/>
      <c r="FI532" s="22"/>
      <c r="FJ532" s="22"/>
      <c r="FK532" s="22"/>
      <c r="FL532" s="22"/>
      <c r="FM532" s="22"/>
      <c r="FN532" s="22"/>
      <c r="FO532" s="22"/>
      <c r="FP532" s="22"/>
      <c r="FQ532" s="22"/>
      <c r="FR532" s="22"/>
      <c r="FS532" s="22"/>
      <c r="FT532" s="22"/>
      <c r="FU532" s="22"/>
      <c r="FV532" s="22"/>
      <c r="FW532" s="22"/>
      <c r="FX532" s="22"/>
      <c r="FY532" s="22"/>
      <c r="FZ532" s="22"/>
      <c r="GA532" s="22"/>
      <c r="GB532" s="22"/>
      <c r="GC532" s="22"/>
      <c r="GD532" s="22"/>
      <c r="GE532" s="22"/>
      <c r="GF532" s="22"/>
      <c r="GG532" s="22"/>
      <c r="GH532" s="22"/>
      <c r="GI532" s="22"/>
      <c r="GJ532" s="22"/>
      <c r="GK532" s="22"/>
      <c r="GL532" s="22"/>
      <c r="GM532" s="22"/>
      <c r="GN532" s="22"/>
      <c r="GO532" s="22"/>
      <c r="GP532" s="22"/>
      <c r="GQ532" s="22"/>
      <c r="GR532" s="22"/>
      <c r="GS532" s="22"/>
      <c r="GT532" s="22"/>
      <c r="GU532" s="22"/>
      <c r="GV532" s="22"/>
      <c r="GW532" s="22"/>
      <c r="GX532" s="22"/>
      <c r="GY532" s="22"/>
      <c r="GZ532" s="22"/>
      <c r="HA532" s="22"/>
      <c r="HB532" s="22"/>
      <c r="HC532" s="22"/>
      <c r="HD532" s="22"/>
      <c r="HE532" s="22"/>
      <c r="HF532" s="22"/>
      <c r="HG532" s="22"/>
      <c r="HH532" s="22"/>
      <c r="HI532" s="22"/>
      <c r="HJ532" s="22"/>
      <c r="HK532" s="22"/>
      <c r="HL532" s="22"/>
      <c r="HM532" s="22"/>
      <c r="HN532" s="22"/>
      <c r="HO532" s="22"/>
      <c r="HP532" s="22"/>
      <c r="HQ532" s="22"/>
      <c r="HR532" s="22"/>
      <c r="HS532" s="22"/>
      <c r="HT532" s="22"/>
      <c r="HU532" s="22"/>
      <c r="HV532" s="22"/>
      <c r="HW532" s="22"/>
      <c r="HX532" s="22"/>
      <c r="HY532" s="22"/>
      <c r="HZ532" s="22"/>
      <c r="IA532" s="22"/>
      <c r="IB532" s="22"/>
      <c r="IC532" s="22"/>
      <c r="ID532" s="22"/>
      <c r="IE532" s="22"/>
      <c r="IF532" s="22"/>
      <c r="IG532" s="22"/>
      <c r="IH532" s="22"/>
      <c r="II532" s="22"/>
      <c r="IJ532" s="22"/>
      <c r="IK532" s="22"/>
      <c r="IL532" s="22"/>
      <c r="IM532" s="22"/>
      <c r="IN532" s="22"/>
      <c r="IO532" s="22"/>
      <c r="IP532" s="22"/>
      <c r="IQ532" s="22"/>
      <c r="IR532" s="22"/>
      <c r="IS532" s="22"/>
      <c r="IT532" s="22"/>
      <c r="IU532" s="22"/>
      <c r="IV532" s="22"/>
      <c r="IW532" s="22"/>
    </row>
    <row r="533" spans="1:257" s="23" customFormat="1" ht="12" customHeight="1" x14ac:dyDescent="0.2">
      <c r="A533" s="17">
        <v>532</v>
      </c>
      <c r="B533" s="17" t="s">
        <v>79</v>
      </c>
      <c r="C533" s="17" t="s">
        <v>79</v>
      </c>
      <c r="D533" s="17" t="s">
        <v>683</v>
      </c>
      <c r="E533" s="17" t="s">
        <v>735</v>
      </c>
      <c r="F533" s="17" t="s">
        <v>23</v>
      </c>
      <c r="G533" s="34"/>
      <c r="H533" s="34"/>
      <c r="I533" s="34"/>
      <c r="J533" s="18"/>
      <c r="K533" s="18">
        <v>25</v>
      </c>
      <c r="L533" s="34"/>
      <c r="M533" s="34"/>
      <c r="N533" s="18"/>
      <c r="O533" s="18"/>
      <c r="P533" s="17" t="s">
        <v>115</v>
      </c>
      <c r="Q533" s="17" t="s">
        <v>654</v>
      </c>
      <c r="R533" s="17" t="s">
        <v>25</v>
      </c>
      <c r="S533" s="19" t="s">
        <v>736</v>
      </c>
      <c r="T533" s="20" t="s">
        <v>82</v>
      </c>
      <c r="U533" s="21" t="s">
        <v>1342</v>
      </c>
      <c r="V533" s="19" t="s">
        <v>1238</v>
      </c>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c r="BS533" s="22"/>
      <c r="BT533" s="22"/>
      <c r="BU533" s="22"/>
      <c r="BV533" s="22"/>
      <c r="BW533" s="22"/>
      <c r="BX533" s="22"/>
      <c r="BY533" s="22"/>
      <c r="BZ533" s="22"/>
      <c r="CA533" s="22"/>
      <c r="CB533" s="22"/>
      <c r="CC533" s="22"/>
      <c r="CD533" s="22"/>
      <c r="CE533" s="22"/>
      <c r="CF533" s="22"/>
      <c r="CG533" s="22"/>
      <c r="CH533" s="22"/>
      <c r="CI533" s="22"/>
      <c r="CJ533" s="22"/>
      <c r="CK533" s="22"/>
      <c r="CL533" s="22"/>
      <c r="CM533" s="22"/>
      <c r="CN533" s="22"/>
      <c r="CO533" s="22"/>
      <c r="CP533" s="22"/>
      <c r="CQ533" s="22"/>
      <c r="CR533" s="22"/>
      <c r="CS533" s="22"/>
      <c r="CT533" s="22"/>
      <c r="CU533" s="22"/>
      <c r="CV533" s="22"/>
      <c r="CW533" s="22"/>
      <c r="CX533" s="22"/>
      <c r="CY533" s="22"/>
      <c r="CZ533" s="22"/>
      <c r="DA533" s="22"/>
      <c r="DB533" s="22"/>
      <c r="DC533" s="22"/>
      <c r="DD533" s="22"/>
      <c r="DE533" s="22"/>
      <c r="DF533" s="22"/>
      <c r="DG533" s="22"/>
      <c r="DH533" s="22"/>
      <c r="DI533" s="22"/>
      <c r="DJ533" s="22"/>
      <c r="DK533" s="22"/>
      <c r="DL533" s="22"/>
      <c r="DM533" s="22"/>
      <c r="DN533" s="22"/>
      <c r="DO533" s="22"/>
      <c r="DP533" s="22"/>
      <c r="DQ533" s="22"/>
      <c r="DR533" s="22"/>
      <c r="DS533" s="22"/>
      <c r="DT533" s="22"/>
      <c r="DU533" s="22"/>
      <c r="DV533" s="22"/>
      <c r="DW533" s="22"/>
      <c r="DX533" s="22"/>
      <c r="DY533" s="22"/>
      <c r="DZ533" s="22"/>
      <c r="EA533" s="22"/>
      <c r="EB533" s="22"/>
      <c r="EC533" s="22"/>
      <c r="ED533" s="22"/>
      <c r="EE533" s="22"/>
      <c r="EF533" s="22"/>
      <c r="EG533" s="22"/>
      <c r="EH533" s="22"/>
      <c r="EI533" s="22"/>
      <c r="EJ533" s="22"/>
      <c r="EK533" s="22"/>
      <c r="EL533" s="22"/>
      <c r="EM533" s="22"/>
      <c r="EN533" s="22"/>
      <c r="EO533" s="22"/>
      <c r="EP533" s="22"/>
      <c r="EQ533" s="22"/>
      <c r="ER533" s="22"/>
      <c r="ES533" s="22"/>
      <c r="ET533" s="22"/>
      <c r="EU533" s="22"/>
      <c r="EV533" s="22"/>
      <c r="EW533" s="22"/>
      <c r="EX533" s="22"/>
      <c r="EY533" s="22"/>
      <c r="EZ533" s="22"/>
      <c r="FA533" s="22"/>
      <c r="FB533" s="22"/>
      <c r="FC533" s="22"/>
      <c r="FD533" s="22"/>
      <c r="FE533" s="22"/>
      <c r="FF533" s="22"/>
      <c r="FG533" s="22"/>
      <c r="FH533" s="22"/>
      <c r="FI533" s="22"/>
      <c r="FJ533" s="22"/>
      <c r="FK533" s="22"/>
      <c r="FL533" s="22"/>
      <c r="FM533" s="22"/>
      <c r="FN533" s="22"/>
      <c r="FO533" s="22"/>
      <c r="FP533" s="22"/>
      <c r="FQ533" s="22"/>
      <c r="FR533" s="22"/>
      <c r="FS533" s="22"/>
      <c r="FT533" s="22"/>
      <c r="FU533" s="22"/>
      <c r="FV533" s="22"/>
      <c r="FW533" s="22"/>
      <c r="FX533" s="22"/>
      <c r="FY533" s="22"/>
      <c r="FZ533" s="22"/>
      <c r="GA533" s="22"/>
      <c r="GB533" s="22"/>
      <c r="GC533" s="22"/>
      <c r="GD533" s="22"/>
      <c r="GE533" s="22"/>
      <c r="GF533" s="22"/>
      <c r="GG533" s="22"/>
      <c r="GH533" s="22"/>
      <c r="GI533" s="22"/>
      <c r="GJ533" s="22"/>
      <c r="GK533" s="22"/>
      <c r="GL533" s="22"/>
      <c r="GM533" s="22"/>
      <c r="GN533" s="22"/>
      <c r="GO533" s="22"/>
      <c r="GP533" s="22"/>
      <c r="GQ533" s="22"/>
      <c r="GR533" s="22"/>
      <c r="GS533" s="22"/>
      <c r="GT533" s="22"/>
      <c r="GU533" s="22"/>
      <c r="GV533" s="22"/>
      <c r="GW533" s="22"/>
      <c r="GX533" s="22"/>
      <c r="GY533" s="22"/>
      <c r="GZ533" s="22"/>
      <c r="HA533" s="22"/>
      <c r="HB533" s="22"/>
      <c r="HC533" s="22"/>
      <c r="HD533" s="22"/>
      <c r="HE533" s="22"/>
      <c r="HF533" s="22"/>
      <c r="HG533" s="22"/>
      <c r="HH533" s="22"/>
      <c r="HI533" s="22"/>
      <c r="HJ533" s="22"/>
      <c r="HK533" s="22"/>
      <c r="HL533" s="22"/>
      <c r="HM533" s="22"/>
      <c r="HN533" s="22"/>
      <c r="HO533" s="22"/>
      <c r="HP533" s="22"/>
      <c r="HQ533" s="22"/>
      <c r="HR533" s="22"/>
      <c r="HS533" s="22"/>
      <c r="HT533" s="22"/>
      <c r="HU533" s="22"/>
      <c r="HV533" s="22"/>
      <c r="HW533" s="22"/>
      <c r="HX533" s="22"/>
      <c r="HY533" s="22"/>
      <c r="HZ533" s="22"/>
      <c r="IA533" s="22"/>
      <c r="IB533" s="22"/>
      <c r="IC533" s="22"/>
      <c r="ID533" s="22"/>
      <c r="IE533" s="22"/>
      <c r="IF533" s="22"/>
      <c r="IG533" s="22"/>
      <c r="IH533" s="22"/>
      <c r="II533" s="22"/>
      <c r="IJ533" s="22"/>
      <c r="IK533" s="22"/>
      <c r="IL533" s="22"/>
      <c r="IM533" s="22"/>
      <c r="IN533" s="22"/>
      <c r="IO533" s="22"/>
      <c r="IP533" s="22"/>
      <c r="IQ533" s="22"/>
      <c r="IR533" s="22"/>
      <c r="IS533" s="22"/>
      <c r="IT533" s="22"/>
      <c r="IU533" s="22"/>
      <c r="IV533" s="22"/>
      <c r="IW533" s="22"/>
    </row>
    <row r="534" spans="1:257" s="23" customFormat="1" ht="12" customHeight="1" x14ac:dyDescent="0.2">
      <c r="A534" s="17">
        <v>533</v>
      </c>
      <c r="B534" s="17" t="s">
        <v>79</v>
      </c>
      <c r="C534" s="17" t="s">
        <v>79</v>
      </c>
      <c r="D534" s="17" t="s">
        <v>683</v>
      </c>
      <c r="E534" s="17" t="s">
        <v>737</v>
      </c>
      <c r="F534" s="17" t="s">
        <v>33</v>
      </c>
      <c r="G534" s="35">
        <v>8.295381143461622E-4</v>
      </c>
      <c r="H534" s="35">
        <v>1.6597643621756308E-3</v>
      </c>
      <c r="I534" s="35">
        <v>2.4906793143211203E-3</v>
      </c>
      <c r="J534" s="18">
        <v>7.5</v>
      </c>
      <c r="K534" s="18">
        <v>25</v>
      </c>
      <c r="L534" s="34"/>
      <c r="M534" s="34"/>
      <c r="N534" s="18"/>
      <c r="O534" s="18"/>
      <c r="P534" s="17" t="s">
        <v>133</v>
      </c>
      <c r="Q534" s="17" t="s">
        <v>654</v>
      </c>
      <c r="R534" s="17" t="s">
        <v>296</v>
      </c>
      <c r="S534" s="19" t="s">
        <v>738</v>
      </c>
      <c r="T534" s="20" t="s">
        <v>82</v>
      </c>
      <c r="U534" s="21" t="s">
        <v>1342</v>
      </c>
      <c r="V534" s="19" t="s">
        <v>1238</v>
      </c>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c r="BU534" s="22"/>
      <c r="BV534" s="22"/>
      <c r="BW534" s="22"/>
      <c r="BX534" s="22"/>
      <c r="BY534" s="22"/>
      <c r="BZ534" s="22"/>
      <c r="CA534" s="22"/>
      <c r="CB534" s="22"/>
      <c r="CC534" s="22"/>
      <c r="CD534" s="22"/>
      <c r="CE534" s="22"/>
      <c r="CF534" s="22"/>
      <c r="CG534" s="22"/>
      <c r="CH534" s="22"/>
      <c r="CI534" s="22"/>
      <c r="CJ534" s="22"/>
      <c r="CK534" s="22"/>
      <c r="CL534" s="22"/>
      <c r="CM534" s="22"/>
      <c r="CN534" s="22"/>
      <c r="CO534" s="22"/>
      <c r="CP534" s="22"/>
      <c r="CQ534" s="22"/>
      <c r="CR534" s="22"/>
      <c r="CS534" s="22"/>
      <c r="CT534" s="22"/>
      <c r="CU534" s="22"/>
      <c r="CV534" s="22"/>
      <c r="CW534" s="22"/>
      <c r="CX534" s="22"/>
      <c r="CY534" s="22"/>
      <c r="CZ534" s="22"/>
      <c r="DA534" s="22"/>
      <c r="DB534" s="22"/>
      <c r="DC534" s="22"/>
      <c r="DD534" s="22"/>
      <c r="DE534" s="22"/>
      <c r="DF534" s="22"/>
      <c r="DG534" s="22"/>
      <c r="DH534" s="22"/>
      <c r="DI534" s="22"/>
      <c r="DJ534" s="22"/>
      <c r="DK534" s="22"/>
      <c r="DL534" s="22"/>
      <c r="DM534" s="22"/>
      <c r="DN534" s="22"/>
      <c r="DO534" s="22"/>
      <c r="DP534" s="22"/>
      <c r="DQ534" s="22"/>
      <c r="DR534" s="22"/>
      <c r="DS534" s="22"/>
      <c r="DT534" s="22"/>
      <c r="DU534" s="22"/>
      <c r="DV534" s="22"/>
      <c r="DW534" s="22"/>
      <c r="DX534" s="22"/>
      <c r="DY534" s="22"/>
      <c r="DZ534" s="22"/>
      <c r="EA534" s="22"/>
      <c r="EB534" s="22"/>
      <c r="EC534" s="22"/>
      <c r="ED534" s="22"/>
      <c r="EE534" s="22"/>
      <c r="EF534" s="22"/>
      <c r="EG534" s="22"/>
      <c r="EH534" s="22"/>
      <c r="EI534" s="22"/>
      <c r="EJ534" s="22"/>
      <c r="EK534" s="22"/>
      <c r="EL534" s="22"/>
      <c r="EM534" s="22"/>
      <c r="EN534" s="22"/>
      <c r="EO534" s="22"/>
      <c r="EP534" s="22"/>
      <c r="EQ534" s="22"/>
      <c r="ER534" s="22"/>
      <c r="ES534" s="22"/>
      <c r="ET534" s="22"/>
      <c r="EU534" s="22"/>
      <c r="EV534" s="22"/>
      <c r="EW534" s="22"/>
      <c r="EX534" s="22"/>
      <c r="EY534" s="22"/>
      <c r="EZ534" s="22"/>
      <c r="FA534" s="22"/>
      <c r="FB534" s="22"/>
      <c r="FC534" s="22"/>
      <c r="FD534" s="22"/>
      <c r="FE534" s="22"/>
      <c r="FF534" s="22"/>
      <c r="FG534" s="22"/>
      <c r="FH534" s="22"/>
      <c r="FI534" s="22"/>
      <c r="FJ534" s="22"/>
      <c r="FK534" s="22"/>
      <c r="FL534" s="22"/>
      <c r="FM534" s="22"/>
      <c r="FN534" s="22"/>
      <c r="FO534" s="22"/>
      <c r="FP534" s="22"/>
      <c r="FQ534" s="22"/>
      <c r="FR534" s="22"/>
      <c r="FS534" s="22"/>
      <c r="FT534" s="22"/>
      <c r="FU534" s="22"/>
      <c r="FV534" s="22"/>
      <c r="FW534" s="22"/>
      <c r="FX534" s="22"/>
      <c r="FY534" s="22"/>
      <c r="FZ534" s="22"/>
      <c r="GA534" s="22"/>
      <c r="GB534" s="22"/>
      <c r="GC534" s="22"/>
      <c r="GD534" s="22"/>
      <c r="GE534" s="22"/>
      <c r="GF534" s="22"/>
      <c r="GG534" s="22"/>
      <c r="GH534" s="22"/>
      <c r="GI534" s="22"/>
      <c r="GJ534" s="22"/>
      <c r="GK534" s="22"/>
      <c r="GL534" s="22"/>
      <c r="GM534" s="22"/>
      <c r="GN534" s="22"/>
      <c r="GO534" s="22"/>
      <c r="GP534" s="22"/>
      <c r="GQ534" s="22"/>
      <c r="GR534" s="22"/>
      <c r="GS534" s="22"/>
      <c r="GT534" s="22"/>
      <c r="GU534" s="22"/>
      <c r="GV534" s="22"/>
      <c r="GW534" s="22"/>
      <c r="GX534" s="22"/>
      <c r="GY534" s="22"/>
      <c r="GZ534" s="22"/>
      <c r="HA534" s="22"/>
      <c r="HB534" s="22"/>
      <c r="HC534" s="22"/>
      <c r="HD534" s="22"/>
      <c r="HE534" s="22"/>
      <c r="HF534" s="22"/>
      <c r="HG534" s="22"/>
      <c r="HH534" s="22"/>
      <c r="HI534" s="22"/>
      <c r="HJ534" s="22"/>
      <c r="HK534" s="22"/>
      <c r="HL534" s="22"/>
      <c r="HM534" s="22"/>
      <c r="HN534" s="22"/>
      <c r="HO534" s="22"/>
      <c r="HP534" s="22"/>
      <c r="HQ534" s="22"/>
      <c r="HR534" s="22"/>
      <c r="HS534" s="22"/>
      <c r="HT534" s="22"/>
      <c r="HU534" s="22"/>
      <c r="HV534" s="22"/>
      <c r="HW534" s="22"/>
      <c r="HX534" s="22"/>
      <c r="HY534" s="22"/>
      <c r="HZ534" s="22"/>
      <c r="IA534" s="22"/>
      <c r="IB534" s="22"/>
      <c r="IC534" s="22"/>
      <c r="ID534" s="22"/>
      <c r="IE534" s="22"/>
      <c r="IF534" s="22"/>
      <c r="IG534" s="22"/>
      <c r="IH534" s="22"/>
      <c r="II534" s="22"/>
      <c r="IJ534" s="22"/>
      <c r="IK534" s="22"/>
      <c r="IL534" s="22"/>
      <c r="IM534" s="22"/>
      <c r="IN534" s="22"/>
      <c r="IO534" s="22"/>
      <c r="IP534" s="22"/>
      <c r="IQ534" s="22"/>
      <c r="IR534" s="22"/>
      <c r="IS534" s="22"/>
      <c r="IT534" s="22"/>
      <c r="IU534" s="22"/>
      <c r="IV534" s="22"/>
      <c r="IW534" s="22"/>
    </row>
    <row r="535" spans="1:257" s="23" customFormat="1" ht="12" customHeight="1" x14ac:dyDescent="0.2">
      <c r="A535" s="17">
        <v>534</v>
      </c>
      <c r="B535" s="17" t="s">
        <v>79</v>
      </c>
      <c r="C535" s="17" t="s">
        <v>79</v>
      </c>
      <c r="D535" s="17" t="s">
        <v>683</v>
      </c>
      <c r="E535" s="17" t="s">
        <v>739</v>
      </c>
      <c r="F535" s="17" t="s">
        <v>33</v>
      </c>
      <c r="G535" s="34"/>
      <c r="H535" s="34"/>
      <c r="I535" s="34"/>
      <c r="J535" s="18"/>
      <c r="K535" s="18">
        <v>7.5</v>
      </c>
      <c r="L535" s="34"/>
      <c r="M535" s="34"/>
      <c r="N535" s="18"/>
      <c r="O535" s="18"/>
      <c r="P535" s="17" t="s">
        <v>24</v>
      </c>
      <c r="Q535" s="17" t="s">
        <v>654</v>
      </c>
      <c r="R535" s="17" t="s">
        <v>296</v>
      </c>
      <c r="S535" s="19" t="s">
        <v>740</v>
      </c>
      <c r="T535" s="20" t="s">
        <v>82</v>
      </c>
      <c r="U535" s="21" t="s">
        <v>1342</v>
      </c>
      <c r="V535" s="19" t="s">
        <v>1238</v>
      </c>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c r="CC535" s="22"/>
      <c r="CD535" s="22"/>
      <c r="CE535" s="22"/>
      <c r="CF535" s="22"/>
      <c r="CG535" s="22"/>
      <c r="CH535" s="22"/>
      <c r="CI535" s="22"/>
      <c r="CJ535" s="22"/>
      <c r="CK535" s="22"/>
      <c r="CL535" s="22"/>
      <c r="CM535" s="22"/>
      <c r="CN535" s="22"/>
      <c r="CO535" s="22"/>
      <c r="CP535" s="22"/>
      <c r="CQ535" s="22"/>
      <c r="CR535" s="22"/>
      <c r="CS535" s="22"/>
      <c r="CT535" s="22"/>
      <c r="CU535" s="22"/>
      <c r="CV535" s="22"/>
      <c r="CW535" s="22"/>
      <c r="CX535" s="22"/>
      <c r="CY535" s="22"/>
      <c r="CZ535" s="22"/>
      <c r="DA535" s="22"/>
      <c r="DB535" s="22"/>
      <c r="DC535" s="22"/>
      <c r="DD535" s="22"/>
      <c r="DE535" s="22"/>
      <c r="DF535" s="22"/>
      <c r="DG535" s="22"/>
      <c r="DH535" s="22"/>
      <c r="DI535" s="22"/>
      <c r="DJ535" s="22"/>
      <c r="DK535" s="22"/>
      <c r="DL535" s="22"/>
      <c r="DM535" s="22"/>
      <c r="DN535" s="22"/>
      <c r="DO535" s="22"/>
      <c r="DP535" s="22"/>
      <c r="DQ535" s="22"/>
      <c r="DR535" s="22"/>
      <c r="DS535" s="22"/>
      <c r="DT535" s="22"/>
      <c r="DU535" s="22"/>
      <c r="DV535" s="22"/>
      <c r="DW535" s="22"/>
      <c r="DX535" s="22"/>
      <c r="DY535" s="22"/>
      <c r="DZ535" s="22"/>
      <c r="EA535" s="22"/>
      <c r="EB535" s="22"/>
      <c r="EC535" s="22"/>
      <c r="ED535" s="22"/>
      <c r="EE535" s="22"/>
      <c r="EF535" s="22"/>
      <c r="EG535" s="22"/>
      <c r="EH535" s="22"/>
      <c r="EI535" s="22"/>
      <c r="EJ535" s="22"/>
      <c r="EK535" s="22"/>
      <c r="EL535" s="22"/>
      <c r="EM535" s="22"/>
      <c r="EN535" s="22"/>
      <c r="EO535" s="22"/>
      <c r="EP535" s="22"/>
      <c r="EQ535" s="22"/>
      <c r="ER535" s="22"/>
      <c r="ES535" s="22"/>
      <c r="ET535" s="22"/>
      <c r="EU535" s="22"/>
      <c r="EV535" s="22"/>
      <c r="EW535" s="22"/>
      <c r="EX535" s="22"/>
      <c r="EY535" s="22"/>
      <c r="EZ535" s="22"/>
      <c r="FA535" s="22"/>
      <c r="FB535" s="22"/>
      <c r="FC535" s="22"/>
      <c r="FD535" s="22"/>
      <c r="FE535" s="22"/>
      <c r="FF535" s="22"/>
      <c r="FG535" s="22"/>
      <c r="FH535" s="22"/>
      <c r="FI535" s="22"/>
      <c r="FJ535" s="22"/>
      <c r="FK535" s="22"/>
      <c r="FL535" s="22"/>
      <c r="FM535" s="22"/>
      <c r="FN535" s="22"/>
      <c r="FO535" s="22"/>
      <c r="FP535" s="22"/>
      <c r="FQ535" s="22"/>
      <c r="FR535" s="22"/>
      <c r="FS535" s="22"/>
      <c r="FT535" s="22"/>
      <c r="FU535" s="22"/>
      <c r="FV535" s="22"/>
      <c r="FW535" s="22"/>
      <c r="FX535" s="22"/>
      <c r="FY535" s="22"/>
      <c r="FZ535" s="22"/>
      <c r="GA535" s="22"/>
      <c r="GB535" s="22"/>
      <c r="GC535" s="22"/>
      <c r="GD535" s="22"/>
      <c r="GE535" s="22"/>
      <c r="GF535" s="22"/>
      <c r="GG535" s="22"/>
      <c r="GH535" s="22"/>
      <c r="GI535" s="22"/>
      <c r="GJ535" s="22"/>
      <c r="GK535" s="22"/>
      <c r="GL535" s="22"/>
      <c r="GM535" s="22"/>
      <c r="GN535" s="22"/>
      <c r="GO535" s="22"/>
      <c r="GP535" s="22"/>
      <c r="GQ535" s="22"/>
      <c r="GR535" s="22"/>
      <c r="GS535" s="22"/>
      <c r="GT535" s="22"/>
      <c r="GU535" s="22"/>
      <c r="GV535" s="22"/>
      <c r="GW535" s="22"/>
      <c r="GX535" s="22"/>
      <c r="GY535" s="22"/>
      <c r="GZ535" s="22"/>
      <c r="HA535" s="22"/>
      <c r="HB535" s="22"/>
      <c r="HC535" s="22"/>
      <c r="HD535" s="22"/>
      <c r="HE535" s="22"/>
      <c r="HF535" s="22"/>
      <c r="HG535" s="22"/>
      <c r="HH535" s="22"/>
      <c r="HI535" s="22"/>
      <c r="HJ535" s="22"/>
      <c r="HK535" s="22"/>
      <c r="HL535" s="22"/>
      <c r="HM535" s="22"/>
      <c r="HN535" s="22"/>
      <c r="HO535" s="22"/>
      <c r="HP535" s="22"/>
      <c r="HQ535" s="22"/>
      <c r="HR535" s="22"/>
      <c r="HS535" s="22"/>
      <c r="HT535" s="22"/>
      <c r="HU535" s="22"/>
      <c r="HV535" s="22"/>
      <c r="HW535" s="22"/>
      <c r="HX535" s="22"/>
      <c r="HY535" s="22"/>
      <c r="HZ535" s="22"/>
      <c r="IA535" s="22"/>
      <c r="IB535" s="22"/>
      <c r="IC535" s="22"/>
      <c r="ID535" s="22"/>
      <c r="IE535" s="22"/>
      <c r="IF535" s="22"/>
      <c r="IG535" s="22"/>
      <c r="IH535" s="22"/>
      <c r="II535" s="22"/>
      <c r="IJ535" s="22"/>
      <c r="IK535" s="22"/>
      <c r="IL535" s="22"/>
      <c r="IM535" s="22"/>
      <c r="IN535" s="22"/>
      <c r="IO535" s="22"/>
      <c r="IP535" s="22"/>
      <c r="IQ535" s="22"/>
      <c r="IR535" s="22"/>
      <c r="IS535" s="22"/>
      <c r="IT535" s="22"/>
      <c r="IU535" s="22"/>
      <c r="IV535" s="22"/>
      <c r="IW535" s="22"/>
    </row>
    <row r="536" spans="1:257" s="23" customFormat="1" ht="12" customHeight="1" x14ac:dyDescent="0.2">
      <c r="A536" s="17">
        <v>535</v>
      </c>
      <c r="B536" s="17" t="s">
        <v>79</v>
      </c>
      <c r="C536" s="17" t="s">
        <v>79</v>
      </c>
      <c r="D536" s="17" t="s">
        <v>683</v>
      </c>
      <c r="E536" s="17" t="s">
        <v>741</v>
      </c>
      <c r="F536" s="17" t="s">
        <v>33</v>
      </c>
      <c r="G536" s="34">
        <v>4.4999999999999998E-2</v>
      </c>
      <c r="H536" s="34">
        <v>4.4999999999999998E-2</v>
      </c>
      <c r="I536" s="34">
        <v>4.4999999999999998E-2</v>
      </c>
      <c r="J536" s="18"/>
      <c r="K536" s="18"/>
      <c r="L536" s="34"/>
      <c r="M536" s="34"/>
      <c r="N536" s="18"/>
      <c r="O536" s="18"/>
      <c r="P536" s="17" t="s">
        <v>24</v>
      </c>
      <c r="Q536" s="17" t="s">
        <v>654</v>
      </c>
      <c r="R536" s="17" t="s">
        <v>296</v>
      </c>
      <c r="S536" s="19" t="s">
        <v>742</v>
      </c>
      <c r="T536" s="20" t="s">
        <v>82</v>
      </c>
      <c r="U536" s="21" t="s">
        <v>1342</v>
      </c>
      <c r="V536" s="19" t="s">
        <v>1238</v>
      </c>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c r="BU536" s="22"/>
      <c r="BV536" s="22"/>
      <c r="BW536" s="22"/>
      <c r="BX536" s="22"/>
      <c r="BY536" s="22"/>
      <c r="BZ536" s="22"/>
      <c r="CA536" s="22"/>
      <c r="CB536" s="22"/>
      <c r="CC536" s="22"/>
      <c r="CD536" s="22"/>
      <c r="CE536" s="22"/>
      <c r="CF536" s="22"/>
      <c r="CG536" s="22"/>
      <c r="CH536" s="22"/>
      <c r="CI536" s="22"/>
      <c r="CJ536" s="22"/>
      <c r="CK536" s="22"/>
      <c r="CL536" s="22"/>
      <c r="CM536" s="22"/>
      <c r="CN536" s="22"/>
      <c r="CO536" s="22"/>
      <c r="CP536" s="22"/>
      <c r="CQ536" s="22"/>
      <c r="CR536" s="22"/>
      <c r="CS536" s="22"/>
      <c r="CT536" s="22"/>
      <c r="CU536" s="22"/>
      <c r="CV536" s="22"/>
      <c r="CW536" s="22"/>
      <c r="CX536" s="22"/>
      <c r="CY536" s="22"/>
      <c r="CZ536" s="22"/>
      <c r="DA536" s="22"/>
      <c r="DB536" s="22"/>
      <c r="DC536" s="22"/>
      <c r="DD536" s="22"/>
      <c r="DE536" s="22"/>
      <c r="DF536" s="22"/>
      <c r="DG536" s="22"/>
      <c r="DH536" s="22"/>
      <c r="DI536" s="22"/>
      <c r="DJ536" s="22"/>
      <c r="DK536" s="22"/>
      <c r="DL536" s="22"/>
      <c r="DM536" s="22"/>
      <c r="DN536" s="22"/>
      <c r="DO536" s="22"/>
      <c r="DP536" s="22"/>
      <c r="DQ536" s="22"/>
      <c r="DR536" s="22"/>
      <c r="DS536" s="22"/>
      <c r="DT536" s="22"/>
      <c r="DU536" s="22"/>
      <c r="DV536" s="22"/>
      <c r="DW536" s="22"/>
      <c r="DX536" s="22"/>
      <c r="DY536" s="22"/>
      <c r="DZ536" s="22"/>
      <c r="EA536" s="22"/>
      <c r="EB536" s="22"/>
      <c r="EC536" s="22"/>
      <c r="ED536" s="22"/>
      <c r="EE536" s="22"/>
      <c r="EF536" s="22"/>
      <c r="EG536" s="22"/>
      <c r="EH536" s="22"/>
      <c r="EI536" s="22"/>
      <c r="EJ536" s="22"/>
      <c r="EK536" s="22"/>
      <c r="EL536" s="22"/>
      <c r="EM536" s="22"/>
      <c r="EN536" s="22"/>
      <c r="EO536" s="22"/>
      <c r="EP536" s="22"/>
      <c r="EQ536" s="22"/>
      <c r="ER536" s="22"/>
      <c r="ES536" s="22"/>
      <c r="ET536" s="22"/>
      <c r="EU536" s="22"/>
      <c r="EV536" s="22"/>
      <c r="EW536" s="22"/>
      <c r="EX536" s="22"/>
      <c r="EY536" s="22"/>
      <c r="EZ536" s="22"/>
      <c r="FA536" s="22"/>
      <c r="FB536" s="22"/>
      <c r="FC536" s="22"/>
      <c r="FD536" s="22"/>
      <c r="FE536" s="22"/>
      <c r="FF536" s="22"/>
      <c r="FG536" s="22"/>
      <c r="FH536" s="22"/>
      <c r="FI536" s="22"/>
      <c r="FJ536" s="22"/>
      <c r="FK536" s="22"/>
      <c r="FL536" s="22"/>
      <c r="FM536" s="22"/>
      <c r="FN536" s="22"/>
      <c r="FO536" s="22"/>
      <c r="FP536" s="22"/>
      <c r="FQ536" s="22"/>
      <c r="FR536" s="22"/>
      <c r="FS536" s="22"/>
      <c r="FT536" s="22"/>
      <c r="FU536" s="22"/>
      <c r="FV536" s="22"/>
      <c r="FW536" s="22"/>
      <c r="FX536" s="22"/>
      <c r="FY536" s="22"/>
      <c r="FZ536" s="22"/>
      <c r="GA536" s="22"/>
      <c r="GB536" s="22"/>
      <c r="GC536" s="22"/>
      <c r="GD536" s="22"/>
      <c r="GE536" s="22"/>
      <c r="GF536" s="22"/>
      <c r="GG536" s="22"/>
      <c r="GH536" s="22"/>
      <c r="GI536" s="22"/>
      <c r="GJ536" s="22"/>
      <c r="GK536" s="22"/>
      <c r="GL536" s="22"/>
      <c r="GM536" s="22"/>
      <c r="GN536" s="22"/>
      <c r="GO536" s="22"/>
      <c r="GP536" s="22"/>
      <c r="GQ536" s="22"/>
      <c r="GR536" s="22"/>
      <c r="GS536" s="22"/>
      <c r="GT536" s="22"/>
      <c r="GU536" s="22"/>
      <c r="GV536" s="22"/>
      <c r="GW536" s="22"/>
      <c r="GX536" s="22"/>
      <c r="GY536" s="22"/>
      <c r="GZ536" s="22"/>
      <c r="HA536" s="22"/>
      <c r="HB536" s="22"/>
      <c r="HC536" s="22"/>
      <c r="HD536" s="22"/>
      <c r="HE536" s="22"/>
      <c r="HF536" s="22"/>
      <c r="HG536" s="22"/>
      <c r="HH536" s="22"/>
      <c r="HI536" s="22"/>
      <c r="HJ536" s="22"/>
      <c r="HK536" s="22"/>
      <c r="HL536" s="22"/>
      <c r="HM536" s="22"/>
      <c r="HN536" s="22"/>
      <c r="HO536" s="22"/>
      <c r="HP536" s="22"/>
      <c r="HQ536" s="22"/>
      <c r="HR536" s="22"/>
      <c r="HS536" s="22"/>
      <c r="HT536" s="22"/>
      <c r="HU536" s="22"/>
      <c r="HV536" s="22"/>
      <c r="HW536" s="22"/>
      <c r="HX536" s="22"/>
      <c r="HY536" s="22"/>
      <c r="HZ536" s="22"/>
      <c r="IA536" s="22"/>
      <c r="IB536" s="22"/>
      <c r="IC536" s="22"/>
      <c r="ID536" s="22"/>
      <c r="IE536" s="22"/>
      <c r="IF536" s="22"/>
      <c r="IG536" s="22"/>
      <c r="IH536" s="22"/>
      <c r="II536" s="22"/>
      <c r="IJ536" s="22"/>
      <c r="IK536" s="22"/>
      <c r="IL536" s="22"/>
      <c r="IM536" s="22"/>
      <c r="IN536" s="22"/>
      <c r="IO536" s="22"/>
      <c r="IP536" s="22"/>
      <c r="IQ536" s="22"/>
      <c r="IR536" s="22"/>
      <c r="IS536" s="22"/>
      <c r="IT536" s="22"/>
      <c r="IU536" s="22"/>
      <c r="IV536" s="22"/>
      <c r="IW536" s="22"/>
    </row>
    <row r="537" spans="1:257" s="23" customFormat="1" ht="12" customHeight="1" x14ac:dyDescent="0.2">
      <c r="A537" s="17">
        <v>536</v>
      </c>
      <c r="B537" s="17" t="s">
        <v>90</v>
      </c>
      <c r="C537" s="17" t="s">
        <v>90</v>
      </c>
      <c r="D537" s="17" t="s">
        <v>683</v>
      </c>
      <c r="E537" s="17" t="s">
        <v>743</v>
      </c>
      <c r="F537" s="17" t="s">
        <v>23</v>
      </c>
      <c r="G537" s="34"/>
      <c r="H537" s="34"/>
      <c r="I537" s="34"/>
      <c r="J537" s="18"/>
      <c r="K537" s="18"/>
      <c r="L537" s="34"/>
      <c r="M537" s="34"/>
      <c r="N537" s="18"/>
      <c r="O537" s="18"/>
      <c r="P537" s="17" t="s">
        <v>133</v>
      </c>
      <c r="Q537" s="17" t="s">
        <v>683</v>
      </c>
      <c r="R537" s="17" t="s">
        <v>25</v>
      </c>
      <c r="S537" s="19" t="s">
        <v>744</v>
      </c>
      <c r="T537" s="20" t="s">
        <v>745</v>
      </c>
      <c r="U537" s="20" t="s">
        <v>746</v>
      </c>
      <c r="V537" s="19" t="s">
        <v>1240</v>
      </c>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c r="BS537" s="22"/>
      <c r="BT537" s="22"/>
      <c r="BU537" s="22"/>
      <c r="BV537" s="22"/>
      <c r="BW537" s="22"/>
      <c r="BX537" s="22"/>
      <c r="BY537" s="22"/>
      <c r="BZ537" s="22"/>
      <c r="CA537" s="22"/>
      <c r="CB537" s="22"/>
      <c r="CC537" s="22"/>
      <c r="CD537" s="22"/>
      <c r="CE537" s="22"/>
      <c r="CF537" s="22"/>
      <c r="CG537" s="22"/>
      <c r="CH537" s="22"/>
      <c r="CI537" s="22"/>
      <c r="CJ537" s="22"/>
      <c r="CK537" s="22"/>
      <c r="CL537" s="22"/>
      <c r="CM537" s="22"/>
      <c r="CN537" s="22"/>
      <c r="CO537" s="22"/>
      <c r="CP537" s="22"/>
      <c r="CQ537" s="22"/>
      <c r="CR537" s="22"/>
      <c r="CS537" s="22"/>
      <c r="CT537" s="22"/>
      <c r="CU537" s="22"/>
      <c r="CV537" s="22"/>
      <c r="CW537" s="22"/>
      <c r="CX537" s="22"/>
      <c r="CY537" s="22"/>
      <c r="CZ537" s="22"/>
      <c r="DA537" s="22"/>
      <c r="DB537" s="22"/>
      <c r="DC537" s="22"/>
      <c r="DD537" s="22"/>
      <c r="DE537" s="22"/>
      <c r="DF537" s="22"/>
      <c r="DG537" s="22"/>
      <c r="DH537" s="22"/>
      <c r="DI537" s="22"/>
      <c r="DJ537" s="22"/>
      <c r="DK537" s="22"/>
      <c r="DL537" s="22"/>
      <c r="DM537" s="22"/>
      <c r="DN537" s="22"/>
      <c r="DO537" s="22"/>
      <c r="DP537" s="22"/>
      <c r="DQ537" s="22"/>
      <c r="DR537" s="22"/>
      <c r="DS537" s="22"/>
      <c r="DT537" s="22"/>
      <c r="DU537" s="22"/>
      <c r="DV537" s="22"/>
      <c r="DW537" s="22"/>
      <c r="DX537" s="22"/>
      <c r="DY537" s="22"/>
      <c r="DZ537" s="22"/>
      <c r="EA537" s="22"/>
      <c r="EB537" s="22"/>
      <c r="EC537" s="22"/>
      <c r="ED537" s="22"/>
      <c r="EE537" s="22"/>
      <c r="EF537" s="22"/>
      <c r="EG537" s="22"/>
      <c r="EH537" s="22"/>
      <c r="EI537" s="22"/>
      <c r="EJ537" s="22"/>
      <c r="EK537" s="22"/>
      <c r="EL537" s="22"/>
      <c r="EM537" s="22"/>
      <c r="EN537" s="22"/>
      <c r="EO537" s="22"/>
      <c r="EP537" s="22"/>
      <c r="EQ537" s="22"/>
      <c r="ER537" s="22"/>
      <c r="ES537" s="22"/>
      <c r="ET537" s="22"/>
      <c r="EU537" s="22"/>
      <c r="EV537" s="22"/>
      <c r="EW537" s="22"/>
      <c r="EX537" s="22"/>
      <c r="EY537" s="22"/>
      <c r="EZ537" s="22"/>
      <c r="FA537" s="22"/>
      <c r="FB537" s="22"/>
      <c r="FC537" s="22"/>
      <c r="FD537" s="22"/>
      <c r="FE537" s="22"/>
      <c r="FF537" s="22"/>
      <c r="FG537" s="22"/>
      <c r="FH537" s="22"/>
      <c r="FI537" s="22"/>
      <c r="FJ537" s="22"/>
      <c r="FK537" s="22"/>
      <c r="FL537" s="22"/>
      <c r="FM537" s="22"/>
      <c r="FN537" s="22"/>
      <c r="FO537" s="22"/>
      <c r="FP537" s="22"/>
      <c r="FQ537" s="22"/>
      <c r="FR537" s="22"/>
      <c r="FS537" s="22"/>
      <c r="FT537" s="22"/>
      <c r="FU537" s="22"/>
      <c r="FV537" s="22"/>
      <c r="FW537" s="22"/>
      <c r="FX537" s="22"/>
      <c r="FY537" s="22"/>
      <c r="FZ537" s="22"/>
      <c r="GA537" s="22"/>
      <c r="GB537" s="22"/>
      <c r="GC537" s="22"/>
      <c r="GD537" s="22"/>
      <c r="GE537" s="22"/>
      <c r="GF537" s="22"/>
      <c r="GG537" s="22"/>
      <c r="GH537" s="22"/>
      <c r="GI537" s="22"/>
      <c r="GJ537" s="22"/>
      <c r="GK537" s="22"/>
      <c r="GL537" s="22"/>
      <c r="GM537" s="22"/>
      <c r="GN537" s="22"/>
      <c r="GO537" s="22"/>
      <c r="GP537" s="22"/>
      <c r="GQ537" s="22"/>
      <c r="GR537" s="22"/>
      <c r="GS537" s="22"/>
      <c r="GT537" s="22"/>
      <c r="GU537" s="22"/>
      <c r="GV537" s="22"/>
      <c r="GW537" s="22"/>
      <c r="GX537" s="22"/>
      <c r="GY537" s="22"/>
      <c r="GZ537" s="22"/>
      <c r="HA537" s="22"/>
      <c r="HB537" s="22"/>
      <c r="HC537" s="22"/>
      <c r="HD537" s="22"/>
      <c r="HE537" s="22"/>
      <c r="HF537" s="22"/>
      <c r="HG537" s="22"/>
      <c r="HH537" s="22"/>
      <c r="HI537" s="22"/>
      <c r="HJ537" s="22"/>
      <c r="HK537" s="22"/>
      <c r="HL537" s="22"/>
      <c r="HM537" s="22"/>
      <c r="HN537" s="22"/>
      <c r="HO537" s="22"/>
      <c r="HP537" s="22"/>
      <c r="HQ537" s="22"/>
      <c r="HR537" s="22"/>
      <c r="HS537" s="22"/>
      <c r="HT537" s="22"/>
      <c r="HU537" s="22"/>
      <c r="HV537" s="22"/>
      <c r="HW537" s="22"/>
      <c r="HX537" s="22"/>
      <c r="HY537" s="22"/>
      <c r="HZ537" s="22"/>
      <c r="IA537" s="22"/>
      <c r="IB537" s="22"/>
      <c r="IC537" s="22"/>
      <c r="ID537" s="22"/>
      <c r="IE537" s="22"/>
      <c r="IF537" s="22"/>
      <c r="IG537" s="22"/>
      <c r="IH537" s="22"/>
      <c r="II537" s="22"/>
      <c r="IJ537" s="22"/>
      <c r="IK537" s="22"/>
      <c r="IL537" s="22"/>
      <c r="IM537" s="22"/>
      <c r="IN537" s="22"/>
      <c r="IO537" s="22"/>
      <c r="IP537" s="22"/>
      <c r="IQ537" s="22"/>
      <c r="IR537" s="22"/>
      <c r="IS537" s="22"/>
      <c r="IT537" s="22"/>
      <c r="IU537" s="22"/>
      <c r="IV537" s="22"/>
      <c r="IW537" s="22"/>
    </row>
    <row r="538" spans="1:257" s="23" customFormat="1" ht="12" customHeight="1" x14ac:dyDescent="0.2">
      <c r="A538" s="17">
        <v>537</v>
      </c>
      <c r="B538" s="17" t="s">
        <v>90</v>
      </c>
      <c r="C538" s="17" t="s">
        <v>90</v>
      </c>
      <c r="D538" s="17" t="s">
        <v>683</v>
      </c>
      <c r="E538" s="17" t="s">
        <v>747</v>
      </c>
      <c r="F538" s="17" t="s">
        <v>23</v>
      </c>
      <c r="G538" s="34"/>
      <c r="H538" s="34"/>
      <c r="I538" s="34"/>
      <c r="J538" s="18"/>
      <c r="K538" s="18">
        <v>38</v>
      </c>
      <c r="L538" s="34"/>
      <c r="M538" s="34"/>
      <c r="N538" s="18"/>
      <c r="O538" s="18"/>
      <c r="P538" s="17" t="s">
        <v>24</v>
      </c>
      <c r="Q538" s="17" t="s">
        <v>683</v>
      </c>
      <c r="R538" s="17" t="s">
        <v>25</v>
      </c>
      <c r="S538" s="19" t="s">
        <v>766</v>
      </c>
      <c r="T538" s="20" t="s">
        <v>745</v>
      </c>
      <c r="U538" s="20" t="s">
        <v>746</v>
      </c>
      <c r="V538" s="19" t="s">
        <v>1240</v>
      </c>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c r="BU538" s="22"/>
      <c r="BV538" s="22"/>
      <c r="BW538" s="22"/>
      <c r="BX538" s="22"/>
      <c r="BY538" s="22"/>
      <c r="BZ538" s="22"/>
      <c r="CA538" s="22"/>
      <c r="CB538" s="22"/>
      <c r="CC538" s="22"/>
      <c r="CD538" s="22"/>
      <c r="CE538" s="22"/>
      <c r="CF538" s="22"/>
      <c r="CG538" s="22"/>
      <c r="CH538" s="22"/>
      <c r="CI538" s="22"/>
      <c r="CJ538" s="22"/>
      <c r="CK538" s="22"/>
      <c r="CL538" s="22"/>
      <c r="CM538" s="22"/>
      <c r="CN538" s="22"/>
      <c r="CO538" s="22"/>
      <c r="CP538" s="22"/>
      <c r="CQ538" s="22"/>
      <c r="CR538" s="22"/>
      <c r="CS538" s="22"/>
      <c r="CT538" s="22"/>
      <c r="CU538" s="22"/>
      <c r="CV538" s="22"/>
      <c r="CW538" s="22"/>
      <c r="CX538" s="22"/>
      <c r="CY538" s="22"/>
      <c r="CZ538" s="22"/>
      <c r="DA538" s="22"/>
      <c r="DB538" s="22"/>
      <c r="DC538" s="22"/>
      <c r="DD538" s="22"/>
      <c r="DE538" s="22"/>
      <c r="DF538" s="22"/>
      <c r="DG538" s="22"/>
      <c r="DH538" s="22"/>
      <c r="DI538" s="22"/>
      <c r="DJ538" s="22"/>
      <c r="DK538" s="22"/>
      <c r="DL538" s="22"/>
      <c r="DM538" s="22"/>
      <c r="DN538" s="22"/>
      <c r="DO538" s="22"/>
      <c r="DP538" s="22"/>
      <c r="DQ538" s="22"/>
      <c r="DR538" s="22"/>
      <c r="DS538" s="22"/>
      <c r="DT538" s="22"/>
      <c r="DU538" s="22"/>
      <c r="DV538" s="22"/>
      <c r="DW538" s="22"/>
      <c r="DX538" s="22"/>
      <c r="DY538" s="22"/>
      <c r="DZ538" s="22"/>
      <c r="EA538" s="22"/>
      <c r="EB538" s="22"/>
      <c r="EC538" s="22"/>
      <c r="ED538" s="22"/>
      <c r="EE538" s="22"/>
      <c r="EF538" s="22"/>
      <c r="EG538" s="22"/>
      <c r="EH538" s="22"/>
      <c r="EI538" s="22"/>
      <c r="EJ538" s="22"/>
      <c r="EK538" s="22"/>
      <c r="EL538" s="22"/>
      <c r="EM538" s="22"/>
      <c r="EN538" s="22"/>
      <c r="EO538" s="22"/>
      <c r="EP538" s="22"/>
      <c r="EQ538" s="22"/>
      <c r="ER538" s="22"/>
      <c r="ES538" s="22"/>
      <c r="ET538" s="22"/>
      <c r="EU538" s="22"/>
      <c r="EV538" s="22"/>
      <c r="EW538" s="22"/>
      <c r="EX538" s="22"/>
      <c r="EY538" s="22"/>
      <c r="EZ538" s="22"/>
      <c r="FA538" s="22"/>
      <c r="FB538" s="22"/>
      <c r="FC538" s="22"/>
      <c r="FD538" s="22"/>
      <c r="FE538" s="22"/>
      <c r="FF538" s="22"/>
      <c r="FG538" s="22"/>
      <c r="FH538" s="22"/>
      <c r="FI538" s="22"/>
      <c r="FJ538" s="22"/>
      <c r="FK538" s="22"/>
      <c r="FL538" s="22"/>
      <c r="FM538" s="22"/>
      <c r="FN538" s="22"/>
      <c r="FO538" s="22"/>
      <c r="FP538" s="22"/>
      <c r="FQ538" s="22"/>
      <c r="FR538" s="22"/>
      <c r="FS538" s="22"/>
      <c r="FT538" s="22"/>
      <c r="FU538" s="22"/>
      <c r="FV538" s="22"/>
      <c r="FW538" s="22"/>
      <c r="FX538" s="22"/>
      <c r="FY538" s="22"/>
      <c r="FZ538" s="22"/>
      <c r="GA538" s="22"/>
      <c r="GB538" s="22"/>
      <c r="GC538" s="22"/>
      <c r="GD538" s="22"/>
      <c r="GE538" s="22"/>
      <c r="GF538" s="22"/>
      <c r="GG538" s="22"/>
      <c r="GH538" s="22"/>
      <c r="GI538" s="22"/>
      <c r="GJ538" s="22"/>
      <c r="GK538" s="22"/>
      <c r="GL538" s="22"/>
      <c r="GM538" s="22"/>
      <c r="GN538" s="22"/>
      <c r="GO538" s="22"/>
      <c r="GP538" s="22"/>
      <c r="GQ538" s="22"/>
      <c r="GR538" s="22"/>
      <c r="GS538" s="22"/>
      <c r="GT538" s="22"/>
      <c r="GU538" s="22"/>
      <c r="GV538" s="22"/>
      <c r="GW538" s="22"/>
      <c r="GX538" s="22"/>
      <c r="GY538" s="22"/>
      <c r="GZ538" s="22"/>
      <c r="HA538" s="22"/>
      <c r="HB538" s="22"/>
      <c r="HC538" s="22"/>
      <c r="HD538" s="22"/>
      <c r="HE538" s="22"/>
      <c r="HF538" s="22"/>
      <c r="HG538" s="22"/>
      <c r="HH538" s="22"/>
      <c r="HI538" s="22"/>
      <c r="HJ538" s="22"/>
      <c r="HK538" s="22"/>
      <c r="HL538" s="22"/>
      <c r="HM538" s="22"/>
      <c r="HN538" s="22"/>
      <c r="HO538" s="22"/>
      <c r="HP538" s="22"/>
      <c r="HQ538" s="22"/>
      <c r="HR538" s="22"/>
      <c r="HS538" s="22"/>
      <c r="HT538" s="22"/>
      <c r="HU538" s="22"/>
      <c r="HV538" s="22"/>
      <c r="HW538" s="22"/>
      <c r="HX538" s="22"/>
      <c r="HY538" s="22"/>
      <c r="HZ538" s="22"/>
      <c r="IA538" s="22"/>
      <c r="IB538" s="22"/>
      <c r="IC538" s="22"/>
      <c r="ID538" s="22"/>
      <c r="IE538" s="22"/>
      <c r="IF538" s="22"/>
      <c r="IG538" s="22"/>
      <c r="IH538" s="22"/>
      <c r="II538" s="22"/>
      <c r="IJ538" s="22"/>
      <c r="IK538" s="22"/>
      <c r="IL538" s="22"/>
      <c r="IM538" s="22"/>
      <c r="IN538" s="22"/>
      <c r="IO538" s="22"/>
      <c r="IP538" s="22"/>
      <c r="IQ538" s="22"/>
      <c r="IR538" s="22"/>
      <c r="IS538" s="22"/>
      <c r="IT538" s="22"/>
      <c r="IU538" s="22"/>
      <c r="IV538" s="22"/>
      <c r="IW538" s="22"/>
    </row>
    <row r="539" spans="1:257" s="23" customFormat="1" ht="12" customHeight="1" x14ac:dyDescent="0.2">
      <c r="A539" s="17">
        <v>538</v>
      </c>
      <c r="B539" s="17" t="s">
        <v>35</v>
      </c>
      <c r="C539" s="17" t="s">
        <v>36</v>
      </c>
      <c r="D539" s="17" t="s">
        <v>767</v>
      </c>
      <c r="E539" s="17" t="s">
        <v>768</v>
      </c>
      <c r="F539" s="17" t="s">
        <v>23</v>
      </c>
      <c r="G539" s="36">
        <v>1.2292160289578469E-2</v>
      </c>
      <c r="H539" s="36">
        <v>2.443322337457221E-2</v>
      </c>
      <c r="I539" s="36">
        <v>3.6425046566039398E-2</v>
      </c>
      <c r="J539" s="18">
        <v>100</v>
      </c>
      <c r="K539" s="18"/>
      <c r="L539" s="41"/>
      <c r="M539" s="41"/>
      <c r="N539" s="33"/>
      <c r="O539" s="33"/>
      <c r="P539" s="17" t="s">
        <v>24</v>
      </c>
      <c r="Q539" s="17" t="s">
        <v>767</v>
      </c>
      <c r="R539" s="17" t="s">
        <v>25</v>
      </c>
      <c r="S539" s="19" t="s">
        <v>769</v>
      </c>
      <c r="T539" s="20" t="s">
        <v>39</v>
      </c>
      <c r="U539" s="20" t="s">
        <v>102</v>
      </c>
      <c r="V539" s="19" t="s">
        <v>1299</v>
      </c>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c r="CC539" s="22"/>
      <c r="CD539" s="22"/>
      <c r="CE539" s="22"/>
      <c r="CF539" s="22"/>
      <c r="CG539" s="22"/>
      <c r="CH539" s="22"/>
      <c r="CI539" s="22"/>
      <c r="CJ539" s="22"/>
      <c r="CK539" s="22"/>
      <c r="CL539" s="22"/>
      <c r="CM539" s="22"/>
      <c r="CN539" s="22"/>
      <c r="CO539" s="22"/>
      <c r="CP539" s="22"/>
      <c r="CQ539" s="22"/>
      <c r="CR539" s="22"/>
      <c r="CS539" s="22"/>
      <c r="CT539" s="22"/>
      <c r="CU539" s="22"/>
      <c r="CV539" s="22"/>
      <c r="CW539" s="22"/>
      <c r="CX539" s="22"/>
      <c r="CY539" s="22"/>
      <c r="CZ539" s="22"/>
      <c r="DA539" s="22"/>
      <c r="DB539" s="22"/>
      <c r="DC539" s="22"/>
      <c r="DD539" s="22"/>
      <c r="DE539" s="22"/>
      <c r="DF539" s="22"/>
      <c r="DG539" s="22"/>
      <c r="DH539" s="22"/>
      <c r="DI539" s="22"/>
      <c r="DJ539" s="22"/>
      <c r="DK539" s="22"/>
      <c r="DL539" s="22"/>
      <c r="DM539" s="22"/>
      <c r="DN539" s="22"/>
      <c r="DO539" s="22"/>
      <c r="DP539" s="22"/>
      <c r="DQ539" s="22"/>
      <c r="DR539" s="22"/>
      <c r="DS539" s="22"/>
      <c r="DT539" s="22"/>
      <c r="DU539" s="22"/>
      <c r="DV539" s="22"/>
      <c r="DW539" s="22"/>
      <c r="DX539" s="22"/>
      <c r="DY539" s="22"/>
      <c r="DZ539" s="22"/>
      <c r="EA539" s="22"/>
      <c r="EB539" s="22"/>
      <c r="EC539" s="22"/>
      <c r="ED539" s="22"/>
      <c r="EE539" s="22"/>
      <c r="EF539" s="22"/>
      <c r="EG539" s="22"/>
      <c r="EH539" s="22"/>
      <c r="EI539" s="22"/>
      <c r="EJ539" s="22"/>
      <c r="EK539" s="22"/>
      <c r="EL539" s="22"/>
      <c r="EM539" s="22"/>
      <c r="EN539" s="22"/>
      <c r="EO539" s="22"/>
      <c r="EP539" s="22"/>
      <c r="EQ539" s="22"/>
      <c r="ER539" s="22"/>
      <c r="ES539" s="22"/>
      <c r="ET539" s="22"/>
      <c r="EU539" s="22"/>
      <c r="EV539" s="22"/>
      <c r="EW539" s="22"/>
      <c r="EX539" s="22"/>
      <c r="EY539" s="22"/>
      <c r="EZ539" s="22"/>
      <c r="FA539" s="22"/>
      <c r="FB539" s="22"/>
      <c r="FC539" s="22"/>
      <c r="FD539" s="22"/>
      <c r="FE539" s="22"/>
      <c r="FF539" s="22"/>
      <c r="FG539" s="22"/>
      <c r="FH539" s="22"/>
      <c r="FI539" s="22"/>
      <c r="FJ539" s="22"/>
      <c r="FK539" s="22"/>
      <c r="FL539" s="22"/>
      <c r="FM539" s="22"/>
      <c r="FN539" s="22"/>
      <c r="FO539" s="22"/>
      <c r="FP539" s="22"/>
      <c r="FQ539" s="22"/>
      <c r="FR539" s="22"/>
      <c r="FS539" s="22"/>
      <c r="FT539" s="22"/>
      <c r="FU539" s="22"/>
      <c r="FV539" s="22"/>
      <c r="FW539" s="22"/>
      <c r="FX539" s="22"/>
      <c r="FY539" s="22"/>
      <c r="FZ539" s="22"/>
      <c r="GA539" s="22"/>
      <c r="GB539" s="22"/>
      <c r="GC539" s="22"/>
      <c r="GD539" s="22"/>
      <c r="GE539" s="22"/>
      <c r="GF539" s="22"/>
      <c r="GG539" s="22"/>
      <c r="GH539" s="22"/>
      <c r="GI539" s="22"/>
      <c r="GJ539" s="22"/>
      <c r="GK539" s="22"/>
      <c r="GL539" s="22"/>
      <c r="GM539" s="22"/>
      <c r="GN539" s="22"/>
      <c r="GO539" s="22"/>
      <c r="GP539" s="22"/>
      <c r="GQ539" s="22"/>
      <c r="GR539" s="22"/>
      <c r="GS539" s="22"/>
      <c r="GT539" s="22"/>
      <c r="GU539" s="22"/>
      <c r="GV539" s="22"/>
      <c r="GW539" s="22"/>
      <c r="GX539" s="22"/>
      <c r="GY539" s="22"/>
      <c r="GZ539" s="22"/>
      <c r="HA539" s="22"/>
      <c r="HB539" s="22"/>
      <c r="HC539" s="22"/>
      <c r="HD539" s="22"/>
      <c r="HE539" s="22"/>
      <c r="HF539" s="22"/>
      <c r="HG539" s="22"/>
      <c r="HH539" s="22"/>
      <c r="HI539" s="22"/>
      <c r="HJ539" s="22"/>
      <c r="HK539" s="22"/>
      <c r="HL539" s="22"/>
      <c r="HM539" s="22"/>
      <c r="HN539" s="22"/>
      <c r="HO539" s="22"/>
      <c r="HP539" s="22"/>
      <c r="HQ539" s="22"/>
      <c r="HR539" s="22"/>
      <c r="HS539" s="22"/>
      <c r="HT539" s="22"/>
      <c r="HU539" s="22"/>
      <c r="HV539" s="22"/>
      <c r="HW539" s="22"/>
      <c r="HX539" s="22"/>
      <c r="HY539" s="22"/>
      <c r="HZ539" s="22"/>
      <c r="IA539" s="22"/>
      <c r="IB539" s="22"/>
      <c r="IC539" s="22"/>
      <c r="ID539" s="22"/>
      <c r="IE539" s="22"/>
      <c r="IF539" s="22"/>
      <c r="IG539" s="22"/>
      <c r="IH539" s="22"/>
      <c r="II539" s="22"/>
      <c r="IJ539" s="22"/>
      <c r="IK539" s="22"/>
      <c r="IL539" s="22"/>
      <c r="IM539" s="22"/>
      <c r="IN539" s="22"/>
      <c r="IO539" s="22"/>
      <c r="IP539" s="22"/>
      <c r="IQ539" s="22"/>
      <c r="IR539" s="22"/>
      <c r="IS539" s="22"/>
      <c r="IT539" s="22"/>
      <c r="IU539" s="22"/>
      <c r="IV539" s="22"/>
      <c r="IW539" s="22"/>
    </row>
    <row r="540" spans="1:257" s="23" customFormat="1" ht="12" customHeight="1" x14ac:dyDescent="0.2">
      <c r="A540" s="17">
        <v>539</v>
      </c>
      <c r="B540" s="17" t="s">
        <v>35</v>
      </c>
      <c r="C540" s="17" t="s">
        <v>36</v>
      </c>
      <c r="D540" s="17" t="s">
        <v>767</v>
      </c>
      <c r="E540" s="17" t="s">
        <v>770</v>
      </c>
      <c r="F540" s="17" t="s">
        <v>23</v>
      </c>
      <c r="G540" s="34">
        <v>3.5000000000000001E-3</v>
      </c>
      <c r="H540" s="34">
        <v>3.5000000000000001E-3</v>
      </c>
      <c r="I540" s="34">
        <v>3.5000000000000001E-3</v>
      </c>
      <c r="J540" s="18">
        <v>100</v>
      </c>
      <c r="K540" s="18"/>
      <c r="L540" s="34"/>
      <c r="M540" s="34"/>
      <c r="N540" s="18"/>
      <c r="O540" s="18"/>
      <c r="P540" s="17" t="s">
        <v>115</v>
      </c>
      <c r="Q540" s="17" t="s">
        <v>767</v>
      </c>
      <c r="R540" s="17" t="s">
        <v>25</v>
      </c>
      <c r="S540" s="19" t="s">
        <v>771</v>
      </c>
      <c r="T540" s="20" t="s">
        <v>39</v>
      </c>
      <c r="U540" s="20" t="s">
        <v>102</v>
      </c>
      <c r="V540" s="19" t="s">
        <v>1299</v>
      </c>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c r="BU540" s="22"/>
      <c r="BV540" s="22"/>
      <c r="BW540" s="22"/>
      <c r="BX540" s="22"/>
      <c r="BY540" s="22"/>
      <c r="BZ540" s="22"/>
      <c r="CA540" s="22"/>
      <c r="CB540" s="22"/>
      <c r="CC540" s="22"/>
      <c r="CD540" s="22"/>
      <c r="CE540" s="22"/>
      <c r="CF540" s="22"/>
      <c r="CG540" s="22"/>
      <c r="CH540" s="22"/>
      <c r="CI540" s="22"/>
      <c r="CJ540" s="22"/>
      <c r="CK540" s="22"/>
      <c r="CL540" s="22"/>
      <c r="CM540" s="22"/>
      <c r="CN540" s="22"/>
      <c r="CO540" s="22"/>
      <c r="CP540" s="22"/>
      <c r="CQ540" s="22"/>
      <c r="CR540" s="22"/>
      <c r="CS540" s="22"/>
      <c r="CT540" s="22"/>
      <c r="CU540" s="22"/>
      <c r="CV540" s="22"/>
      <c r="CW540" s="22"/>
      <c r="CX540" s="22"/>
      <c r="CY540" s="22"/>
      <c r="CZ540" s="22"/>
      <c r="DA540" s="22"/>
      <c r="DB540" s="22"/>
      <c r="DC540" s="22"/>
      <c r="DD540" s="22"/>
      <c r="DE540" s="22"/>
      <c r="DF540" s="22"/>
      <c r="DG540" s="22"/>
      <c r="DH540" s="22"/>
      <c r="DI540" s="22"/>
      <c r="DJ540" s="22"/>
      <c r="DK540" s="22"/>
      <c r="DL540" s="22"/>
      <c r="DM540" s="22"/>
      <c r="DN540" s="22"/>
      <c r="DO540" s="22"/>
      <c r="DP540" s="22"/>
      <c r="DQ540" s="22"/>
      <c r="DR540" s="22"/>
      <c r="DS540" s="22"/>
      <c r="DT540" s="22"/>
      <c r="DU540" s="22"/>
      <c r="DV540" s="22"/>
      <c r="DW540" s="22"/>
      <c r="DX540" s="22"/>
      <c r="DY540" s="22"/>
      <c r="DZ540" s="22"/>
      <c r="EA540" s="22"/>
      <c r="EB540" s="22"/>
      <c r="EC540" s="22"/>
      <c r="ED540" s="22"/>
      <c r="EE540" s="22"/>
      <c r="EF540" s="22"/>
      <c r="EG540" s="22"/>
      <c r="EH540" s="22"/>
      <c r="EI540" s="22"/>
      <c r="EJ540" s="22"/>
      <c r="EK540" s="22"/>
      <c r="EL540" s="22"/>
      <c r="EM540" s="22"/>
      <c r="EN540" s="22"/>
      <c r="EO540" s="22"/>
      <c r="EP540" s="22"/>
      <c r="EQ540" s="22"/>
      <c r="ER540" s="22"/>
      <c r="ES540" s="22"/>
      <c r="ET540" s="22"/>
      <c r="EU540" s="22"/>
      <c r="EV540" s="22"/>
      <c r="EW540" s="22"/>
      <c r="EX540" s="22"/>
      <c r="EY540" s="22"/>
      <c r="EZ540" s="22"/>
      <c r="FA540" s="22"/>
      <c r="FB540" s="22"/>
      <c r="FC540" s="22"/>
      <c r="FD540" s="22"/>
      <c r="FE540" s="22"/>
      <c r="FF540" s="22"/>
      <c r="FG540" s="22"/>
      <c r="FH540" s="22"/>
      <c r="FI540" s="22"/>
      <c r="FJ540" s="22"/>
      <c r="FK540" s="22"/>
      <c r="FL540" s="22"/>
      <c r="FM540" s="22"/>
      <c r="FN540" s="22"/>
      <c r="FO540" s="22"/>
      <c r="FP540" s="22"/>
      <c r="FQ540" s="22"/>
      <c r="FR540" s="22"/>
      <c r="FS540" s="22"/>
      <c r="FT540" s="22"/>
      <c r="FU540" s="22"/>
      <c r="FV540" s="22"/>
      <c r="FW540" s="22"/>
      <c r="FX540" s="22"/>
      <c r="FY540" s="22"/>
      <c r="FZ540" s="22"/>
      <c r="GA540" s="22"/>
      <c r="GB540" s="22"/>
      <c r="GC540" s="22"/>
      <c r="GD540" s="22"/>
      <c r="GE540" s="22"/>
      <c r="GF540" s="22"/>
      <c r="GG540" s="22"/>
      <c r="GH540" s="22"/>
      <c r="GI540" s="22"/>
      <c r="GJ540" s="22"/>
      <c r="GK540" s="22"/>
      <c r="GL540" s="22"/>
      <c r="GM540" s="22"/>
      <c r="GN540" s="22"/>
      <c r="GO540" s="22"/>
      <c r="GP540" s="22"/>
      <c r="GQ540" s="22"/>
      <c r="GR540" s="22"/>
      <c r="GS540" s="22"/>
      <c r="GT540" s="22"/>
      <c r="GU540" s="22"/>
      <c r="GV540" s="22"/>
      <c r="GW540" s="22"/>
      <c r="GX540" s="22"/>
      <c r="GY540" s="22"/>
      <c r="GZ540" s="22"/>
      <c r="HA540" s="22"/>
      <c r="HB540" s="22"/>
      <c r="HC540" s="22"/>
      <c r="HD540" s="22"/>
      <c r="HE540" s="22"/>
      <c r="HF540" s="22"/>
      <c r="HG540" s="22"/>
      <c r="HH540" s="22"/>
      <c r="HI540" s="22"/>
      <c r="HJ540" s="22"/>
      <c r="HK540" s="22"/>
      <c r="HL540" s="22"/>
      <c r="HM540" s="22"/>
      <c r="HN540" s="22"/>
      <c r="HO540" s="22"/>
      <c r="HP540" s="22"/>
      <c r="HQ540" s="22"/>
      <c r="HR540" s="22"/>
      <c r="HS540" s="22"/>
      <c r="HT540" s="22"/>
      <c r="HU540" s="22"/>
      <c r="HV540" s="22"/>
      <c r="HW540" s="22"/>
      <c r="HX540" s="22"/>
      <c r="HY540" s="22"/>
      <c r="HZ540" s="22"/>
      <c r="IA540" s="22"/>
      <c r="IB540" s="22"/>
      <c r="IC540" s="22"/>
      <c r="ID540" s="22"/>
      <c r="IE540" s="22"/>
      <c r="IF540" s="22"/>
      <c r="IG540" s="22"/>
      <c r="IH540" s="22"/>
      <c r="II540" s="22"/>
      <c r="IJ540" s="22"/>
      <c r="IK540" s="22"/>
      <c r="IL540" s="22"/>
      <c r="IM540" s="22"/>
      <c r="IN540" s="22"/>
      <c r="IO540" s="22"/>
      <c r="IP540" s="22"/>
      <c r="IQ540" s="22"/>
      <c r="IR540" s="22"/>
      <c r="IS540" s="22"/>
      <c r="IT540" s="22"/>
      <c r="IU540" s="22"/>
      <c r="IV540" s="22"/>
      <c r="IW540" s="22"/>
    </row>
    <row r="541" spans="1:257" s="23" customFormat="1" ht="12" customHeight="1" x14ac:dyDescent="0.2">
      <c r="A541" s="17">
        <v>540</v>
      </c>
      <c r="B541" s="17" t="s">
        <v>35</v>
      </c>
      <c r="C541" s="17" t="s">
        <v>36</v>
      </c>
      <c r="D541" s="17" t="s">
        <v>767</v>
      </c>
      <c r="E541" s="17" t="s">
        <v>772</v>
      </c>
      <c r="F541" s="17" t="s">
        <v>23</v>
      </c>
      <c r="G541" s="34">
        <v>1.25E-3</v>
      </c>
      <c r="H541" s="34">
        <v>1.25E-3</v>
      </c>
      <c r="I541" s="34">
        <v>1.25E-3</v>
      </c>
      <c r="J541" s="18">
        <v>100</v>
      </c>
      <c r="K541" s="18"/>
      <c r="L541" s="34"/>
      <c r="M541" s="34"/>
      <c r="N541" s="18"/>
      <c r="O541" s="18"/>
      <c r="P541" s="17" t="s">
        <v>115</v>
      </c>
      <c r="Q541" s="17" t="s">
        <v>767</v>
      </c>
      <c r="R541" s="17" t="s">
        <v>25</v>
      </c>
      <c r="S541" s="19" t="s">
        <v>771</v>
      </c>
      <c r="T541" s="20" t="s">
        <v>39</v>
      </c>
      <c r="U541" s="20" t="s">
        <v>102</v>
      </c>
      <c r="V541" s="19" t="s">
        <v>1299</v>
      </c>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c r="BS541" s="22"/>
      <c r="BT541" s="22"/>
      <c r="BU541" s="22"/>
      <c r="BV541" s="22"/>
      <c r="BW541" s="22"/>
      <c r="BX541" s="22"/>
      <c r="BY541" s="22"/>
      <c r="BZ541" s="22"/>
      <c r="CA541" s="22"/>
      <c r="CB541" s="22"/>
      <c r="CC541" s="22"/>
      <c r="CD541" s="22"/>
      <c r="CE541" s="22"/>
      <c r="CF541" s="22"/>
      <c r="CG541" s="22"/>
      <c r="CH541" s="22"/>
      <c r="CI541" s="22"/>
      <c r="CJ541" s="22"/>
      <c r="CK541" s="22"/>
      <c r="CL541" s="22"/>
      <c r="CM541" s="22"/>
      <c r="CN541" s="22"/>
      <c r="CO541" s="22"/>
      <c r="CP541" s="22"/>
      <c r="CQ541" s="22"/>
      <c r="CR541" s="22"/>
      <c r="CS541" s="22"/>
      <c r="CT541" s="22"/>
      <c r="CU541" s="22"/>
      <c r="CV541" s="22"/>
      <c r="CW541" s="22"/>
      <c r="CX541" s="22"/>
      <c r="CY541" s="22"/>
      <c r="CZ541" s="22"/>
      <c r="DA541" s="22"/>
      <c r="DB541" s="22"/>
      <c r="DC541" s="22"/>
      <c r="DD541" s="22"/>
      <c r="DE541" s="22"/>
      <c r="DF541" s="22"/>
      <c r="DG541" s="22"/>
      <c r="DH541" s="22"/>
      <c r="DI541" s="22"/>
      <c r="DJ541" s="22"/>
      <c r="DK541" s="22"/>
      <c r="DL541" s="22"/>
      <c r="DM541" s="22"/>
      <c r="DN541" s="22"/>
      <c r="DO541" s="22"/>
      <c r="DP541" s="22"/>
      <c r="DQ541" s="22"/>
      <c r="DR541" s="22"/>
      <c r="DS541" s="22"/>
      <c r="DT541" s="22"/>
      <c r="DU541" s="22"/>
      <c r="DV541" s="22"/>
      <c r="DW541" s="22"/>
      <c r="DX541" s="22"/>
      <c r="DY541" s="22"/>
      <c r="DZ541" s="22"/>
      <c r="EA541" s="22"/>
      <c r="EB541" s="22"/>
      <c r="EC541" s="22"/>
      <c r="ED541" s="22"/>
      <c r="EE541" s="22"/>
      <c r="EF541" s="22"/>
      <c r="EG541" s="22"/>
      <c r="EH541" s="22"/>
      <c r="EI541" s="22"/>
      <c r="EJ541" s="22"/>
      <c r="EK541" s="22"/>
      <c r="EL541" s="22"/>
      <c r="EM541" s="22"/>
      <c r="EN541" s="22"/>
      <c r="EO541" s="22"/>
      <c r="EP541" s="22"/>
      <c r="EQ541" s="22"/>
      <c r="ER541" s="22"/>
      <c r="ES541" s="22"/>
      <c r="ET541" s="22"/>
      <c r="EU541" s="22"/>
      <c r="EV541" s="22"/>
      <c r="EW541" s="22"/>
      <c r="EX541" s="22"/>
      <c r="EY541" s="22"/>
      <c r="EZ541" s="22"/>
      <c r="FA541" s="22"/>
      <c r="FB541" s="22"/>
      <c r="FC541" s="22"/>
      <c r="FD541" s="22"/>
      <c r="FE541" s="22"/>
      <c r="FF541" s="22"/>
      <c r="FG541" s="22"/>
      <c r="FH541" s="22"/>
      <c r="FI541" s="22"/>
      <c r="FJ541" s="22"/>
      <c r="FK541" s="22"/>
      <c r="FL541" s="22"/>
      <c r="FM541" s="22"/>
      <c r="FN541" s="22"/>
      <c r="FO541" s="22"/>
      <c r="FP541" s="22"/>
      <c r="FQ541" s="22"/>
      <c r="FR541" s="22"/>
      <c r="FS541" s="22"/>
      <c r="FT541" s="22"/>
      <c r="FU541" s="22"/>
      <c r="FV541" s="22"/>
      <c r="FW541" s="22"/>
      <c r="FX541" s="22"/>
      <c r="FY541" s="22"/>
      <c r="FZ541" s="22"/>
      <c r="GA541" s="22"/>
      <c r="GB541" s="22"/>
      <c r="GC541" s="22"/>
      <c r="GD541" s="22"/>
      <c r="GE541" s="22"/>
      <c r="GF541" s="22"/>
      <c r="GG541" s="22"/>
      <c r="GH541" s="22"/>
      <c r="GI541" s="22"/>
      <c r="GJ541" s="22"/>
      <c r="GK541" s="22"/>
      <c r="GL541" s="22"/>
      <c r="GM541" s="22"/>
      <c r="GN541" s="22"/>
      <c r="GO541" s="22"/>
      <c r="GP541" s="22"/>
      <c r="GQ541" s="22"/>
      <c r="GR541" s="22"/>
      <c r="GS541" s="22"/>
      <c r="GT541" s="22"/>
      <c r="GU541" s="22"/>
      <c r="GV541" s="22"/>
      <c r="GW541" s="22"/>
      <c r="GX541" s="22"/>
      <c r="GY541" s="22"/>
      <c r="GZ541" s="22"/>
      <c r="HA541" s="22"/>
      <c r="HB541" s="22"/>
      <c r="HC541" s="22"/>
      <c r="HD541" s="22"/>
      <c r="HE541" s="22"/>
      <c r="HF541" s="22"/>
      <c r="HG541" s="22"/>
      <c r="HH541" s="22"/>
      <c r="HI541" s="22"/>
      <c r="HJ541" s="22"/>
      <c r="HK541" s="22"/>
      <c r="HL541" s="22"/>
      <c r="HM541" s="22"/>
      <c r="HN541" s="22"/>
      <c r="HO541" s="22"/>
      <c r="HP541" s="22"/>
      <c r="HQ541" s="22"/>
      <c r="HR541" s="22"/>
      <c r="HS541" s="22"/>
      <c r="HT541" s="22"/>
      <c r="HU541" s="22"/>
      <c r="HV541" s="22"/>
      <c r="HW541" s="22"/>
      <c r="HX541" s="22"/>
      <c r="HY541" s="22"/>
      <c r="HZ541" s="22"/>
      <c r="IA541" s="22"/>
      <c r="IB541" s="22"/>
      <c r="IC541" s="22"/>
      <c r="ID541" s="22"/>
      <c r="IE541" s="22"/>
      <c r="IF541" s="22"/>
      <c r="IG541" s="22"/>
      <c r="IH541" s="22"/>
      <c r="II541" s="22"/>
      <c r="IJ541" s="22"/>
      <c r="IK541" s="22"/>
      <c r="IL541" s="22"/>
      <c r="IM541" s="22"/>
      <c r="IN541" s="22"/>
      <c r="IO541" s="22"/>
      <c r="IP541" s="22"/>
      <c r="IQ541" s="22"/>
      <c r="IR541" s="22"/>
      <c r="IS541" s="22"/>
      <c r="IT541" s="22"/>
      <c r="IU541" s="22"/>
      <c r="IV541" s="22"/>
      <c r="IW541" s="22"/>
    </row>
    <row r="542" spans="1:257" ht="12" customHeight="1" x14ac:dyDescent="0.2">
      <c r="A542" s="17">
        <v>541</v>
      </c>
      <c r="B542" s="3" t="s">
        <v>41</v>
      </c>
      <c r="C542" s="3" t="s">
        <v>42</v>
      </c>
      <c r="D542" s="3" t="s">
        <v>767</v>
      </c>
      <c r="E542" s="3" t="s">
        <v>773</v>
      </c>
      <c r="F542" s="3" t="s">
        <v>23</v>
      </c>
      <c r="G542" s="6"/>
      <c r="H542" s="6"/>
      <c r="I542" s="6"/>
      <c r="J542" s="5"/>
      <c r="K542" s="5"/>
      <c r="L542" s="6"/>
      <c r="M542" s="6"/>
      <c r="N542" s="5"/>
      <c r="O542" s="5"/>
      <c r="P542" s="3" t="s">
        <v>24</v>
      </c>
      <c r="Q542" s="3" t="s">
        <v>767</v>
      </c>
      <c r="R542" s="3" t="s">
        <v>25</v>
      </c>
      <c r="S542" s="11" t="s">
        <v>30</v>
      </c>
      <c r="T542" s="12" t="s">
        <v>45</v>
      </c>
      <c r="U542" s="12" t="s">
        <v>110</v>
      </c>
      <c r="V542" s="11" t="s">
        <v>112</v>
      </c>
    </row>
    <row r="543" spans="1:257" ht="12" customHeight="1" x14ac:dyDescent="0.2">
      <c r="A543" s="17">
        <v>542</v>
      </c>
      <c r="B543" s="3" t="s">
        <v>41</v>
      </c>
      <c r="C543" s="3" t="s">
        <v>42</v>
      </c>
      <c r="D543" s="3" t="s">
        <v>767</v>
      </c>
      <c r="E543" s="3" t="s">
        <v>774</v>
      </c>
      <c r="F543" s="3" t="s">
        <v>33</v>
      </c>
      <c r="G543" s="6">
        <v>2.5000000000000001E-3</v>
      </c>
      <c r="H543" s="6"/>
      <c r="I543" s="6"/>
      <c r="J543" s="5">
        <v>100</v>
      </c>
      <c r="K543" s="5"/>
      <c r="L543" s="6"/>
      <c r="M543" s="6"/>
      <c r="N543" s="5"/>
      <c r="O543" s="5"/>
      <c r="P543" s="3" t="s">
        <v>115</v>
      </c>
      <c r="Q543" s="3" t="s">
        <v>767</v>
      </c>
      <c r="R543" s="3" t="s">
        <v>25</v>
      </c>
      <c r="S543" s="11" t="s">
        <v>775</v>
      </c>
      <c r="T543" s="12" t="s">
        <v>45</v>
      </c>
      <c r="U543" s="12" t="s">
        <v>110</v>
      </c>
      <c r="V543" s="11" t="s">
        <v>112</v>
      </c>
    </row>
    <row r="544" spans="1:257" ht="12" customHeight="1" x14ac:dyDescent="0.2">
      <c r="A544" s="17">
        <v>543</v>
      </c>
      <c r="B544" s="3" t="s">
        <v>41</v>
      </c>
      <c r="C544" s="3" t="s">
        <v>42</v>
      </c>
      <c r="D544" s="3" t="s">
        <v>767</v>
      </c>
      <c r="E544" s="3" t="s">
        <v>776</v>
      </c>
      <c r="F544" s="3" t="s">
        <v>23</v>
      </c>
      <c r="G544" s="6"/>
      <c r="H544" s="6"/>
      <c r="I544" s="6"/>
      <c r="J544" s="5"/>
      <c r="K544" s="5">
        <v>11</v>
      </c>
      <c r="L544" s="6"/>
      <c r="M544" s="6"/>
      <c r="N544" s="5"/>
      <c r="O544" s="5"/>
      <c r="P544" s="3" t="s">
        <v>24</v>
      </c>
      <c r="Q544" s="3" t="s">
        <v>767</v>
      </c>
      <c r="R544" s="3" t="s">
        <v>25</v>
      </c>
      <c r="S544" s="11" t="s">
        <v>30</v>
      </c>
      <c r="T544" s="12" t="s">
        <v>45</v>
      </c>
      <c r="U544" s="12" t="s">
        <v>1230</v>
      </c>
      <c r="V544" s="11" t="s">
        <v>112</v>
      </c>
    </row>
    <row r="545" spans="1:257" ht="12" customHeight="1" x14ac:dyDescent="0.2">
      <c r="A545" s="17">
        <v>544</v>
      </c>
      <c r="B545" s="3" t="s">
        <v>41</v>
      </c>
      <c r="C545" s="3" t="s">
        <v>42</v>
      </c>
      <c r="D545" s="3" t="s">
        <v>767</v>
      </c>
      <c r="E545" s="3" t="s">
        <v>777</v>
      </c>
      <c r="F545" s="3" t="s">
        <v>23</v>
      </c>
      <c r="G545" s="6"/>
      <c r="H545" s="6"/>
      <c r="I545" s="6"/>
      <c r="J545" s="5"/>
      <c r="K545" s="5"/>
      <c r="L545" s="6"/>
      <c r="M545" s="6"/>
      <c r="N545" s="5"/>
      <c r="O545" s="5"/>
      <c r="P545" s="3" t="s">
        <v>24</v>
      </c>
      <c r="Q545" s="3" t="s">
        <v>767</v>
      </c>
      <c r="R545" s="3" t="s">
        <v>25</v>
      </c>
      <c r="S545" s="11" t="s">
        <v>778</v>
      </c>
      <c r="T545" s="12" t="s">
        <v>45</v>
      </c>
      <c r="U545" s="12" t="s">
        <v>110</v>
      </c>
      <c r="V545" s="11" t="s">
        <v>112</v>
      </c>
    </row>
    <row r="546" spans="1:257" s="23" customFormat="1" ht="12" customHeight="1" x14ac:dyDescent="0.2">
      <c r="A546" s="17">
        <v>545</v>
      </c>
      <c r="B546" s="17" t="s">
        <v>55</v>
      </c>
      <c r="C546" s="17" t="s">
        <v>56</v>
      </c>
      <c r="D546" s="17" t="s">
        <v>767</v>
      </c>
      <c r="E546" s="17" t="s">
        <v>779</v>
      </c>
      <c r="F546" s="17" t="s">
        <v>23</v>
      </c>
      <c r="G546" s="36">
        <v>1.0859625727081323E-2</v>
      </c>
      <c r="H546" s="36">
        <v>2.1601319983231004E-2</v>
      </c>
      <c r="I546" s="36">
        <v>3.2226363460083896E-2</v>
      </c>
      <c r="J546" s="18"/>
      <c r="K546" s="18"/>
      <c r="L546" s="34"/>
      <c r="M546" s="34"/>
      <c r="N546" s="18"/>
      <c r="O546" s="18"/>
      <c r="P546" s="17" t="s">
        <v>24</v>
      </c>
      <c r="Q546" s="17" t="s">
        <v>767</v>
      </c>
      <c r="R546" s="17" t="s">
        <v>25</v>
      </c>
      <c r="S546" s="19" t="s">
        <v>780</v>
      </c>
      <c r="T546" s="20" t="s">
        <v>63</v>
      </c>
      <c r="U546" s="20" t="s">
        <v>1300</v>
      </c>
      <c r="V546" s="19" t="s">
        <v>1235</v>
      </c>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c r="BU546" s="22"/>
      <c r="BV546" s="22"/>
      <c r="BW546" s="22"/>
      <c r="BX546" s="22"/>
      <c r="BY546" s="22"/>
      <c r="BZ546" s="22"/>
      <c r="CA546" s="22"/>
      <c r="CB546" s="22"/>
      <c r="CC546" s="22"/>
      <c r="CD546" s="22"/>
      <c r="CE546" s="22"/>
      <c r="CF546" s="22"/>
      <c r="CG546" s="22"/>
      <c r="CH546" s="22"/>
      <c r="CI546" s="22"/>
      <c r="CJ546" s="22"/>
      <c r="CK546" s="22"/>
      <c r="CL546" s="22"/>
      <c r="CM546" s="22"/>
      <c r="CN546" s="22"/>
      <c r="CO546" s="22"/>
      <c r="CP546" s="22"/>
      <c r="CQ546" s="22"/>
      <c r="CR546" s="22"/>
      <c r="CS546" s="22"/>
      <c r="CT546" s="22"/>
      <c r="CU546" s="22"/>
      <c r="CV546" s="22"/>
      <c r="CW546" s="22"/>
      <c r="CX546" s="22"/>
      <c r="CY546" s="22"/>
      <c r="CZ546" s="22"/>
      <c r="DA546" s="22"/>
      <c r="DB546" s="22"/>
      <c r="DC546" s="22"/>
      <c r="DD546" s="22"/>
      <c r="DE546" s="22"/>
      <c r="DF546" s="22"/>
      <c r="DG546" s="22"/>
      <c r="DH546" s="22"/>
      <c r="DI546" s="22"/>
      <c r="DJ546" s="22"/>
      <c r="DK546" s="22"/>
      <c r="DL546" s="22"/>
      <c r="DM546" s="22"/>
      <c r="DN546" s="22"/>
      <c r="DO546" s="22"/>
      <c r="DP546" s="22"/>
      <c r="DQ546" s="22"/>
      <c r="DR546" s="22"/>
      <c r="DS546" s="22"/>
      <c r="DT546" s="22"/>
      <c r="DU546" s="22"/>
      <c r="DV546" s="22"/>
      <c r="DW546" s="22"/>
      <c r="DX546" s="22"/>
      <c r="DY546" s="22"/>
      <c r="DZ546" s="22"/>
      <c r="EA546" s="22"/>
      <c r="EB546" s="22"/>
      <c r="EC546" s="22"/>
      <c r="ED546" s="22"/>
      <c r="EE546" s="22"/>
      <c r="EF546" s="22"/>
      <c r="EG546" s="22"/>
      <c r="EH546" s="22"/>
      <c r="EI546" s="22"/>
      <c r="EJ546" s="22"/>
      <c r="EK546" s="22"/>
      <c r="EL546" s="22"/>
      <c r="EM546" s="22"/>
      <c r="EN546" s="22"/>
      <c r="EO546" s="22"/>
      <c r="EP546" s="22"/>
      <c r="EQ546" s="22"/>
      <c r="ER546" s="22"/>
      <c r="ES546" s="22"/>
      <c r="ET546" s="22"/>
      <c r="EU546" s="22"/>
      <c r="EV546" s="22"/>
      <c r="EW546" s="22"/>
      <c r="EX546" s="22"/>
      <c r="EY546" s="22"/>
      <c r="EZ546" s="22"/>
      <c r="FA546" s="22"/>
      <c r="FB546" s="22"/>
      <c r="FC546" s="22"/>
      <c r="FD546" s="22"/>
      <c r="FE546" s="22"/>
      <c r="FF546" s="22"/>
      <c r="FG546" s="22"/>
      <c r="FH546" s="22"/>
      <c r="FI546" s="22"/>
      <c r="FJ546" s="22"/>
      <c r="FK546" s="22"/>
      <c r="FL546" s="22"/>
      <c r="FM546" s="22"/>
      <c r="FN546" s="22"/>
      <c r="FO546" s="22"/>
      <c r="FP546" s="22"/>
      <c r="FQ546" s="22"/>
      <c r="FR546" s="22"/>
      <c r="FS546" s="22"/>
      <c r="FT546" s="22"/>
      <c r="FU546" s="22"/>
      <c r="FV546" s="22"/>
      <c r="FW546" s="22"/>
      <c r="FX546" s="22"/>
      <c r="FY546" s="22"/>
      <c r="FZ546" s="22"/>
      <c r="GA546" s="22"/>
      <c r="GB546" s="22"/>
      <c r="GC546" s="22"/>
      <c r="GD546" s="22"/>
      <c r="GE546" s="22"/>
      <c r="GF546" s="22"/>
      <c r="GG546" s="22"/>
      <c r="GH546" s="22"/>
      <c r="GI546" s="22"/>
      <c r="GJ546" s="22"/>
      <c r="GK546" s="22"/>
      <c r="GL546" s="22"/>
      <c r="GM546" s="22"/>
      <c r="GN546" s="22"/>
      <c r="GO546" s="22"/>
      <c r="GP546" s="22"/>
      <c r="GQ546" s="22"/>
      <c r="GR546" s="22"/>
      <c r="GS546" s="22"/>
      <c r="GT546" s="22"/>
      <c r="GU546" s="22"/>
      <c r="GV546" s="22"/>
      <c r="GW546" s="22"/>
      <c r="GX546" s="22"/>
      <c r="GY546" s="22"/>
      <c r="GZ546" s="22"/>
      <c r="HA546" s="22"/>
      <c r="HB546" s="22"/>
      <c r="HC546" s="22"/>
      <c r="HD546" s="22"/>
      <c r="HE546" s="22"/>
      <c r="HF546" s="22"/>
      <c r="HG546" s="22"/>
      <c r="HH546" s="22"/>
      <c r="HI546" s="22"/>
      <c r="HJ546" s="22"/>
      <c r="HK546" s="22"/>
      <c r="HL546" s="22"/>
      <c r="HM546" s="22"/>
      <c r="HN546" s="22"/>
      <c r="HO546" s="22"/>
      <c r="HP546" s="22"/>
      <c r="HQ546" s="22"/>
      <c r="HR546" s="22"/>
      <c r="HS546" s="22"/>
      <c r="HT546" s="22"/>
      <c r="HU546" s="22"/>
      <c r="HV546" s="22"/>
      <c r="HW546" s="22"/>
      <c r="HX546" s="22"/>
      <c r="HY546" s="22"/>
      <c r="HZ546" s="22"/>
      <c r="IA546" s="22"/>
      <c r="IB546" s="22"/>
      <c r="IC546" s="22"/>
      <c r="ID546" s="22"/>
      <c r="IE546" s="22"/>
      <c r="IF546" s="22"/>
      <c r="IG546" s="22"/>
      <c r="IH546" s="22"/>
      <c r="II546" s="22"/>
      <c r="IJ546" s="22"/>
      <c r="IK546" s="22"/>
      <c r="IL546" s="22"/>
      <c r="IM546" s="22"/>
      <c r="IN546" s="22"/>
      <c r="IO546" s="22"/>
      <c r="IP546" s="22"/>
      <c r="IQ546" s="22"/>
      <c r="IR546" s="22"/>
      <c r="IS546" s="22"/>
      <c r="IT546" s="22"/>
      <c r="IU546" s="22"/>
      <c r="IV546" s="22"/>
      <c r="IW546" s="22"/>
    </row>
    <row r="547" spans="1:257" s="23" customFormat="1" ht="12" customHeight="1" x14ac:dyDescent="0.2">
      <c r="A547" s="17">
        <v>546</v>
      </c>
      <c r="B547" s="17" t="s">
        <v>55</v>
      </c>
      <c r="C547" s="17" t="s">
        <v>56</v>
      </c>
      <c r="D547" s="17" t="s">
        <v>767</v>
      </c>
      <c r="E547" s="17" t="s">
        <v>781</v>
      </c>
      <c r="F547" s="17" t="s">
        <v>23</v>
      </c>
      <c r="G547" s="34">
        <v>5.0000000000000001E-3</v>
      </c>
      <c r="H547" s="34">
        <v>5.0000000000000001E-3</v>
      </c>
      <c r="I547" s="34">
        <v>5.0000000000000001E-3</v>
      </c>
      <c r="J547" s="18">
        <v>100</v>
      </c>
      <c r="K547" s="18"/>
      <c r="L547" s="34"/>
      <c r="M547" s="34"/>
      <c r="N547" s="18"/>
      <c r="O547" s="18"/>
      <c r="P547" s="17" t="s">
        <v>24</v>
      </c>
      <c r="Q547" s="17" t="s">
        <v>767</v>
      </c>
      <c r="R547" s="17" t="s">
        <v>25</v>
      </c>
      <c r="S547" s="19" t="s">
        <v>782</v>
      </c>
      <c r="T547" s="20" t="s">
        <v>63</v>
      </c>
      <c r="U547" s="20" t="s">
        <v>1300</v>
      </c>
      <c r="V547" s="19" t="s">
        <v>1235</v>
      </c>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c r="BS547" s="22"/>
      <c r="BT547" s="22"/>
      <c r="BU547" s="22"/>
      <c r="BV547" s="22"/>
      <c r="BW547" s="22"/>
      <c r="BX547" s="22"/>
      <c r="BY547" s="22"/>
      <c r="BZ547" s="22"/>
      <c r="CA547" s="22"/>
      <c r="CB547" s="22"/>
      <c r="CC547" s="22"/>
      <c r="CD547" s="22"/>
      <c r="CE547" s="22"/>
      <c r="CF547" s="22"/>
      <c r="CG547" s="22"/>
      <c r="CH547" s="22"/>
      <c r="CI547" s="22"/>
      <c r="CJ547" s="22"/>
      <c r="CK547" s="22"/>
      <c r="CL547" s="22"/>
      <c r="CM547" s="22"/>
      <c r="CN547" s="22"/>
      <c r="CO547" s="22"/>
      <c r="CP547" s="22"/>
      <c r="CQ547" s="22"/>
      <c r="CR547" s="22"/>
      <c r="CS547" s="22"/>
      <c r="CT547" s="22"/>
      <c r="CU547" s="22"/>
      <c r="CV547" s="22"/>
      <c r="CW547" s="22"/>
      <c r="CX547" s="22"/>
      <c r="CY547" s="22"/>
      <c r="CZ547" s="22"/>
      <c r="DA547" s="22"/>
      <c r="DB547" s="22"/>
      <c r="DC547" s="22"/>
      <c r="DD547" s="22"/>
      <c r="DE547" s="22"/>
      <c r="DF547" s="22"/>
      <c r="DG547" s="22"/>
      <c r="DH547" s="22"/>
      <c r="DI547" s="22"/>
      <c r="DJ547" s="22"/>
      <c r="DK547" s="22"/>
      <c r="DL547" s="22"/>
      <c r="DM547" s="22"/>
      <c r="DN547" s="22"/>
      <c r="DO547" s="22"/>
      <c r="DP547" s="22"/>
      <c r="DQ547" s="22"/>
      <c r="DR547" s="22"/>
      <c r="DS547" s="22"/>
      <c r="DT547" s="22"/>
      <c r="DU547" s="22"/>
      <c r="DV547" s="22"/>
      <c r="DW547" s="22"/>
      <c r="DX547" s="22"/>
      <c r="DY547" s="22"/>
      <c r="DZ547" s="22"/>
      <c r="EA547" s="22"/>
      <c r="EB547" s="22"/>
      <c r="EC547" s="22"/>
      <c r="ED547" s="22"/>
      <c r="EE547" s="22"/>
      <c r="EF547" s="22"/>
      <c r="EG547" s="22"/>
      <c r="EH547" s="22"/>
      <c r="EI547" s="22"/>
      <c r="EJ547" s="22"/>
      <c r="EK547" s="22"/>
      <c r="EL547" s="22"/>
      <c r="EM547" s="22"/>
      <c r="EN547" s="22"/>
      <c r="EO547" s="22"/>
      <c r="EP547" s="22"/>
      <c r="EQ547" s="22"/>
      <c r="ER547" s="22"/>
      <c r="ES547" s="22"/>
      <c r="ET547" s="22"/>
      <c r="EU547" s="22"/>
      <c r="EV547" s="22"/>
      <c r="EW547" s="22"/>
      <c r="EX547" s="22"/>
      <c r="EY547" s="22"/>
      <c r="EZ547" s="22"/>
      <c r="FA547" s="22"/>
      <c r="FB547" s="22"/>
      <c r="FC547" s="22"/>
      <c r="FD547" s="22"/>
      <c r="FE547" s="22"/>
      <c r="FF547" s="22"/>
      <c r="FG547" s="22"/>
      <c r="FH547" s="22"/>
      <c r="FI547" s="22"/>
      <c r="FJ547" s="22"/>
      <c r="FK547" s="22"/>
      <c r="FL547" s="22"/>
      <c r="FM547" s="22"/>
      <c r="FN547" s="22"/>
      <c r="FO547" s="22"/>
      <c r="FP547" s="22"/>
      <c r="FQ547" s="22"/>
      <c r="FR547" s="22"/>
      <c r="FS547" s="22"/>
      <c r="FT547" s="22"/>
      <c r="FU547" s="22"/>
      <c r="FV547" s="22"/>
      <c r="FW547" s="22"/>
      <c r="FX547" s="22"/>
      <c r="FY547" s="22"/>
      <c r="FZ547" s="22"/>
      <c r="GA547" s="22"/>
      <c r="GB547" s="22"/>
      <c r="GC547" s="22"/>
      <c r="GD547" s="22"/>
      <c r="GE547" s="22"/>
      <c r="GF547" s="22"/>
      <c r="GG547" s="22"/>
      <c r="GH547" s="22"/>
      <c r="GI547" s="22"/>
      <c r="GJ547" s="22"/>
      <c r="GK547" s="22"/>
      <c r="GL547" s="22"/>
      <c r="GM547" s="22"/>
      <c r="GN547" s="22"/>
      <c r="GO547" s="22"/>
      <c r="GP547" s="22"/>
      <c r="GQ547" s="22"/>
      <c r="GR547" s="22"/>
      <c r="GS547" s="22"/>
      <c r="GT547" s="22"/>
      <c r="GU547" s="22"/>
      <c r="GV547" s="22"/>
      <c r="GW547" s="22"/>
      <c r="GX547" s="22"/>
      <c r="GY547" s="22"/>
      <c r="GZ547" s="22"/>
      <c r="HA547" s="22"/>
      <c r="HB547" s="22"/>
      <c r="HC547" s="22"/>
      <c r="HD547" s="22"/>
      <c r="HE547" s="22"/>
      <c r="HF547" s="22"/>
      <c r="HG547" s="22"/>
      <c r="HH547" s="22"/>
      <c r="HI547" s="22"/>
      <c r="HJ547" s="22"/>
      <c r="HK547" s="22"/>
      <c r="HL547" s="22"/>
      <c r="HM547" s="22"/>
      <c r="HN547" s="22"/>
      <c r="HO547" s="22"/>
      <c r="HP547" s="22"/>
      <c r="HQ547" s="22"/>
      <c r="HR547" s="22"/>
      <c r="HS547" s="22"/>
      <c r="HT547" s="22"/>
      <c r="HU547" s="22"/>
      <c r="HV547" s="22"/>
      <c r="HW547" s="22"/>
      <c r="HX547" s="22"/>
      <c r="HY547" s="22"/>
      <c r="HZ547" s="22"/>
      <c r="IA547" s="22"/>
      <c r="IB547" s="22"/>
      <c r="IC547" s="22"/>
      <c r="ID547" s="22"/>
      <c r="IE547" s="22"/>
      <c r="IF547" s="22"/>
      <c r="IG547" s="22"/>
      <c r="IH547" s="22"/>
      <c r="II547" s="22"/>
      <c r="IJ547" s="22"/>
      <c r="IK547" s="22"/>
      <c r="IL547" s="22"/>
      <c r="IM547" s="22"/>
      <c r="IN547" s="22"/>
      <c r="IO547" s="22"/>
      <c r="IP547" s="22"/>
      <c r="IQ547" s="22"/>
      <c r="IR547" s="22"/>
      <c r="IS547" s="22"/>
      <c r="IT547" s="22"/>
      <c r="IU547" s="22"/>
      <c r="IV547" s="22"/>
      <c r="IW547" s="22"/>
    </row>
    <row r="548" spans="1:257" s="23" customFormat="1" ht="12" customHeight="1" x14ac:dyDescent="0.2">
      <c r="A548" s="17">
        <v>547</v>
      </c>
      <c r="B548" s="17" t="s">
        <v>55</v>
      </c>
      <c r="C548" s="17" t="s">
        <v>56</v>
      </c>
      <c r="D548" s="17" t="s">
        <v>767</v>
      </c>
      <c r="E548" s="17" t="s">
        <v>783</v>
      </c>
      <c r="F548" s="17" t="s">
        <v>23</v>
      </c>
      <c r="G548" s="34"/>
      <c r="H548" s="34"/>
      <c r="I548" s="34"/>
      <c r="J548" s="18">
        <v>12</v>
      </c>
      <c r="K548" s="18"/>
      <c r="L548" s="34"/>
      <c r="M548" s="34"/>
      <c r="N548" s="18"/>
      <c r="O548" s="18"/>
      <c r="P548" s="17" t="s">
        <v>24</v>
      </c>
      <c r="Q548" s="17" t="s">
        <v>767</v>
      </c>
      <c r="R548" s="17" t="s">
        <v>25</v>
      </c>
      <c r="S548" s="19" t="s">
        <v>30</v>
      </c>
      <c r="T548" s="20" t="s">
        <v>63</v>
      </c>
      <c r="U548" s="20" t="s">
        <v>1300</v>
      </c>
      <c r="V548" s="19" t="s">
        <v>1235</v>
      </c>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c r="BU548" s="22"/>
      <c r="BV548" s="22"/>
      <c r="BW548" s="22"/>
      <c r="BX548" s="22"/>
      <c r="BY548" s="22"/>
      <c r="BZ548" s="22"/>
      <c r="CA548" s="22"/>
      <c r="CB548" s="22"/>
      <c r="CC548" s="22"/>
      <c r="CD548" s="22"/>
      <c r="CE548" s="22"/>
      <c r="CF548" s="22"/>
      <c r="CG548" s="22"/>
      <c r="CH548" s="22"/>
      <c r="CI548" s="22"/>
      <c r="CJ548" s="22"/>
      <c r="CK548" s="22"/>
      <c r="CL548" s="22"/>
      <c r="CM548" s="22"/>
      <c r="CN548" s="22"/>
      <c r="CO548" s="22"/>
      <c r="CP548" s="22"/>
      <c r="CQ548" s="22"/>
      <c r="CR548" s="22"/>
      <c r="CS548" s="22"/>
      <c r="CT548" s="22"/>
      <c r="CU548" s="22"/>
      <c r="CV548" s="22"/>
      <c r="CW548" s="22"/>
      <c r="CX548" s="22"/>
      <c r="CY548" s="22"/>
      <c r="CZ548" s="22"/>
      <c r="DA548" s="22"/>
      <c r="DB548" s="22"/>
      <c r="DC548" s="22"/>
      <c r="DD548" s="22"/>
      <c r="DE548" s="22"/>
      <c r="DF548" s="22"/>
      <c r="DG548" s="22"/>
      <c r="DH548" s="22"/>
      <c r="DI548" s="22"/>
      <c r="DJ548" s="22"/>
      <c r="DK548" s="22"/>
      <c r="DL548" s="22"/>
      <c r="DM548" s="22"/>
      <c r="DN548" s="22"/>
      <c r="DO548" s="22"/>
      <c r="DP548" s="22"/>
      <c r="DQ548" s="22"/>
      <c r="DR548" s="22"/>
      <c r="DS548" s="22"/>
      <c r="DT548" s="22"/>
      <c r="DU548" s="22"/>
      <c r="DV548" s="22"/>
      <c r="DW548" s="22"/>
      <c r="DX548" s="22"/>
      <c r="DY548" s="22"/>
      <c r="DZ548" s="22"/>
      <c r="EA548" s="22"/>
      <c r="EB548" s="22"/>
      <c r="EC548" s="22"/>
      <c r="ED548" s="22"/>
      <c r="EE548" s="22"/>
      <c r="EF548" s="22"/>
      <c r="EG548" s="22"/>
      <c r="EH548" s="22"/>
      <c r="EI548" s="22"/>
      <c r="EJ548" s="22"/>
      <c r="EK548" s="22"/>
      <c r="EL548" s="22"/>
      <c r="EM548" s="22"/>
      <c r="EN548" s="22"/>
      <c r="EO548" s="22"/>
      <c r="EP548" s="22"/>
      <c r="EQ548" s="22"/>
      <c r="ER548" s="22"/>
      <c r="ES548" s="22"/>
      <c r="ET548" s="22"/>
      <c r="EU548" s="22"/>
      <c r="EV548" s="22"/>
      <c r="EW548" s="22"/>
      <c r="EX548" s="22"/>
      <c r="EY548" s="22"/>
      <c r="EZ548" s="22"/>
      <c r="FA548" s="22"/>
      <c r="FB548" s="22"/>
      <c r="FC548" s="22"/>
      <c r="FD548" s="22"/>
      <c r="FE548" s="22"/>
      <c r="FF548" s="22"/>
      <c r="FG548" s="22"/>
      <c r="FH548" s="22"/>
      <c r="FI548" s="22"/>
      <c r="FJ548" s="22"/>
      <c r="FK548" s="22"/>
      <c r="FL548" s="22"/>
      <c r="FM548" s="22"/>
      <c r="FN548" s="22"/>
      <c r="FO548" s="22"/>
      <c r="FP548" s="22"/>
      <c r="FQ548" s="22"/>
      <c r="FR548" s="22"/>
      <c r="FS548" s="22"/>
      <c r="FT548" s="22"/>
      <c r="FU548" s="22"/>
      <c r="FV548" s="22"/>
      <c r="FW548" s="22"/>
      <c r="FX548" s="22"/>
      <c r="FY548" s="22"/>
      <c r="FZ548" s="22"/>
      <c r="GA548" s="22"/>
      <c r="GB548" s="22"/>
      <c r="GC548" s="22"/>
      <c r="GD548" s="22"/>
      <c r="GE548" s="22"/>
      <c r="GF548" s="22"/>
      <c r="GG548" s="22"/>
      <c r="GH548" s="22"/>
      <c r="GI548" s="22"/>
      <c r="GJ548" s="22"/>
      <c r="GK548" s="22"/>
      <c r="GL548" s="22"/>
      <c r="GM548" s="22"/>
      <c r="GN548" s="22"/>
      <c r="GO548" s="22"/>
      <c r="GP548" s="22"/>
      <c r="GQ548" s="22"/>
      <c r="GR548" s="22"/>
      <c r="GS548" s="22"/>
      <c r="GT548" s="22"/>
      <c r="GU548" s="22"/>
      <c r="GV548" s="22"/>
      <c r="GW548" s="22"/>
      <c r="GX548" s="22"/>
      <c r="GY548" s="22"/>
      <c r="GZ548" s="22"/>
      <c r="HA548" s="22"/>
      <c r="HB548" s="22"/>
      <c r="HC548" s="22"/>
      <c r="HD548" s="22"/>
      <c r="HE548" s="22"/>
      <c r="HF548" s="22"/>
      <c r="HG548" s="22"/>
      <c r="HH548" s="22"/>
      <c r="HI548" s="22"/>
      <c r="HJ548" s="22"/>
      <c r="HK548" s="22"/>
      <c r="HL548" s="22"/>
      <c r="HM548" s="22"/>
      <c r="HN548" s="22"/>
      <c r="HO548" s="22"/>
      <c r="HP548" s="22"/>
      <c r="HQ548" s="22"/>
      <c r="HR548" s="22"/>
      <c r="HS548" s="22"/>
      <c r="HT548" s="22"/>
      <c r="HU548" s="22"/>
      <c r="HV548" s="22"/>
      <c r="HW548" s="22"/>
      <c r="HX548" s="22"/>
      <c r="HY548" s="22"/>
      <c r="HZ548" s="22"/>
      <c r="IA548" s="22"/>
      <c r="IB548" s="22"/>
      <c r="IC548" s="22"/>
      <c r="ID548" s="22"/>
      <c r="IE548" s="22"/>
      <c r="IF548" s="22"/>
      <c r="IG548" s="22"/>
      <c r="IH548" s="22"/>
      <c r="II548" s="22"/>
      <c r="IJ548" s="22"/>
      <c r="IK548" s="22"/>
      <c r="IL548" s="22"/>
      <c r="IM548" s="22"/>
      <c r="IN548" s="22"/>
      <c r="IO548" s="22"/>
      <c r="IP548" s="22"/>
      <c r="IQ548" s="22"/>
      <c r="IR548" s="22"/>
      <c r="IS548" s="22"/>
      <c r="IT548" s="22"/>
      <c r="IU548" s="22"/>
      <c r="IV548" s="22"/>
      <c r="IW548" s="22"/>
    </row>
    <row r="549" spans="1:257" s="23" customFormat="1" ht="12" customHeight="1" x14ac:dyDescent="0.2">
      <c r="A549" s="17">
        <v>548</v>
      </c>
      <c r="B549" s="17" t="s">
        <v>55</v>
      </c>
      <c r="C549" s="17" t="s">
        <v>56</v>
      </c>
      <c r="D549" s="17" t="s">
        <v>767</v>
      </c>
      <c r="E549" s="17" t="s">
        <v>784</v>
      </c>
      <c r="F549" s="17" t="s">
        <v>23</v>
      </c>
      <c r="G549" s="34"/>
      <c r="H549" s="34"/>
      <c r="I549" s="34"/>
      <c r="J549" s="18">
        <v>12</v>
      </c>
      <c r="K549" s="18"/>
      <c r="L549" s="34"/>
      <c r="M549" s="34"/>
      <c r="N549" s="18"/>
      <c r="O549" s="18"/>
      <c r="P549" s="17" t="s">
        <v>24</v>
      </c>
      <c r="Q549" s="17" t="s">
        <v>767</v>
      </c>
      <c r="R549" s="17" t="s">
        <v>25</v>
      </c>
      <c r="S549" s="19" t="s">
        <v>30</v>
      </c>
      <c r="T549" s="20" t="s">
        <v>63</v>
      </c>
      <c r="U549" s="20" t="s">
        <v>1300</v>
      </c>
      <c r="V549" s="19" t="s">
        <v>1235</v>
      </c>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c r="BS549" s="22"/>
      <c r="BT549" s="22"/>
      <c r="BU549" s="22"/>
      <c r="BV549" s="22"/>
      <c r="BW549" s="22"/>
      <c r="BX549" s="22"/>
      <c r="BY549" s="22"/>
      <c r="BZ549" s="22"/>
      <c r="CA549" s="22"/>
      <c r="CB549" s="22"/>
      <c r="CC549" s="22"/>
      <c r="CD549" s="22"/>
      <c r="CE549" s="22"/>
      <c r="CF549" s="22"/>
      <c r="CG549" s="22"/>
      <c r="CH549" s="22"/>
      <c r="CI549" s="22"/>
      <c r="CJ549" s="22"/>
      <c r="CK549" s="22"/>
      <c r="CL549" s="22"/>
      <c r="CM549" s="22"/>
      <c r="CN549" s="22"/>
      <c r="CO549" s="22"/>
      <c r="CP549" s="22"/>
      <c r="CQ549" s="22"/>
      <c r="CR549" s="22"/>
      <c r="CS549" s="22"/>
      <c r="CT549" s="22"/>
      <c r="CU549" s="22"/>
      <c r="CV549" s="22"/>
      <c r="CW549" s="22"/>
      <c r="CX549" s="22"/>
      <c r="CY549" s="22"/>
      <c r="CZ549" s="22"/>
      <c r="DA549" s="22"/>
      <c r="DB549" s="22"/>
      <c r="DC549" s="22"/>
      <c r="DD549" s="22"/>
      <c r="DE549" s="22"/>
      <c r="DF549" s="22"/>
      <c r="DG549" s="22"/>
      <c r="DH549" s="22"/>
      <c r="DI549" s="22"/>
      <c r="DJ549" s="22"/>
      <c r="DK549" s="22"/>
      <c r="DL549" s="22"/>
      <c r="DM549" s="22"/>
      <c r="DN549" s="22"/>
      <c r="DO549" s="22"/>
      <c r="DP549" s="22"/>
      <c r="DQ549" s="22"/>
      <c r="DR549" s="22"/>
      <c r="DS549" s="22"/>
      <c r="DT549" s="22"/>
      <c r="DU549" s="22"/>
      <c r="DV549" s="22"/>
      <c r="DW549" s="22"/>
      <c r="DX549" s="22"/>
      <c r="DY549" s="22"/>
      <c r="DZ549" s="22"/>
      <c r="EA549" s="22"/>
      <c r="EB549" s="22"/>
      <c r="EC549" s="22"/>
      <c r="ED549" s="22"/>
      <c r="EE549" s="22"/>
      <c r="EF549" s="22"/>
      <c r="EG549" s="22"/>
      <c r="EH549" s="22"/>
      <c r="EI549" s="22"/>
      <c r="EJ549" s="22"/>
      <c r="EK549" s="22"/>
      <c r="EL549" s="22"/>
      <c r="EM549" s="22"/>
      <c r="EN549" s="22"/>
      <c r="EO549" s="22"/>
      <c r="EP549" s="22"/>
      <c r="EQ549" s="22"/>
      <c r="ER549" s="22"/>
      <c r="ES549" s="22"/>
      <c r="ET549" s="22"/>
      <c r="EU549" s="22"/>
      <c r="EV549" s="22"/>
      <c r="EW549" s="22"/>
      <c r="EX549" s="22"/>
      <c r="EY549" s="22"/>
      <c r="EZ549" s="22"/>
      <c r="FA549" s="22"/>
      <c r="FB549" s="22"/>
      <c r="FC549" s="22"/>
      <c r="FD549" s="22"/>
      <c r="FE549" s="22"/>
      <c r="FF549" s="22"/>
      <c r="FG549" s="22"/>
      <c r="FH549" s="22"/>
      <c r="FI549" s="22"/>
      <c r="FJ549" s="22"/>
      <c r="FK549" s="22"/>
      <c r="FL549" s="22"/>
      <c r="FM549" s="22"/>
      <c r="FN549" s="22"/>
      <c r="FO549" s="22"/>
      <c r="FP549" s="22"/>
      <c r="FQ549" s="22"/>
      <c r="FR549" s="22"/>
      <c r="FS549" s="22"/>
      <c r="FT549" s="22"/>
      <c r="FU549" s="22"/>
      <c r="FV549" s="22"/>
      <c r="FW549" s="22"/>
      <c r="FX549" s="22"/>
      <c r="FY549" s="22"/>
      <c r="FZ549" s="22"/>
      <c r="GA549" s="22"/>
      <c r="GB549" s="22"/>
      <c r="GC549" s="22"/>
      <c r="GD549" s="22"/>
      <c r="GE549" s="22"/>
      <c r="GF549" s="22"/>
      <c r="GG549" s="22"/>
      <c r="GH549" s="22"/>
      <c r="GI549" s="22"/>
      <c r="GJ549" s="22"/>
      <c r="GK549" s="22"/>
      <c r="GL549" s="22"/>
      <c r="GM549" s="22"/>
      <c r="GN549" s="22"/>
      <c r="GO549" s="22"/>
      <c r="GP549" s="22"/>
      <c r="GQ549" s="22"/>
      <c r="GR549" s="22"/>
      <c r="GS549" s="22"/>
      <c r="GT549" s="22"/>
      <c r="GU549" s="22"/>
      <c r="GV549" s="22"/>
      <c r="GW549" s="22"/>
      <c r="GX549" s="22"/>
      <c r="GY549" s="22"/>
      <c r="GZ549" s="22"/>
      <c r="HA549" s="22"/>
      <c r="HB549" s="22"/>
      <c r="HC549" s="22"/>
      <c r="HD549" s="22"/>
      <c r="HE549" s="22"/>
      <c r="HF549" s="22"/>
      <c r="HG549" s="22"/>
      <c r="HH549" s="22"/>
      <c r="HI549" s="22"/>
      <c r="HJ549" s="22"/>
      <c r="HK549" s="22"/>
      <c r="HL549" s="22"/>
      <c r="HM549" s="22"/>
      <c r="HN549" s="22"/>
      <c r="HO549" s="22"/>
      <c r="HP549" s="22"/>
      <c r="HQ549" s="22"/>
      <c r="HR549" s="22"/>
      <c r="HS549" s="22"/>
      <c r="HT549" s="22"/>
      <c r="HU549" s="22"/>
      <c r="HV549" s="22"/>
      <c r="HW549" s="22"/>
      <c r="HX549" s="22"/>
      <c r="HY549" s="22"/>
      <c r="HZ549" s="22"/>
      <c r="IA549" s="22"/>
      <c r="IB549" s="22"/>
      <c r="IC549" s="22"/>
      <c r="ID549" s="22"/>
      <c r="IE549" s="22"/>
      <c r="IF549" s="22"/>
      <c r="IG549" s="22"/>
      <c r="IH549" s="22"/>
      <c r="II549" s="22"/>
      <c r="IJ549" s="22"/>
      <c r="IK549" s="22"/>
      <c r="IL549" s="22"/>
      <c r="IM549" s="22"/>
      <c r="IN549" s="22"/>
      <c r="IO549" s="22"/>
      <c r="IP549" s="22"/>
      <c r="IQ549" s="22"/>
      <c r="IR549" s="22"/>
      <c r="IS549" s="22"/>
      <c r="IT549" s="22"/>
      <c r="IU549" s="22"/>
      <c r="IV549" s="22"/>
      <c r="IW549" s="22"/>
    </row>
    <row r="550" spans="1:257" ht="12" customHeight="1" x14ac:dyDescent="0.2">
      <c r="A550" s="17">
        <v>549</v>
      </c>
      <c r="B550" s="3" t="s">
        <v>79</v>
      </c>
      <c r="C550" s="3" t="s">
        <v>79</v>
      </c>
      <c r="D550" s="3" t="s">
        <v>767</v>
      </c>
      <c r="E550" s="3" t="s">
        <v>785</v>
      </c>
      <c r="F550" s="3" t="s">
        <v>23</v>
      </c>
      <c r="G550" s="38">
        <v>1.0859625727081323E-2</v>
      </c>
      <c r="H550" s="38">
        <v>2.1601319983231004E-2</v>
      </c>
      <c r="I550" s="38">
        <v>3.2226363460083896E-2</v>
      </c>
      <c r="J550" s="5"/>
      <c r="K550" s="5"/>
      <c r="L550" s="6"/>
      <c r="M550" s="6"/>
      <c r="N550" s="5"/>
      <c r="O550" s="5"/>
      <c r="P550" s="3" t="s">
        <v>24</v>
      </c>
      <c r="Q550" s="3" t="s">
        <v>767</v>
      </c>
      <c r="R550" s="3" t="s">
        <v>25</v>
      </c>
      <c r="S550" s="11" t="s">
        <v>786</v>
      </c>
      <c r="T550" s="12" t="s">
        <v>82</v>
      </c>
      <c r="U550" s="12" t="s">
        <v>787</v>
      </c>
      <c r="V550" s="11" t="s">
        <v>1238</v>
      </c>
    </row>
    <row r="551" spans="1:257" ht="12" customHeight="1" x14ac:dyDescent="0.2">
      <c r="A551" s="17">
        <v>550</v>
      </c>
      <c r="B551" s="3" t="s">
        <v>79</v>
      </c>
      <c r="C551" s="3" t="s">
        <v>79</v>
      </c>
      <c r="D551" s="3" t="s">
        <v>767</v>
      </c>
      <c r="E551" s="3" t="s">
        <v>788</v>
      </c>
      <c r="F551" s="3" t="s">
        <v>33</v>
      </c>
      <c r="G551" s="6">
        <v>5.0000000000000001E-3</v>
      </c>
      <c r="H551" s="6"/>
      <c r="I551" s="6"/>
      <c r="J551" s="5">
        <v>100</v>
      </c>
      <c r="K551" s="5"/>
      <c r="L551" s="6"/>
      <c r="M551" s="6"/>
      <c r="N551" s="5"/>
      <c r="O551" s="5"/>
      <c r="P551" s="3" t="s">
        <v>24</v>
      </c>
      <c r="Q551" s="3" t="s">
        <v>767</v>
      </c>
      <c r="R551" s="3" t="s">
        <v>25</v>
      </c>
      <c r="S551" s="11" t="s">
        <v>789</v>
      </c>
      <c r="T551" s="12" t="s">
        <v>82</v>
      </c>
      <c r="U551" s="12" t="s">
        <v>787</v>
      </c>
      <c r="V551" s="11" t="s">
        <v>1238</v>
      </c>
    </row>
    <row r="552" spans="1:257" ht="12" customHeight="1" x14ac:dyDescent="0.2">
      <c r="A552" s="17">
        <v>551</v>
      </c>
      <c r="B552" s="3" t="s">
        <v>79</v>
      </c>
      <c r="C552" s="3" t="s">
        <v>79</v>
      </c>
      <c r="D552" s="3" t="s">
        <v>767</v>
      </c>
      <c r="E552" s="3" t="s">
        <v>790</v>
      </c>
      <c r="F552" s="3" t="s">
        <v>33</v>
      </c>
      <c r="G552" s="6">
        <v>5.0000000000000001E-3</v>
      </c>
      <c r="H552" s="6"/>
      <c r="I552" s="6"/>
      <c r="J552" s="5"/>
      <c r="K552" s="5">
        <v>0.01</v>
      </c>
      <c r="L552" s="6"/>
      <c r="M552" s="6"/>
      <c r="N552" s="5"/>
      <c r="O552" s="5"/>
      <c r="P552" s="3" t="s">
        <v>115</v>
      </c>
      <c r="Q552" s="3" t="s">
        <v>767</v>
      </c>
      <c r="R552" s="3" t="s">
        <v>25</v>
      </c>
      <c r="S552" s="11" t="s">
        <v>791</v>
      </c>
      <c r="T552" s="12" t="s">
        <v>82</v>
      </c>
      <c r="U552" s="12" t="s">
        <v>787</v>
      </c>
      <c r="V552" s="11" t="s">
        <v>1238</v>
      </c>
    </row>
    <row r="553" spans="1:257" ht="12" customHeight="1" x14ac:dyDescent="0.2">
      <c r="A553" s="17">
        <v>552</v>
      </c>
      <c r="B553" s="3" t="s">
        <v>79</v>
      </c>
      <c r="C553" s="3" t="s">
        <v>79</v>
      </c>
      <c r="D553" s="3" t="s">
        <v>767</v>
      </c>
      <c r="E553" s="3" t="s">
        <v>792</v>
      </c>
      <c r="F553" s="3" t="s">
        <v>23</v>
      </c>
      <c r="G553" s="6"/>
      <c r="H553" s="6"/>
      <c r="I553" s="6"/>
      <c r="J553" s="5"/>
      <c r="K553" s="5">
        <v>1</v>
      </c>
      <c r="L553" s="6"/>
      <c r="M553" s="6"/>
      <c r="N553" s="5"/>
      <c r="O553" s="5"/>
      <c r="P553" s="3" t="s">
        <v>115</v>
      </c>
      <c r="Q553" s="3" t="s">
        <v>767</v>
      </c>
      <c r="R553" s="3" t="s">
        <v>25</v>
      </c>
      <c r="S553" s="11" t="s">
        <v>793</v>
      </c>
      <c r="T553" s="12" t="s">
        <v>82</v>
      </c>
      <c r="U553" s="12" t="s">
        <v>787</v>
      </c>
      <c r="V553" s="11" t="s">
        <v>1238</v>
      </c>
    </row>
    <row r="554" spans="1:257" ht="12" customHeight="1" x14ac:dyDescent="0.2">
      <c r="A554" s="17">
        <v>553</v>
      </c>
      <c r="B554" s="3" t="s">
        <v>79</v>
      </c>
      <c r="C554" s="3" t="s">
        <v>79</v>
      </c>
      <c r="D554" s="3" t="s">
        <v>767</v>
      </c>
      <c r="E554" s="3" t="s">
        <v>794</v>
      </c>
      <c r="F554" s="3" t="s">
        <v>23</v>
      </c>
      <c r="G554" s="6"/>
      <c r="H554" s="6"/>
      <c r="I554" s="6"/>
      <c r="J554" s="5"/>
      <c r="K554" s="5">
        <v>15</v>
      </c>
      <c r="L554" s="6"/>
      <c r="M554" s="6"/>
      <c r="N554" s="5"/>
      <c r="O554" s="5"/>
      <c r="P554" s="3" t="s">
        <v>115</v>
      </c>
      <c r="Q554" s="3" t="s">
        <v>767</v>
      </c>
      <c r="R554" s="3" t="s">
        <v>25</v>
      </c>
      <c r="S554" s="11" t="s">
        <v>795</v>
      </c>
      <c r="T554" s="12" t="s">
        <v>82</v>
      </c>
      <c r="U554" s="12" t="s">
        <v>787</v>
      </c>
      <c r="V554" s="11" t="s">
        <v>1238</v>
      </c>
    </row>
    <row r="555" spans="1:257" ht="12" customHeight="1" x14ac:dyDescent="0.2">
      <c r="A555" s="17">
        <v>554</v>
      </c>
      <c r="B555" s="3" t="s">
        <v>90</v>
      </c>
      <c r="C555" s="3" t="s">
        <v>90</v>
      </c>
      <c r="D555" s="3" t="s">
        <v>767</v>
      </c>
      <c r="E555" s="3" t="s">
        <v>796</v>
      </c>
      <c r="F555" s="3" t="s">
        <v>23</v>
      </c>
      <c r="G555" s="6"/>
      <c r="H555" s="6"/>
      <c r="I555" s="6"/>
      <c r="J555" s="5">
        <v>105</v>
      </c>
      <c r="K555" s="5"/>
      <c r="L555" s="6"/>
      <c r="M555" s="6"/>
      <c r="N555" s="5"/>
      <c r="O555" s="5"/>
      <c r="P555" s="3" t="s">
        <v>24</v>
      </c>
      <c r="Q555" s="3" t="s">
        <v>797</v>
      </c>
      <c r="R555" s="3" t="s">
        <v>25</v>
      </c>
      <c r="S555" s="11" t="s">
        <v>798</v>
      </c>
      <c r="T555" s="12" t="s">
        <v>745</v>
      </c>
      <c r="U555" s="12" t="s">
        <v>746</v>
      </c>
      <c r="V555" s="11" t="s">
        <v>1240</v>
      </c>
    </row>
    <row r="556" spans="1:257" ht="12" customHeight="1" x14ac:dyDescent="0.2">
      <c r="A556" s="17">
        <v>555</v>
      </c>
      <c r="B556" s="3" t="s">
        <v>90</v>
      </c>
      <c r="C556" s="3" t="s">
        <v>90</v>
      </c>
      <c r="D556" s="3" t="s">
        <v>767</v>
      </c>
      <c r="E556" s="3" t="s">
        <v>799</v>
      </c>
      <c r="F556" s="3" t="s">
        <v>23</v>
      </c>
      <c r="G556" s="6">
        <v>4.0000000000000001E-3</v>
      </c>
      <c r="H556" s="6"/>
      <c r="I556" s="6"/>
      <c r="J556" s="5">
        <v>150</v>
      </c>
      <c r="K556" s="5"/>
      <c r="L556" s="6"/>
      <c r="M556" s="6"/>
      <c r="N556" s="5"/>
      <c r="O556" s="5"/>
      <c r="P556" s="3" t="s">
        <v>24</v>
      </c>
      <c r="Q556" s="3" t="s">
        <v>797</v>
      </c>
      <c r="R556" s="3" t="s">
        <v>25</v>
      </c>
      <c r="S556" s="11" t="s">
        <v>800</v>
      </c>
      <c r="T556" s="12" t="s">
        <v>745</v>
      </c>
      <c r="U556" s="12" t="s">
        <v>746</v>
      </c>
      <c r="V556" s="11" t="s">
        <v>1240</v>
      </c>
    </row>
    <row r="557" spans="1:257" ht="12" customHeight="1" x14ac:dyDescent="0.2">
      <c r="A557" s="17">
        <v>556</v>
      </c>
      <c r="B557" s="3" t="s">
        <v>90</v>
      </c>
      <c r="C557" s="3" t="s">
        <v>90</v>
      </c>
      <c r="D557" s="3" t="s">
        <v>767</v>
      </c>
      <c r="E557" s="3" t="s">
        <v>801</v>
      </c>
      <c r="F557" s="3" t="s">
        <v>23</v>
      </c>
      <c r="G557" s="6"/>
      <c r="H557" s="6"/>
      <c r="I557" s="6"/>
      <c r="J557" s="5"/>
      <c r="K557" s="5">
        <v>22</v>
      </c>
      <c r="L557" s="6"/>
      <c r="M557" s="6"/>
      <c r="N557" s="5"/>
      <c r="O557" s="5"/>
      <c r="P557" s="3" t="s">
        <v>24</v>
      </c>
      <c r="Q557" s="3" t="s">
        <v>797</v>
      </c>
      <c r="R557" s="3" t="s">
        <v>25</v>
      </c>
      <c r="S557" s="11" t="s">
        <v>802</v>
      </c>
      <c r="T557" s="12" t="s">
        <v>745</v>
      </c>
      <c r="U557" s="12" t="s">
        <v>746</v>
      </c>
      <c r="V557" s="11" t="s">
        <v>1240</v>
      </c>
    </row>
    <row r="558" spans="1:257" ht="12" customHeight="1" x14ac:dyDescent="0.2">
      <c r="A558" s="17">
        <v>557</v>
      </c>
      <c r="B558" s="3" t="s">
        <v>90</v>
      </c>
      <c r="C558" s="3" t="s">
        <v>90</v>
      </c>
      <c r="D558" s="3" t="s">
        <v>767</v>
      </c>
      <c r="E558" s="3" t="s">
        <v>803</v>
      </c>
      <c r="F558" s="3" t="s">
        <v>23</v>
      </c>
      <c r="G558" s="6"/>
      <c r="H558" s="6"/>
      <c r="I558" s="6"/>
      <c r="J558" s="5"/>
      <c r="K558" s="5">
        <v>11</v>
      </c>
      <c r="L558" s="6"/>
      <c r="M558" s="6"/>
      <c r="N558" s="5"/>
      <c r="O558" s="5"/>
      <c r="P558" s="3" t="s">
        <v>24</v>
      </c>
      <c r="Q558" s="3" t="s">
        <v>797</v>
      </c>
      <c r="R558" s="3" t="s">
        <v>25</v>
      </c>
      <c r="S558" s="11" t="s">
        <v>804</v>
      </c>
      <c r="T558" s="12" t="s">
        <v>745</v>
      </c>
      <c r="U558" s="12" t="s">
        <v>746</v>
      </c>
      <c r="V558" s="11" t="s">
        <v>1240</v>
      </c>
    </row>
    <row r="559" spans="1:257" s="23" customFormat="1" ht="12" customHeight="1" x14ac:dyDescent="0.2">
      <c r="A559" s="17">
        <v>558</v>
      </c>
      <c r="B559" s="17" t="s">
        <v>66</v>
      </c>
      <c r="C559" s="17" t="s">
        <v>67</v>
      </c>
      <c r="D559" s="17" t="s">
        <v>805</v>
      </c>
      <c r="E559" s="17" t="s">
        <v>806</v>
      </c>
      <c r="F559" s="17" t="s">
        <v>23</v>
      </c>
      <c r="G559" s="34"/>
      <c r="H559" s="34"/>
      <c r="I559" s="34"/>
      <c r="J559" s="18"/>
      <c r="K559" s="18"/>
      <c r="L559" s="34"/>
      <c r="M559" s="34"/>
      <c r="N559" s="18"/>
      <c r="O559" s="18"/>
      <c r="P559" s="17" t="s">
        <v>24</v>
      </c>
      <c r="Q559" s="17" t="s">
        <v>807</v>
      </c>
      <c r="R559" s="17" t="s">
        <v>25</v>
      </c>
      <c r="S559" s="19" t="s">
        <v>808</v>
      </c>
      <c r="T559" s="20" t="s">
        <v>69</v>
      </c>
      <c r="U559" s="20" t="s">
        <v>70</v>
      </c>
      <c r="V559" s="19" t="s">
        <v>1237</v>
      </c>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c r="BS559" s="22"/>
      <c r="BT559" s="22"/>
      <c r="BU559" s="22"/>
      <c r="BV559" s="22"/>
      <c r="BW559" s="22"/>
      <c r="BX559" s="22"/>
      <c r="BY559" s="22"/>
      <c r="BZ559" s="22"/>
      <c r="CA559" s="22"/>
      <c r="CB559" s="22"/>
      <c r="CC559" s="22"/>
      <c r="CD559" s="22"/>
      <c r="CE559" s="22"/>
      <c r="CF559" s="22"/>
      <c r="CG559" s="22"/>
      <c r="CH559" s="22"/>
      <c r="CI559" s="22"/>
      <c r="CJ559" s="22"/>
      <c r="CK559" s="22"/>
      <c r="CL559" s="22"/>
      <c r="CM559" s="22"/>
      <c r="CN559" s="22"/>
      <c r="CO559" s="22"/>
      <c r="CP559" s="22"/>
      <c r="CQ559" s="22"/>
      <c r="CR559" s="22"/>
      <c r="CS559" s="22"/>
      <c r="CT559" s="22"/>
      <c r="CU559" s="22"/>
      <c r="CV559" s="22"/>
      <c r="CW559" s="22"/>
      <c r="CX559" s="22"/>
      <c r="CY559" s="22"/>
      <c r="CZ559" s="22"/>
      <c r="DA559" s="22"/>
      <c r="DB559" s="22"/>
      <c r="DC559" s="22"/>
      <c r="DD559" s="22"/>
      <c r="DE559" s="22"/>
      <c r="DF559" s="22"/>
      <c r="DG559" s="22"/>
      <c r="DH559" s="22"/>
      <c r="DI559" s="22"/>
      <c r="DJ559" s="22"/>
      <c r="DK559" s="22"/>
      <c r="DL559" s="22"/>
      <c r="DM559" s="22"/>
      <c r="DN559" s="22"/>
      <c r="DO559" s="22"/>
      <c r="DP559" s="22"/>
      <c r="DQ559" s="22"/>
      <c r="DR559" s="22"/>
      <c r="DS559" s="22"/>
      <c r="DT559" s="22"/>
      <c r="DU559" s="22"/>
      <c r="DV559" s="22"/>
      <c r="DW559" s="22"/>
      <c r="DX559" s="22"/>
      <c r="DY559" s="22"/>
      <c r="DZ559" s="22"/>
      <c r="EA559" s="22"/>
      <c r="EB559" s="22"/>
      <c r="EC559" s="22"/>
      <c r="ED559" s="22"/>
      <c r="EE559" s="22"/>
      <c r="EF559" s="22"/>
      <c r="EG559" s="22"/>
      <c r="EH559" s="22"/>
      <c r="EI559" s="22"/>
      <c r="EJ559" s="22"/>
      <c r="EK559" s="22"/>
      <c r="EL559" s="22"/>
      <c r="EM559" s="22"/>
      <c r="EN559" s="22"/>
      <c r="EO559" s="22"/>
      <c r="EP559" s="22"/>
      <c r="EQ559" s="22"/>
      <c r="ER559" s="22"/>
      <c r="ES559" s="22"/>
      <c r="ET559" s="22"/>
      <c r="EU559" s="22"/>
      <c r="EV559" s="22"/>
      <c r="EW559" s="22"/>
      <c r="EX559" s="22"/>
      <c r="EY559" s="22"/>
      <c r="EZ559" s="22"/>
      <c r="FA559" s="22"/>
      <c r="FB559" s="22"/>
      <c r="FC559" s="22"/>
      <c r="FD559" s="22"/>
      <c r="FE559" s="22"/>
      <c r="FF559" s="22"/>
      <c r="FG559" s="22"/>
      <c r="FH559" s="22"/>
      <c r="FI559" s="22"/>
      <c r="FJ559" s="22"/>
      <c r="FK559" s="22"/>
      <c r="FL559" s="22"/>
      <c r="FM559" s="22"/>
      <c r="FN559" s="22"/>
      <c r="FO559" s="22"/>
      <c r="FP559" s="22"/>
      <c r="FQ559" s="22"/>
      <c r="FR559" s="22"/>
      <c r="FS559" s="22"/>
      <c r="FT559" s="22"/>
      <c r="FU559" s="22"/>
      <c r="FV559" s="22"/>
      <c r="FW559" s="22"/>
      <c r="FX559" s="22"/>
      <c r="FY559" s="22"/>
      <c r="FZ559" s="22"/>
      <c r="GA559" s="22"/>
      <c r="GB559" s="22"/>
      <c r="GC559" s="22"/>
      <c r="GD559" s="22"/>
      <c r="GE559" s="22"/>
      <c r="GF559" s="22"/>
      <c r="GG559" s="22"/>
      <c r="GH559" s="22"/>
      <c r="GI559" s="22"/>
      <c r="GJ559" s="22"/>
      <c r="GK559" s="22"/>
      <c r="GL559" s="22"/>
      <c r="GM559" s="22"/>
      <c r="GN559" s="22"/>
      <c r="GO559" s="22"/>
      <c r="GP559" s="22"/>
      <c r="GQ559" s="22"/>
      <c r="GR559" s="22"/>
      <c r="GS559" s="22"/>
      <c r="GT559" s="22"/>
      <c r="GU559" s="22"/>
      <c r="GV559" s="22"/>
      <c r="GW559" s="22"/>
      <c r="GX559" s="22"/>
      <c r="GY559" s="22"/>
      <c r="GZ559" s="22"/>
      <c r="HA559" s="22"/>
      <c r="HB559" s="22"/>
      <c r="HC559" s="22"/>
      <c r="HD559" s="22"/>
      <c r="HE559" s="22"/>
      <c r="HF559" s="22"/>
      <c r="HG559" s="22"/>
      <c r="HH559" s="22"/>
      <c r="HI559" s="22"/>
      <c r="HJ559" s="22"/>
      <c r="HK559" s="22"/>
      <c r="HL559" s="22"/>
      <c r="HM559" s="22"/>
      <c r="HN559" s="22"/>
      <c r="HO559" s="22"/>
      <c r="HP559" s="22"/>
      <c r="HQ559" s="22"/>
      <c r="HR559" s="22"/>
      <c r="HS559" s="22"/>
      <c r="HT559" s="22"/>
      <c r="HU559" s="22"/>
      <c r="HV559" s="22"/>
      <c r="HW559" s="22"/>
      <c r="HX559" s="22"/>
      <c r="HY559" s="22"/>
      <c r="HZ559" s="22"/>
      <c r="IA559" s="22"/>
      <c r="IB559" s="22"/>
      <c r="IC559" s="22"/>
      <c r="ID559" s="22"/>
      <c r="IE559" s="22"/>
      <c r="IF559" s="22"/>
      <c r="IG559" s="22"/>
      <c r="IH559" s="22"/>
      <c r="II559" s="22"/>
      <c r="IJ559" s="22"/>
      <c r="IK559" s="22"/>
      <c r="IL559" s="22"/>
      <c r="IM559" s="22"/>
      <c r="IN559" s="22"/>
      <c r="IO559" s="22"/>
      <c r="IP559" s="22"/>
      <c r="IQ559" s="22"/>
      <c r="IR559" s="22"/>
      <c r="IS559" s="22"/>
      <c r="IT559" s="22"/>
      <c r="IU559" s="22"/>
      <c r="IV559" s="22"/>
      <c r="IW559" s="22"/>
    </row>
    <row r="560" spans="1:257" s="23" customFormat="1" ht="12" customHeight="1" x14ac:dyDescent="0.2">
      <c r="A560" s="17">
        <v>559</v>
      </c>
      <c r="B560" s="17" t="s">
        <v>66</v>
      </c>
      <c r="C560" s="17" t="s">
        <v>67</v>
      </c>
      <c r="D560" s="17" t="s">
        <v>805</v>
      </c>
      <c r="E560" s="17" t="s">
        <v>809</v>
      </c>
      <c r="F560" s="17" t="s">
        <v>23</v>
      </c>
      <c r="G560" s="34"/>
      <c r="H560" s="34"/>
      <c r="I560" s="34"/>
      <c r="J560" s="18">
        <v>30</v>
      </c>
      <c r="K560" s="18"/>
      <c r="L560" s="34"/>
      <c r="M560" s="34"/>
      <c r="N560" s="18"/>
      <c r="O560" s="18"/>
      <c r="P560" s="17" t="s">
        <v>24</v>
      </c>
      <c r="Q560" s="17" t="s">
        <v>807</v>
      </c>
      <c r="R560" s="17" t="s">
        <v>25</v>
      </c>
      <c r="S560" s="19" t="s">
        <v>30</v>
      </c>
      <c r="T560" s="20" t="s">
        <v>69</v>
      </c>
      <c r="U560" s="20" t="s">
        <v>70</v>
      </c>
      <c r="V560" s="19" t="s">
        <v>1237</v>
      </c>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c r="BS560" s="22"/>
      <c r="BT560" s="22"/>
      <c r="BU560" s="22"/>
      <c r="BV560" s="22"/>
      <c r="BW560" s="22"/>
      <c r="BX560" s="22"/>
      <c r="BY560" s="22"/>
      <c r="BZ560" s="22"/>
      <c r="CA560" s="22"/>
      <c r="CB560" s="22"/>
      <c r="CC560" s="22"/>
      <c r="CD560" s="22"/>
      <c r="CE560" s="22"/>
      <c r="CF560" s="22"/>
      <c r="CG560" s="22"/>
      <c r="CH560" s="22"/>
      <c r="CI560" s="22"/>
      <c r="CJ560" s="22"/>
      <c r="CK560" s="22"/>
      <c r="CL560" s="22"/>
      <c r="CM560" s="22"/>
      <c r="CN560" s="22"/>
      <c r="CO560" s="22"/>
      <c r="CP560" s="22"/>
      <c r="CQ560" s="22"/>
      <c r="CR560" s="22"/>
      <c r="CS560" s="22"/>
      <c r="CT560" s="22"/>
      <c r="CU560" s="22"/>
      <c r="CV560" s="22"/>
      <c r="CW560" s="22"/>
      <c r="CX560" s="22"/>
      <c r="CY560" s="22"/>
      <c r="CZ560" s="22"/>
      <c r="DA560" s="22"/>
      <c r="DB560" s="22"/>
      <c r="DC560" s="22"/>
      <c r="DD560" s="22"/>
      <c r="DE560" s="22"/>
      <c r="DF560" s="22"/>
      <c r="DG560" s="22"/>
      <c r="DH560" s="22"/>
      <c r="DI560" s="22"/>
      <c r="DJ560" s="22"/>
      <c r="DK560" s="22"/>
      <c r="DL560" s="22"/>
      <c r="DM560" s="22"/>
      <c r="DN560" s="22"/>
      <c r="DO560" s="22"/>
      <c r="DP560" s="22"/>
      <c r="DQ560" s="22"/>
      <c r="DR560" s="22"/>
      <c r="DS560" s="22"/>
      <c r="DT560" s="22"/>
      <c r="DU560" s="22"/>
      <c r="DV560" s="22"/>
      <c r="DW560" s="22"/>
      <c r="DX560" s="22"/>
      <c r="DY560" s="22"/>
      <c r="DZ560" s="22"/>
      <c r="EA560" s="22"/>
      <c r="EB560" s="22"/>
      <c r="EC560" s="22"/>
      <c r="ED560" s="22"/>
      <c r="EE560" s="22"/>
      <c r="EF560" s="22"/>
      <c r="EG560" s="22"/>
      <c r="EH560" s="22"/>
      <c r="EI560" s="22"/>
      <c r="EJ560" s="22"/>
      <c r="EK560" s="22"/>
      <c r="EL560" s="22"/>
      <c r="EM560" s="22"/>
      <c r="EN560" s="22"/>
      <c r="EO560" s="22"/>
      <c r="EP560" s="22"/>
      <c r="EQ560" s="22"/>
      <c r="ER560" s="22"/>
      <c r="ES560" s="22"/>
      <c r="ET560" s="22"/>
      <c r="EU560" s="22"/>
      <c r="EV560" s="22"/>
      <c r="EW560" s="22"/>
      <c r="EX560" s="22"/>
      <c r="EY560" s="22"/>
      <c r="EZ560" s="22"/>
      <c r="FA560" s="22"/>
      <c r="FB560" s="22"/>
      <c r="FC560" s="22"/>
      <c r="FD560" s="22"/>
      <c r="FE560" s="22"/>
      <c r="FF560" s="22"/>
      <c r="FG560" s="22"/>
      <c r="FH560" s="22"/>
      <c r="FI560" s="22"/>
      <c r="FJ560" s="22"/>
      <c r="FK560" s="22"/>
      <c r="FL560" s="22"/>
      <c r="FM560" s="22"/>
      <c r="FN560" s="22"/>
      <c r="FO560" s="22"/>
      <c r="FP560" s="22"/>
      <c r="FQ560" s="22"/>
      <c r="FR560" s="22"/>
      <c r="FS560" s="22"/>
      <c r="FT560" s="22"/>
      <c r="FU560" s="22"/>
      <c r="FV560" s="22"/>
      <c r="FW560" s="22"/>
      <c r="FX560" s="22"/>
      <c r="FY560" s="22"/>
      <c r="FZ560" s="22"/>
      <c r="GA560" s="22"/>
      <c r="GB560" s="22"/>
      <c r="GC560" s="22"/>
      <c r="GD560" s="22"/>
      <c r="GE560" s="22"/>
      <c r="GF560" s="22"/>
      <c r="GG560" s="22"/>
      <c r="GH560" s="22"/>
      <c r="GI560" s="22"/>
      <c r="GJ560" s="22"/>
      <c r="GK560" s="22"/>
      <c r="GL560" s="22"/>
      <c r="GM560" s="22"/>
      <c r="GN560" s="22"/>
      <c r="GO560" s="22"/>
      <c r="GP560" s="22"/>
      <c r="GQ560" s="22"/>
      <c r="GR560" s="22"/>
      <c r="GS560" s="22"/>
      <c r="GT560" s="22"/>
      <c r="GU560" s="22"/>
      <c r="GV560" s="22"/>
      <c r="GW560" s="22"/>
      <c r="GX560" s="22"/>
      <c r="GY560" s="22"/>
      <c r="GZ560" s="22"/>
      <c r="HA560" s="22"/>
      <c r="HB560" s="22"/>
      <c r="HC560" s="22"/>
      <c r="HD560" s="22"/>
      <c r="HE560" s="22"/>
      <c r="HF560" s="22"/>
      <c r="HG560" s="22"/>
      <c r="HH560" s="22"/>
      <c r="HI560" s="22"/>
      <c r="HJ560" s="22"/>
      <c r="HK560" s="22"/>
      <c r="HL560" s="22"/>
      <c r="HM560" s="22"/>
      <c r="HN560" s="22"/>
      <c r="HO560" s="22"/>
      <c r="HP560" s="22"/>
      <c r="HQ560" s="22"/>
      <c r="HR560" s="22"/>
      <c r="HS560" s="22"/>
      <c r="HT560" s="22"/>
      <c r="HU560" s="22"/>
      <c r="HV560" s="22"/>
      <c r="HW560" s="22"/>
      <c r="HX560" s="22"/>
      <c r="HY560" s="22"/>
      <c r="HZ560" s="22"/>
      <c r="IA560" s="22"/>
      <c r="IB560" s="22"/>
      <c r="IC560" s="22"/>
      <c r="ID560" s="22"/>
      <c r="IE560" s="22"/>
      <c r="IF560" s="22"/>
      <c r="IG560" s="22"/>
      <c r="IH560" s="22"/>
      <c r="II560" s="22"/>
      <c r="IJ560" s="22"/>
      <c r="IK560" s="22"/>
      <c r="IL560" s="22"/>
      <c r="IM560" s="22"/>
      <c r="IN560" s="22"/>
      <c r="IO560" s="22"/>
      <c r="IP560" s="22"/>
      <c r="IQ560" s="22"/>
      <c r="IR560" s="22"/>
      <c r="IS560" s="22"/>
      <c r="IT560" s="22"/>
      <c r="IU560" s="22"/>
      <c r="IV560" s="22"/>
      <c r="IW560" s="22"/>
    </row>
    <row r="561" spans="1:257" s="23" customFormat="1" ht="12" customHeight="1" x14ac:dyDescent="0.2">
      <c r="A561" s="17">
        <v>560</v>
      </c>
      <c r="B561" s="17" t="s">
        <v>66</v>
      </c>
      <c r="C561" s="17" t="s">
        <v>67</v>
      </c>
      <c r="D561" s="17" t="s">
        <v>805</v>
      </c>
      <c r="E561" s="17" t="s">
        <v>810</v>
      </c>
      <c r="F561" s="17" t="s">
        <v>23</v>
      </c>
      <c r="G561" s="34"/>
      <c r="H561" s="34"/>
      <c r="I561" s="34"/>
      <c r="J561" s="18">
        <v>5</v>
      </c>
      <c r="K561" s="18"/>
      <c r="L561" s="34"/>
      <c r="M561" s="34"/>
      <c r="N561" s="18"/>
      <c r="O561" s="18"/>
      <c r="P561" s="17" t="s">
        <v>24</v>
      </c>
      <c r="Q561" s="17" t="s">
        <v>807</v>
      </c>
      <c r="R561" s="17" t="s">
        <v>25</v>
      </c>
      <c r="S561" s="19" t="s">
        <v>30</v>
      </c>
      <c r="T561" s="20" t="s">
        <v>69</v>
      </c>
      <c r="U561" s="20" t="s">
        <v>70</v>
      </c>
      <c r="V561" s="19" t="s">
        <v>1237</v>
      </c>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c r="BS561" s="22"/>
      <c r="BT561" s="22"/>
      <c r="BU561" s="22"/>
      <c r="BV561" s="22"/>
      <c r="BW561" s="22"/>
      <c r="BX561" s="22"/>
      <c r="BY561" s="22"/>
      <c r="BZ561" s="22"/>
      <c r="CA561" s="22"/>
      <c r="CB561" s="22"/>
      <c r="CC561" s="22"/>
      <c r="CD561" s="22"/>
      <c r="CE561" s="22"/>
      <c r="CF561" s="22"/>
      <c r="CG561" s="22"/>
      <c r="CH561" s="22"/>
      <c r="CI561" s="22"/>
      <c r="CJ561" s="22"/>
      <c r="CK561" s="22"/>
      <c r="CL561" s="22"/>
      <c r="CM561" s="22"/>
      <c r="CN561" s="22"/>
      <c r="CO561" s="22"/>
      <c r="CP561" s="22"/>
      <c r="CQ561" s="22"/>
      <c r="CR561" s="22"/>
      <c r="CS561" s="22"/>
      <c r="CT561" s="22"/>
      <c r="CU561" s="22"/>
      <c r="CV561" s="22"/>
      <c r="CW561" s="22"/>
      <c r="CX561" s="22"/>
      <c r="CY561" s="22"/>
      <c r="CZ561" s="22"/>
      <c r="DA561" s="22"/>
      <c r="DB561" s="22"/>
      <c r="DC561" s="22"/>
      <c r="DD561" s="22"/>
      <c r="DE561" s="22"/>
      <c r="DF561" s="22"/>
      <c r="DG561" s="22"/>
      <c r="DH561" s="22"/>
      <c r="DI561" s="22"/>
      <c r="DJ561" s="22"/>
      <c r="DK561" s="22"/>
      <c r="DL561" s="22"/>
      <c r="DM561" s="22"/>
      <c r="DN561" s="22"/>
      <c r="DO561" s="22"/>
      <c r="DP561" s="22"/>
      <c r="DQ561" s="22"/>
      <c r="DR561" s="22"/>
      <c r="DS561" s="22"/>
      <c r="DT561" s="22"/>
      <c r="DU561" s="22"/>
      <c r="DV561" s="22"/>
      <c r="DW561" s="22"/>
      <c r="DX561" s="22"/>
      <c r="DY561" s="22"/>
      <c r="DZ561" s="22"/>
      <c r="EA561" s="22"/>
      <c r="EB561" s="22"/>
      <c r="EC561" s="22"/>
      <c r="ED561" s="22"/>
      <c r="EE561" s="22"/>
      <c r="EF561" s="22"/>
      <c r="EG561" s="22"/>
      <c r="EH561" s="22"/>
      <c r="EI561" s="22"/>
      <c r="EJ561" s="22"/>
      <c r="EK561" s="22"/>
      <c r="EL561" s="22"/>
      <c r="EM561" s="22"/>
      <c r="EN561" s="22"/>
      <c r="EO561" s="22"/>
      <c r="EP561" s="22"/>
      <c r="EQ561" s="22"/>
      <c r="ER561" s="22"/>
      <c r="ES561" s="22"/>
      <c r="ET561" s="22"/>
      <c r="EU561" s="22"/>
      <c r="EV561" s="22"/>
      <c r="EW561" s="22"/>
      <c r="EX561" s="22"/>
      <c r="EY561" s="22"/>
      <c r="EZ561" s="22"/>
      <c r="FA561" s="22"/>
      <c r="FB561" s="22"/>
      <c r="FC561" s="22"/>
      <c r="FD561" s="22"/>
      <c r="FE561" s="22"/>
      <c r="FF561" s="22"/>
      <c r="FG561" s="22"/>
      <c r="FH561" s="22"/>
      <c r="FI561" s="22"/>
      <c r="FJ561" s="22"/>
      <c r="FK561" s="22"/>
      <c r="FL561" s="22"/>
      <c r="FM561" s="22"/>
      <c r="FN561" s="22"/>
      <c r="FO561" s="22"/>
      <c r="FP561" s="22"/>
      <c r="FQ561" s="22"/>
      <c r="FR561" s="22"/>
      <c r="FS561" s="22"/>
      <c r="FT561" s="22"/>
      <c r="FU561" s="22"/>
      <c r="FV561" s="22"/>
      <c r="FW561" s="22"/>
      <c r="FX561" s="22"/>
      <c r="FY561" s="22"/>
      <c r="FZ561" s="22"/>
      <c r="GA561" s="22"/>
      <c r="GB561" s="22"/>
      <c r="GC561" s="22"/>
      <c r="GD561" s="22"/>
      <c r="GE561" s="22"/>
      <c r="GF561" s="22"/>
      <c r="GG561" s="22"/>
      <c r="GH561" s="22"/>
      <c r="GI561" s="22"/>
      <c r="GJ561" s="22"/>
      <c r="GK561" s="22"/>
      <c r="GL561" s="22"/>
      <c r="GM561" s="22"/>
      <c r="GN561" s="22"/>
      <c r="GO561" s="22"/>
      <c r="GP561" s="22"/>
      <c r="GQ561" s="22"/>
      <c r="GR561" s="22"/>
      <c r="GS561" s="22"/>
      <c r="GT561" s="22"/>
      <c r="GU561" s="22"/>
      <c r="GV561" s="22"/>
      <c r="GW561" s="22"/>
      <c r="GX561" s="22"/>
      <c r="GY561" s="22"/>
      <c r="GZ561" s="22"/>
      <c r="HA561" s="22"/>
      <c r="HB561" s="22"/>
      <c r="HC561" s="22"/>
      <c r="HD561" s="22"/>
      <c r="HE561" s="22"/>
      <c r="HF561" s="22"/>
      <c r="HG561" s="22"/>
      <c r="HH561" s="22"/>
      <c r="HI561" s="22"/>
      <c r="HJ561" s="22"/>
      <c r="HK561" s="22"/>
      <c r="HL561" s="22"/>
      <c r="HM561" s="22"/>
      <c r="HN561" s="22"/>
      <c r="HO561" s="22"/>
      <c r="HP561" s="22"/>
      <c r="HQ561" s="22"/>
      <c r="HR561" s="22"/>
      <c r="HS561" s="22"/>
      <c r="HT561" s="22"/>
      <c r="HU561" s="22"/>
      <c r="HV561" s="22"/>
      <c r="HW561" s="22"/>
      <c r="HX561" s="22"/>
      <c r="HY561" s="22"/>
      <c r="HZ561" s="22"/>
      <c r="IA561" s="22"/>
      <c r="IB561" s="22"/>
      <c r="IC561" s="22"/>
      <c r="ID561" s="22"/>
      <c r="IE561" s="22"/>
      <c r="IF561" s="22"/>
      <c r="IG561" s="22"/>
      <c r="IH561" s="22"/>
      <c r="II561" s="22"/>
      <c r="IJ561" s="22"/>
      <c r="IK561" s="22"/>
      <c r="IL561" s="22"/>
      <c r="IM561" s="22"/>
      <c r="IN561" s="22"/>
      <c r="IO561" s="22"/>
      <c r="IP561" s="22"/>
      <c r="IQ561" s="22"/>
      <c r="IR561" s="22"/>
      <c r="IS561" s="22"/>
      <c r="IT561" s="22"/>
      <c r="IU561" s="22"/>
      <c r="IV561" s="22"/>
      <c r="IW561" s="22"/>
    </row>
    <row r="562" spans="1:257" ht="12" customHeight="1" x14ac:dyDescent="0.2">
      <c r="A562" s="17">
        <v>561</v>
      </c>
      <c r="B562" s="3" t="s">
        <v>41</v>
      </c>
      <c r="C562" s="3" t="s">
        <v>42</v>
      </c>
      <c r="D562" s="3" t="s">
        <v>811</v>
      </c>
      <c r="E562" s="3" t="s">
        <v>773</v>
      </c>
      <c r="F562" s="3" t="s">
        <v>23</v>
      </c>
      <c r="G562" s="6"/>
      <c r="H562" s="6"/>
      <c r="I562" s="6"/>
      <c r="J562" s="5"/>
      <c r="K562" s="5"/>
      <c r="L562" s="6"/>
      <c r="M562" s="6"/>
      <c r="N562" s="5"/>
      <c r="O562" s="5"/>
      <c r="P562" s="3" t="s">
        <v>24</v>
      </c>
      <c r="Q562" s="3" t="s">
        <v>811</v>
      </c>
      <c r="R562" s="3" t="s">
        <v>25</v>
      </c>
      <c r="S562" s="11" t="s">
        <v>30</v>
      </c>
      <c r="T562" s="12" t="s">
        <v>45</v>
      </c>
      <c r="U562" s="12" t="s">
        <v>110</v>
      </c>
      <c r="V562" s="11" t="s">
        <v>112</v>
      </c>
    </row>
    <row r="563" spans="1:257" ht="12" customHeight="1" x14ac:dyDescent="0.2">
      <c r="A563" s="17">
        <v>562</v>
      </c>
      <c r="B563" s="3" t="s">
        <v>41</v>
      </c>
      <c r="C563" s="3" t="s">
        <v>42</v>
      </c>
      <c r="D563" s="3" t="s">
        <v>811</v>
      </c>
      <c r="E563" s="3" t="s">
        <v>812</v>
      </c>
      <c r="F563" s="3" t="s">
        <v>23</v>
      </c>
      <c r="G563" s="6"/>
      <c r="H563" s="6"/>
      <c r="I563" s="6"/>
      <c r="J563" s="5"/>
      <c r="K563" s="5">
        <v>90</v>
      </c>
      <c r="L563" s="6"/>
      <c r="M563" s="6"/>
      <c r="N563" s="5"/>
      <c r="O563" s="5"/>
      <c r="P563" s="3" t="s">
        <v>24</v>
      </c>
      <c r="Q563" s="3" t="s">
        <v>811</v>
      </c>
      <c r="R563" s="3" t="s">
        <v>25</v>
      </c>
      <c r="S563" s="11" t="s">
        <v>813</v>
      </c>
      <c r="T563" s="12" t="s">
        <v>45</v>
      </c>
      <c r="U563" s="12" t="s">
        <v>110</v>
      </c>
      <c r="V563" s="11" t="s">
        <v>112</v>
      </c>
    </row>
    <row r="564" spans="1:257" s="23" customFormat="1" ht="12" customHeight="1" x14ac:dyDescent="0.2">
      <c r="A564" s="17">
        <v>563</v>
      </c>
      <c r="B564" s="17" t="s">
        <v>55</v>
      </c>
      <c r="C564" s="17" t="s">
        <v>56</v>
      </c>
      <c r="D564" s="17" t="s">
        <v>811</v>
      </c>
      <c r="E564" s="17" t="s">
        <v>814</v>
      </c>
      <c r="F564" s="17" t="s">
        <v>23</v>
      </c>
      <c r="G564" s="34"/>
      <c r="H564" s="34"/>
      <c r="I564" s="34"/>
      <c r="J564" s="18"/>
      <c r="K564" s="18"/>
      <c r="L564" s="34"/>
      <c r="M564" s="34"/>
      <c r="N564" s="18"/>
      <c r="O564" s="18"/>
      <c r="P564" s="17" t="s">
        <v>24</v>
      </c>
      <c r="Q564" s="17" t="s">
        <v>811</v>
      </c>
      <c r="R564" s="17" t="s">
        <v>25</v>
      </c>
      <c r="S564" s="19" t="s">
        <v>815</v>
      </c>
      <c r="T564" s="20" t="s">
        <v>63</v>
      </c>
      <c r="U564" s="20" t="s">
        <v>1289</v>
      </c>
      <c r="V564" s="19" t="s">
        <v>1235</v>
      </c>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c r="BS564" s="22"/>
      <c r="BT564" s="22"/>
      <c r="BU564" s="22"/>
      <c r="BV564" s="22"/>
      <c r="BW564" s="22"/>
      <c r="BX564" s="22"/>
      <c r="BY564" s="22"/>
      <c r="BZ564" s="22"/>
      <c r="CA564" s="22"/>
      <c r="CB564" s="22"/>
      <c r="CC564" s="22"/>
      <c r="CD564" s="22"/>
      <c r="CE564" s="22"/>
      <c r="CF564" s="22"/>
      <c r="CG564" s="22"/>
      <c r="CH564" s="22"/>
      <c r="CI564" s="22"/>
      <c r="CJ564" s="22"/>
      <c r="CK564" s="22"/>
      <c r="CL564" s="22"/>
      <c r="CM564" s="22"/>
      <c r="CN564" s="22"/>
      <c r="CO564" s="22"/>
      <c r="CP564" s="22"/>
      <c r="CQ564" s="22"/>
      <c r="CR564" s="22"/>
      <c r="CS564" s="22"/>
      <c r="CT564" s="22"/>
      <c r="CU564" s="22"/>
      <c r="CV564" s="22"/>
      <c r="CW564" s="22"/>
      <c r="CX564" s="22"/>
      <c r="CY564" s="22"/>
      <c r="CZ564" s="22"/>
      <c r="DA564" s="22"/>
      <c r="DB564" s="22"/>
      <c r="DC564" s="22"/>
      <c r="DD564" s="22"/>
      <c r="DE564" s="22"/>
      <c r="DF564" s="22"/>
      <c r="DG564" s="22"/>
      <c r="DH564" s="22"/>
      <c r="DI564" s="22"/>
      <c r="DJ564" s="22"/>
      <c r="DK564" s="22"/>
      <c r="DL564" s="22"/>
      <c r="DM564" s="22"/>
      <c r="DN564" s="22"/>
      <c r="DO564" s="22"/>
      <c r="DP564" s="22"/>
      <c r="DQ564" s="22"/>
      <c r="DR564" s="22"/>
      <c r="DS564" s="22"/>
      <c r="DT564" s="22"/>
      <c r="DU564" s="22"/>
      <c r="DV564" s="22"/>
      <c r="DW564" s="22"/>
      <c r="DX564" s="22"/>
      <c r="DY564" s="22"/>
      <c r="DZ564" s="22"/>
      <c r="EA564" s="22"/>
      <c r="EB564" s="22"/>
      <c r="EC564" s="22"/>
      <c r="ED564" s="22"/>
      <c r="EE564" s="22"/>
      <c r="EF564" s="22"/>
      <c r="EG564" s="22"/>
      <c r="EH564" s="22"/>
      <c r="EI564" s="22"/>
      <c r="EJ564" s="22"/>
      <c r="EK564" s="22"/>
      <c r="EL564" s="22"/>
      <c r="EM564" s="22"/>
      <c r="EN564" s="22"/>
      <c r="EO564" s="22"/>
      <c r="EP564" s="22"/>
      <c r="EQ564" s="22"/>
      <c r="ER564" s="22"/>
      <c r="ES564" s="22"/>
      <c r="ET564" s="22"/>
      <c r="EU564" s="22"/>
      <c r="EV564" s="22"/>
      <c r="EW564" s="22"/>
      <c r="EX564" s="22"/>
      <c r="EY564" s="22"/>
      <c r="EZ564" s="22"/>
      <c r="FA564" s="22"/>
      <c r="FB564" s="22"/>
      <c r="FC564" s="22"/>
      <c r="FD564" s="22"/>
      <c r="FE564" s="22"/>
      <c r="FF564" s="22"/>
      <c r="FG564" s="22"/>
      <c r="FH564" s="22"/>
      <c r="FI564" s="22"/>
      <c r="FJ564" s="22"/>
      <c r="FK564" s="22"/>
      <c r="FL564" s="22"/>
      <c r="FM564" s="22"/>
      <c r="FN564" s="22"/>
      <c r="FO564" s="22"/>
      <c r="FP564" s="22"/>
      <c r="FQ564" s="22"/>
      <c r="FR564" s="22"/>
      <c r="FS564" s="22"/>
      <c r="FT564" s="22"/>
      <c r="FU564" s="22"/>
      <c r="FV564" s="22"/>
      <c r="FW564" s="22"/>
      <c r="FX564" s="22"/>
      <c r="FY564" s="22"/>
      <c r="FZ564" s="22"/>
      <c r="GA564" s="22"/>
      <c r="GB564" s="22"/>
      <c r="GC564" s="22"/>
      <c r="GD564" s="22"/>
      <c r="GE564" s="22"/>
      <c r="GF564" s="22"/>
      <c r="GG564" s="22"/>
      <c r="GH564" s="22"/>
      <c r="GI564" s="22"/>
      <c r="GJ564" s="22"/>
      <c r="GK564" s="22"/>
      <c r="GL564" s="22"/>
      <c r="GM564" s="22"/>
      <c r="GN564" s="22"/>
      <c r="GO564" s="22"/>
      <c r="GP564" s="22"/>
      <c r="GQ564" s="22"/>
      <c r="GR564" s="22"/>
      <c r="GS564" s="22"/>
      <c r="GT564" s="22"/>
      <c r="GU564" s="22"/>
      <c r="GV564" s="22"/>
      <c r="GW564" s="22"/>
      <c r="GX564" s="22"/>
      <c r="GY564" s="22"/>
      <c r="GZ564" s="22"/>
      <c r="HA564" s="22"/>
      <c r="HB564" s="22"/>
      <c r="HC564" s="22"/>
      <c r="HD564" s="22"/>
      <c r="HE564" s="22"/>
      <c r="HF564" s="22"/>
      <c r="HG564" s="22"/>
      <c r="HH564" s="22"/>
      <c r="HI564" s="22"/>
      <c r="HJ564" s="22"/>
      <c r="HK564" s="22"/>
      <c r="HL564" s="22"/>
      <c r="HM564" s="22"/>
      <c r="HN564" s="22"/>
      <c r="HO564" s="22"/>
      <c r="HP564" s="22"/>
      <c r="HQ564" s="22"/>
      <c r="HR564" s="22"/>
      <c r="HS564" s="22"/>
      <c r="HT564" s="22"/>
      <c r="HU564" s="22"/>
      <c r="HV564" s="22"/>
      <c r="HW564" s="22"/>
      <c r="HX564" s="22"/>
      <c r="HY564" s="22"/>
      <c r="HZ564" s="22"/>
      <c r="IA564" s="22"/>
      <c r="IB564" s="22"/>
      <c r="IC564" s="22"/>
      <c r="ID564" s="22"/>
      <c r="IE564" s="22"/>
      <c r="IF564" s="22"/>
      <c r="IG564" s="22"/>
      <c r="IH564" s="22"/>
      <c r="II564" s="22"/>
      <c r="IJ564" s="22"/>
      <c r="IK564" s="22"/>
      <c r="IL564" s="22"/>
      <c r="IM564" s="22"/>
      <c r="IN564" s="22"/>
      <c r="IO564" s="22"/>
      <c r="IP564" s="22"/>
      <c r="IQ564" s="22"/>
      <c r="IR564" s="22"/>
      <c r="IS564" s="22"/>
      <c r="IT564" s="22"/>
      <c r="IU564" s="22"/>
      <c r="IV564" s="22"/>
      <c r="IW564" s="22"/>
    </row>
    <row r="565" spans="1:257" s="23" customFormat="1" ht="12" customHeight="1" x14ac:dyDescent="0.2">
      <c r="A565" s="17">
        <v>564</v>
      </c>
      <c r="B565" s="17" t="s">
        <v>55</v>
      </c>
      <c r="C565" s="17" t="s">
        <v>56</v>
      </c>
      <c r="D565" s="17" t="s">
        <v>811</v>
      </c>
      <c r="E565" s="17" t="s">
        <v>816</v>
      </c>
      <c r="F565" s="17" t="s">
        <v>23</v>
      </c>
      <c r="G565" s="34"/>
      <c r="H565" s="34"/>
      <c r="I565" s="34"/>
      <c r="J565" s="18"/>
      <c r="K565" s="18">
        <v>80</v>
      </c>
      <c r="L565" s="34"/>
      <c r="M565" s="34"/>
      <c r="N565" s="18"/>
      <c r="O565" s="18"/>
      <c r="P565" s="17" t="s">
        <v>24</v>
      </c>
      <c r="Q565" s="17" t="s">
        <v>811</v>
      </c>
      <c r="R565" s="17" t="s">
        <v>25</v>
      </c>
      <c r="S565" s="19" t="s">
        <v>817</v>
      </c>
      <c r="T565" s="20" t="s">
        <v>63</v>
      </c>
      <c r="U565" s="20" t="s">
        <v>1289</v>
      </c>
      <c r="V565" s="19" t="s">
        <v>1235</v>
      </c>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c r="BS565" s="22"/>
      <c r="BT565" s="22"/>
      <c r="BU565" s="22"/>
      <c r="BV565" s="22"/>
      <c r="BW565" s="22"/>
      <c r="BX565" s="22"/>
      <c r="BY565" s="22"/>
      <c r="BZ565" s="22"/>
      <c r="CA565" s="22"/>
      <c r="CB565" s="22"/>
      <c r="CC565" s="22"/>
      <c r="CD565" s="22"/>
      <c r="CE565" s="22"/>
      <c r="CF565" s="22"/>
      <c r="CG565" s="22"/>
      <c r="CH565" s="22"/>
      <c r="CI565" s="22"/>
      <c r="CJ565" s="22"/>
      <c r="CK565" s="22"/>
      <c r="CL565" s="22"/>
      <c r="CM565" s="22"/>
      <c r="CN565" s="22"/>
      <c r="CO565" s="22"/>
      <c r="CP565" s="22"/>
      <c r="CQ565" s="22"/>
      <c r="CR565" s="22"/>
      <c r="CS565" s="22"/>
      <c r="CT565" s="22"/>
      <c r="CU565" s="22"/>
      <c r="CV565" s="22"/>
      <c r="CW565" s="22"/>
      <c r="CX565" s="22"/>
      <c r="CY565" s="22"/>
      <c r="CZ565" s="22"/>
      <c r="DA565" s="22"/>
      <c r="DB565" s="22"/>
      <c r="DC565" s="22"/>
      <c r="DD565" s="22"/>
      <c r="DE565" s="22"/>
      <c r="DF565" s="22"/>
      <c r="DG565" s="22"/>
      <c r="DH565" s="22"/>
      <c r="DI565" s="22"/>
      <c r="DJ565" s="22"/>
      <c r="DK565" s="22"/>
      <c r="DL565" s="22"/>
      <c r="DM565" s="22"/>
      <c r="DN565" s="22"/>
      <c r="DO565" s="22"/>
      <c r="DP565" s="22"/>
      <c r="DQ565" s="22"/>
      <c r="DR565" s="22"/>
      <c r="DS565" s="22"/>
      <c r="DT565" s="22"/>
      <c r="DU565" s="22"/>
      <c r="DV565" s="22"/>
      <c r="DW565" s="22"/>
      <c r="DX565" s="22"/>
      <c r="DY565" s="22"/>
      <c r="DZ565" s="22"/>
      <c r="EA565" s="22"/>
      <c r="EB565" s="22"/>
      <c r="EC565" s="22"/>
      <c r="ED565" s="22"/>
      <c r="EE565" s="22"/>
      <c r="EF565" s="22"/>
      <c r="EG565" s="22"/>
      <c r="EH565" s="22"/>
      <c r="EI565" s="22"/>
      <c r="EJ565" s="22"/>
      <c r="EK565" s="22"/>
      <c r="EL565" s="22"/>
      <c r="EM565" s="22"/>
      <c r="EN565" s="22"/>
      <c r="EO565" s="22"/>
      <c r="EP565" s="22"/>
      <c r="EQ565" s="22"/>
      <c r="ER565" s="22"/>
      <c r="ES565" s="22"/>
      <c r="ET565" s="22"/>
      <c r="EU565" s="22"/>
      <c r="EV565" s="22"/>
      <c r="EW565" s="22"/>
      <c r="EX565" s="22"/>
      <c r="EY565" s="22"/>
      <c r="EZ565" s="22"/>
      <c r="FA565" s="22"/>
      <c r="FB565" s="22"/>
      <c r="FC565" s="22"/>
      <c r="FD565" s="22"/>
      <c r="FE565" s="22"/>
      <c r="FF565" s="22"/>
      <c r="FG565" s="22"/>
      <c r="FH565" s="22"/>
      <c r="FI565" s="22"/>
      <c r="FJ565" s="22"/>
      <c r="FK565" s="22"/>
      <c r="FL565" s="22"/>
      <c r="FM565" s="22"/>
      <c r="FN565" s="22"/>
      <c r="FO565" s="22"/>
      <c r="FP565" s="22"/>
      <c r="FQ565" s="22"/>
      <c r="FR565" s="22"/>
      <c r="FS565" s="22"/>
      <c r="FT565" s="22"/>
      <c r="FU565" s="22"/>
      <c r="FV565" s="22"/>
      <c r="FW565" s="22"/>
      <c r="FX565" s="22"/>
      <c r="FY565" s="22"/>
      <c r="FZ565" s="22"/>
      <c r="GA565" s="22"/>
      <c r="GB565" s="22"/>
      <c r="GC565" s="22"/>
      <c r="GD565" s="22"/>
      <c r="GE565" s="22"/>
      <c r="GF565" s="22"/>
      <c r="GG565" s="22"/>
      <c r="GH565" s="22"/>
      <c r="GI565" s="22"/>
      <c r="GJ565" s="22"/>
      <c r="GK565" s="22"/>
      <c r="GL565" s="22"/>
      <c r="GM565" s="22"/>
      <c r="GN565" s="22"/>
      <c r="GO565" s="22"/>
      <c r="GP565" s="22"/>
      <c r="GQ565" s="22"/>
      <c r="GR565" s="22"/>
      <c r="GS565" s="22"/>
      <c r="GT565" s="22"/>
      <c r="GU565" s="22"/>
      <c r="GV565" s="22"/>
      <c r="GW565" s="22"/>
      <c r="GX565" s="22"/>
      <c r="GY565" s="22"/>
      <c r="GZ565" s="22"/>
      <c r="HA565" s="22"/>
      <c r="HB565" s="22"/>
      <c r="HC565" s="22"/>
      <c r="HD565" s="22"/>
      <c r="HE565" s="22"/>
      <c r="HF565" s="22"/>
      <c r="HG565" s="22"/>
      <c r="HH565" s="22"/>
      <c r="HI565" s="22"/>
      <c r="HJ565" s="22"/>
      <c r="HK565" s="22"/>
      <c r="HL565" s="22"/>
      <c r="HM565" s="22"/>
      <c r="HN565" s="22"/>
      <c r="HO565" s="22"/>
      <c r="HP565" s="22"/>
      <c r="HQ565" s="22"/>
      <c r="HR565" s="22"/>
      <c r="HS565" s="22"/>
      <c r="HT565" s="22"/>
      <c r="HU565" s="22"/>
      <c r="HV565" s="22"/>
      <c r="HW565" s="22"/>
      <c r="HX565" s="22"/>
      <c r="HY565" s="22"/>
      <c r="HZ565" s="22"/>
      <c r="IA565" s="22"/>
      <c r="IB565" s="22"/>
      <c r="IC565" s="22"/>
      <c r="ID565" s="22"/>
      <c r="IE565" s="22"/>
      <c r="IF565" s="22"/>
      <c r="IG565" s="22"/>
      <c r="IH565" s="22"/>
      <c r="II565" s="22"/>
      <c r="IJ565" s="22"/>
      <c r="IK565" s="22"/>
      <c r="IL565" s="22"/>
      <c r="IM565" s="22"/>
      <c r="IN565" s="22"/>
      <c r="IO565" s="22"/>
      <c r="IP565" s="22"/>
      <c r="IQ565" s="22"/>
      <c r="IR565" s="22"/>
      <c r="IS565" s="22"/>
      <c r="IT565" s="22"/>
      <c r="IU565" s="22"/>
      <c r="IV565" s="22"/>
      <c r="IW565" s="22"/>
    </row>
    <row r="566" spans="1:257" ht="12" customHeight="1" x14ac:dyDescent="0.2">
      <c r="A566" s="17">
        <v>565</v>
      </c>
      <c r="B566" s="3" t="s">
        <v>66</v>
      </c>
      <c r="C566" s="3" t="s">
        <v>67</v>
      </c>
      <c r="D566" s="3" t="s">
        <v>811</v>
      </c>
      <c r="E566" s="3" t="s">
        <v>806</v>
      </c>
      <c r="F566" s="3" t="s">
        <v>23</v>
      </c>
      <c r="G566" s="6"/>
      <c r="H566" s="6"/>
      <c r="I566" s="6"/>
      <c r="J566" s="5"/>
      <c r="K566" s="5"/>
      <c r="L566" s="6"/>
      <c r="M566" s="6"/>
      <c r="N566" s="5"/>
      <c r="O566" s="5"/>
      <c r="P566" s="3" t="s">
        <v>24</v>
      </c>
      <c r="Q566" s="3" t="s">
        <v>811</v>
      </c>
      <c r="R566" s="3" t="s">
        <v>25</v>
      </c>
      <c r="S566" s="11" t="s">
        <v>808</v>
      </c>
      <c r="T566" s="12" t="s">
        <v>69</v>
      </c>
      <c r="U566" s="12" t="s">
        <v>70</v>
      </c>
      <c r="V566" s="11" t="s">
        <v>1237</v>
      </c>
    </row>
    <row r="567" spans="1:257" ht="12" customHeight="1" x14ac:dyDescent="0.2">
      <c r="A567" s="17">
        <v>566</v>
      </c>
      <c r="B567" s="3" t="s">
        <v>66</v>
      </c>
      <c r="C567" s="3" t="s">
        <v>67</v>
      </c>
      <c r="D567" s="3" t="s">
        <v>811</v>
      </c>
      <c r="E567" s="3" t="s">
        <v>818</v>
      </c>
      <c r="F567" s="3" t="s">
        <v>23</v>
      </c>
      <c r="G567" s="6"/>
      <c r="H567" s="6"/>
      <c r="I567" s="6"/>
      <c r="J567" s="5">
        <v>20</v>
      </c>
      <c r="K567" s="5"/>
      <c r="L567" s="6"/>
      <c r="M567" s="6"/>
      <c r="N567" s="5"/>
      <c r="O567" s="5"/>
      <c r="P567" s="3" t="s">
        <v>24</v>
      </c>
      <c r="Q567" s="3" t="s">
        <v>811</v>
      </c>
      <c r="R567" s="3" t="s">
        <v>25</v>
      </c>
      <c r="S567" s="11" t="s">
        <v>30</v>
      </c>
      <c r="T567" s="12" t="s">
        <v>69</v>
      </c>
      <c r="U567" s="12" t="s">
        <v>70</v>
      </c>
      <c r="V567" s="11" t="s">
        <v>1237</v>
      </c>
    </row>
    <row r="568" spans="1:257" s="23" customFormat="1" ht="12" customHeight="1" x14ac:dyDescent="0.2">
      <c r="A568" s="17">
        <v>567</v>
      </c>
      <c r="B568" s="17" t="s">
        <v>72</v>
      </c>
      <c r="C568" s="17" t="s">
        <v>73</v>
      </c>
      <c r="D568" s="17" t="s">
        <v>811</v>
      </c>
      <c r="E568" s="17" t="s">
        <v>819</v>
      </c>
      <c r="F568" s="17" t="s">
        <v>23</v>
      </c>
      <c r="G568" s="34">
        <v>1E-3</v>
      </c>
      <c r="H568" s="34">
        <v>1E-3</v>
      </c>
      <c r="I568" s="34">
        <v>1E-3</v>
      </c>
      <c r="J568" s="18">
        <v>100</v>
      </c>
      <c r="K568" s="18">
        <v>500</v>
      </c>
      <c r="L568" s="34"/>
      <c r="M568" s="34"/>
      <c r="N568" s="18"/>
      <c r="O568" s="18"/>
      <c r="P568" s="17" t="s">
        <v>24</v>
      </c>
      <c r="Q568" s="17" t="s">
        <v>811</v>
      </c>
      <c r="R568" s="17" t="s">
        <v>25</v>
      </c>
      <c r="S568" s="19" t="s">
        <v>1371</v>
      </c>
      <c r="T568" s="20" t="s">
        <v>76</v>
      </c>
      <c r="U568" s="21" t="s">
        <v>1370</v>
      </c>
      <c r="V568" s="19" t="s">
        <v>78</v>
      </c>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c r="BS568" s="22"/>
      <c r="BT568" s="22"/>
      <c r="BU568" s="22"/>
      <c r="BV568" s="22"/>
      <c r="BW568" s="22"/>
      <c r="BX568" s="22"/>
      <c r="BY568" s="22"/>
      <c r="BZ568" s="22"/>
      <c r="CA568" s="22"/>
      <c r="CB568" s="22"/>
      <c r="CC568" s="22"/>
      <c r="CD568" s="22"/>
      <c r="CE568" s="22"/>
      <c r="CF568" s="22"/>
      <c r="CG568" s="22"/>
      <c r="CH568" s="22"/>
      <c r="CI568" s="22"/>
      <c r="CJ568" s="22"/>
      <c r="CK568" s="22"/>
      <c r="CL568" s="22"/>
      <c r="CM568" s="22"/>
      <c r="CN568" s="22"/>
      <c r="CO568" s="22"/>
      <c r="CP568" s="22"/>
      <c r="CQ568" s="22"/>
      <c r="CR568" s="22"/>
      <c r="CS568" s="22"/>
      <c r="CT568" s="22"/>
      <c r="CU568" s="22"/>
      <c r="CV568" s="22"/>
      <c r="CW568" s="22"/>
      <c r="CX568" s="22"/>
      <c r="CY568" s="22"/>
      <c r="CZ568" s="22"/>
      <c r="DA568" s="22"/>
      <c r="DB568" s="22"/>
      <c r="DC568" s="22"/>
      <c r="DD568" s="22"/>
      <c r="DE568" s="22"/>
      <c r="DF568" s="22"/>
      <c r="DG568" s="22"/>
      <c r="DH568" s="22"/>
      <c r="DI568" s="22"/>
      <c r="DJ568" s="22"/>
      <c r="DK568" s="22"/>
      <c r="DL568" s="22"/>
      <c r="DM568" s="22"/>
      <c r="DN568" s="22"/>
      <c r="DO568" s="22"/>
      <c r="DP568" s="22"/>
      <c r="DQ568" s="22"/>
      <c r="DR568" s="22"/>
      <c r="DS568" s="22"/>
      <c r="DT568" s="22"/>
      <c r="DU568" s="22"/>
      <c r="DV568" s="22"/>
      <c r="DW568" s="22"/>
      <c r="DX568" s="22"/>
      <c r="DY568" s="22"/>
      <c r="DZ568" s="22"/>
      <c r="EA568" s="22"/>
      <c r="EB568" s="22"/>
      <c r="EC568" s="22"/>
      <c r="ED568" s="22"/>
      <c r="EE568" s="22"/>
      <c r="EF568" s="22"/>
      <c r="EG568" s="22"/>
      <c r="EH568" s="22"/>
      <c r="EI568" s="22"/>
      <c r="EJ568" s="22"/>
      <c r="EK568" s="22"/>
      <c r="EL568" s="22"/>
      <c r="EM568" s="22"/>
      <c r="EN568" s="22"/>
      <c r="EO568" s="22"/>
      <c r="EP568" s="22"/>
      <c r="EQ568" s="22"/>
      <c r="ER568" s="22"/>
      <c r="ES568" s="22"/>
      <c r="ET568" s="22"/>
      <c r="EU568" s="22"/>
      <c r="EV568" s="22"/>
      <c r="EW568" s="22"/>
      <c r="EX568" s="22"/>
      <c r="EY568" s="22"/>
      <c r="EZ568" s="22"/>
      <c r="FA568" s="22"/>
      <c r="FB568" s="22"/>
      <c r="FC568" s="22"/>
      <c r="FD568" s="22"/>
      <c r="FE568" s="22"/>
      <c r="FF568" s="22"/>
      <c r="FG568" s="22"/>
      <c r="FH568" s="22"/>
      <c r="FI568" s="22"/>
      <c r="FJ568" s="22"/>
      <c r="FK568" s="22"/>
      <c r="FL568" s="22"/>
      <c r="FM568" s="22"/>
      <c r="FN568" s="22"/>
      <c r="FO568" s="22"/>
      <c r="FP568" s="22"/>
      <c r="FQ568" s="22"/>
      <c r="FR568" s="22"/>
      <c r="FS568" s="22"/>
      <c r="FT568" s="22"/>
      <c r="FU568" s="22"/>
      <c r="FV568" s="22"/>
      <c r="FW568" s="22"/>
      <c r="FX568" s="22"/>
      <c r="FY568" s="22"/>
      <c r="FZ568" s="22"/>
      <c r="GA568" s="22"/>
      <c r="GB568" s="22"/>
      <c r="GC568" s="22"/>
      <c r="GD568" s="22"/>
      <c r="GE568" s="22"/>
      <c r="GF568" s="22"/>
      <c r="GG568" s="22"/>
      <c r="GH568" s="22"/>
      <c r="GI568" s="22"/>
      <c r="GJ568" s="22"/>
      <c r="GK568" s="22"/>
      <c r="GL568" s="22"/>
      <c r="GM568" s="22"/>
      <c r="GN568" s="22"/>
      <c r="GO568" s="22"/>
      <c r="GP568" s="22"/>
      <c r="GQ568" s="22"/>
      <c r="GR568" s="22"/>
      <c r="GS568" s="22"/>
      <c r="GT568" s="22"/>
      <c r="GU568" s="22"/>
      <c r="GV568" s="22"/>
      <c r="GW568" s="22"/>
      <c r="GX568" s="22"/>
      <c r="GY568" s="22"/>
      <c r="GZ568" s="22"/>
      <c r="HA568" s="22"/>
      <c r="HB568" s="22"/>
      <c r="HC568" s="22"/>
      <c r="HD568" s="22"/>
      <c r="HE568" s="22"/>
      <c r="HF568" s="22"/>
      <c r="HG568" s="22"/>
      <c r="HH568" s="22"/>
      <c r="HI568" s="22"/>
      <c r="HJ568" s="22"/>
      <c r="HK568" s="22"/>
      <c r="HL568" s="22"/>
      <c r="HM568" s="22"/>
      <c r="HN568" s="22"/>
      <c r="HO568" s="22"/>
      <c r="HP568" s="22"/>
      <c r="HQ568" s="22"/>
      <c r="HR568" s="22"/>
      <c r="HS568" s="22"/>
      <c r="HT568" s="22"/>
      <c r="HU568" s="22"/>
      <c r="HV568" s="22"/>
      <c r="HW568" s="22"/>
      <c r="HX568" s="22"/>
      <c r="HY568" s="22"/>
      <c r="HZ568" s="22"/>
      <c r="IA568" s="22"/>
      <c r="IB568" s="22"/>
      <c r="IC568" s="22"/>
      <c r="ID568" s="22"/>
      <c r="IE568" s="22"/>
      <c r="IF568" s="22"/>
      <c r="IG568" s="22"/>
      <c r="IH568" s="22"/>
      <c r="II568" s="22"/>
      <c r="IJ568" s="22"/>
      <c r="IK568" s="22"/>
      <c r="IL568" s="22"/>
      <c r="IM568" s="22"/>
      <c r="IN568" s="22"/>
      <c r="IO568" s="22"/>
      <c r="IP568" s="22"/>
      <c r="IQ568" s="22"/>
      <c r="IR568" s="22"/>
      <c r="IS568" s="22"/>
      <c r="IT568" s="22"/>
      <c r="IU568" s="22"/>
      <c r="IV568" s="22"/>
      <c r="IW568" s="22"/>
    </row>
    <row r="569" spans="1:257" s="23" customFormat="1" ht="12" customHeight="1" x14ac:dyDescent="0.2">
      <c r="A569" s="17">
        <v>568</v>
      </c>
      <c r="B569" s="17" t="s">
        <v>72</v>
      </c>
      <c r="C569" s="17" t="s">
        <v>73</v>
      </c>
      <c r="D569" s="17" t="s">
        <v>811</v>
      </c>
      <c r="E569" s="17" t="s">
        <v>820</v>
      </c>
      <c r="F569" s="17" t="s">
        <v>23</v>
      </c>
      <c r="G569" s="34"/>
      <c r="H569" s="34"/>
      <c r="I569" s="34"/>
      <c r="J569" s="18">
        <v>12</v>
      </c>
      <c r="K569" s="18"/>
      <c r="L569" s="34"/>
      <c r="M569" s="34"/>
      <c r="N569" s="18"/>
      <c r="O569" s="18"/>
      <c r="P569" s="17" t="s">
        <v>24</v>
      </c>
      <c r="Q569" s="17" t="s">
        <v>811</v>
      </c>
      <c r="R569" s="17" t="s">
        <v>25</v>
      </c>
      <c r="S569" s="19" t="s">
        <v>30</v>
      </c>
      <c r="T569" s="20" t="s">
        <v>76</v>
      </c>
      <c r="U569" s="21" t="s">
        <v>1370</v>
      </c>
      <c r="V569" s="19" t="s">
        <v>78</v>
      </c>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c r="BS569" s="22"/>
      <c r="BT569" s="22"/>
      <c r="BU569" s="22"/>
      <c r="BV569" s="22"/>
      <c r="BW569" s="22"/>
      <c r="BX569" s="22"/>
      <c r="BY569" s="22"/>
      <c r="BZ569" s="22"/>
      <c r="CA569" s="22"/>
      <c r="CB569" s="22"/>
      <c r="CC569" s="22"/>
      <c r="CD569" s="22"/>
      <c r="CE569" s="22"/>
      <c r="CF569" s="22"/>
      <c r="CG569" s="22"/>
      <c r="CH569" s="22"/>
      <c r="CI569" s="22"/>
      <c r="CJ569" s="22"/>
      <c r="CK569" s="22"/>
      <c r="CL569" s="22"/>
      <c r="CM569" s="22"/>
      <c r="CN569" s="22"/>
      <c r="CO569" s="22"/>
      <c r="CP569" s="22"/>
      <c r="CQ569" s="22"/>
      <c r="CR569" s="22"/>
      <c r="CS569" s="22"/>
      <c r="CT569" s="22"/>
      <c r="CU569" s="22"/>
      <c r="CV569" s="22"/>
      <c r="CW569" s="22"/>
      <c r="CX569" s="22"/>
      <c r="CY569" s="22"/>
      <c r="CZ569" s="22"/>
      <c r="DA569" s="22"/>
      <c r="DB569" s="22"/>
      <c r="DC569" s="22"/>
      <c r="DD569" s="22"/>
      <c r="DE569" s="22"/>
      <c r="DF569" s="22"/>
      <c r="DG569" s="22"/>
      <c r="DH569" s="22"/>
      <c r="DI569" s="22"/>
      <c r="DJ569" s="22"/>
      <c r="DK569" s="22"/>
      <c r="DL569" s="22"/>
      <c r="DM569" s="22"/>
      <c r="DN569" s="22"/>
      <c r="DO569" s="22"/>
      <c r="DP569" s="22"/>
      <c r="DQ569" s="22"/>
      <c r="DR569" s="22"/>
      <c r="DS569" s="22"/>
      <c r="DT569" s="22"/>
      <c r="DU569" s="22"/>
      <c r="DV569" s="22"/>
      <c r="DW569" s="22"/>
      <c r="DX569" s="22"/>
      <c r="DY569" s="22"/>
      <c r="DZ569" s="22"/>
      <c r="EA569" s="22"/>
      <c r="EB569" s="22"/>
      <c r="EC569" s="22"/>
      <c r="ED569" s="22"/>
      <c r="EE569" s="22"/>
      <c r="EF569" s="22"/>
      <c r="EG569" s="22"/>
      <c r="EH569" s="22"/>
      <c r="EI569" s="22"/>
      <c r="EJ569" s="22"/>
      <c r="EK569" s="22"/>
      <c r="EL569" s="22"/>
      <c r="EM569" s="22"/>
      <c r="EN569" s="22"/>
      <c r="EO569" s="22"/>
      <c r="EP569" s="22"/>
      <c r="EQ569" s="22"/>
      <c r="ER569" s="22"/>
      <c r="ES569" s="22"/>
      <c r="ET569" s="22"/>
      <c r="EU569" s="22"/>
      <c r="EV569" s="22"/>
      <c r="EW569" s="22"/>
      <c r="EX569" s="22"/>
      <c r="EY569" s="22"/>
      <c r="EZ569" s="22"/>
      <c r="FA569" s="22"/>
      <c r="FB569" s="22"/>
      <c r="FC569" s="22"/>
      <c r="FD569" s="22"/>
      <c r="FE569" s="22"/>
      <c r="FF569" s="22"/>
      <c r="FG569" s="22"/>
      <c r="FH569" s="22"/>
      <c r="FI569" s="22"/>
      <c r="FJ569" s="22"/>
      <c r="FK569" s="22"/>
      <c r="FL569" s="22"/>
      <c r="FM569" s="22"/>
      <c r="FN569" s="22"/>
      <c r="FO569" s="22"/>
      <c r="FP569" s="22"/>
      <c r="FQ569" s="22"/>
      <c r="FR569" s="22"/>
      <c r="FS569" s="22"/>
      <c r="FT569" s="22"/>
      <c r="FU569" s="22"/>
      <c r="FV569" s="22"/>
      <c r="FW569" s="22"/>
      <c r="FX569" s="22"/>
      <c r="FY569" s="22"/>
      <c r="FZ569" s="22"/>
      <c r="GA569" s="22"/>
      <c r="GB569" s="22"/>
      <c r="GC569" s="22"/>
      <c r="GD569" s="22"/>
      <c r="GE569" s="22"/>
      <c r="GF569" s="22"/>
      <c r="GG569" s="22"/>
      <c r="GH569" s="22"/>
      <c r="GI569" s="22"/>
      <c r="GJ569" s="22"/>
      <c r="GK569" s="22"/>
      <c r="GL569" s="22"/>
      <c r="GM569" s="22"/>
      <c r="GN569" s="22"/>
      <c r="GO569" s="22"/>
      <c r="GP569" s="22"/>
      <c r="GQ569" s="22"/>
      <c r="GR569" s="22"/>
      <c r="GS569" s="22"/>
      <c r="GT569" s="22"/>
      <c r="GU569" s="22"/>
      <c r="GV569" s="22"/>
      <c r="GW569" s="22"/>
      <c r="GX569" s="22"/>
      <c r="GY569" s="22"/>
      <c r="GZ569" s="22"/>
      <c r="HA569" s="22"/>
      <c r="HB569" s="22"/>
      <c r="HC569" s="22"/>
      <c r="HD569" s="22"/>
      <c r="HE569" s="22"/>
      <c r="HF569" s="22"/>
      <c r="HG569" s="22"/>
      <c r="HH569" s="22"/>
      <c r="HI569" s="22"/>
      <c r="HJ569" s="22"/>
      <c r="HK569" s="22"/>
      <c r="HL569" s="22"/>
      <c r="HM569" s="22"/>
      <c r="HN569" s="22"/>
      <c r="HO569" s="22"/>
      <c r="HP569" s="22"/>
      <c r="HQ569" s="22"/>
      <c r="HR569" s="22"/>
      <c r="HS569" s="22"/>
      <c r="HT569" s="22"/>
      <c r="HU569" s="22"/>
      <c r="HV569" s="22"/>
      <c r="HW569" s="22"/>
      <c r="HX569" s="22"/>
      <c r="HY569" s="22"/>
      <c r="HZ569" s="22"/>
      <c r="IA569" s="22"/>
      <c r="IB569" s="22"/>
      <c r="IC569" s="22"/>
      <c r="ID569" s="22"/>
      <c r="IE569" s="22"/>
      <c r="IF569" s="22"/>
      <c r="IG569" s="22"/>
      <c r="IH569" s="22"/>
      <c r="II569" s="22"/>
      <c r="IJ569" s="22"/>
      <c r="IK569" s="22"/>
      <c r="IL569" s="22"/>
      <c r="IM569" s="22"/>
      <c r="IN569" s="22"/>
      <c r="IO569" s="22"/>
      <c r="IP569" s="22"/>
      <c r="IQ569" s="22"/>
      <c r="IR569" s="22"/>
      <c r="IS569" s="22"/>
      <c r="IT569" s="22"/>
      <c r="IU569" s="22"/>
      <c r="IV569" s="22"/>
      <c r="IW569" s="22"/>
    </row>
    <row r="570" spans="1:257" s="23" customFormat="1" ht="12" customHeight="1" x14ac:dyDescent="0.2">
      <c r="A570" s="17">
        <v>569</v>
      </c>
      <c r="B570" s="17" t="s">
        <v>72</v>
      </c>
      <c r="C570" s="17" t="s">
        <v>73</v>
      </c>
      <c r="D570" s="17" t="s">
        <v>811</v>
      </c>
      <c r="E570" s="17" t="s">
        <v>821</v>
      </c>
      <c r="F570" s="17" t="s">
        <v>33</v>
      </c>
      <c r="G570" s="34">
        <v>2E-3</v>
      </c>
      <c r="H570" s="34">
        <v>2E-3</v>
      </c>
      <c r="I570" s="34">
        <v>2E-3</v>
      </c>
      <c r="J570" s="18">
        <v>100</v>
      </c>
      <c r="K570" s="18"/>
      <c r="L570" s="34"/>
      <c r="M570" s="34"/>
      <c r="N570" s="18"/>
      <c r="O570" s="18"/>
      <c r="P570" s="17" t="s">
        <v>24</v>
      </c>
      <c r="Q570" s="17" t="s">
        <v>811</v>
      </c>
      <c r="R570" s="17" t="s">
        <v>25</v>
      </c>
      <c r="S570" s="26" t="s">
        <v>1374</v>
      </c>
      <c r="T570" s="20" t="s">
        <v>76</v>
      </c>
      <c r="U570" s="21" t="s">
        <v>1370</v>
      </c>
      <c r="V570" s="19" t="s">
        <v>78</v>
      </c>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c r="BS570" s="22"/>
      <c r="BT570" s="22"/>
      <c r="BU570" s="22"/>
      <c r="BV570" s="22"/>
      <c r="BW570" s="22"/>
      <c r="BX570" s="22"/>
      <c r="BY570" s="22"/>
      <c r="BZ570" s="22"/>
      <c r="CA570" s="22"/>
      <c r="CB570" s="22"/>
      <c r="CC570" s="22"/>
      <c r="CD570" s="22"/>
      <c r="CE570" s="22"/>
      <c r="CF570" s="22"/>
      <c r="CG570" s="22"/>
      <c r="CH570" s="22"/>
      <c r="CI570" s="22"/>
      <c r="CJ570" s="22"/>
      <c r="CK570" s="22"/>
      <c r="CL570" s="22"/>
      <c r="CM570" s="22"/>
      <c r="CN570" s="22"/>
      <c r="CO570" s="22"/>
      <c r="CP570" s="22"/>
      <c r="CQ570" s="22"/>
      <c r="CR570" s="22"/>
      <c r="CS570" s="22"/>
      <c r="CT570" s="22"/>
      <c r="CU570" s="22"/>
      <c r="CV570" s="22"/>
      <c r="CW570" s="22"/>
      <c r="CX570" s="22"/>
      <c r="CY570" s="22"/>
      <c r="CZ570" s="22"/>
      <c r="DA570" s="22"/>
      <c r="DB570" s="22"/>
      <c r="DC570" s="22"/>
      <c r="DD570" s="22"/>
      <c r="DE570" s="22"/>
      <c r="DF570" s="22"/>
      <c r="DG570" s="22"/>
      <c r="DH570" s="22"/>
      <c r="DI570" s="22"/>
      <c r="DJ570" s="22"/>
      <c r="DK570" s="22"/>
      <c r="DL570" s="22"/>
      <c r="DM570" s="22"/>
      <c r="DN570" s="22"/>
      <c r="DO570" s="22"/>
      <c r="DP570" s="22"/>
      <c r="DQ570" s="22"/>
      <c r="DR570" s="22"/>
      <c r="DS570" s="22"/>
      <c r="DT570" s="22"/>
      <c r="DU570" s="22"/>
      <c r="DV570" s="22"/>
      <c r="DW570" s="22"/>
      <c r="DX570" s="22"/>
      <c r="DY570" s="22"/>
      <c r="DZ570" s="22"/>
      <c r="EA570" s="22"/>
      <c r="EB570" s="22"/>
      <c r="EC570" s="22"/>
      <c r="ED570" s="22"/>
      <c r="EE570" s="22"/>
      <c r="EF570" s="22"/>
      <c r="EG570" s="22"/>
      <c r="EH570" s="22"/>
      <c r="EI570" s="22"/>
      <c r="EJ570" s="22"/>
      <c r="EK570" s="22"/>
      <c r="EL570" s="22"/>
      <c r="EM570" s="22"/>
      <c r="EN570" s="22"/>
      <c r="EO570" s="22"/>
      <c r="EP570" s="22"/>
      <c r="EQ570" s="22"/>
      <c r="ER570" s="22"/>
      <c r="ES570" s="22"/>
      <c r="ET570" s="22"/>
      <c r="EU570" s="22"/>
      <c r="EV570" s="22"/>
      <c r="EW570" s="22"/>
      <c r="EX570" s="22"/>
      <c r="EY570" s="22"/>
      <c r="EZ570" s="22"/>
      <c r="FA570" s="22"/>
      <c r="FB570" s="22"/>
      <c r="FC570" s="22"/>
      <c r="FD570" s="22"/>
      <c r="FE570" s="22"/>
      <c r="FF570" s="22"/>
      <c r="FG570" s="22"/>
      <c r="FH570" s="22"/>
      <c r="FI570" s="22"/>
      <c r="FJ570" s="22"/>
      <c r="FK570" s="22"/>
      <c r="FL570" s="22"/>
      <c r="FM570" s="22"/>
      <c r="FN570" s="22"/>
      <c r="FO570" s="22"/>
      <c r="FP570" s="22"/>
      <c r="FQ570" s="22"/>
      <c r="FR570" s="22"/>
      <c r="FS570" s="22"/>
      <c r="FT570" s="22"/>
      <c r="FU570" s="22"/>
      <c r="FV570" s="22"/>
      <c r="FW570" s="22"/>
      <c r="FX570" s="22"/>
      <c r="FY570" s="22"/>
      <c r="FZ570" s="22"/>
      <c r="GA570" s="22"/>
      <c r="GB570" s="22"/>
      <c r="GC570" s="22"/>
      <c r="GD570" s="22"/>
      <c r="GE570" s="22"/>
      <c r="GF570" s="22"/>
      <c r="GG570" s="22"/>
      <c r="GH570" s="22"/>
      <c r="GI570" s="22"/>
      <c r="GJ570" s="22"/>
      <c r="GK570" s="22"/>
      <c r="GL570" s="22"/>
      <c r="GM570" s="22"/>
      <c r="GN570" s="22"/>
      <c r="GO570" s="22"/>
      <c r="GP570" s="22"/>
      <c r="GQ570" s="22"/>
      <c r="GR570" s="22"/>
      <c r="GS570" s="22"/>
      <c r="GT570" s="22"/>
      <c r="GU570" s="22"/>
      <c r="GV570" s="22"/>
      <c r="GW570" s="22"/>
      <c r="GX570" s="22"/>
      <c r="GY570" s="22"/>
      <c r="GZ570" s="22"/>
      <c r="HA570" s="22"/>
      <c r="HB570" s="22"/>
      <c r="HC570" s="22"/>
      <c r="HD570" s="22"/>
      <c r="HE570" s="22"/>
      <c r="HF570" s="22"/>
      <c r="HG570" s="22"/>
      <c r="HH570" s="22"/>
      <c r="HI570" s="22"/>
      <c r="HJ570" s="22"/>
      <c r="HK570" s="22"/>
      <c r="HL570" s="22"/>
      <c r="HM570" s="22"/>
      <c r="HN570" s="22"/>
      <c r="HO570" s="22"/>
      <c r="HP570" s="22"/>
      <c r="HQ570" s="22"/>
      <c r="HR570" s="22"/>
      <c r="HS570" s="22"/>
      <c r="HT570" s="22"/>
      <c r="HU570" s="22"/>
      <c r="HV570" s="22"/>
      <c r="HW570" s="22"/>
      <c r="HX570" s="22"/>
      <c r="HY570" s="22"/>
      <c r="HZ570" s="22"/>
      <c r="IA570" s="22"/>
      <c r="IB570" s="22"/>
      <c r="IC570" s="22"/>
      <c r="ID570" s="22"/>
      <c r="IE570" s="22"/>
      <c r="IF570" s="22"/>
      <c r="IG570" s="22"/>
      <c r="IH570" s="22"/>
      <c r="II570" s="22"/>
      <c r="IJ570" s="22"/>
      <c r="IK570" s="22"/>
      <c r="IL570" s="22"/>
      <c r="IM570" s="22"/>
      <c r="IN570" s="22"/>
      <c r="IO570" s="22"/>
      <c r="IP570" s="22"/>
      <c r="IQ570" s="22"/>
      <c r="IR570" s="22"/>
      <c r="IS570" s="22"/>
      <c r="IT570" s="22"/>
      <c r="IU570" s="22"/>
      <c r="IV570" s="22"/>
      <c r="IW570" s="22"/>
    </row>
    <row r="571" spans="1:257" s="23" customFormat="1" ht="12" customHeight="1" x14ac:dyDescent="0.2">
      <c r="A571" s="17">
        <v>570</v>
      </c>
      <c r="B571" s="17" t="s">
        <v>72</v>
      </c>
      <c r="C571" s="17" t="s">
        <v>73</v>
      </c>
      <c r="D571" s="17" t="s">
        <v>811</v>
      </c>
      <c r="E571" s="17" t="s">
        <v>822</v>
      </c>
      <c r="F571" s="17" t="s">
        <v>33</v>
      </c>
      <c r="G571" s="34"/>
      <c r="H571" s="34"/>
      <c r="I571" s="34"/>
      <c r="J571" s="18"/>
      <c r="K571" s="18">
        <v>34</v>
      </c>
      <c r="L571" s="34"/>
      <c r="M571" s="34"/>
      <c r="N571" s="18"/>
      <c r="O571" s="18"/>
      <c r="P571" s="17" t="s">
        <v>24</v>
      </c>
      <c r="Q571" s="17" t="s">
        <v>811</v>
      </c>
      <c r="R571" s="17" t="s">
        <v>25</v>
      </c>
      <c r="S571" s="19" t="s">
        <v>1373</v>
      </c>
      <c r="T571" s="20" t="s">
        <v>76</v>
      </c>
      <c r="U571" s="21" t="s">
        <v>1370</v>
      </c>
      <c r="V571" s="19" t="s">
        <v>78</v>
      </c>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c r="BS571" s="22"/>
      <c r="BT571" s="22"/>
      <c r="BU571" s="22"/>
      <c r="BV571" s="22"/>
      <c r="BW571" s="22"/>
      <c r="BX571" s="22"/>
      <c r="BY571" s="22"/>
      <c r="BZ571" s="22"/>
      <c r="CA571" s="22"/>
      <c r="CB571" s="22"/>
      <c r="CC571" s="22"/>
      <c r="CD571" s="22"/>
      <c r="CE571" s="22"/>
      <c r="CF571" s="22"/>
      <c r="CG571" s="22"/>
      <c r="CH571" s="22"/>
      <c r="CI571" s="22"/>
      <c r="CJ571" s="22"/>
      <c r="CK571" s="22"/>
      <c r="CL571" s="22"/>
      <c r="CM571" s="22"/>
      <c r="CN571" s="22"/>
      <c r="CO571" s="22"/>
      <c r="CP571" s="22"/>
      <c r="CQ571" s="22"/>
      <c r="CR571" s="22"/>
      <c r="CS571" s="22"/>
      <c r="CT571" s="22"/>
      <c r="CU571" s="22"/>
      <c r="CV571" s="22"/>
      <c r="CW571" s="22"/>
      <c r="CX571" s="22"/>
      <c r="CY571" s="22"/>
      <c r="CZ571" s="22"/>
      <c r="DA571" s="22"/>
      <c r="DB571" s="22"/>
      <c r="DC571" s="22"/>
      <c r="DD571" s="22"/>
      <c r="DE571" s="22"/>
      <c r="DF571" s="22"/>
      <c r="DG571" s="22"/>
      <c r="DH571" s="22"/>
      <c r="DI571" s="22"/>
      <c r="DJ571" s="22"/>
      <c r="DK571" s="22"/>
      <c r="DL571" s="22"/>
      <c r="DM571" s="22"/>
      <c r="DN571" s="22"/>
      <c r="DO571" s="22"/>
      <c r="DP571" s="22"/>
      <c r="DQ571" s="22"/>
      <c r="DR571" s="22"/>
      <c r="DS571" s="22"/>
      <c r="DT571" s="22"/>
      <c r="DU571" s="22"/>
      <c r="DV571" s="22"/>
      <c r="DW571" s="22"/>
      <c r="DX571" s="22"/>
      <c r="DY571" s="22"/>
      <c r="DZ571" s="22"/>
      <c r="EA571" s="22"/>
      <c r="EB571" s="22"/>
      <c r="EC571" s="22"/>
      <c r="ED571" s="22"/>
      <c r="EE571" s="22"/>
      <c r="EF571" s="22"/>
      <c r="EG571" s="22"/>
      <c r="EH571" s="22"/>
      <c r="EI571" s="22"/>
      <c r="EJ571" s="22"/>
      <c r="EK571" s="22"/>
      <c r="EL571" s="22"/>
      <c r="EM571" s="22"/>
      <c r="EN571" s="22"/>
      <c r="EO571" s="22"/>
      <c r="EP571" s="22"/>
      <c r="EQ571" s="22"/>
      <c r="ER571" s="22"/>
      <c r="ES571" s="22"/>
      <c r="ET571" s="22"/>
      <c r="EU571" s="22"/>
      <c r="EV571" s="22"/>
      <c r="EW571" s="22"/>
      <c r="EX571" s="22"/>
      <c r="EY571" s="22"/>
      <c r="EZ571" s="22"/>
      <c r="FA571" s="22"/>
      <c r="FB571" s="22"/>
      <c r="FC571" s="22"/>
      <c r="FD571" s="22"/>
      <c r="FE571" s="22"/>
      <c r="FF571" s="22"/>
      <c r="FG571" s="22"/>
      <c r="FH571" s="22"/>
      <c r="FI571" s="22"/>
      <c r="FJ571" s="22"/>
      <c r="FK571" s="22"/>
      <c r="FL571" s="22"/>
      <c r="FM571" s="22"/>
      <c r="FN571" s="22"/>
      <c r="FO571" s="22"/>
      <c r="FP571" s="22"/>
      <c r="FQ571" s="22"/>
      <c r="FR571" s="22"/>
      <c r="FS571" s="22"/>
      <c r="FT571" s="22"/>
      <c r="FU571" s="22"/>
      <c r="FV571" s="22"/>
      <c r="FW571" s="22"/>
      <c r="FX571" s="22"/>
      <c r="FY571" s="22"/>
      <c r="FZ571" s="22"/>
      <c r="GA571" s="22"/>
      <c r="GB571" s="22"/>
      <c r="GC571" s="22"/>
      <c r="GD571" s="22"/>
      <c r="GE571" s="22"/>
      <c r="GF571" s="22"/>
      <c r="GG571" s="22"/>
      <c r="GH571" s="22"/>
      <c r="GI571" s="22"/>
      <c r="GJ571" s="22"/>
      <c r="GK571" s="22"/>
      <c r="GL571" s="22"/>
      <c r="GM571" s="22"/>
      <c r="GN571" s="22"/>
      <c r="GO571" s="22"/>
      <c r="GP571" s="22"/>
      <c r="GQ571" s="22"/>
      <c r="GR571" s="22"/>
      <c r="GS571" s="22"/>
      <c r="GT571" s="22"/>
      <c r="GU571" s="22"/>
      <c r="GV571" s="22"/>
      <c r="GW571" s="22"/>
      <c r="GX571" s="22"/>
      <c r="GY571" s="22"/>
      <c r="GZ571" s="22"/>
      <c r="HA571" s="22"/>
      <c r="HB571" s="22"/>
      <c r="HC571" s="22"/>
      <c r="HD571" s="22"/>
      <c r="HE571" s="22"/>
      <c r="HF571" s="22"/>
      <c r="HG571" s="22"/>
      <c r="HH571" s="22"/>
      <c r="HI571" s="22"/>
      <c r="HJ571" s="22"/>
      <c r="HK571" s="22"/>
      <c r="HL571" s="22"/>
      <c r="HM571" s="22"/>
      <c r="HN571" s="22"/>
      <c r="HO571" s="22"/>
      <c r="HP571" s="22"/>
      <c r="HQ571" s="22"/>
      <c r="HR571" s="22"/>
      <c r="HS571" s="22"/>
      <c r="HT571" s="22"/>
      <c r="HU571" s="22"/>
      <c r="HV571" s="22"/>
      <c r="HW571" s="22"/>
      <c r="HX571" s="22"/>
      <c r="HY571" s="22"/>
      <c r="HZ571" s="22"/>
      <c r="IA571" s="22"/>
      <c r="IB571" s="22"/>
      <c r="IC571" s="22"/>
      <c r="ID571" s="22"/>
      <c r="IE571" s="22"/>
      <c r="IF571" s="22"/>
      <c r="IG571" s="22"/>
      <c r="IH571" s="22"/>
      <c r="II571" s="22"/>
      <c r="IJ571" s="22"/>
      <c r="IK571" s="22"/>
      <c r="IL571" s="22"/>
      <c r="IM571" s="22"/>
      <c r="IN571" s="22"/>
      <c r="IO571" s="22"/>
      <c r="IP571" s="22"/>
      <c r="IQ571" s="22"/>
      <c r="IR571" s="22"/>
      <c r="IS571" s="22"/>
      <c r="IT571" s="22"/>
      <c r="IU571" s="22"/>
      <c r="IV571" s="22"/>
      <c r="IW571" s="22"/>
    </row>
    <row r="572" spans="1:257" ht="12" customHeight="1" x14ac:dyDescent="0.2">
      <c r="A572" s="17">
        <v>571</v>
      </c>
      <c r="B572" s="3" t="s">
        <v>79</v>
      </c>
      <c r="C572" s="3" t="s">
        <v>79</v>
      </c>
      <c r="D572" s="3" t="s">
        <v>811</v>
      </c>
      <c r="E572" s="3" t="s">
        <v>823</v>
      </c>
      <c r="F572" s="3" t="s">
        <v>23</v>
      </c>
      <c r="G572" s="6"/>
      <c r="H572" s="6"/>
      <c r="I572" s="6"/>
      <c r="J572" s="5"/>
      <c r="K572" s="5">
        <v>25</v>
      </c>
      <c r="L572" s="6"/>
      <c r="M572" s="6"/>
      <c r="N572" s="5"/>
      <c r="O572" s="5"/>
      <c r="P572" s="3" t="s">
        <v>24</v>
      </c>
      <c r="Q572" s="3" t="s">
        <v>811</v>
      </c>
      <c r="R572" s="3" t="s">
        <v>25</v>
      </c>
      <c r="S572" s="14" t="s">
        <v>824</v>
      </c>
      <c r="T572" s="12" t="s">
        <v>82</v>
      </c>
      <c r="U572" s="12" t="s">
        <v>825</v>
      </c>
      <c r="V572" s="11" t="s">
        <v>1238</v>
      </c>
    </row>
    <row r="573" spans="1:257" ht="12" customHeight="1" x14ac:dyDescent="0.2">
      <c r="A573" s="17">
        <v>572</v>
      </c>
      <c r="B573" s="3" t="s">
        <v>79</v>
      </c>
      <c r="C573" s="3" t="s">
        <v>79</v>
      </c>
      <c r="D573" s="3" t="s">
        <v>811</v>
      </c>
      <c r="E573" s="3" t="s">
        <v>826</v>
      </c>
      <c r="F573" s="3" t="s">
        <v>23</v>
      </c>
      <c r="G573" s="38">
        <v>1.1579266771630903E-2</v>
      </c>
      <c r="H573" s="38">
        <v>2.3024454124293103E-2</v>
      </c>
      <c r="I573" s="38">
        <v>3.4337114599347296E-2</v>
      </c>
      <c r="J573" s="5"/>
      <c r="K573" s="5"/>
      <c r="L573" s="6"/>
      <c r="M573" s="6"/>
      <c r="N573" s="5"/>
      <c r="O573" s="5"/>
      <c r="P573" s="3" t="s">
        <v>24</v>
      </c>
      <c r="Q573" s="3" t="s">
        <v>811</v>
      </c>
      <c r="R573" s="3" t="s">
        <v>25</v>
      </c>
      <c r="S573" s="11" t="s">
        <v>827</v>
      </c>
      <c r="T573" s="12" t="s">
        <v>82</v>
      </c>
      <c r="U573" s="12" t="s">
        <v>825</v>
      </c>
      <c r="V573" s="11" t="s">
        <v>1238</v>
      </c>
    </row>
    <row r="574" spans="1:257" ht="12" customHeight="1" x14ac:dyDescent="0.2">
      <c r="A574" s="17">
        <v>573</v>
      </c>
      <c r="B574" s="3" t="s">
        <v>90</v>
      </c>
      <c r="C574" s="3" t="s">
        <v>90</v>
      </c>
      <c r="D574" s="3" t="s">
        <v>811</v>
      </c>
      <c r="E574" s="3" t="s">
        <v>796</v>
      </c>
      <c r="F574" s="3" t="s">
        <v>23</v>
      </c>
      <c r="G574" s="6"/>
      <c r="H574" s="6"/>
      <c r="I574" s="6"/>
      <c r="J574" s="5">
        <v>105</v>
      </c>
      <c r="K574" s="5"/>
      <c r="L574" s="6"/>
      <c r="M574" s="6"/>
      <c r="N574" s="5"/>
      <c r="O574" s="5"/>
      <c r="P574" s="3" t="s">
        <v>24</v>
      </c>
      <c r="Q574" s="3" t="s">
        <v>811</v>
      </c>
      <c r="R574" s="3" t="s">
        <v>25</v>
      </c>
      <c r="S574" s="11" t="s">
        <v>798</v>
      </c>
      <c r="T574" s="12" t="s">
        <v>745</v>
      </c>
      <c r="U574" s="12" t="s">
        <v>746</v>
      </c>
      <c r="V574" s="11" t="s">
        <v>1240</v>
      </c>
    </row>
    <row r="575" spans="1:257" ht="12" customHeight="1" x14ac:dyDescent="0.2">
      <c r="A575" s="17">
        <v>574</v>
      </c>
      <c r="B575" s="3" t="s">
        <v>90</v>
      </c>
      <c r="C575" s="3" t="s">
        <v>90</v>
      </c>
      <c r="D575" s="3" t="s">
        <v>811</v>
      </c>
      <c r="E575" s="3" t="s">
        <v>747</v>
      </c>
      <c r="F575" s="3" t="s">
        <v>23</v>
      </c>
      <c r="G575" s="6"/>
      <c r="H575" s="6"/>
      <c r="I575" s="6"/>
      <c r="J575" s="5"/>
      <c r="K575" s="5">
        <v>38</v>
      </c>
      <c r="L575" s="6"/>
      <c r="M575" s="6"/>
      <c r="N575" s="5"/>
      <c r="O575" s="5"/>
      <c r="P575" s="3" t="s">
        <v>24</v>
      </c>
      <c r="Q575" s="3" t="s">
        <v>811</v>
      </c>
      <c r="R575" s="3" t="s">
        <v>25</v>
      </c>
      <c r="S575" s="11" t="s">
        <v>766</v>
      </c>
      <c r="T575" s="12" t="s">
        <v>745</v>
      </c>
      <c r="U575" s="12" t="s">
        <v>746</v>
      </c>
      <c r="V575" s="11" t="s">
        <v>1240</v>
      </c>
    </row>
    <row r="576" spans="1:257" ht="12" customHeight="1" x14ac:dyDescent="0.2">
      <c r="A576" s="17">
        <v>575</v>
      </c>
      <c r="B576" s="3" t="s">
        <v>90</v>
      </c>
      <c r="C576" s="3" t="s">
        <v>90</v>
      </c>
      <c r="D576" s="3" t="s">
        <v>811</v>
      </c>
      <c r="E576" s="3" t="s">
        <v>828</v>
      </c>
      <c r="F576" s="3" t="s">
        <v>33</v>
      </c>
      <c r="G576" s="6"/>
      <c r="H576" s="6"/>
      <c r="I576" s="6"/>
      <c r="J576" s="5"/>
      <c r="K576" s="5">
        <v>65</v>
      </c>
      <c r="L576" s="6"/>
      <c r="M576" s="6"/>
      <c r="N576" s="5"/>
      <c r="O576" s="5"/>
      <c r="P576" s="3" t="s">
        <v>24</v>
      </c>
      <c r="Q576" s="3" t="s">
        <v>811</v>
      </c>
      <c r="R576" s="3" t="s">
        <v>25</v>
      </c>
      <c r="S576" s="11" t="s">
        <v>829</v>
      </c>
      <c r="T576" s="12" t="s">
        <v>745</v>
      </c>
      <c r="U576" s="12" t="s">
        <v>746</v>
      </c>
      <c r="V576" s="11" t="s">
        <v>1240</v>
      </c>
    </row>
    <row r="577" spans="1:257" s="23" customFormat="1" ht="12" customHeight="1" x14ac:dyDescent="0.2">
      <c r="A577" s="17">
        <v>576</v>
      </c>
      <c r="B577" s="17" t="s">
        <v>19</v>
      </c>
      <c r="C577" s="17" t="s">
        <v>20</v>
      </c>
      <c r="D577" s="17" t="s">
        <v>830</v>
      </c>
      <c r="E577" s="17" t="s">
        <v>831</v>
      </c>
      <c r="F577" s="17" t="s">
        <v>23</v>
      </c>
      <c r="G577" s="34">
        <v>4.1999999999999997E-3</v>
      </c>
      <c r="H577" s="34">
        <v>8.3300000000000006E-3</v>
      </c>
      <c r="I577" s="34">
        <v>1.2500000000000001E-2</v>
      </c>
      <c r="J577" s="18">
        <v>100</v>
      </c>
      <c r="K577" s="18"/>
      <c r="L577" s="34"/>
      <c r="M577" s="34"/>
      <c r="N577" s="18"/>
      <c r="O577" s="18"/>
      <c r="P577" s="17" t="s">
        <v>24</v>
      </c>
      <c r="Q577" s="17" t="s">
        <v>830</v>
      </c>
      <c r="R577" s="17" t="s">
        <v>61</v>
      </c>
      <c r="S577" s="19" t="s">
        <v>832</v>
      </c>
      <c r="T577" s="20" t="s">
        <v>31</v>
      </c>
      <c r="U577" s="20" t="s">
        <v>27</v>
      </c>
      <c r="V577" s="19" t="s">
        <v>28</v>
      </c>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c r="BS577" s="22"/>
      <c r="BT577" s="22"/>
      <c r="BU577" s="22"/>
      <c r="BV577" s="22"/>
      <c r="BW577" s="22"/>
      <c r="BX577" s="22"/>
      <c r="BY577" s="22"/>
      <c r="BZ577" s="22"/>
      <c r="CA577" s="22"/>
      <c r="CB577" s="22"/>
      <c r="CC577" s="22"/>
      <c r="CD577" s="22"/>
      <c r="CE577" s="22"/>
      <c r="CF577" s="22"/>
      <c r="CG577" s="22"/>
      <c r="CH577" s="22"/>
      <c r="CI577" s="22"/>
      <c r="CJ577" s="22"/>
      <c r="CK577" s="22"/>
      <c r="CL577" s="22"/>
      <c r="CM577" s="22"/>
      <c r="CN577" s="22"/>
      <c r="CO577" s="22"/>
      <c r="CP577" s="22"/>
      <c r="CQ577" s="22"/>
      <c r="CR577" s="22"/>
      <c r="CS577" s="22"/>
      <c r="CT577" s="22"/>
      <c r="CU577" s="22"/>
      <c r="CV577" s="22"/>
      <c r="CW577" s="22"/>
      <c r="CX577" s="22"/>
      <c r="CY577" s="22"/>
      <c r="CZ577" s="22"/>
      <c r="DA577" s="22"/>
      <c r="DB577" s="22"/>
      <c r="DC577" s="22"/>
      <c r="DD577" s="22"/>
      <c r="DE577" s="22"/>
      <c r="DF577" s="22"/>
      <c r="DG577" s="22"/>
      <c r="DH577" s="22"/>
      <c r="DI577" s="22"/>
      <c r="DJ577" s="22"/>
      <c r="DK577" s="22"/>
      <c r="DL577" s="22"/>
      <c r="DM577" s="22"/>
      <c r="DN577" s="22"/>
      <c r="DO577" s="22"/>
      <c r="DP577" s="22"/>
      <c r="DQ577" s="22"/>
      <c r="DR577" s="22"/>
      <c r="DS577" s="22"/>
      <c r="DT577" s="22"/>
      <c r="DU577" s="22"/>
      <c r="DV577" s="22"/>
      <c r="DW577" s="22"/>
      <c r="DX577" s="22"/>
      <c r="DY577" s="22"/>
      <c r="DZ577" s="22"/>
      <c r="EA577" s="22"/>
      <c r="EB577" s="22"/>
      <c r="EC577" s="22"/>
      <c r="ED577" s="22"/>
      <c r="EE577" s="22"/>
      <c r="EF577" s="22"/>
      <c r="EG577" s="22"/>
      <c r="EH577" s="22"/>
      <c r="EI577" s="22"/>
      <c r="EJ577" s="22"/>
      <c r="EK577" s="22"/>
      <c r="EL577" s="22"/>
      <c r="EM577" s="22"/>
      <c r="EN577" s="22"/>
      <c r="EO577" s="22"/>
      <c r="EP577" s="22"/>
      <c r="EQ577" s="22"/>
      <c r="ER577" s="22"/>
      <c r="ES577" s="22"/>
      <c r="ET577" s="22"/>
      <c r="EU577" s="22"/>
      <c r="EV577" s="22"/>
      <c r="EW577" s="22"/>
      <c r="EX577" s="22"/>
      <c r="EY577" s="22"/>
      <c r="EZ577" s="22"/>
      <c r="FA577" s="22"/>
      <c r="FB577" s="22"/>
      <c r="FC577" s="22"/>
      <c r="FD577" s="22"/>
      <c r="FE577" s="22"/>
      <c r="FF577" s="22"/>
      <c r="FG577" s="22"/>
      <c r="FH577" s="22"/>
      <c r="FI577" s="22"/>
      <c r="FJ577" s="22"/>
      <c r="FK577" s="22"/>
      <c r="FL577" s="22"/>
      <c r="FM577" s="22"/>
      <c r="FN577" s="22"/>
      <c r="FO577" s="22"/>
      <c r="FP577" s="22"/>
      <c r="FQ577" s="22"/>
      <c r="FR577" s="22"/>
      <c r="FS577" s="22"/>
      <c r="FT577" s="22"/>
      <c r="FU577" s="22"/>
      <c r="FV577" s="22"/>
      <c r="FW577" s="22"/>
      <c r="FX577" s="22"/>
      <c r="FY577" s="22"/>
      <c r="FZ577" s="22"/>
      <c r="GA577" s="22"/>
      <c r="GB577" s="22"/>
      <c r="GC577" s="22"/>
      <c r="GD577" s="22"/>
      <c r="GE577" s="22"/>
      <c r="GF577" s="22"/>
      <c r="GG577" s="22"/>
      <c r="GH577" s="22"/>
      <c r="GI577" s="22"/>
      <c r="GJ577" s="22"/>
      <c r="GK577" s="22"/>
      <c r="GL577" s="22"/>
      <c r="GM577" s="22"/>
      <c r="GN577" s="22"/>
      <c r="GO577" s="22"/>
      <c r="GP577" s="22"/>
      <c r="GQ577" s="22"/>
      <c r="GR577" s="22"/>
      <c r="GS577" s="22"/>
      <c r="GT577" s="22"/>
      <c r="GU577" s="22"/>
      <c r="GV577" s="22"/>
      <c r="GW577" s="22"/>
      <c r="GX577" s="22"/>
      <c r="GY577" s="22"/>
      <c r="GZ577" s="22"/>
      <c r="HA577" s="22"/>
      <c r="HB577" s="22"/>
      <c r="HC577" s="22"/>
      <c r="HD577" s="22"/>
      <c r="HE577" s="22"/>
      <c r="HF577" s="22"/>
      <c r="HG577" s="22"/>
      <c r="HH577" s="22"/>
      <c r="HI577" s="22"/>
      <c r="HJ577" s="22"/>
      <c r="HK577" s="22"/>
      <c r="HL577" s="22"/>
      <c r="HM577" s="22"/>
      <c r="HN577" s="22"/>
      <c r="HO577" s="22"/>
      <c r="HP577" s="22"/>
      <c r="HQ577" s="22"/>
      <c r="HR577" s="22"/>
      <c r="HS577" s="22"/>
      <c r="HT577" s="22"/>
      <c r="HU577" s="22"/>
      <c r="HV577" s="22"/>
      <c r="HW577" s="22"/>
      <c r="HX577" s="22"/>
      <c r="HY577" s="22"/>
      <c r="HZ577" s="22"/>
      <c r="IA577" s="22"/>
      <c r="IB577" s="22"/>
      <c r="IC577" s="22"/>
      <c r="ID577" s="22"/>
      <c r="IE577" s="22"/>
      <c r="IF577" s="22"/>
      <c r="IG577" s="22"/>
      <c r="IH577" s="22"/>
      <c r="II577" s="22"/>
      <c r="IJ577" s="22"/>
      <c r="IK577" s="22"/>
      <c r="IL577" s="22"/>
      <c r="IM577" s="22"/>
      <c r="IN577" s="22"/>
      <c r="IO577" s="22"/>
      <c r="IP577" s="22"/>
      <c r="IQ577" s="22"/>
      <c r="IR577" s="22"/>
      <c r="IS577" s="22"/>
      <c r="IT577" s="22"/>
      <c r="IU577" s="22"/>
      <c r="IV577" s="22"/>
      <c r="IW577" s="22"/>
    </row>
    <row r="578" spans="1:257" s="23" customFormat="1" ht="12" customHeight="1" x14ac:dyDescent="0.2">
      <c r="A578" s="17">
        <v>577</v>
      </c>
      <c r="B578" s="17" t="s">
        <v>19</v>
      </c>
      <c r="C578" s="17" t="s">
        <v>20</v>
      </c>
      <c r="D578" s="17" t="s">
        <v>830</v>
      </c>
      <c r="E578" s="17" t="s">
        <v>833</v>
      </c>
      <c r="F578" s="17" t="s">
        <v>23</v>
      </c>
      <c r="G578" s="34"/>
      <c r="H578" s="34"/>
      <c r="I578" s="34"/>
      <c r="J578" s="18">
        <v>0.75</v>
      </c>
      <c r="K578" s="18"/>
      <c r="L578" s="34"/>
      <c r="M578" s="34"/>
      <c r="N578" s="18"/>
      <c r="O578" s="18"/>
      <c r="P578" s="17" t="s">
        <v>24</v>
      </c>
      <c r="Q578" s="17" t="s">
        <v>830</v>
      </c>
      <c r="R578" s="17" t="s">
        <v>25</v>
      </c>
      <c r="S578" s="19" t="s">
        <v>834</v>
      </c>
      <c r="T578" s="20" t="s">
        <v>31</v>
      </c>
      <c r="U578" s="20" t="s">
        <v>27</v>
      </c>
      <c r="V578" s="19" t="s">
        <v>28</v>
      </c>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c r="BS578" s="22"/>
      <c r="BT578" s="22"/>
      <c r="BU578" s="22"/>
      <c r="BV578" s="22"/>
      <c r="BW578" s="22"/>
      <c r="BX578" s="22"/>
      <c r="BY578" s="22"/>
      <c r="BZ578" s="22"/>
      <c r="CA578" s="22"/>
      <c r="CB578" s="22"/>
      <c r="CC578" s="22"/>
      <c r="CD578" s="22"/>
      <c r="CE578" s="22"/>
      <c r="CF578" s="22"/>
      <c r="CG578" s="22"/>
      <c r="CH578" s="22"/>
      <c r="CI578" s="22"/>
      <c r="CJ578" s="22"/>
      <c r="CK578" s="22"/>
      <c r="CL578" s="22"/>
      <c r="CM578" s="22"/>
      <c r="CN578" s="22"/>
      <c r="CO578" s="22"/>
      <c r="CP578" s="22"/>
      <c r="CQ578" s="22"/>
      <c r="CR578" s="22"/>
      <c r="CS578" s="22"/>
      <c r="CT578" s="22"/>
      <c r="CU578" s="22"/>
      <c r="CV578" s="22"/>
      <c r="CW578" s="22"/>
      <c r="CX578" s="22"/>
      <c r="CY578" s="22"/>
      <c r="CZ578" s="22"/>
      <c r="DA578" s="22"/>
      <c r="DB578" s="22"/>
      <c r="DC578" s="22"/>
      <c r="DD578" s="22"/>
      <c r="DE578" s="22"/>
      <c r="DF578" s="22"/>
      <c r="DG578" s="22"/>
      <c r="DH578" s="22"/>
      <c r="DI578" s="22"/>
      <c r="DJ578" s="22"/>
      <c r="DK578" s="22"/>
      <c r="DL578" s="22"/>
      <c r="DM578" s="22"/>
      <c r="DN578" s="22"/>
      <c r="DO578" s="22"/>
      <c r="DP578" s="22"/>
      <c r="DQ578" s="22"/>
      <c r="DR578" s="22"/>
      <c r="DS578" s="22"/>
      <c r="DT578" s="22"/>
      <c r="DU578" s="22"/>
      <c r="DV578" s="22"/>
      <c r="DW578" s="22"/>
      <c r="DX578" s="22"/>
      <c r="DY578" s="22"/>
      <c r="DZ578" s="22"/>
      <c r="EA578" s="22"/>
      <c r="EB578" s="22"/>
      <c r="EC578" s="22"/>
      <c r="ED578" s="22"/>
      <c r="EE578" s="22"/>
      <c r="EF578" s="22"/>
      <c r="EG578" s="22"/>
      <c r="EH578" s="22"/>
      <c r="EI578" s="22"/>
      <c r="EJ578" s="22"/>
      <c r="EK578" s="22"/>
      <c r="EL578" s="22"/>
      <c r="EM578" s="22"/>
      <c r="EN578" s="22"/>
      <c r="EO578" s="22"/>
      <c r="EP578" s="22"/>
      <c r="EQ578" s="22"/>
      <c r="ER578" s="22"/>
      <c r="ES578" s="22"/>
      <c r="ET578" s="22"/>
      <c r="EU578" s="22"/>
      <c r="EV578" s="22"/>
      <c r="EW578" s="22"/>
      <c r="EX578" s="22"/>
      <c r="EY578" s="22"/>
      <c r="EZ578" s="22"/>
      <c r="FA578" s="22"/>
      <c r="FB578" s="22"/>
      <c r="FC578" s="22"/>
      <c r="FD578" s="22"/>
      <c r="FE578" s="22"/>
      <c r="FF578" s="22"/>
      <c r="FG578" s="22"/>
      <c r="FH578" s="22"/>
      <c r="FI578" s="22"/>
      <c r="FJ578" s="22"/>
      <c r="FK578" s="22"/>
      <c r="FL578" s="22"/>
      <c r="FM578" s="22"/>
      <c r="FN578" s="22"/>
      <c r="FO578" s="22"/>
      <c r="FP578" s="22"/>
      <c r="FQ578" s="22"/>
      <c r="FR578" s="22"/>
      <c r="FS578" s="22"/>
      <c r="FT578" s="22"/>
      <c r="FU578" s="22"/>
      <c r="FV578" s="22"/>
      <c r="FW578" s="22"/>
      <c r="FX578" s="22"/>
      <c r="FY578" s="22"/>
      <c r="FZ578" s="22"/>
      <c r="GA578" s="22"/>
      <c r="GB578" s="22"/>
      <c r="GC578" s="22"/>
      <c r="GD578" s="22"/>
      <c r="GE578" s="22"/>
      <c r="GF578" s="22"/>
      <c r="GG578" s="22"/>
      <c r="GH578" s="22"/>
      <c r="GI578" s="22"/>
      <c r="GJ578" s="22"/>
      <c r="GK578" s="22"/>
      <c r="GL578" s="22"/>
      <c r="GM578" s="22"/>
      <c r="GN578" s="22"/>
      <c r="GO578" s="22"/>
      <c r="GP578" s="22"/>
      <c r="GQ578" s="22"/>
      <c r="GR578" s="22"/>
      <c r="GS578" s="22"/>
      <c r="GT578" s="22"/>
      <c r="GU578" s="22"/>
      <c r="GV578" s="22"/>
      <c r="GW578" s="22"/>
      <c r="GX578" s="22"/>
      <c r="GY578" s="22"/>
      <c r="GZ578" s="22"/>
      <c r="HA578" s="22"/>
      <c r="HB578" s="22"/>
      <c r="HC578" s="22"/>
      <c r="HD578" s="22"/>
      <c r="HE578" s="22"/>
      <c r="HF578" s="22"/>
      <c r="HG578" s="22"/>
      <c r="HH578" s="22"/>
      <c r="HI578" s="22"/>
      <c r="HJ578" s="22"/>
      <c r="HK578" s="22"/>
      <c r="HL578" s="22"/>
      <c r="HM578" s="22"/>
      <c r="HN578" s="22"/>
      <c r="HO578" s="22"/>
      <c r="HP578" s="22"/>
      <c r="HQ578" s="22"/>
      <c r="HR578" s="22"/>
      <c r="HS578" s="22"/>
      <c r="HT578" s="22"/>
      <c r="HU578" s="22"/>
      <c r="HV578" s="22"/>
      <c r="HW578" s="22"/>
      <c r="HX578" s="22"/>
      <c r="HY578" s="22"/>
      <c r="HZ578" s="22"/>
      <c r="IA578" s="22"/>
      <c r="IB578" s="22"/>
      <c r="IC578" s="22"/>
      <c r="ID578" s="22"/>
      <c r="IE578" s="22"/>
      <c r="IF578" s="22"/>
      <c r="IG578" s="22"/>
      <c r="IH578" s="22"/>
      <c r="II578" s="22"/>
      <c r="IJ578" s="22"/>
      <c r="IK578" s="22"/>
      <c r="IL578" s="22"/>
      <c r="IM578" s="22"/>
      <c r="IN578" s="22"/>
      <c r="IO578" s="22"/>
      <c r="IP578" s="22"/>
      <c r="IQ578" s="22"/>
      <c r="IR578" s="22"/>
      <c r="IS578" s="22"/>
      <c r="IT578" s="22"/>
      <c r="IU578" s="22"/>
      <c r="IV578" s="22"/>
      <c r="IW578" s="22"/>
    </row>
    <row r="579" spans="1:257" s="23" customFormat="1" ht="12" customHeight="1" x14ac:dyDescent="0.2">
      <c r="A579" s="17">
        <v>578</v>
      </c>
      <c r="B579" s="17" t="s">
        <v>19</v>
      </c>
      <c r="C579" s="17" t="s">
        <v>20</v>
      </c>
      <c r="D579" s="17" t="s">
        <v>830</v>
      </c>
      <c r="E579" s="17" t="s">
        <v>835</v>
      </c>
      <c r="F579" s="17" t="s">
        <v>33</v>
      </c>
      <c r="G579" s="34">
        <v>4.1999999999999997E-3</v>
      </c>
      <c r="H579" s="34">
        <v>8.3300000000000006E-3</v>
      </c>
      <c r="I579" s="34">
        <v>1.2500000000000001E-2</v>
      </c>
      <c r="J579" s="18">
        <v>50</v>
      </c>
      <c r="K579" s="18"/>
      <c r="L579" s="34"/>
      <c r="M579" s="34"/>
      <c r="N579" s="18"/>
      <c r="O579" s="18"/>
      <c r="P579" s="17" t="s">
        <v>153</v>
      </c>
      <c r="Q579" s="17" t="s">
        <v>830</v>
      </c>
      <c r="R579" s="17" t="s">
        <v>61</v>
      </c>
      <c r="S579" s="19" t="s">
        <v>836</v>
      </c>
      <c r="T579" s="20" t="s">
        <v>31</v>
      </c>
      <c r="U579" s="20" t="s">
        <v>27</v>
      </c>
      <c r="V579" s="19" t="s">
        <v>28</v>
      </c>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c r="BS579" s="22"/>
      <c r="BT579" s="22"/>
      <c r="BU579" s="22"/>
      <c r="BV579" s="22"/>
      <c r="BW579" s="22"/>
      <c r="BX579" s="22"/>
      <c r="BY579" s="22"/>
      <c r="BZ579" s="22"/>
      <c r="CA579" s="22"/>
      <c r="CB579" s="22"/>
      <c r="CC579" s="22"/>
      <c r="CD579" s="22"/>
      <c r="CE579" s="22"/>
      <c r="CF579" s="22"/>
      <c r="CG579" s="22"/>
      <c r="CH579" s="22"/>
      <c r="CI579" s="22"/>
      <c r="CJ579" s="22"/>
      <c r="CK579" s="22"/>
      <c r="CL579" s="22"/>
      <c r="CM579" s="22"/>
      <c r="CN579" s="22"/>
      <c r="CO579" s="22"/>
      <c r="CP579" s="22"/>
      <c r="CQ579" s="22"/>
      <c r="CR579" s="22"/>
      <c r="CS579" s="22"/>
      <c r="CT579" s="22"/>
      <c r="CU579" s="22"/>
      <c r="CV579" s="22"/>
      <c r="CW579" s="22"/>
      <c r="CX579" s="22"/>
      <c r="CY579" s="22"/>
      <c r="CZ579" s="22"/>
      <c r="DA579" s="22"/>
      <c r="DB579" s="22"/>
      <c r="DC579" s="22"/>
      <c r="DD579" s="22"/>
      <c r="DE579" s="22"/>
      <c r="DF579" s="22"/>
      <c r="DG579" s="22"/>
      <c r="DH579" s="22"/>
      <c r="DI579" s="22"/>
      <c r="DJ579" s="22"/>
      <c r="DK579" s="22"/>
      <c r="DL579" s="22"/>
      <c r="DM579" s="22"/>
      <c r="DN579" s="22"/>
      <c r="DO579" s="22"/>
      <c r="DP579" s="22"/>
      <c r="DQ579" s="22"/>
      <c r="DR579" s="22"/>
      <c r="DS579" s="22"/>
      <c r="DT579" s="22"/>
      <c r="DU579" s="22"/>
      <c r="DV579" s="22"/>
      <c r="DW579" s="22"/>
      <c r="DX579" s="22"/>
      <c r="DY579" s="22"/>
      <c r="DZ579" s="22"/>
      <c r="EA579" s="22"/>
      <c r="EB579" s="22"/>
      <c r="EC579" s="22"/>
      <c r="ED579" s="22"/>
      <c r="EE579" s="22"/>
      <c r="EF579" s="22"/>
      <c r="EG579" s="22"/>
      <c r="EH579" s="22"/>
      <c r="EI579" s="22"/>
      <c r="EJ579" s="22"/>
      <c r="EK579" s="22"/>
      <c r="EL579" s="22"/>
      <c r="EM579" s="22"/>
      <c r="EN579" s="22"/>
      <c r="EO579" s="22"/>
      <c r="EP579" s="22"/>
      <c r="EQ579" s="22"/>
      <c r="ER579" s="22"/>
      <c r="ES579" s="22"/>
      <c r="ET579" s="22"/>
      <c r="EU579" s="22"/>
      <c r="EV579" s="22"/>
      <c r="EW579" s="22"/>
      <c r="EX579" s="22"/>
      <c r="EY579" s="22"/>
      <c r="EZ579" s="22"/>
      <c r="FA579" s="22"/>
      <c r="FB579" s="22"/>
      <c r="FC579" s="22"/>
      <c r="FD579" s="22"/>
      <c r="FE579" s="22"/>
      <c r="FF579" s="22"/>
      <c r="FG579" s="22"/>
      <c r="FH579" s="22"/>
      <c r="FI579" s="22"/>
      <c r="FJ579" s="22"/>
      <c r="FK579" s="22"/>
      <c r="FL579" s="22"/>
      <c r="FM579" s="22"/>
      <c r="FN579" s="22"/>
      <c r="FO579" s="22"/>
      <c r="FP579" s="22"/>
      <c r="FQ579" s="22"/>
      <c r="FR579" s="22"/>
      <c r="FS579" s="22"/>
      <c r="FT579" s="22"/>
      <c r="FU579" s="22"/>
      <c r="FV579" s="22"/>
      <c r="FW579" s="22"/>
      <c r="FX579" s="22"/>
      <c r="FY579" s="22"/>
      <c r="FZ579" s="22"/>
      <c r="GA579" s="22"/>
      <c r="GB579" s="22"/>
      <c r="GC579" s="22"/>
      <c r="GD579" s="22"/>
      <c r="GE579" s="22"/>
      <c r="GF579" s="22"/>
      <c r="GG579" s="22"/>
      <c r="GH579" s="22"/>
      <c r="GI579" s="22"/>
      <c r="GJ579" s="22"/>
      <c r="GK579" s="22"/>
      <c r="GL579" s="22"/>
      <c r="GM579" s="22"/>
      <c r="GN579" s="22"/>
      <c r="GO579" s="22"/>
      <c r="GP579" s="22"/>
      <c r="GQ579" s="22"/>
      <c r="GR579" s="22"/>
      <c r="GS579" s="22"/>
      <c r="GT579" s="22"/>
      <c r="GU579" s="22"/>
      <c r="GV579" s="22"/>
      <c r="GW579" s="22"/>
      <c r="GX579" s="22"/>
      <c r="GY579" s="22"/>
      <c r="GZ579" s="22"/>
      <c r="HA579" s="22"/>
      <c r="HB579" s="22"/>
      <c r="HC579" s="22"/>
      <c r="HD579" s="22"/>
      <c r="HE579" s="22"/>
      <c r="HF579" s="22"/>
      <c r="HG579" s="22"/>
      <c r="HH579" s="22"/>
      <c r="HI579" s="22"/>
      <c r="HJ579" s="22"/>
      <c r="HK579" s="22"/>
      <c r="HL579" s="22"/>
      <c r="HM579" s="22"/>
      <c r="HN579" s="22"/>
      <c r="HO579" s="22"/>
      <c r="HP579" s="22"/>
      <c r="HQ579" s="22"/>
      <c r="HR579" s="22"/>
      <c r="HS579" s="22"/>
      <c r="HT579" s="22"/>
      <c r="HU579" s="22"/>
      <c r="HV579" s="22"/>
      <c r="HW579" s="22"/>
      <c r="HX579" s="22"/>
      <c r="HY579" s="22"/>
      <c r="HZ579" s="22"/>
      <c r="IA579" s="22"/>
      <c r="IB579" s="22"/>
      <c r="IC579" s="22"/>
      <c r="ID579" s="22"/>
      <c r="IE579" s="22"/>
      <c r="IF579" s="22"/>
      <c r="IG579" s="22"/>
      <c r="IH579" s="22"/>
      <c r="II579" s="22"/>
      <c r="IJ579" s="22"/>
      <c r="IK579" s="22"/>
      <c r="IL579" s="22"/>
      <c r="IM579" s="22"/>
      <c r="IN579" s="22"/>
      <c r="IO579" s="22"/>
      <c r="IP579" s="22"/>
      <c r="IQ579" s="22"/>
      <c r="IR579" s="22"/>
      <c r="IS579" s="22"/>
      <c r="IT579" s="22"/>
      <c r="IU579" s="22"/>
      <c r="IV579" s="22"/>
      <c r="IW579" s="22"/>
    </row>
    <row r="580" spans="1:257" s="23" customFormat="1" ht="12" customHeight="1" x14ac:dyDescent="0.2">
      <c r="A580" s="17">
        <v>579</v>
      </c>
      <c r="B580" s="17" t="s">
        <v>19</v>
      </c>
      <c r="C580" s="17" t="s">
        <v>20</v>
      </c>
      <c r="D580" s="17" t="s">
        <v>830</v>
      </c>
      <c r="E580" s="17" t="s">
        <v>837</v>
      </c>
      <c r="F580" s="17" t="s">
        <v>33</v>
      </c>
      <c r="G580" s="34">
        <v>0.05</v>
      </c>
      <c r="H580" s="34">
        <v>0.05</v>
      </c>
      <c r="I580" s="34">
        <v>0.05</v>
      </c>
      <c r="J580" s="18">
        <v>50</v>
      </c>
      <c r="K580" s="18"/>
      <c r="L580" s="34"/>
      <c r="M580" s="34"/>
      <c r="N580" s="18"/>
      <c r="O580" s="18"/>
      <c r="P580" s="17" t="s">
        <v>115</v>
      </c>
      <c r="Q580" s="17" t="s">
        <v>830</v>
      </c>
      <c r="R580" s="17" t="s">
        <v>61</v>
      </c>
      <c r="S580" s="19" t="s">
        <v>838</v>
      </c>
      <c r="T580" s="20" t="s">
        <v>31</v>
      </c>
      <c r="U580" s="20" t="s">
        <v>27</v>
      </c>
      <c r="V580" s="19" t="s">
        <v>28</v>
      </c>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c r="BS580" s="22"/>
      <c r="BT580" s="22"/>
      <c r="BU580" s="22"/>
      <c r="BV580" s="22"/>
      <c r="BW580" s="22"/>
      <c r="BX580" s="22"/>
      <c r="BY580" s="22"/>
      <c r="BZ580" s="22"/>
      <c r="CA580" s="22"/>
      <c r="CB580" s="22"/>
      <c r="CC580" s="22"/>
      <c r="CD580" s="22"/>
      <c r="CE580" s="22"/>
      <c r="CF580" s="22"/>
      <c r="CG580" s="22"/>
      <c r="CH580" s="22"/>
      <c r="CI580" s="22"/>
      <c r="CJ580" s="22"/>
      <c r="CK580" s="22"/>
      <c r="CL580" s="22"/>
      <c r="CM580" s="22"/>
      <c r="CN580" s="22"/>
      <c r="CO580" s="22"/>
      <c r="CP580" s="22"/>
      <c r="CQ580" s="22"/>
      <c r="CR580" s="22"/>
      <c r="CS580" s="22"/>
      <c r="CT580" s="22"/>
      <c r="CU580" s="22"/>
      <c r="CV580" s="22"/>
      <c r="CW580" s="22"/>
      <c r="CX580" s="22"/>
      <c r="CY580" s="22"/>
      <c r="CZ580" s="22"/>
      <c r="DA580" s="22"/>
      <c r="DB580" s="22"/>
      <c r="DC580" s="22"/>
      <c r="DD580" s="22"/>
      <c r="DE580" s="22"/>
      <c r="DF580" s="22"/>
      <c r="DG580" s="22"/>
      <c r="DH580" s="22"/>
      <c r="DI580" s="22"/>
      <c r="DJ580" s="22"/>
      <c r="DK580" s="22"/>
      <c r="DL580" s="22"/>
      <c r="DM580" s="22"/>
      <c r="DN580" s="22"/>
      <c r="DO580" s="22"/>
      <c r="DP580" s="22"/>
      <c r="DQ580" s="22"/>
      <c r="DR580" s="22"/>
      <c r="DS580" s="22"/>
      <c r="DT580" s="22"/>
      <c r="DU580" s="22"/>
      <c r="DV580" s="22"/>
      <c r="DW580" s="22"/>
      <c r="DX580" s="22"/>
      <c r="DY580" s="22"/>
      <c r="DZ580" s="22"/>
      <c r="EA580" s="22"/>
      <c r="EB580" s="22"/>
      <c r="EC580" s="22"/>
      <c r="ED580" s="22"/>
      <c r="EE580" s="22"/>
      <c r="EF580" s="22"/>
      <c r="EG580" s="22"/>
      <c r="EH580" s="22"/>
      <c r="EI580" s="22"/>
      <c r="EJ580" s="22"/>
      <c r="EK580" s="22"/>
      <c r="EL580" s="22"/>
      <c r="EM580" s="22"/>
      <c r="EN580" s="22"/>
      <c r="EO580" s="22"/>
      <c r="EP580" s="22"/>
      <c r="EQ580" s="22"/>
      <c r="ER580" s="22"/>
      <c r="ES580" s="22"/>
      <c r="ET580" s="22"/>
      <c r="EU580" s="22"/>
      <c r="EV580" s="22"/>
      <c r="EW580" s="22"/>
      <c r="EX580" s="22"/>
      <c r="EY580" s="22"/>
      <c r="EZ580" s="22"/>
      <c r="FA580" s="22"/>
      <c r="FB580" s="22"/>
      <c r="FC580" s="22"/>
      <c r="FD580" s="22"/>
      <c r="FE580" s="22"/>
      <c r="FF580" s="22"/>
      <c r="FG580" s="22"/>
      <c r="FH580" s="22"/>
      <c r="FI580" s="22"/>
      <c r="FJ580" s="22"/>
      <c r="FK580" s="22"/>
      <c r="FL580" s="22"/>
      <c r="FM580" s="22"/>
      <c r="FN580" s="22"/>
      <c r="FO580" s="22"/>
      <c r="FP580" s="22"/>
      <c r="FQ580" s="22"/>
      <c r="FR580" s="22"/>
      <c r="FS580" s="22"/>
      <c r="FT580" s="22"/>
      <c r="FU580" s="22"/>
      <c r="FV580" s="22"/>
      <c r="FW580" s="22"/>
      <c r="FX580" s="22"/>
      <c r="FY580" s="22"/>
      <c r="FZ580" s="22"/>
      <c r="GA580" s="22"/>
      <c r="GB580" s="22"/>
      <c r="GC580" s="22"/>
      <c r="GD580" s="22"/>
      <c r="GE580" s="22"/>
      <c r="GF580" s="22"/>
      <c r="GG580" s="22"/>
      <c r="GH580" s="22"/>
      <c r="GI580" s="22"/>
      <c r="GJ580" s="22"/>
      <c r="GK580" s="22"/>
      <c r="GL580" s="22"/>
      <c r="GM580" s="22"/>
      <c r="GN580" s="22"/>
      <c r="GO580" s="22"/>
      <c r="GP580" s="22"/>
      <c r="GQ580" s="22"/>
      <c r="GR580" s="22"/>
      <c r="GS580" s="22"/>
      <c r="GT580" s="22"/>
      <c r="GU580" s="22"/>
      <c r="GV580" s="22"/>
      <c r="GW580" s="22"/>
      <c r="GX580" s="22"/>
      <c r="GY580" s="22"/>
      <c r="GZ580" s="22"/>
      <c r="HA580" s="22"/>
      <c r="HB580" s="22"/>
      <c r="HC580" s="22"/>
      <c r="HD580" s="22"/>
      <c r="HE580" s="22"/>
      <c r="HF580" s="22"/>
      <c r="HG580" s="22"/>
      <c r="HH580" s="22"/>
      <c r="HI580" s="22"/>
      <c r="HJ580" s="22"/>
      <c r="HK580" s="22"/>
      <c r="HL580" s="22"/>
      <c r="HM580" s="22"/>
      <c r="HN580" s="22"/>
      <c r="HO580" s="22"/>
      <c r="HP580" s="22"/>
      <c r="HQ580" s="22"/>
      <c r="HR580" s="22"/>
      <c r="HS580" s="22"/>
      <c r="HT580" s="22"/>
      <c r="HU580" s="22"/>
      <c r="HV580" s="22"/>
      <c r="HW580" s="22"/>
      <c r="HX580" s="22"/>
      <c r="HY580" s="22"/>
      <c r="HZ580" s="22"/>
      <c r="IA580" s="22"/>
      <c r="IB580" s="22"/>
      <c r="IC580" s="22"/>
      <c r="ID580" s="22"/>
      <c r="IE580" s="22"/>
      <c r="IF580" s="22"/>
      <c r="IG580" s="22"/>
      <c r="IH580" s="22"/>
      <c r="II580" s="22"/>
      <c r="IJ580" s="22"/>
      <c r="IK580" s="22"/>
      <c r="IL580" s="22"/>
      <c r="IM580" s="22"/>
      <c r="IN580" s="22"/>
      <c r="IO580" s="22"/>
      <c r="IP580" s="22"/>
      <c r="IQ580" s="22"/>
      <c r="IR580" s="22"/>
      <c r="IS580" s="22"/>
      <c r="IT580" s="22"/>
      <c r="IU580" s="22"/>
      <c r="IV580" s="22"/>
      <c r="IW580" s="22"/>
    </row>
    <row r="581" spans="1:257" s="23" customFormat="1" ht="12" customHeight="1" x14ac:dyDescent="0.2">
      <c r="A581" s="17">
        <v>580</v>
      </c>
      <c r="B581" s="17" t="s">
        <v>19</v>
      </c>
      <c r="C581" s="17" t="s">
        <v>20</v>
      </c>
      <c r="D581" s="17" t="s">
        <v>830</v>
      </c>
      <c r="E581" s="17" t="s">
        <v>839</v>
      </c>
      <c r="F581" s="17" t="s">
        <v>33</v>
      </c>
      <c r="G581" s="34">
        <v>2.5000000000000001E-3</v>
      </c>
      <c r="H581" s="34">
        <v>2.5000000000000001E-3</v>
      </c>
      <c r="I581" s="34">
        <v>2.5000000000000001E-3</v>
      </c>
      <c r="J581" s="18">
        <v>50</v>
      </c>
      <c r="K581" s="18"/>
      <c r="L581" s="34"/>
      <c r="M581" s="34"/>
      <c r="N581" s="18"/>
      <c r="O581" s="18"/>
      <c r="P581" s="17" t="s">
        <v>115</v>
      </c>
      <c r="Q581" s="17" t="s">
        <v>830</v>
      </c>
      <c r="R581" s="17" t="s">
        <v>61</v>
      </c>
      <c r="S581" s="19" t="s">
        <v>840</v>
      </c>
      <c r="T581" s="20" t="s">
        <v>31</v>
      </c>
      <c r="U581" s="20" t="s">
        <v>27</v>
      </c>
      <c r="V581" s="19" t="s">
        <v>28</v>
      </c>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c r="BS581" s="22"/>
      <c r="BT581" s="22"/>
      <c r="BU581" s="22"/>
      <c r="BV581" s="22"/>
      <c r="BW581" s="22"/>
      <c r="BX581" s="22"/>
      <c r="BY581" s="22"/>
      <c r="BZ581" s="22"/>
      <c r="CA581" s="22"/>
      <c r="CB581" s="22"/>
      <c r="CC581" s="22"/>
      <c r="CD581" s="22"/>
      <c r="CE581" s="22"/>
      <c r="CF581" s="22"/>
      <c r="CG581" s="22"/>
      <c r="CH581" s="22"/>
      <c r="CI581" s="22"/>
      <c r="CJ581" s="22"/>
      <c r="CK581" s="22"/>
      <c r="CL581" s="22"/>
      <c r="CM581" s="22"/>
      <c r="CN581" s="22"/>
      <c r="CO581" s="22"/>
      <c r="CP581" s="22"/>
      <c r="CQ581" s="22"/>
      <c r="CR581" s="22"/>
      <c r="CS581" s="22"/>
      <c r="CT581" s="22"/>
      <c r="CU581" s="22"/>
      <c r="CV581" s="22"/>
      <c r="CW581" s="22"/>
      <c r="CX581" s="22"/>
      <c r="CY581" s="22"/>
      <c r="CZ581" s="22"/>
      <c r="DA581" s="22"/>
      <c r="DB581" s="22"/>
      <c r="DC581" s="22"/>
      <c r="DD581" s="22"/>
      <c r="DE581" s="22"/>
      <c r="DF581" s="22"/>
      <c r="DG581" s="22"/>
      <c r="DH581" s="22"/>
      <c r="DI581" s="22"/>
      <c r="DJ581" s="22"/>
      <c r="DK581" s="22"/>
      <c r="DL581" s="22"/>
      <c r="DM581" s="22"/>
      <c r="DN581" s="22"/>
      <c r="DO581" s="22"/>
      <c r="DP581" s="22"/>
      <c r="DQ581" s="22"/>
      <c r="DR581" s="22"/>
      <c r="DS581" s="22"/>
      <c r="DT581" s="22"/>
      <c r="DU581" s="22"/>
      <c r="DV581" s="22"/>
      <c r="DW581" s="22"/>
      <c r="DX581" s="22"/>
      <c r="DY581" s="22"/>
      <c r="DZ581" s="22"/>
      <c r="EA581" s="22"/>
      <c r="EB581" s="22"/>
      <c r="EC581" s="22"/>
      <c r="ED581" s="22"/>
      <c r="EE581" s="22"/>
      <c r="EF581" s="22"/>
      <c r="EG581" s="22"/>
      <c r="EH581" s="22"/>
      <c r="EI581" s="22"/>
      <c r="EJ581" s="22"/>
      <c r="EK581" s="22"/>
      <c r="EL581" s="22"/>
      <c r="EM581" s="22"/>
      <c r="EN581" s="22"/>
      <c r="EO581" s="22"/>
      <c r="EP581" s="22"/>
      <c r="EQ581" s="22"/>
      <c r="ER581" s="22"/>
      <c r="ES581" s="22"/>
      <c r="ET581" s="22"/>
      <c r="EU581" s="22"/>
      <c r="EV581" s="22"/>
      <c r="EW581" s="22"/>
      <c r="EX581" s="22"/>
      <c r="EY581" s="22"/>
      <c r="EZ581" s="22"/>
      <c r="FA581" s="22"/>
      <c r="FB581" s="22"/>
      <c r="FC581" s="22"/>
      <c r="FD581" s="22"/>
      <c r="FE581" s="22"/>
      <c r="FF581" s="22"/>
      <c r="FG581" s="22"/>
      <c r="FH581" s="22"/>
      <c r="FI581" s="22"/>
      <c r="FJ581" s="22"/>
      <c r="FK581" s="22"/>
      <c r="FL581" s="22"/>
      <c r="FM581" s="22"/>
      <c r="FN581" s="22"/>
      <c r="FO581" s="22"/>
      <c r="FP581" s="22"/>
      <c r="FQ581" s="22"/>
      <c r="FR581" s="22"/>
      <c r="FS581" s="22"/>
      <c r="FT581" s="22"/>
      <c r="FU581" s="22"/>
      <c r="FV581" s="22"/>
      <c r="FW581" s="22"/>
      <c r="FX581" s="22"/>
      <c r="FY581" s="22"/>
      <c r="FZ581" s="22"/>
      <c r="GA581" s="22"/>
      <c r="GB581" s="22"/>
      <c r="GC581" s="22"/>
      <c r="GD581" s="22"/>
      <c r="GE581" s="22"/>
      <c r="GF581" s="22"/>
      <c r="GG581" s="22"/>
      <c r="GH581" s="22"/>
      <c r="GI581" s="22"/>
      <c r="GJ581" s="22"/>
      <c r="GK581" s="22"/>
      <c r="GL581" s="22"/>
      <c r="GM581" s="22"/>
      <c r="GN581" s="22"/>
      <c r="GO581" s="22"/>
      <c r="GP581" s="22"/>
      <c r="GQ581" s="22"/>
      <c r="GR581" s="22"/>
      <c r="GS581" s="22"/>
      <c r="GT581" s="22"/>
      <c r="GU581" s="22"/>
      <c r="GV581" s="22"/>
      <c r="GW581" s="22"/>
      <c r="GX581" s="22"/>
      <c r="GY581" s="22"/>
      <c r="GZ581" s="22"/>
      <c r="HA581" s="22"/>
      <c r="HB581" s="22"/>
      <c r="HC581" s="22"/>
      <c r="HD581" s="22"/>
      <c r="HE581" s="22"/>
      <c r="HF581" s="22"/>
      <c r="HG581" s="22"/>
      <c r="HH581" s="22"/>
      <c r="HI581" s="22"/>
      <c r="HJ581" s="22"/>
      <c r="HK581" s="22"/>
      <c r="HL581" s="22"/>
      <c r="HM581" s="22"/>
      <c r="HN581" s="22"/>
      <c r="HO581" s="22"/>
      <c r="HP581" s="22"/>
      <c r="HQ581" s="22"/>
      <c r="HR581" s="22"/>
      <c r="HS581" s="22"/>
      <c r="HT581" s="22"/>
      <c r="HU581" s="22"/>
      <c r="HV581" s="22"/>
      <c r="HW581" s="22"/>
      <c r="HX581" s="22"/>
      <c r="HY581" s="22"/>
      <c r="HZ581" s="22"/>
      <c r="IA581" s="22"/>
      <c r="IB581" s="22"/>
      <c r="IC581" s="22"/>
      <c r="ID581" s="22"/>
      <c r="IE581" s="22"/>
      <c r="IF581" s="22"/>
      <c r="IG581" s="22"/>
      <c r="IH581" s="22"/>
      <c r="II581" s="22"/>
      <c r="IJ581" s="22"/>
      <c r="IK581" s="22"/>
      <c r="IL581" s="22"/>
      <c r="IM581" s="22"/>
      <c r="IN581" s="22"/>
      <c r="IO581" s="22"/>
      <c r="IP581" s="22"/>
      <c r="IQ581" s="22"/>
      <c r="IR581" s="22"/>
      <c r="IS581" s="22"/>
      <c r="IT581" s="22"/>
      <c r="IU581" s="22"/>
      <c r="IV581" s="22"/>
      <c r="IW581" s="22"/>
    </row>
    <row r="582" spans="1:257" s="23" customFormat="1" ht="12" customHeight="1" x14ac:dyDescent="0.2">
      <c r="A582" s="17">
        <v>581</v>
      </c>
      <c r="B582" s="17" t="s">
        <v>19</v>
      </c>
      <c r="C582" s="17" t="s">
        <v>20</v>
      </c>
      <c r="D582" s="17" t="s">
        <v>830</v>
      </c>
      <c r="E582" s="17" t="s">
        <v>841</v>
      </c>
      <c r="F582" s="17" t="s">
        <v>33</v>
      </c>
      <c r="G582" s="34">
        <v>4.1999999999999997E-3</v>
      </c>
      <c r="H582" s="34">
        <v>8.3300000000000006E-3</v>
      </c>
      <c r="I582" s="34">
        <v>1.2500000000000001E-2</v>
      </c>
      <c r="J582" s="18">
        <v>50</v>
      </c>
      <c r="K582" s="18"/>
      <c r="L582" s="34"/>
      <c r="M582" s="34"/>
      <c r="N582" s="18"/>
      <c r="O582" s="18"/>
      <c r="P582" s="17" t="s">
        <v>115</v>
      </c>
      <c r="Q582" s="17" t="s">
        <v>830</v>
      </c>
      <c r="R582" s="17" t="s">
        <v>61</v>
      </c>
      <c r="S582" s="19" t="s">
        <v>840</v>
      </c>
      <c r="T582" s="20" t="s">
        <v>31</v>
      </c>
      <c r="U582" s="20" t="s">
        <v>27</v>
      </c>
      <c r="V582" s="19" t="s">
        <v>28</v>
      </c>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c r="BS582" s="22"/>
      <c r="BT582" s="22"/>
      <c r="BU582" s="22"/>
      <c r="BV582" s="22"/>
      <c r="BW582" s="22"/>
      <c r="BX582" s="22"/>
      <c r="BY582" s="22"/>
      <c r="BZ582" s="22"/>
      <c r="CA582" s="22"/>
      <c r="CB582" s="22"/>
      <c r="CC582" s="22"/>
      <c r="CD582" s="22"/>
      <c r="CE582" s="22"/>
      <c r="CF582" s="22"/>
      <c r="CG582" s="22"/>
      <c r="CH582" s="22"/>
      <c r="CI582" s="22"/>
      <c r="CJ582" s="22"/>
      <c r="CK582" s="22"/>
      <c r="CL582" s="22"/>
      <c r="CM582" s="22"/>
      <c r="CN582" s="22"/>
      <c r="CO582" s="22"/>
      <c r="CP582" s="22"/>
      <c r="CQ582" s="22"/>
      <c r="CR582" s="22"/>
      <c r="CS582" s="22"/>
      <c r="CT582" s="22"/>
      <c r="CU582" s="22"/>
      <c r="CV582" s="22"/>
      <c r="CW582" s="22"/>
      <c r="CX582" s="22"/>
      <c r="CY582" s="22"/>
      <c r="CZ582" s="22"/>
      <c r="DA582" s="22"/>
      <c r="DB582" s="22"/>
      <c r="DC582" s="22"/>
      <c r="DD582" s="22"/>
      <c r="DE582" s="22"/>
      <c r="DF582" s="22"/>
      <c r="DG582" s="22"/>
      <c r="DH582" s="22"/>
      <c r="DI582" s="22"/>
      <c r="DJ582" s="22"/>
      <c r="DK582" s="22"/>
      <c r="DL582" s="22"/>
      <c r="DM582" s="22"/>
      <c r="DN582" s="22"/>
      <c r="DO582" s="22"/>
      <c r="DP582" s="22"/>
      <c r="DQ582" s="22"/>
      <c r="DR582" s="22"/>
      <c r="DS582" s="22"/>
      <c r="DT582" s="22"/>
      <c r="DU582" s="22"/>
      <c r="DV582" s="22"/>
      <c r="DW582" s="22"/>
      <c r="DX582" s="22"/>
      <c r="DY582" s="22"/>
      <c r="DZ582" s="22"/>
      <c r="EA582" s="22"/>
      <c r="EB582" s="22"/>
      <c r="EC582" s="22"/>
      <c r="ED582" s="22"/>
      <c r="EE582" s="22"/>
      <c r="EF582" s="22"/>
      <c r="EG582" s="22"/>
      <c r="EH582" s="22"/>
      <c r="EI582" s="22"/>
      <c r="EJ582" s="22"/>
      <c r="EK582" s="22"/>
      <c r="EL582" s="22"/>
      <c r="EM582" s="22"/>
      <c r="EN582" s="22"/>
      <c r="EO582" s="22"/>
      <c r="EP582" s="22"/>
      <c r="EQ582" s="22"/>
      <c r="ER582" s="22"/>
      <c r="ES582" s="22"/>
      <c r="ET582" s="22"/>
      <c r="EU582" s="22"/>
      <c r="EV582" s="22"/>
      <c r="EW582" s="22"/>
      <c r="EX582" s="22"/>
      <c r="EY582" s="22"/>
      <c r="EZ582" s="22"/>
      <c r="FA582" s="22"/>
      <c r="FB582" s="22"/>
      <c r="FC582" s="22"/>
      <c r="FD582" s="22"/>
      <c r="FE582" s="22"/>
      <c r="FF582" s="22"/>
      <c r="FG582" s="22"/>
      <c r="FH582" s="22"/>
      <c r="FI582" s="22"/>
      <c r="FJ582" s="22"/>
      <c r="FK582" s="22"/>
      <c r="FL582" s="22"/>
      <c r="FM582" s="22"/>
      <c r="FN582" s="22"/>
      <c r="FO582" s="22"/>
      <c r="FP582" s="22"/>
      <c r="FQ582" s="22"/>
      <c r="FR582" s="22"/>
      <c r="FS582" s="22"/>
      <c r="FT582" s="22"/>
      <c r="FU582" s="22"/>
      <c r="FV582" s="22"/>
      <c r="FW582" s="22"/>
      <c r="FX582" s="22"/>
      <c r="FY582" s="22"/>
      <c r="FZ582" s="22"/>
      <c r="GA582" s="22"/>
      <c r="GB582" s="22"/>
      <c r="GC582" s="22"/>
      <c r="GD582" s="22"/>
      <c r="GE582" s="22"/>
      <c r="GF582" s="22"/>
      <c r="GG582" s="22"/>
      <c r="GH582" s="22"/>
      <c r="GI582" s="22"/>
      <c r="GJ582" s="22"/>
      <c r="GK582" s="22"/>
      <c r="GL582" s="22"/>
      <c r="GM582" s="22"/>
      <c r="GN582" s="22"/>
      <c r="GO582" s="22"/>
      <c r="GP582" s="22"/>
      <c r="GQ582" s="22"/>
      <c r="GR582" s="22"/>
      <c r="GS582" s="22"/>
      <c r="GT582" s="22"/>
      <c r="GU582" s="22"/>
      <c r="GV582" s="22"/>
      <c r="GW582" s="22"/>
      <c r="GX582" s="22"/>
      <c r="GY582" s="22"/>
      <c r="GZ582" s="22"/>
      <c r="HA582" s="22"/>
      <c r="HB582" s="22"/>
      <c r="HC582" s="22"/>
      <c r="HD582" s="22"/>
      <c r="HE582" s="22"/>
      <c r="HF582" s="22"/>
      <c r="HG582" s="22"/>
      <c r="HH582" s="22"/>
      <c r="HI582" s="22"/>
      <c r="HJ582" s="22"/>
      <c r="HK582" s="22"/>
      <c r="HL582" s="22"/>
      <c r="HM582" s="22"/>
      <c r="HN582" s="22"/>
      <c r="HO582" s="22"/>
      <c r="HP582" s="22"/>
      <c r="HQ582" s="22"/>
      <c r="HR582" s="22"/>
      <c r="HS582" s="22"/>
      <c r="HT582" s="22"/>
      <c r="HU582" s="22"/>
      <c r="HV582" s="22"/>
      <c r="HW582" s="22"/>
      <c r="HX582" s="22"/>
      <c r="HY582" s="22"/>
      <c r="HZ582" s="22"/>
      <c r="IA582" s="22"/>
      <c r="IB582" s="22"/>
      <c r="IC582" s="22"/>
      <c r="ID582" s="22"/>
      <c r="IE582" s="22"/>
      <c r="IF582" s="22"/>
      <c r="IG582" s="22"/>
      <c r="IH582" s="22"/>
      <c r="II582" s="22"/>
      <c r="IJ582" s="22"/>
      <c r="IK582" s="22"/>
      <c r="IL582" s="22"/>
      <c r="IM582" s="22"/>
      <c r="IN582" s="22"/>
      <c r="IO582" s="22"/>
      <c r="IP582" s="22"/>
      <c r="IQ582" s="22"/>
      <c r="IR582" s="22"/>
      <c r="IS582" s="22"/>
      <c r="IT582" s="22"/>
      <c r="IU582" s="22"/>
      <c r="IV582" s="22"/>
      <c r="IW582" s="22"/>
    </row>
    <row r="583" spans="1:257" s="23" customFormat="1" ht="12" customHeight="1" x14ac:dyDescent="0.2">
      <c r="A583" s="17">
        <v>582</v>
      </c>
      <c r="B583" s="17" t="s">
        <v>19</v>
      </c>
      <c r="C583" s="17" t="s">
        <v>20</v>
      </c>
      <c r="D583" s="17" t="s">
        <v>830</v>
      </c>
      <c r="E583" s="17" t="s">
        <v>842</v>
      </c>
      <c r="F583" s="17" t="s">
        <v>33</v>
      </c>
      <c r="G583" s="34"/>
      <c r="H583" s="34"/>
      <c r="I583" s="34"/>
      <c r="J583" s="18">
        <v>0.75</v>
      </c>
      <c r="K583" s="18"/>
      <c r="L583" s="34"/>
      <c r="M583" s="34"/>
      <c r="N583" s="18"/>
      <c r="O583" s="18"/>
      <c r="P583" s="17" t="s">
        <v>115</v>
      </c>
      <c r="Q583" s="17" t="s">
        <v>830</v>
      </c>
      <c r="R583" s="17" t="s">
        <v>25</v>
      </c>
      <c r="S583" s="19" t="s">
        <v>834</v>
      </c>
      <c r="T583" s="20" t="s">
        <v>31</v>
      </c>
      <c r="U583" s="20" t="s">
        <v>27</v>
      </c>
      <c r="V583" s="19" t="s">
        <v>28</v>
      </c>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c r="BS583" s="22"/>
      <c r="BT583" s="22"/>
      <c r="BU583" s="22"/>
      <c r="BV583" s="22"/>
      <c r="BW583" s="22"/>
      <c r="BX583" s="22"/>
      <c r="BY583" s="22"/>
      <c r="BZ583" s="22"/>
      <c r="CA583" s="22"/>
      <c r="CB583" s="22"/>
      <c r="CC583" s="22"/>
      <c r="CD583" s="22"/>
      <c r="CE583" s="22"/>
      <c r="CF583" s="22"/>
      <c r="CG583" s="22"/>
      <c r="CH583" s="22"/>
      <c r="CI583" s="22"/>
      <c r="CJ583" s="22"/>
      <c r="CK583" s="22"/>
      <c r="CL583" s="22"/>
      <c r="CM583" s="22"/>
      <c r="CN583" s="22"/>
      <c r="CO583" s="22"/>
      <c r="CP583" s="22"/>
      <c r="CQ583" s="22"/>
      <c r="CR583" s="22"/>
      <c r="CS583" s="22"/>
      <c r="CT583" s="22"/>
      <c r="CU583" s="22"/>
      <c r="CV583" s="22"/>
      <c r="CW583" s="22"/>
      <c r="CX583" s="22"/>
      <c r="CY583" s="22"/>
      <c r="CZ583" s="22"/>
      <c r="DA583" s="22"/>
      <c r="DB583" s="22"/>
      <c r="DC583" s="22"/>
      <c r="DD583" s="22"/>
      <c r="DE583" s="22"/>
      <c r="DF583" s="22"/>
      <c r="DG583" s="22"/>
      <c r="DH583" s="22"/>
      <c r="DI583" s="22"/>
      <c r="DJ583" s="22"/>
      <c r="DK583" s="22"/>
      <c r="DL583" s="22"/>
      <c r="DM583" s="22"/>
      <c r="DN583" s="22"/>
      <c r="DO583" s="22"/>
      <c r="DP583" s="22"/>
      <c r="DQ583" s="22"/>
      <c r="DR583" s="22"/>
      <c r="DS583" s="22"/>
      <c r="DT583" s="22"/>
      <c r="DU583" s="22"/>
      <c r="DV583" s="22"/>
      <c r="DW583" s="22"/>
      <c r="DX583" s="22"/>
      <c r="DY583" s="22"/>
      <c r="DZ583" s="22"/>
      <c r="EA583" s="22"/>
      <c r="EB583" s="22"/>
      <c r="EC583" s="22"/>
      <c r="ED583" s="22"/>
      <c r="EE583" s="22"/>
      <c r="EF583" s="22"/>
      <c r="EG583" s="22"/>
      <c r="EH583" s="22"/>
      <c r="EI583" s="22"/>
      <c r="EJ583" s="22"/>
      <c r="EK583" s="22"/>
      <c r="EL583" s="22"/>
      <c r="EM583" s="22"/>
      <c r="EN583" s="22"/>
      <c r="EO583" s="22"/>
      <c r="EP583" s="22"/>
      <c r="EQ583" s="22"/>
      <c r="ER583" s="22"/>
      <c r="ES583" s="22"/>
      <c r="ET583" s="22"/>
      <c r="EU583" s="22"/>
      <c r="EV583" s="22"/>
      <c r="EW583" s="22"/>
      <c r="EX583" s="22"/>
      <c r="EY583" s="22"/>
      <c r="EZ583" s="22"/>
      <c r="FA583" s="22"/>
      <c r="FB583" s="22"/>
      <c r="FC583" s="22"/>
      <c r="FD583" s="22"/>
      <c r="FE583" s="22"/>
      <c r="FF583" s="22"/>
      <c r="FG583" s="22"/>
      <c r="FH583" s="22"/>
      <c r="FI583" s="22"/>
      <c r="FJ583" s="22"/>
      <c r="FK583" s="22"/>
      <c r="FL583" s="22"/>
      <c r="FM583" s="22"/>
      <c r="FN583" s="22"/>
      <c r="FO583" s="22"/>
      <c r="FP583" s="22"/>
      <c r="FQ583" s="22"/>
      <c r="FR583" s="22"/>
      <c r="FS583" s="22"/>
      <c r="FT583" s="22"/>
      <c r="FU583" s="22"/>
      <c r="FV583" s="22"/>
      <c r="FW583" s="22"/>
      <c r="FX583" s="22"/>
      <c r="FY583" s="22"/>
      <c r="FZ583" s="22"/>
      <c r="GA583" s="22"/>
      <c r="GB583" s="22"/>
      <c r="GC583" s="22"/>
      <c r="GD583" s="22"/>
      <c r="GE583" s="22"/>
      <c r="GF583" s="22"/>
      <c r="GG583" s="22"/>
      <c r="GH583" s="22"/>
      <c r="GI583" s="22"/>
      <c r="GJ583" s="22"/>
      <c r="GK583" s="22"/>
      <c r="GL583" s="22"/>
      <c r="GM583" s="22"/>
      <c r="GN583" s="22"/>
      <c r="GO583" s="22"/>
      <c r="GP583" s="22"/>
      <c r="GQ583" s="22"/>
      <c r="GR583" s="22"/>
      <c r="GS583" s="22"/>
      <c r="GT583" s="22"/>
      <c r="GU583" s="22"/>
      <c r="GV583" s="22"/>
      <c r="GW583" s="22"/>
      <c r="GX583" s="22"/>
      <c r="GY583" s="22"/>
      <c r="GZ583" s="22"/>
      <c r="HA583" s="22"/>
      <c r="HB583" s="22"/>
      <c r="HC583" s="22"/>
      <c r="HD583" s="22"/>
      <c r="HE583" s="22"/>
      <c r="HF583" s="22"/>
      <c r="HG583" s="22"/>
      <c r="HH583" s="22"/>
      <c r="HI583" s="22"/>
      <c r="HJ583" s="22"/>
      <c r="HK583" s="22"/>
      <c r="HL583" s="22"/>
      <c r="HM583" s="22"/>
      <c r="HN583" s="22"/>
      <c r="HO583" s="22"/>
      <c r="HP583" s="22"/>
      <c r="HQ583" s="22"/>
      <c r="HR583" s="22"/>
      <c r="HS583" s="22"/>
      <c r="HT583" s="22"/>
      <c r="HU583" s="22"/>
      <c r="HV583" s="22"/>
      <c r="HW583" s="22"/>
      <c r="HX583" s="22"/>
      <c r="HY583" s="22"/>
      <c r="HZ583" s="22"/>
      <c r="IA583" s="22"/>
      <c r="IB583" s="22"/>
      <c r="IC583" s="22"/>
      <c r="ID583" s="22"/>
      <c r="IE583" s="22"/>
      <c r="IF583" s="22"/>
      <c r="IG583" s="22"/>
      <c r="IH583" s="22"/>
      <c r="II583" s="22"/>
      <c r="IJ583" s="22"/>
      <c r="IK583" s="22"/>
      <c r="IL583" s="22"/>
      <c r="IM583" s="22"/>
      <c r="IN583" s="22"/>
      <c r="IO583" s="22"/>
      <c r="IP583" s="22"/>
      <c r="IQ583" s="22"/>
      <c r="IR583" s="22"/>
      <c r="IS583" s="22"/>
      <c r="IT583" s="22"/>
      <c r="IU583" s="22"/>
      <c r="IV583" s="22"/>
      <c r="IW583" s="22"/>
    </row>
    <row r="584" spans="1:257" s="23" customFormat="1" ht="12" customHeight="1" x14ac:dyDescent="0.2">
      <c r="A584" s="17">
        <v>583</v>
      </c>
      <c r="B584" s="17" t="s">
        <v>19</v>
      </c>
      <c r="C584" s="17" t="s">
        <v>20</v>
      </c>
      <c r="D584" s="17" t="s">
        <v>830</v>
      </c>
      <c r="E584" s="17" t="s">
        <v>843</v>
      </c>
      <c r="F584" s="17" t="s">
        <v>33</v>
      </c>
      <c r="G584" s="39">
        <v>1E-3</v>
      </c>
      <c r="H584" s="34">
        <v>2.0999999999999999E-3</v>
      </c>
      <c r="I584" s="34">
        <v>3.1250000000000002E-3</v>
      </c>
      <c r="J584" s="18">
        <v>50</v>
      </c>
      <c r="K584" s="18"/>
      <c r="L584" s="34"/>
      <c r="M584" s="34"/>
      <c r="N584" s="18"/>
      <c r="O584" s="18"/>
      <c r="P584" s="17" t="s">
        <v>24</v>
      </c>
      <c r="Q584" s="17" t="s">
        <v>830</v>
      </c>
      <c r="R584" s="17" t="s">
        <v>61</v>
      </c>
      <c r="S584" s="19" t="s">
        <v>844</v>
      </c>
      <c r="T584" s="20" t="s">
        <v>31</v>
      </c>
      <c r="U584" s="20" t="s">
        <v>27</v>
      </c>
      <c r="V584" s="19" t="s">
        <v>28</v>
      </c>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c r="BS584" s="22"/>
      <c r="BT584" s="22"/>
      <c r="BU584" s="22"/>
      <c r="BV584" s="22"/>
      <c r="BW584" s="22"/>
      <c r="BX584" s="22"/>
      <c r="BY584" s="22"/>
      <c r="BZ584" s="22"/>
      <c r="CA584" s="22"/>
      <c r="CB584" s="22"/>
      <c r="CC584" s="22"/>
      <c r="CD584" s="22"/>
      <c r="CE584" s="22"/>
      <c r="CF584" s="22"/>
      <c r="CG584" s="22"/>
      <c r="CH584" s="22"/>
      <c r="CI584" s="22"/>
      <c r="CJ584" s="22"/>
      <c r="CK584" s="22"/>
      <c r="CL584" s="22"/>
      <c r="CM584" s="22"/>
      <c r="CN584" s="22"/>
      <c r="CO584" s="22"/>
      <c r="CP584" s="22"/>
      <c r="CQ584" s="22"/>
      <c r="CR584" s="22"/>
      <c r="CS584" s="22"/>
      <c r="CT584" s="22"/>
      <c r="CU584" s="22"/>
      <c r="CV584" s="22"/>
      <c r="CW584" s="22"/>
      <c r="CX584" s="22"/>
      <c r="CY584" s="22"/>
      <c r="CZ584" s="22"/>
      <c r="DA584" s="22"/>
      <c r="DB584" s="22"/>
      <c r="DC584" s="22"/>
      <c r="DD584" s="22"/>
      <c r="DE584" s="22"/>
      <c r="DF584" s="22"/>
      <c r="DG584" s="22"/>
      <c r="DH584" s="22"/>
      <c r="DI584" s="22"/>
      <c r="DJ584" s="22"/>
      <c r="DK584" s="22"/>
      <c r="DL584" s="22"/>
      <c r="DM584" s="22"/>
      <c r="DN584" s="22"/>
      <c r="DO584" s="22"/>
      <c r="DP584" s="22"/>
      <c r="DQ584" s="22"/>
      <c r="DR584" s="22"/>
      <c r="DS584" s="22"/>
      <c r="DT584" s="22"/>
      <c r="DU584" s="22"/>
      <c r="DV584" s="22"/>
      <c r="DW584" s="22"/>
      <c r="DX584" s="22"/>
      <c r="DY584" s="22"/>
      <c r="DZ584" s="22"/>
      <c r="EA584" s="22"/>
      <c r="EB584" s="22"/>
      <c r="EC584" s="22"/>
      <c r="ED584" s="22"/>
      <c r="EE584" s="22"/>
      <c r="EF584" s="22"/>
      <c r="EG584" s="22"/>
      <c r="EH584" s="22"/>
      <c r="EI584" s="22"/>
      <c r="EJ584" s="22"/>
      <c r="EK584" s="22"/>
      <c r="EL584" s="22"/>
      <c r="EM584" s="22"/>
      <c r="EN584" s="22"/>
      <c r="EO584" s="22"/>
      <c r="EP584" s="22"/>
      <c r="EQ584" s="22"/>
      <c r="ER584" s="22"/>
      <c r="ES584" s="22"/>
      <c r="ET584" s="22"/>
      <c r="EU584" s="22"/>
      <c r="EV584" s="22"/>
      <c r="EW584" s="22"/>
      <c r="EX584" s="22"/>
      <c r="EY584" s="22"/>
      <c r="EZ584" s="22"/>
      <c r="FA584" s="22"/>
      <c r="FB584" s="22"/>
      <c r="FC584" s="22"/>
      <c r="FD584" s="22"/>
      <c r="FE584" s="22"/>
      <c r="FF584" s="22"/>
      <c r="FG584" s="22"/>
      <c r="FH584" s="22"/>
      <c r="FI584" s="22"/>
      <c r="FJ584" s="22"/>
      <c r="FK584" s="22"/>
      <c r="FL584" s="22"/>
      <c r="FM584" s="22"/>
      <c r="FN584" s="22"/>
      <c r="FO584" s="22"/>
      <c r="FP584" s="22"/>
      <c r="FQ584" s="22"/>
      <c r="FR584" s="22"/>
      <c r="FS584" s="22"/>
      <c r="FT584" s="22"/>
      <c r="FU584" s="22"/>
      <c r="FV584" s="22"/>
      <c r="FW584" s="22"/>
      <c r="FX584" s="22"/>
      <c r="FY584" s="22"/>
      <c r="FZ584" s="22"/>
      <c r="GA584" s="22"/>
      <c r="GB584" s="22"/>
      <c r="GC584" s="22"/>
      <c r="GD584" s="22"/>
      <c r="GE584" s="22"/>
      <c r="GF584" s="22"/>
      <c r="GG584" s="22"/>
      <c r="GH584" s="22"/>
      <c r="GI584" s="22"/>
      <c r="GJ584" s="22"/>
      <c r="GK584" s="22"/>
      <c r="GL584" s="22"/>
      <c r="GM584" s="22"/>
      <c r="GN584" s="22"/>
      <c r="GO584" s="22"/>
      <c r="GP584" s="22"/>
      <c r="GQ584" s="22"/>
      <c r="GR584" s="22"/>
      <c r="GS584" s="22"/>
      <c r="GT584" s="22"/>
      <c r="GU584" s="22"/>
      <c r="GV584" s="22"/>
      <c r="GW584" s="22"/>
      <c r="GX584" s="22"/>
      <c r="GY584" s="22"/>
      <c r="GZ584" s="22"/>
      <c r="HA584" s="22"/>
      <c r="HB584" s="22"/>
      <c r="HC584" s="22"/>
      <c r="HD584" s="22"/>
      <c r="HE584" s="22"/>
      <c r="HF584" s="22"/>
      <c r="HG584" s="22"/>
      <c r="HH584" s="22"/>
      <c r="HI584" s="22"/>
      <c r="HJ584" s="22"/>
      <c r="HK584" s="22"/>
      <c r="HL584" s="22"/>
      <c r="HM584" s="22"/>
      <c r="HN584" s="22"/>
      <c r="HO584" s="22"/>
      <c r="HP584" s="22"/>
      <c r="HQ584" s="22"/>
      <c r="HR584" s="22"/>
      <c r="HS584" s="22"/>
      <c r="HT584" s="22"/>
      <c r="HU584" s="22"/>
      <c r="HV584" s="22"/>
      <c r="HW584" s="22"/>
      <c r="HX584" s="22"/>
      <c r="HY584" s="22"/>
      <c r="HZ584" s="22"/>
      <c r="IA584" s="22"/>
      <c r="IB584" s="22"/>
      <c r="IC584" s="22"/>
      <c r="ID584" s="22"/>
      <c r="IE584" s="22"/>
      <c r="IF584" s="22"/>
      <c r="IG584" s="22"/>
      <c r="IH584" s="22"/>
      <c r="II584" s="22"/>
      <c r="IJ584" s="22"/>
      <c r="IK584" s="22"/>
      <c r="IL584" s="22"/>
      <c r="IM584" s="22"/>
      <c r="IN584" s="22"/>
      <c r="IO584" s="22"/>
      <c r="IP584" s="22"/>
      <c r="IQ584" s="22"/>
      <c r="IR584" s="22"/>
      <c r="IS584" s="22"/>
      <c r="IT584" s="22"/>
      <c r="IU584" s="22"/>
      <c r="IV584" s="22"/>
      <c r="IW584" s="22"/>
    </row>
    <row r="585" spans="1:257" s="23" customFormat="1" ht="12" customHeight="1" x14ac:dyDescent="0.2">
      <c r="A585" s="17">
        <v>584</v>
      </c>
      <c r="B585" s="17" t="s">
        <v>19</v>
      </c>
      <c r="C585" s="17" t="s">
        <v>20</v>
      </c>
      <c r="D585" s="17" t="s">
        <v>830</v>
      </c>
      <c r="E585" s="17" t="s">
        <v>845</v>
      </c>
      <c r="F585" s="17" t="s">
        <v>33</v>
      </c>
      <c r="G585" s="34"/>
      <c r="H585" s="34"/>
      <c r="I585" s="34"/>
      <c r="J585" s="18">
        <v>25</v>
      </c>
      <c r="K585" s="18"/>
      <c r="L585" s="34"/>
      <c r="M585" s="34"/>
      <c r="N585" s="18"/>
      <c r="O585" s="18"/>
      <c r="P585" s="17" t="s">
        <v>24</v>
      </c>
      <c r="Q585" s="17" t="s">
        <v>830</v>
      </c>
      <c r="R585" s="17" t="s">
        <v>25</v>
      </c>
      <c r="S585" s="19" t="s">
        <v>834</v>
      </c>
      <c r="T585" s="20" t="s">
        <v>31</v>
      </c>
      <c r="U585" s="20" t="s">
        <v>27</v>
      </c>
      <c r="V585" s="19" t="s">
        <v>28</v>
      </c>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c r="BS585" s="22"/>
      <c r="BT585" s="22"/>
      <c r="BU585" s="22"/>
      <c r="BV585" s="22"/>
      <c r="BW585" s="22"/>
      <c r="BX585" s="22"/>
      <c r="BY585" s="22"/>
      <c r="BZ585" s="22"/>
      <c r="CA585" s="22"/>
      <c r="CB585" s="22"/>
      <c r="CC585" s="22"/>
      <c r="CD585" s="22"/>
      <c r="CE585" s="22"/>
      <c r="CF585" s="22"/>
      <c r="CG585" s="22"/>
      <c r="CH585" s="22"/>
      <c r="CI585" s="22"/>
      <c r="CJ585" s="22"/>
      <c r="CK585" s="22"/>
      <c r="CL585" s="22"/>
      <c r="CM585" s="22"/>
      <c r="CN585" s="22"/>
      <c r="CO585" s="22"/>
      <c r="CP585" s="22"/>
      <c r="CQ585" s="22"/>
      <c r="CR585" s="22"/>
      <c r="CS585" s="22"/>
      <c r="CT585" s="22"/>
      <c r="CU585" s="22"/>
      <c r="CV585" s="22"/>
      <c r="CW585" s="22"/>
      <c r="CX585" s="22"/>
      <c r="CY585" s="22"/>
      <c r="CZ585" s="22"/>
      <c r="DA585" s="22"/>
      <c r="DB585" s="22"/>
      <c r="DC585" s="22"/>
      <c r="DD585" s="22"/>
      <c r="DE585" s="22"/>
      <c r="DF585" s="22"/>
      <c r="DG585" s="22"/>
      <c r="DH585" s="22"/>
      <c r="DI585" s="22"/>
      <c r="DJ585" s="22"/>
      <c r="DK585" s="22"/>
      <c r="DL585" s="22"/>
      <c r="DM585" s="22"/>
      <c r="DN585" s="22"/>
      <c r="DO585" s="22"/>
      <c r="DP585" s="22"/>
      <c r="DQ585" s="22"/>
      <c r="DR585" s="22"/>
      <c r="DS585" s="22"/>
      <c r="DT585" s="22"/>
      <c r="DU585" s="22"/>
      <c r="DV585" s="22"/>
      <c r="DW585" s="22"/>
      <c r="DX585" s="22"/>
      <c r="DY585" s="22"/>
      <c r="DZ585" s="22"/>
      <c r="EA585" s="22"/>
      <c r="EB585" s="22"/>
      <c r="EC585" s="22"/>
      <c r="ED585" s="22"/>
      <c r="EE585" s="22"/>
      <c r="EF585" s="22"/>
      <c r="EG585" s="22"/>
      <c r="EH585" s="22"/>
      <c r="EI585" s="22"/>
      <c r="EJ585" s="22"/>
      <c r="EK585" s="22"/>
      <c r="EL585" s="22"/>
      <c r="EM585" s="22"/>
      <c r="EN585" s="22"/>
      <c r="EO585" s="22"/>
      <c r="EP585" s="22"/>
      <c r="EQ585" s="22"/>
      <c r="ER585" s="22"/>
      <c r="ES585" s="22"/>
      <c r="ET585" s="22"/>
      <c r="EU585" s="22"/>
      <c r="EV585" s="22"/>
      <c r="EW585" s="22"/>
      <c r="EX585" s="22"/>
      <c r="EY585" s="22"/>
      <c r="EZ585" s="22"/>
      <c r="FA585" s="22"/>
      <c r="FB585" s="22"/>
      <c r="FC585" s="22"/>
      <c r="FD585" s="22"/>
      <c r="FE585" s="22"/>
      <c r="FF585" s="22"/>
      <c r="FG585" s="22"/>
      <c r="FH585" s="22"/>
      <c r="FI585" s="22"/>
      <c r="FJ585" s="22"/>
      <c r="FK585" s="22"/>
      <c r="FL585" s="22"/>
      <c r="FM585" s="22"/>
      <c r="FN585" s="22"/>
      <c r="FO585" s="22"/>
      <c r="FP585" s="22"/>
      <c r="FQ585" s="22"/>
      <c r="FR585" s="22"/>
      <c r="FS585" s="22"/>
      <c r="FT585" s="22"/>
      <c r="FU585" s="22"/>
      <c r="FV585" s="22"/>
      <c r="FW585" s="22"/>
      <c r="FX585" s="22"/>
      <c r="FY585" s="22"/>
      <c r="FZ585" s="22"/>
      <c r="GA585" s="22"/>
      <c r="GB585" s="22"/>
      <c r="GC585" s="22"/>
      <c r="GD585" s="22"/>
      <c r="GE585" s="22"/>
      <c r="GF585" s="22"/>
      <c r="GG585" s="22"/>
      <c r="GH585" s="22"/>
      <c r="GI585" s="22"/>
      <c r="GJ585" s="22"/>
      <c r="GK585" s="22"/>
      <c r="GL585" s="22"/>
      <c r="GM585" s="22"/>
      <c r="GN585" s="22"/>
      <c r="GO585" s="22"/>
      <c r="GP585" s="22"/>
      <c r="GQ585" s="22"/>
      <c r="GR585" s="22"/>
      <c r="GS585" s="22"/>
      <c r="GT585" s="22"/>
      <c r="GU585" s="22"/>
      <c r="GV585" s="22"/>
      <c r="GW585" s="22"/>
      <c r="GX585" s="22"/>
      <c r="GY585" s="22"/>
      <c r="GZ585" s="22"/>
      <c r="HA585" s="22"/>
      <c r="HB585" s="22"/>
      <c r="HC585" s="22"/>
      <c r="HD585" s="22"/>
      <c r="HE585" s="22"/>
      <c r="HF585" s="22"/>
      <c r="HG585" s="22"/>
      <c r="HH585" s="22"/>
      <c r="HI585" s="22"/>
      <c r="HJ585" s="22"/>
      <c r="HK585" s="22"/>
      <c r="HL585" s="22"/>
      <c r="HM585" s="22"/>
      <c r="HN585" s="22"/>
      <c r="HO585" s="22"/>
      <c r="HP585" s="22"/>
      <c r="HQ585" s="22"/>
      <c r="HR585" s="22"/>
      <c r="HS585" s="22"/>
      <c r="HT585" s="22"/>
      <c r="HU585" s="22"/>
      <c r="HV585" s="22"/>
      <c r="HW585" s="22"/>
      <c r="HX585" s="22"/>
      <c r="HY585" s="22"/>
      <c r="HZ585" s="22"/>
      <c r="IA585" s="22"/>
      <c r="IB585" s="22"/>
      <c r="IC585" s="22"/>
      <c r="ID585" s="22"/>
      <c r="IE585" s="22"/>
      <c r="IF585" s="22"/>
      <c r="IG585" s="22"/>
      <c r="IH585" s="22"/>
      <c r="II585" s="22"/>
      <c r="IJ585" s="22"/>
      <c r="IK585" s="22"/>
      <c r="IL585" s="22"/>
      <c r="IM585" s="22"/>
      <c r="IN585" s="22"/>
      <c r="IO585" s="22"/>
      <c r="IP585" s="22"/>
      <c r="IQ585" s="22"/>
      <c r="IR585" s="22"/>
      <c r="IS585" s="22"/>
      <c r="IT585" s="22"/>
      <c r="IU585" s="22"/>
      <c r="IV585" s="22"/>
      <c r="IW585" s="22"/>
    </row>
    <row r="586" spans="1:257" s="23" customFormat="1" ht="12" customHeight="1" x14ac:dyDescent="0.2">
      <c r="A586" s="17">
        <v>585</v>
      </c>
      <c r="B586" s="17" t="s">
        <v>19</v>
      </c>
      <c r="C586" s="17" t="s">
        <v>20</v>
      </c>
      <c r="D586" s="17" t="s">
        <v>830</v>
      </c>
      <c r="E586" s="17" t="s">
        <v>846</v>
      </c>
      <c r="F586" s="17" t="s">
        <v>33</v>
      </c>
      <c r="G586" s="34">
        <v>0.08</v>
      </c>
      <c r="H586" s="34">
        <v>0.08</v>
      </c>
      <c r="I586" s="34">
        <v>0.08</v>
      </c>
      <c r="J586" s="18"/>
      <c r="K586" s="18"/>
      <c r="L586" s="34"/>
      <c r="M586" s="34"/>
      <c r="N586" s="18"/>
      <c r="O586" s="18"/>
      <c r="P586" s="17" t="s">
        <v>24</v>
      </c>
      <c r="Q586" s="17" t="s">
        <v>830</v>
      </c>
      <c r="R586" s="17" t="s">
        <v>61</v>
      </c>
      <c r="S586" s="19" t="s">
        <v>168</v>
      </c>
      <c r="T586" s="20" t="s">
        <v>31</v>
      </c>
      <c r="U586" s="20" t="s">
        <v>27</v>
      </c>
      <c r="V586" s="19" t="s">
        <v>28</v>
      </c>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c r="BS586" s="22"/>
      <c r="BT586" s="22"/>
      <c r="BU586" s="22"/>
      <c r="BV586" s="22"/>
      <c r="BW586" s="22"/>
      <c r="BX586" s="22"/>
      <c r="BY586" s="22"/>
      <c r="BZ586" s="22"/>
      <c r="CA586" s="22"/>
      <c r="CB586" s="22"/>
      <c r="CC586" s="22"/>
      <c r="CD586" s="22"/>
      <c r="CE586" s="22"/>
      <c r="CF586" s="22"/>
      <c r="CG586" s="22"/>
      <c r="CH586" s="22"/>
      <c r="CI586" s="22"/>
      <c r="CJ586" s="22"/>
      <c r="CK586" s="22"/>
      <c r="CL586" s="22"/>
      <c r="CM586" s="22"/>
      <c r="CN586" s="22"/>
      <c r="CO586" s="22"/>
      <c r="CP586" s="22"/>
      <c r="CQ586" s="22"/>
      <c r="CR586" s="22"/>
      <c r="CS586" s="22"/>
      <c r="CT586" s="22"/>
      <c r="CU586" s="22"/>
      <c r="CV586" s="22"/>
      <c r="CW586" s="22"/>
      <c r="CX586" s="22"/>
      <c r="CY586" s="22"/>
      <c r="CZ586" s="22"/>
      <c r="DA586" s="22"/>
      <c r="DB586" s="22"/>
      <c r="DC586" s="22"/>
      <c r="DD586" s="22"/>
      <c r="DE586" s="22"/>
      <c r="DF586" s="22"/>
      <c r="DG586" s="22"/>
      <c r="DH586" s="22"/>
      <c r="DI586" s="22"/>
      <c r="DJ586" s="22"/>
      <c r="DK586" s="22"/>
      <c r="DL586" s="22"/>
      <c r="DM586" s="22"/>
      <c r="DN586" s="22"/>
      <c r="DO586" s="22"/>
      <c r="DP586" s="22"/>
      <c r="DQ586" s="22"/>
      <c r="DR586" s="22"/>
      <c r="DS586" s="22"/>
      <c r="DT586" s="22"/>
      <c r="DU586" s="22"/>
      <c r="DV586" s="22"/>
      <c r="DW586" s="22"/>
      <c r="DX586" s="22"/>
      <c r="DY586" s="22"/>
      <c r="DZ586" s="22"/>
      <c r="EA586" s="22"/>
      <c r="EB586" s="22"/>
      <c r="EC586" s="22"/>
      <c r="ED586" s="22"/>
      <c r="EE586" s="22"/>
      <c r="EF586" s="22"/>
      <c r="EG586" s="22"/>
      <c r="EH586" s="22"/>
      <c r="EI586" s="22"/>
      <c r="EJ586" s="22"/>
      <c r="EK586" s="22"/>
      <c r="EL586" s="22"/>
      <c r="EM586" s="22"/>
      <c r="EN586" s="22"/>
      <c r="EO586" s="22"/>
      <c r="EP586" s="22"/>
      <c r="EQ586" s="22"/>
      <c r="ER586" s="22"/>
      <c r="ES586" s="22"/>
      <c r="ET586" s="22"/>
      <c r="EU586" s="22"/>
      <c r="EV586" s="22"/>
      <c r="EW586" s="22"/>
      <c r="EX586" s="22"/>
      <c r="EY586" s="22"/>
      <c r="EZ586" s="22"/>
      <c r="FA586" s="22"/>
      <c r="FB586" s="22"/>
      <c r="FC586" s="22"/>
      <c r="FD586" s="22"/>
      <c r="FE586" s="22"/>
      <c r="FF586" s="22"/>
      <c r="FG586" s="22"/>
      <c r="FH586" s="22"/>
      <c r="FI586" s="22"/>
      <c r="FJ586" s="22"/>
      <c r="FK586" s="22"/>
      <c r="FL586" s="22"/>
      <c r="FM586" s="22"/>
      <c r="FN586" s="22"/>
      <c r="FO586" s="22"/>
      <c r="FP586" s="22"/>
      <c r="FQ586" s="22"/>
      <c r="FR586" s="22"/>
      <c r="FS586" s="22"/>
      <c r="FT586" s="22"/>
      <c r="FU586" s="22"/>
      <c r="FV586" s="22"/>
      <c r="FW586" s="22"/>
      <c r="FX586" s="22"/>
      <c r="FY586" s="22"/>
      <c r="FZ586" s="22"/>
      <c r="GA586" s="22"/>
      <c r="GB586" s="22"/>
      <c r="GC586" s="22"/>
      <c r="GD586" s="22"/>
      <c r="GE586" s="22"/>
      <c r="GF586" s="22"/>
      <c r="GG586" s="22"/>
      <c r="GH586" s="22"/>
      <c r="GI586" s="22"/>
      <c r="GJ586" s="22"/>
      <c r="GK586" s="22"/>
      <c r="GL586" s="22"/>
      <c r="GM586" s="22"/>
      <c r="GN586" s="22"/>
      <c r="GO586" s="22"/>
      <c r="GP586" s="22"/>
      <c r="GQ586" s="22"/>
      <c r="GR586" s="22"/>
      <c r="GS586" s="22"/>
      <c r="GT586" s="22"/>
      <c r="GU586" s="22"/>
      <c r="GV586" s="22"/>
      <c r="GW586" s="22"/>
      <c r="GX586" s="22"/>
      <c r="GY586" s="22"/>
      <c r="GZ586" s="22"/>
      <c r="HA586" s="22"/>
      <c r="HB586" s="22"/>
      <c r="HC586" s="22"/>
      <c r="HD586" s="22"/>
      <c r="HE586" s="22"/>
      <c r="HF586" s="22"/>
      <c r="HG586" s="22"/>
      <c r="HH586" s="22"/>
      <c r="HI586" s="22"/>
      <c r="HJ586" s="22"/>
      <c r="HK586" s="22"/>
      <c r="HL586" s="22"/>
      <c r="HM586" s="22"/>
      <c r="HN586" s="22"/>
      <c r="HO586" s="22"/>
      <c r="HP586" s="22"/>
      <c r="HQ586" s="22"/>
      <c r="HR586" s="22"/>
      <c r="HS586" s="22"/>
      <c r="HT586" s="22"/>
      <c r="HU586" s="22"/>
      <c r="HV586" s="22"/>
      <c r="HW586" s="22"/>
      <c r="HX586" s="22"/>
      <c r="HY586" s="22"/>
      <c r="HZ586" s="22"/>
      <c r="IA586" s="22"/>
      <c r="IB586" s="22"/>
      <c r="IC586" s="22"/>
      <c r="ID586" s="22"/>
      <c r="IE586" s="22"/>
      <c r="IF586" s="22"/>
      <c r="IG586" s="22"/>
      <c r="IH586" s="22"/>
      <c r="II586" s="22"/>
      <c r="IJ586" s="22"/>
      <c r="IK586" s="22"/>
      <c r="IL586" s="22"/>
      <c r="IM586" s="22"/>
      <c r="IN586" s="22"/>
      <c r="IO586" s="22"/>
      <c r="IP586" s="22"/>
      <c r="IQ586" s="22"/>
      <c r="IR586" s="22"/>
      <c r="IS586" s="22"/>
      <c r="IT586" s="22"/>
      <c r="IU586" s="22"/>
      <c r="IV586" s="22"/>
      <c r="IW586" s="22"/>
    </row>
    <row r="587" spans="1:257" s="23" customFormat="1" ht="12" customHeight="1" x14ac:dyDescent="0.2">
      <c r="A587" s="17">
        <v>586</v>
      </c>
      <c r="B587" s="17" t="s">
        <v>19</v>
      </c>
      <c r="C587" s="17" t="s">
        <v>20</v>
      </c>
      <c r="D587" s="17" t="s">
        <v>830</v>
      </c>
      <c r="E587" s="17" t="s">
        <v>847</v>
      </c>
      <c r="F587" s="17" t="s">
        <v>33</v>
      </c>
      <c r="G587" s="34"/>
      <c r="H587" s="34"/>
      <c r="I587" s="34"/>
      <c r="J587" s="18">
        <v>50</v>
      </c>
      <c r="K587" s="18"/>
      <c r="L587" s="34"/>
      <c r="M587" s="34"/>
      <c r="N587" s="18"/>
      <c r="O587" s="18"/>
      <c r="P587" s="17" t="s">
        <v>153</v>
      </c>
      <c r="Q587" s="17" t="s">
        <v>830</v>
      </c>
      <c r="R587" s="17" t="s">
        <v>61</v>
      </c>
      <c r="S587" s="19" t="s">
        <v>848</v>
      </c>
      <c r="T587" s="20" t="s">
        <v>31</v>
      </c>
      <c r="U587" s="20" t="s">
        <v>27</v>
      </c>
      <c r="V587" s="19" t="s">
        <v>28</v>
      </c>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c r="BS587" s="22"/>
      <c r="BT587" s="22"/>
      <c r="BU587" s="22"/>
      <c r="BV587" s="22"/>
      <c r="BW587" s="22"/>
      <c r="BX587" s="22"/>
      <c r="BY587" s="22"/>
      <c r="BZ587" s="22"/>
      <c r="CA587" s="22"/>
      <c r="CB587" s="22"/>
      <c r="CC587" s="22"/>
      <c r="CD587" s="22"/>
      <c r="CE587" s="22"/>
      <c r="CF587" s="22"/>
      <c r="CG587" s="22"/>
      <c r="CH587" s="22"/>
      <c r="CI587" s="22"/>
      <c r="CJ587" s="22"/>
      <c r="CK587" s="22"/>
      <c r="CL587" s="22"/>
      <c r="CM587" s="22"/>
      <c r="CN587" s="22"/>
      <c r="CO587" s="22"/>
      <c r="CP587" s="22"/>
      <c r="CQ587" s="22"/>
      <c r="CR587" s="22"/>
      <c r="CS587" s="22"/>
      <c r="CT587" s="22"/>
      <c r="CU587" s="22"/>
      <c r="CV587" s="22"/>
      <c r="CW587" s="22"/>
      <c r="CX587" s="22"/>
      <c r="CY587" s="22"/>
      <c r="CZ587" s="22"/>
      <c r="DA587" s="22"/>
      <c r="DB587" s="22"/>
      <c r="DC587" s="22"/>
      <c r="DD587" s="22"/>
      <c r="DE587" s="22"/>
      <c r="DF587" s="22"/>
      <c r="DG587" s="22"/>
      <c r="DH587" s="22"/>
      <c r="DI587" s="22"/>
      <c r="DJ587" s="22"/>
      <c r="DK587" s="22"/>
      <c r="DL587" s="22"/>
      <c r="DM587" s="22"/>
      <c r="DN587" s="22"/>
      <c r="DO587" s="22"/>
      <c r="DP587" s="22"/>
      <c r="DQ587" s="22"/>
      <c r="DR587" s="22"/>
      <c r="DS587" s="22"/>
      <c r="DT587" s="22"/>
      <c r="DU587" s="22"/>
      <c r="DV587" s="22"/>
      <c r="DW587" s="22"/>
      <c r="DX587" s="22"/>
      <c r="DY587" s="22"/>
      <c r="DZ587" s="22"/>
      <c r="EA587" s="22"/>
      <c r="EB587" s="22"/>
      <c r="EC587" s="22"/>
      <c r="ED587" s="22"/>
      <c r="EE587" s="22"/>
      <c r="EF587" s="22"/>
      <c r="EG587" s="22"/>
      <c r="EH587" s="22"/>
      <c r="EI587" s="22"/>
      <c r="EJ587" s="22"/>
      <c r="EK587" s="22"/>
      <c r="EL587" s="22"/>
      <c r="EM587" s="22"/>
      <c r="EN587" s="22"/>
      <c r="EO587" s="22"/>
      <c r="EP587" s="22"/>
      <c r="EQ587" s="22"/>
      <c r="ER587" s="22"/>
      <c r="ES587" s="22"/>
      <c r="ET587" s="22"/>
      <c r="EU587" s="22"/>
      <c r="EV587" s="22"/>
      <c r="EW587" s="22"/>
      <c r="EX587" s="22"/>
      <c r="EY587" s="22"/>
      <c r="EZ587" s="22"/>
      <c r="FA587" s="22"/>
      <c r="FB587" s="22"/>
      <c r="FC587" s="22"/>
      <c r="FD587" s="22"/>
      <c r="FE587" s="22"/>
      <c r="FF587" s="22"/>
      <c r="FG587" s="22"/>
      <c r="FH587" s="22"/>
      <c r="FI587" s="22"/>
      <c r="FJ587" s="22"/>
      <c r="FK587" s="22"/>
      <c r="FL587" s="22"/>
      <c r="FM587" s="22"/>
      <c r="FN587" s="22"/>
      <c r="FO587" s="22"/>
      <c r="FP587" s="22"/>
      <c r="FQ587" s="22"/>
      <c r="FR587" s="22"/>
      <c r="FS587" s="22"/>
      <c r="FT587" s="22"/>
      <c r="FU587" s="22"/>
      <c r="FV587" s="22"/>
      <c r="FW587" s="22"/>
      <c r="FX587" s="22"/>
      <c r="FY587" s="22"/>
      <c r="FZ587" s="22"/>
      <c r="GA587" s="22"/>
      <c r="GB587" s="22"/>
      <c r="GC587" s="22"/>
      <c r="GD587" s="22"/>
      <c r="GE587" s="22"/>
      <c r="GF587" s="22"/>
      <c r="GG587" s="22"/>
      <c r="GH587" s="22"/>
      <c r="GI587" s="22"/>
      <c r="GJ587" s="22"/>
      <c r="GK587" s="22"/>
      <c r="GL587" s="22"/>
      <c r="GM587" s="22"/>
      <c r="GN587" s="22"/>
      <c r="GO587" s="22"/>
      <c r="GP587" s="22"/>
      <c r="GQ587" s="22"/>
      <c r="GR587" s="22"/>
      <c r="GS587" s="22"/>
      <c r="GT587" s="22"/>
      <c r="GU587" s="22"/>
      <c r="GV587" s="22"/>
      <c r="GW587" s="22"/>
      <c r="GX587" s="22"/>
      <c r="GY587" s="22"/>
      <c r="GZ587" s="22"/>
      <c r="HA587" s="22"/>
      <c r="HB587" s="22"/>
      <c r="HC587" s="22"/>
      <c r="HD587" s="22"/>
      <c r="HE587" s="22"/>
      <c r="HF587" s="22"/>
      <c r="HG587" s="22"/>
      <c r="HH587" s="22"/>
      <c r="HI587" s="22"/>
      <c r="HJ587" s="22"/>
      <c r="HK587" s="22"/>
      <c r="HL587" s="22"/>
      <c r="HM587" s="22"/>
      <c r="HN587" s="22"/>
      <c r="HO587" s="22"/>
      <c r="HP587" s="22"/>
      <c r="HQ587" s="22"/>
      <c r="HR587" s="22"/>
      <c r="HS587" s="22"/>
      <c r="HT587" s="22"/>
      <c r="HU587" s="22"/>
      <c r="HV587" s="22"/>
      <c r="HW587" s="22"/>
      <c r="HX587" s="22"/>
      <c r="HY587" s="22"/>
      <c r="HZ587" s="22"/>
      <c r="IA587" s="22"/>
      <c r="IB587" s="22"/>
      <c r="IC587" s="22"/>
      <c r="ID587" s="22"/>
      <c r="IE587" s="22"/>
      <c r="IF587" s="22"/>
      <c r="IG587" s="22"/>
      <c r="IH587" s="22"/>
      <c r="II587" s="22"/>
      <c r="IJ587" s="22"/>
      <c r="IK587" s="22"/>
      <c r="IL587" s="22"/>
      <c r="IM587" s="22"/>
      <c r="IN587" s="22"/>
      <c r="IO587" s="22"/>
      <c r="IP587" s="22"/>
      <c r="IQ587" s="22"/>
      <c r="IR587" s="22"/>
      <c r="IS587" s="22"/>
      <c r="IT587" s="22"/>
      <c r="IU587" s="22"/>
      <c r="IV587" s="22"/>
      <c r="IW587" s="22"/>
    </row>
    <row r="588" spans="1:257" s="23" customFormat="1" ht="12" customHeight="1" x14ac:dyDescent="0.2">
      <c r="A588" s="17">
        <v>587</v>
      </c>
      <c r="B588" s="17" t="s">
        <v>35</v>
      </c>
      <c r="C588" s="17" t="s">
        <v>36</v>
      </c>
      <c r="D588" s="17" t="s">
        <v>830</v>
      </c>
      <c r="E588" s="17" t="s">
        <v>849</v>
      </c>
      <c r="F588" s="17" t="s">
        <v>23</v>
      </c>
      <c r="G588" s="36">
        <v>3.7499999999999994E-3</v>
      </c>
      <c r="H588" s="36">
        <v>7.4999999999999989E-3</v>
      </c>
      <c r="I588" s="36">
        <v>1.125E-2</v>
      </c>
      <c r="J588" s="18">
        <v>35</v>
      </c>
      <c r="K588" s="18"/>
      <c r="L588" s="34"/>
      <c r="M588" s="34"/>
      <c r="N588" s="18"/>
      <c r="O588" s="18"/>
      <c r="P588" s="17" t="s">
        <v>24</v>
      </c>
      <c r="Q588" s="17" t="s">
        <v>830</v>
      </c>
      <c r="R588" s="17" t="s">
        <v>61</v>
      </c>
      <c r="S588" s="19" t="s">
        <v>850</v>
      </c>
      <c r="T588" s="20" t="s">
        <v>39</v>
      </c>
      <c r="U588" s="20" t="s">
        <v>853</v>
      </c>
      <c r="V588" s="19" t="s">
        <v>1301</v>
      </c>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c r="CC588" s="22"/>
      <c r="CD588" s="22"/>
      <c r="CE588" s="22"/>
      <c r="CF588" s="22"/>
      <c r="CG588" s="22"/>
      <c r="CH588" s="22"/>
      <c r="CI588" s="22"/>
      <c r="CJ588" s="22"/>
      <c r="CK588" s="22"/>
      <c r="CL588" s="22"/>
      <c r="CM588" s="22"/>
      <c r="CN588" s="22"/>
      <c r="CO588" s="22"/>
      <c r="CP588" s="22"/>
      <c r="CQ588" s="22"/>
      <c r="CR588" s="22"/>
      <c r="CS588" s="22"/>
      <c r="CT588" s="22"/>
      <c r="CU588" s="22"/>
      <c r="CV588" s="22"/>
      <c r="CW588" s="22"/>
      <c r="CX588" s="22"/>
      <c r="CY588" s="22"/>
      <c r="CZ588" s="22"/>
      <c r="DA588" s="22"/>
      <c r="DB588" s="22"/>
      <c r="DC588" s="22"/>
      <c r="DD588" s="22"/>
      <c r="DE588" s="22"/>
      <c r="DF588" s="22"/>
      <c r="DG588" s="22"/>
      <c r="DH588" s="22"/>
      <c r="DI588" s="22"/>
      <c r="DJ588" s="22"/>
      <c r="DK588" s="22"/>
      <c r="DL588" s="22"/>
      <c r="DM588" s="22"/>
      <c r="DN588" s="22"/>
      <c r="DO588" s="22"/>
      <c r="DP588" s="22"/>
      <c r="DQ588" s="22"/>
      <c r="DR588" s="22"/>
      <c r="DS588" s="22"/>
      <c r="DT588" s="22"/>
      <c r="DU588" s="22"/>
      <c r="DV588" s="22"/>
      <c r="DW588" s="22"/>
      <c r="DX588" s="22"/>
      <c r="DY588" s="22"/>
      <c r="DZ588" s="22"/>
      <c r="EA588" s="22"/>
      <c r="EB588" s="22"/>
      <c r="EC588" s="22"/>
      <c r="ED588" s="22"/>
      <c r="EE588" s="22"/>
      <c r="EF588" s="22"/>
      <c r="EG588" s="22"/>
      <c r="EH588" s="22"/>
      <c r="EI588" s="22"/>
      <c r="EJ588" s="22"/>
      <c r="EK588" s="22"/>
      <c r="EL588" s="22"/>
      <c r="EM588" s="22"/>
      <c r="EN588" s="22"/>
      <c r="EO588" s="22"/>
      <c r="EP588" s="22"/>
      <c r="EQ588" s="22"/>
      <c r="ER588" s="22"/>
      <c r="ES588" s="22"/>
      <c r="ET588" s="22"/>
      <c r="EU588" s="22"/>
      <c r="EV588" s="22"/>
      <c r="EW588" s="22"/>
      <c r="EX588" s="22"/>
      <c r="EY588" s="22"/>
      <c r="EZ588" s="22"/>
      <c r="FA588" s="22"/>
      <c r="FB588" s="22"/>
      <c r="FC588" s="22"/>
      <c r="FD588" s="22"/>
      <c r="FE588" s="22"/>
      <c r="FF588" s="22"/>
      <c r="FG588" s="22"/>
      <c r="FH588" s="22"/>
      <c r="FI588" s="22"/>
      <c r="FJ588" s="22"/>
      <c r="FK588" s="22"/>
      <c r="FL588" s="22"/>
      <c r="FM588" s="22"/>
      <c r="FN588" s="22"/>
      <c r="FO588" s="22"/>
      <c r="FP588" s="22"/>
      <c r="FQ588" s="22"/>
      <c r="FR588" s="22"/>
      <c r="FS588" s="22"/>
      <c r="FT588" s="22"/>
      <c r="FU588" s="22"/>
      <c r="FV588" s="22"/>
      <c r="FW588" s="22"/>
      <c r="FX588" s="22"/>
      <c r="FY588" s="22"/>
      <c r="FZ588" s="22"/>
      <c r="GA588" s="22"/>
      <c r="GB588" s="22"/>
      <c r="GC588" s="22"/>
      <c r="GD588" s="22"/>
      <c r="GE588" s="22"/>
      <c r="GF588" s="22"/>
      <c r="GG588" s="22"/>
      <c r="GH588" s="22"/>
      <c r="GI588" s="22"/>
      <c r="GJ588" s="22"/>
      <c r="GK588" s="22"/>
      <c r="GL588" s="22"/>
      <c r="GM588" s="22"/>
      <c r="GN588" s="22"/>
      <c r="GO588" s="22"/>
      <c r="GP588" s="22"/>
      <c r="GQ588" s="22"/>
      <c r="GR588" s="22"/>
      <c r="GS588" s="22"/>
      <c r="GT588" s="22"/>
      <c r="GU588" s="22"/>
      <c r="GV588" s="22"/>
      <c r="GW588" s="22"/>
      <c r="GX588" s="22"/>
      <c r="GY588" s="22"/>
      <c r="GZ588" s="22"/>
      <c r="HA588" s="22"/>
      <c r="HB588" s="22"/>
      <c r="HC588" s="22"/>
      <c r="HD588" s="22"/>
      <c r="HE588" s="22"/>
      <c r="HF588" s="22"/>
      <c r="HG588" s="22"/>
      <c r="HH588" s="22"/>
      <c r="HI588" s="22"/>
      <c r="HJ588" s="22"/>
      <c r="HK588" s="22"/>
      <c r="HL588" s="22"/>
      <c r="HM588" s="22"/>
      <c r="HN588" s="22"/>
      <c r="HO588" s="22"/>
      <c r="HP588" s="22"/>
      <c r="HQ588" s="22"/>
      <c r="HR588" s="22"/>
      <c r="HS588" s="22"/>
      <c r="HT588" s="22"/>
      <c r="HU588" s="22"/>
      <c r="HV588" s="22"/>
      <c r="HW588" s="22"/>
      <c r="HX588" s="22"/>
      <c r="HY588" s="22"/>
      <c r="HZ588" s="22"/>
      <c r="IA588" s="22"/>
      <c r="IB588" s="22"/>
      <c r="IC588" s="22"/>
      <c r="ID588" s="22"/>
      <c r="IE588" s="22"/>
      <c r="IF588" s="22"/>
      <c r="IG588" s="22"/>
      <c r="IH588" s="22"/>
      <c r="II588" s="22"/>
      <c r="IJ588" s="22"/>
      <c r="IK588" s="22"/>
      <c r="IL588" s="22"/>
      <c r="IM588" s="22"/>
      <c r="IN588" s="22"/>
      <c r="IO588" s="22"/>
      <c r="IP588" s="22"/>
      <c r="IQ588" s="22"/>
      <c r="IR588" s="22"/>
      <c r="IS588" s="22"/>
      <c r="IT588" s="22"/>
      <c r="IU588" s="22"/>
      <c r="IV588" s="22"/>
      <c r="IW588" s="22"/>
    </row>
    <row r="589" spans="1:257" s="23" customFormat="1" ht="12" customHeight="1" x14ac:dyDescent="0.2">
      <c r="A589" s="17">
        <v>588</v>
      </c>
      <c r="B589" s="17" t="s">
        <v>35</v>
      </c>
      <c r="C589" s="17" t="s">
        <v>36</v>
      </c>
      <c r="D589" s="17" t="s">
        <v>830</v>
      </c>
      <c r="E589" s="17" t="s">
        <v>851</v>
      </c>
      <c r="F589" s="17" t="s">
        <v>23</v>
      </c>
      <c r="G589" s="34"/>
      <c r="H589" s="34"/>
      <c r="I589" s="34"/>
      <c r="J589" s="18">
        <v>1</v>
      </c>
      <c r="K589" s="18"/>
      <c r="L589" s="34"/>
      <c r="M589" s="34"/>
      <c r="N589" s="18"/>
      <c r="O589" s="18"/>
      <c r="P589" s="17" t="s">
        <v>24</v>
      </c>
      <c r="Q589" s="17" t="s">
        <v>830</v>
      </c>
      <c r="R589" s="17" t="s">
        <v>61</v>
      </c>
      <c r="S589" s="19" t="s">
        <v>852</v>
      </c>
      <c r="T589" s="20" t="s">
        <v>39</v>
      </c>
      <c r="U589" s="20" t="s">
        <v>853</v>
      </c>
      <c r="V589" s="19" t="s">
        <v>1302</v>
      </c>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c r="BS589" s="22"/>
      <c r="BT589" s="22"/>
      <c r="BU589" s="22"/>
      <c r="BV589" s="22"/>
      <c r="BW589" s="22"/>
      <c r="BX589" s="22"/>
      <c r="BY589" s="22"/>
      <c r="BZ589" s="22"/>
      <c r="CA589" s="22"/>
      <c r="CB589" s="22"/>
      <c r="CC589" s="22"/>
      <c r="CD589" s="22"/>
      <c r="CE589" s="22"/>
      <c r="CF589" s="22"/>
      <c r="CG589" s="22"/>
      <c r="CH589" s="22"/>
      <c r="CI589" s="22"/>
      <c r="CJ589" s="22"/>
      <c r="CK589" s="22"/>
      <c r="CL589" s="22"/>
      <c r="CM589" s="22"/>
      <c r="CN589" s="22"/>
      <c r="CO589" s="22"/>
      <c r="CP589" s="22"/>
      <c r="CQ589" s="22"/>
      <c r="CR589" s="22"/>
      <c r="CS589" s="22"/>
      <c r="CT589" s="22"/>
      <c r="CU589" s="22"/>
      <c r="CV589" s="22"/>
      <c r="CW589" s="22"/>
      <c r="CX589" s="22"/>
      <c r="CY589" s="22"/>
      <c r="CZ589" s="22"/>
      <c r="DA589" s="22"/>
      <c r="DB589" s="22"/>
      <c r="DC589" s="22"/>
      <c r="DD589" s="22"/>
      <c r="DE589" s="22"/>
      <c r="DF589" s="22"/>
      <c r="DG589" s="22"/>
      <c r="DH589" s="22"/>
      <c r="DI589" s="22"/>
      <c r="DJ589" s="22"/>
      <c r="DK589" s="22"/>
      <c r="DL589" s="22"/>
      <c r="DM589" s="22"/>
      <c r="DN589" s="22"/>
      <c r="DO589" s="22"/>
      <c r="DP589" s="22"/>
      <c r="DQ589" s="22"/>
      <c r="DR589" s="22"/>
      <c r="DS589" s="22"/>
      <c r="DT589" s="22"/>
      <c r="DU589" s="22"/>
      <c r="DV589" s="22"/>
      <c r="DW589" s="22"/>
      <c r="DX589" s="22"/>
      <c r="DY589" s="22"/>
      <c r="DZ589" s="22"/>
      <c r="EA589" s="22"/>
      <c r="EB589" s="22"/>
      <c r="EC589" s="22"/>
      <c r="ED589" s="22"/>
      <c r="EE589" s="22"/>
      <c r="EF589" s="22"/>
      <c r="EG589" s="22"/>
      <c r="EH589" s="22"/>
      <c r="EI589" s="22"/>
      <c r="EJ589" s="22"/>
      <c r="EK589" s="22"/>
      <c r="EL589" s="22"/>
      <c r="EM589" s="22"/>
      <c r="EN589" s="22"/>
      <c r="EO589" s="22"/>
      <c r="EP589" s="22"/>
      <c r="EQ589" s="22"/>
      <c r="ER589" s="22"/>
      <c r="ES589" s="22"/>
      <c r="ET589" s="22"/>
      <c r="EU589" s="22"/>
      <c r="EV589" s="22"/>
      <c r="EW589" s="22"/>
      <c r="EX589" s="22"/>
      <c r="EY589" s="22"/>
      <c r="EZ589" s="22"/>
      <c r="FA589" s="22"/>
      <c r="FB589" s="22"/>
      <c r="FC589" s="22"/>
      <c r="FD589" s="22"/>
      <c r="FE589" s="22"/>
      <c r="FF589" s="22"/>
      <c r="FG589" s="22"/>
      <c r="FH589" s="22"/>
      <c r="FI589" s="22"/>
      <c r="FJ589" s="22"/>
      <c r="FK589" s="22"/>
      <c r="FL589" s="22"/>
      <c r="FM589" s="22"/>
      <c r="FN589" s="22"/>
      <c r="FO589" s="22"/>
      <c r="FP589" s="22"/>
      <c r="FQ589" s="22"/>
      <c r="FR589" s="22"/>
      <c r="FS589" s="22"/>
      <c r="FT589" s="22"/>
      <c r="FU589" s="22"/>
      <c r="FV589" s="22"/>
      <c r="FW589" s="22"/>
      <c r="FX589" s="22"/>
      <c r="FY589" s="22"/>
      <c r="FZ589" s="22"/>
      <c r="GA589" s="22"/>
      <c r="GB589" s="22"/>
      <c r="GC589" s="22"/>
      <c r="GD589" s="22"/>
      <c r="GE589" s="22"/>
      <c r="GF589" s="22"/>
      <c r="GG589" s="22"/>
      <c r="GH589" s="22"/>
      <c r="GI589" s="22"/>
      <c r="GJ589" s="22"/>
      <c r="GK589" s="22"/>
      <c r="GL589" s="22"/>
      <c r="GM589" s="22"/>
      <c r="GN589" s="22"/>
      <c r="GO589" s="22"/>
      <c r="GP589" s="22"/>
      <c r="GQ589" s="22"/>
      <c r="GR589" s="22"/>
      <c r="GS589" s="22"/>
      <c r="GT589" s="22"/>
      <c r="GU589" s="22"/>
      <c r="GV589" s="22"/>
      <c r="GW589" s="22"/>
      <c r="GX589" s="22"/>
      <c r="GY589" s="22"/>
      <c r="GZ589" s="22"/>
      <c r="HA589" s="22"/>
      <c r="HB589" s="22"/>
      <c r="HC589" s="22"/>
      <c r="HD589" s="22"/>
      <c r="HE589" s="22"/>
      <c r="HF589" s="22"/>
      <c r="HG589" s="22"/>
      <c r="HH589" s="22"/>
      <c r="HI589" s="22"/>
      <c r="HJ589" s="22"/>
      <c r="HK589" s="22"/>
      <c r="HL589" s="22"/>
      <c r="HM589" s="22"/>
      <c r="HN589" s="22"/>
      <c r="HO589" s="22"/>
      <c r="HP589" s="22"/>
      <c r="HQ589" s="22"/>
      <c r="HR589" s="22"/>
      <c r="HS589" s="22"/>
      <c r="HT589" s="22"/>
      <c r="HU589" s="22"/>
      <c r="HV589" s="22"/>
      <c r="HW589" s="22"/>
      <c r="HX589" s="22"/>
      <c r="HY589" s="22"/>
      <c r="HZ589" s="22"/>
      <c r="IA589" s="22"/>
      <c r="IB589" s="22"/>
      <c r="IC589" s="22"/>
      <c r="ID589" s="22"/>
      <c r="IE589" s="22"/>
      <c r="IF589" s="22"/>
      <c r="IG589" s="22"/>
      <c r="IH589" s="22"/>
      <c r="II589" s="22"/>
      <c r="IJ589" s="22"/>
      <c r="IK589" s="22"/>
      <c r="IL589" s="22"/>
      <c r="IM589" s="22"/>
      <c r="IN589" s="22"/>
      <c r="IO589" s="22"/>
      <c r="IP589" s="22"/>
      <c r="IQ589" s="22"/>
      <c r="IR589" s="22"/>
      <c r="IS589" s="22"/>
      <c r="IT589" s="22"/>
      <c r="IU589" s="22"/>
      <c r="IV589" s="22"/>
      <c r="IW589" s="22"/>
    </row>
    <row r="590" spans="1:257" s="23" customFormat="1" ht="12" customHeight="1" x14ac:dyDescent="0.2">
      <c r="A590" s="17">
        <v>589</v>
      </c>
      <c r="B590" s="17" t="s">
        <v>35</v>
      </c>
      <c r="C590" s="17" t="s">
        <v>36</v>
      </c>
      <c r="D590" s="17" t="s">
        <v>830</v>
      </c>
      <c r="E590" s="17" t="s">
        <v>854</v>
      </c>
      <c r="F590" s="17" t="s">
        <v>23</v>
      </c>
      <c r="G590" s="34">
        <v>5.0000000000000001E-3</v>
      </c>
      <c r="H590" s="34">
        <v>5.0000000000000001E-3</v>
      </c>
      <c r="I590" s="34">
        <v>5.0000000000000001E-3</v>
      </c>
      <c r="J590" s="18">
        <v>35</v>
      </c>
      <c r="K590" s="18"/>
      <c r="L590" s="34"/>
      <c r="M590" s="34"/>
      <c r="N590" s="18"/>
      <c r="O590" s="18"/>
      <c r="P590" s="17" t="s">
        <v>115</v>
      </c>
      <c r="Q590" s="17" t="s">
        <v>830</v>
      </c>
      <c r="R590" s="17" t="s">
        <v>61</v>
      </c>
      <c r="S590" s="19" t="s">
        <v>852</v>
      </c>
      <c r="T590" s="20" t="s">
        <v>39</v>
      </c>
      <c r="U590" s="20" t="s">
        <v>853</v>
      </c>
      <c r="V590" s="19" t="s">
        <v>1303</v>
      </c>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U590" s="22"/>
      <c r="CV590" s="22"/>
      <c r="CW590" s="22"/>
      <c r="CX590" s="22"/>
      <c r="CY590" s="22"/>
      <c r="CZ590" s="22"/>
      <c r="DA590" s="22"/>
      <c r="DB590" s="22"/>
      <c r="DC590" s="22"/>
      <c r="DD590" s="22"/>
      <c r="DE590" s="22"/>
      <c r="DF590" s="22"/>
      <c r="DG590" s="22"/>
      <c r="DH590" s="22"/>
      <c r="DI590" s="22"/>
      <c r="DJ590" s="22"/>
      <c r="DK590" s="22"/>
      <c r="DL590" s="22"/>
      <c r="DM590" s="22"/>
      <c r="DN590" s="22"/>
      <c r="DO590" s="22"/>
      <c r="DP590" s="22"/>
      <c r="DQ590" s="22"/>
      <c r="DR590" s="22"/>
      <c r="DS590" s="22"/>
      <c r="DT590" s="22"/>
      <c r="DU590" s="22"/>
      <c r="DV590" s="22"/>
      <c r="DW590" s="22"/>
      <c r="DX590" s="22"/>
      <c r="DY590" s="22"/>
      <c r="DZ590" s="22"/>
      <c r="EA590" s="22"/>
      <c r="EB590" s="22"/>
      <c r="EC590" s="22"/>
      <c r="ED590" s="22"/>
      <c r="EE590" s="22"/>
      <c r="EF590" s="22"/>
      <c r="EG590" s="22"/>
      <c r="EH590" s="22"/>
      <c r="EI590" s="22"/>
      <c r="EJ590" s="22"/>
      <c r="EK590" s="22"/>
      <c r="EL590" s="22"/>
      <c r="EM590" s="22"/>
      <c r="EN590" s="22"/>
      <c r="EO590" s="22"/>
      <c r="EP590" s="22"/>
      <c r="EQ590" s="22"/>
      <c r="ER590" s="22"/>
      <c r="ES590" s="22"/>
      <c r="ET590" s="22"/>
      <c r="EU590" s="22"/>
      <c r="EV590" s="22"/>
      <c r="EW590" s="22"/>
      <c r="EX590" s="22"/>
      <c r="EY590" s="22"/>
      <c r="EZ590" s="22"/>
      <c r="FA590" s="22"/>
      <c r="FB590" s="22"/>
      <c r="FC590" s="22"/>
      <c r="FD590" s="22"/>
      <c r="FE590" s="22"/>
      <c r="FF590" s="22"/>
      <c r="FG590" s="22"/>
      <c r="FH590" s="22"/>
      <c r="FI590" s="22"/>
      <c r="FJ590" s="22"/>
      <c r="FK590" s="22"/>
      <c r="FL590" s="22"/>
      <c r="FM590" s="22"/>
      <c r="FN590" s="22"/>
      <c r="FO590" s="22"/>
      <c r="FP590" s="22"/>
      <c r="FQ590" s="22"/>
      <c r="FR590" s="22"/>
      <c r="FS590" s="22"/>
      <c r="FT590" s="22"/>
      <c r="FU590" s="22"/>
      <c r="FV590" s="22"/>
      <c r="FW590" s="22"/>
      <c r="FX590" s="22"/>
      <c r="FY590" s="22"/>
      <c r="FZ590" s="22"/>
      <c r="GA590" s="22"/>
      <c r="GB590" s="22"/>
      <c r="GC590" s="22"/>
      <c r="GD590" s="22"/>
      <c r="GE590" s="22"/>
      <c r="GF590" s="22"/>
      <c r="GG590" s="22"/>
      <c r="GH590" s="22"/>
      <c r="GI590" s="22"/>
      <c r="GJ590" s="22"/>
      <c r="GK590" s="22"/>
      <c r="GL590" s="22"/>
      <c r="GM590" s="22"/>
      <c r="GN590" s="22"/>
      <c r="GO590" s="22"/>
      <c r="GP590" s="22"/>
      <c r="GQ590" s="22"/>
      <c r="GR590" s="22"/>
      <c r="GS590" s="22"/>
      <c r="GT590" s="22"/>
      <c r="GU590" s="22"/>
      <c r="GV590" s="22"/>
      <c r="GW590" s="22"/>
      <c r="GX590" s="22"/>
      <c r="GY590" s="22"/>
      <c r="GZ590" s="22"/>
      <c r="HA590" s="22"/>
      <c r="HB590" s="22"/>
      <c r="HC590" s="22"/>
      <c r="HD590" s="22"/>
      <c r="HE590" s="22"/>
      <c r="HF590" s="22"/>
      <c r="HG590" s="22"/>
      <c r="HH590" s="22"/>
      <c r="HI590" s="22"/>
      <c r="HJ590" s="22"/>
      <c r="HK590" s="22"/>
      <c r="HL590" s="22"/>
      <c r="HM590" s="22"/>
      <c r="HN590" s="22"/>
      <c r="HO590" s="22"/>
      <c r="HP590" s="22"/>
      <c r="HQ590" s="22"/>
      <c r="HR590" s="22"/>
      <c r="HS590" s="22"/>
      <c r="HT590" s="22"/>
      <c r="HU590" s="22"/>
      <c r="HV590" s="22"/>
      <c r="HW590" s="22"/>
      <c r="HX590" s="22"/>
      <c r="HY590" s="22"/>
      <c r="HZ590" s="22"/>
      <c r="IA590" s="22"/>
      <c r="IB590" s="22"/>
      <c r="IC590" s="22"/>
      <c r="ID590" s="22"/>
      <c r="IE590" s="22"/>
      <c r="IF590" s="22"/>
      <c r="IG590" s="22"/>
      <c r="IH590" s="22"/>
      <c r="II590" s="22"/>
      <c r="IJ590" s="22"/>
      <c r="IK590" s="22"/>
      <c r="IL590" s="22"/>
      <c r="IM590" s="22"/>
      <c r="IN590" s="22"/>
      <c r="IO590" s="22"/>
      <c r="IP590" s="22"/>
      <c r="IQ590" s="22"/>
      <c r="IR590" s="22"/>
      <c r="IS590" s="22"/>
      <c r="IT590" s="22"/>
      <c r="IU590" s="22"/>
      <c r="IV590" s="22"/>
      <c r="IW590" s="22"/>
    </row>
    <row r="591" spans="1:257" s="23" customFormat="1" ht="12" customHeight="1" x14ac:dyDescent="0.2">
      <c r="A591" s="17">
        <v>590</v>
      </c>
      <c r="B591" s="17" t="s">
        <v>35</v>
      </c>
      <c r="C591" s="17" t="s">
        <v>36</v>
      </c>
      <c r="D591" s="17" t="s">
        <v>830</v>
      </c>
      <c r="E591" s="17" t="s">
        <v>855</v>
      </c>
      <c r="F591" s="17" t="s">
        <v>23</v>
      </c>
      <c r="G591" s="34"/>
      <c r="H591" s="34"/>
      <c r="I591" s="34"/>
      <c r="J591" s="18">
        <v>1</v>
      </c>
      <c r="K591" s="18"/>
      <c r="L591" s="34"/>
      <c r="M591" s="34"/>
      <c r="N591" s="18"/>
      <c r="O591" s="18"/>
      <c r="P591" s="17" t="s">
        <v>115</v>
      </c>
      <c r="Q591" s="17" t="s">
        <v>830</v>
      </c>
      <c r="R591" s="17" t="s">
        <v>61</v>
      </c>
      <c r="S591" s="19" t="s">
        <v>852</v>
      </c>
      <c r="T591" s="20" t="s">
        <v>39</v>
      </c>
      <c r="U591" s="20" t="s">
        <v>853</v>
      </c>
      <c r="V591" s="19" t="s">
        <v>1304</v>
      </c>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c r="BS591" s="22"/>
      <c r="BT591" s="22"/>
      <c r="BU591" s="22"/>
      <c r="BV591" s="22"/>
      <c r="BW591" s="22"/>
      <c r="BX591" s="22"/>
      <c r="BY591" s="22"/>
      <c r="BZ591" s="22"/>
      <c r="CA591" s="22"/>
      <c r="CB591" s="22"/>
      <c r="CC591" s="22"/>
      <c r="CD591" s="22"/>
      <c r="CE591" s="22"/>
      <c r="CF591" s="22"/>
      <c r="CG591" s="22"/>
      <c r="CH591" s="22"/>
      <c r="CI591" s="22"/>
      <c r="CJ591" s="22"/>
      <c r="CK591" s="22"/>
      <c r="CL591" s="22"/>
      <c r="CM591" s="22"/>
      <c r="CN591" s="22"/>
      <c r="CO591" s="22"/>
      <c r="CP591" s="22"/>
      <c r="CQ591" s="22"/>
      <c r="CR591" s="22"/>
      <c r="CS591" s="22"/>
      <c r="CT591" s="22"/>
      <c r="CU591" s="22"/>
      <c r="CV591" s="22"/>
      <c r="CW591" s="22"/>
      <c r="CX591" s="22"/>
      <c r="CY591" s="22"/>
      <c r="CZ591" s="22"/>
      <c r="DA591" s="22"/>
      <c r="DB591" s="22"/>
      <c r="DC591" s="22"/>
      <c r="DD591" s="22"/>
      <c r="DE591" s="22"/>
      <c r="DF591" s="22"/>
      <c r="DG591" s="22"/>
      <c r="DH591" s="22"/>
      <c r="DI591" s="22"/>
      <c r="DJ591" s="22"/>
      <c r="DK591" s="22"/>
      <c r="DL591" s="22"/>
      <c r="DM591" s="22"/>
      <c r="DN591" s="22"/>
      <c r="DO591" s="22"/>
      <c r="DP591" s="22"/>
      <c r="DQ591" s="22"/>
      <c r="DR591" s="22"/>
      <c r="DS591" s="22"/>
      <c r="DT591" s="22"/>
      <c r="DU591" s="22"/>
      <c r="DV591" s="22"/>
      <c r="DW591" s="22"/>
      <c r="DX591" s="22"/>
      <c r="DY591" s="22"/>
      <c r="DZ591" s="22"/>
      <c r="EA591" s="22"/>
      <c r="EB591" s="22"/>
      <c r="EC591" s="22"/>
      <c r="ED591" s="22"/>
      <c r="EE591" s="22"/>
      <c r="EF591" s="22"/>
      <c r="EG591" s="22"/>
      <c r="EH591" s="22"/>
      <c r="EI591" s="22"/>
      <c r="EJ591" s="22"/>
      <c r="EK591" s="22"/>
      <c r="EL591" s="22"/>
      <c r="EM591" s="22"/>
      <c r="EN591" s="22"/>
      <c r="EO591" s="22"/>
      <c r="EP591" s="22"/>
      <c r="EQ591" s="22"/>
      <c r="ER591" s="22"/>
      <c r="ES591" s="22"/>
      <c r="ET591" s="22"/>
      <c r="EU591" s="22"/>
      <c r="EV591" s="22"/>
      <c r="EW591" s="22"/>
      <c r="EX591" s="22"/>
      <c r="EY591" s="22"/>
      <c r="EZ591" s="22"/>
      <c r="FA591" s="22"/>
      <c r="FB591" s="22"/>
      <c r="FC591" s="22"/>
      <c r="FD591" s="22"/>
      <c r="FE591" s="22"/>
      <c r="FF591" s="22"/>
      <c r="FG591" s="22"/>
      <c r="FH591" s="22"/>
      <c r="FI591" s="22"/>
      <c r="FJ591" s="22"/>
      <c r="FK591" s="22"/>
      <c r="FL591" s="22"/>
      <c r="FM591" s="22"/>
      <c r="FN591" s="22"/>
      <c r="FO591" s="22"/>
      <c r="FP591" s="22"/>
      <c r="FQ591" s="22"/>
      <c r="FR591" s="22"/>
      <c r="FS591" s="22"/>
      <c r="FT591" s="22"/>
      <c r="FU591" s="22"/>
      <c r="FV591" s="22"/>
      <c r="FW591" s="22"/>
      <c r="FX591" s="22"/>
      <c r="FY591" s="22"/>
      <c r="FZ591" s="22"/>
      <c r="GA591" s="22"/>
      <c r="GB591" s="22"/>
      <c r="GC591" s="22"/>
      <c r="GD591" s="22"/>
      <c r="GE591" s="22"/>
      <c r="GF591" s="22"/>
      <c r="GG591" s="22"/>
      <c r="GH591" s="22"/>
      <c r="GI591" s="22"/>
      <c r="GJ591" s="22"/>
      <c r="GK591" s="22"/>
      <c r="GL591" s="22"/>
      <c r="GM591" s="22"/>
      <c r="GN591" s="22"/>
      <c r="GO591" s="22"/>
      <c r="GP591" s="22"/>
      <c r="GQ591" s="22"/>
      <c r="GR591" s="22"/>
      <c r="GS591" s="22"/>
      <c r="GT591" s="22"/>
      <c r="GU591" s="22"/>
      <c r="GV591" s="22"/>
      <c r="GW591" s="22"/>
      <c r="GX591" s="22"/>
      <c r="GY591" s="22"/>
      <c r="GZ591" s="22"/>
      <c r="HA591" s="22"/>
      <c r="HB591" s="22"/>
      <c r="HC591" s="22"/>
      <c r="HD591" s="22"/>
      <c r="HE591" s="22"/>
      <c r="HF591" s="22"/>
      <c r="HG591" s="22"/>
      <c r="HH591" s="22"/>
      <c r="HI591" s="22"/>
      <c r="HJ591" s="22"/>
      <c r="HK591" s="22"/>
      <c r="HL591" s="22"/>
      <c r="HM591" s="22"/>
      <c r="HN591" s="22"/>
      <c r="HO591" s="22"/>
      <c r="HP591" s="22"/>
      <c r="HQ591" s="22"/>
      <c r="HR591" s="22"/>
      <c r="HS591" s="22"/>
      <c r="HT591" s="22"/>
      <c r="HU591" s="22"/>
      <c r="HV591" s="22"/>
      <c r="HW591" s="22"/>
      <c r="HX591" s="22"/>
      <c r="HY591" s="22"/>
      <c r="HZ591" s="22"/>
      <c r="IA591" s="22"/>
      <c r="IB591" s="22"/>
      <c r="IC591" s="22"/>
      <c r="ID591" s="22"/>
      <c r="IE591" s="22"/>
      <c r="IF591" s="22"/>
      <c r="IG591" s="22"/>
      <c r="IH591" s="22"/>
      <c r="II591" s="22"/>
      <c r="IJ591" s="22"/>
      <c r="IK591" s="22"/>
      <c r="IL591" s="22"/>
      <c r="IM591" s="22"/>
      <c r="IN591" s="22"/>
      <c r="IO591" s="22"/>
      <c r="IP591" s="22"/>
      <c r="IQ591" s="22"/>
      <c r="IR591" s="22"/>
      <c r="IS591" s="22"/>
      <c r="IT591" s="22"/>
      <c r="IU591" s="22"/>
      <c r="IV591" s="22"/>
      <c r="IW591" s="22"/>
    </row>
    <row r="592" spans="1:257" s="23" customFormat="1" ht="12" customHeight="1" x14ac:dyDescent="0.2">
      <c r="A592" s="17">
        <v>591</v>
      </c>
      <c r="B592" s="17" t="s">
        <v>35</v>
      </c>
      <c r="C592" s="17" t="s">
        <v>36</v>
      </c>
      <c r="D592" s="17" t="s">
        <v>830</v>
      </c>
      <c r="E592" s="17" t="s">
        <v>856</v>
      </c>
      <c r="F592" s="17" t="s">
        <v>23</v>
      </c>
      <c r="G592" s="34"/>
      <c r="H592" s="34"/>
      <c r="I592" s="34"/>
      <c r="J592" s="18">
        <v>10</v>
      </c>
      <c r="K592" s="18"/>
      <c r="L592" s="34"/>
      <c r="M592" s="34"/>
      <c r="N592" s="18"/>
      <c r="O592" s="18"/>
      <c r="P592" s="17" t="s">
        <v>24</v>
      </c>
      <c r="Q592" s="17" t="s">
        <v>830</v>
      </c>
      <c r="R592" s="17" t="s">
        <v>61</v>
      </c>
      <c r="S592" s="19" t="s">
        <v>857</v>
      </c>
      <c r="T592" s="20" t="s">
        <v>39</v>
      </c>
      <c r="U592" s="20" t="s">
        <v>853</v>
      </c>
      <c r="V592" s="19" t="s">
        <v>1303</v>
      </c>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c r="BS592" s="22"/>
      <c r="BT592" s="22"/>
      <c r="BU592" s="22"/>
      <c r="BV592" s="22"/>
      <c r="BW592" s="22"/>
      <c r="BX592" s="22"/>
      <c r="BY592" s="22"/>
      <c r="BZ592" s="22"/>
      <c r="CA592" s="22"/>
      <c r="CB592" s="22"/>
      <c r="CC592" s="22"/>
      <c r="CD592" s="22"/>
      <c r="CE592" s="22"/>
      <c r="CF592" s="22"/>
      <c r="CG592" s="22"/>
      <c r="CH592" s="22"/>
      <c r="CI592" s="22"/>
      <c r="CJ592" s="22"/>
      <c r="CK592" s="22"/>
      <c r="CL592" s="22"/>
      <c r="CM592" s="22"/>
      <c r="CN592" s="22"/>
      <c r="CO592" s="22"/>
      <c r="CP592" s="22"/>
      <c r="CQ592" s="22"/>
      <c r="CR592" s="22"/>
      <c r="CS592" s="22"/>
      <c r="CT592" s="22"/>
      <c r="CU592" s="22"/>
      <c r="CV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c r="EB592" s="22"/>
      <c r="EC592" s="22"/>
      <c r="ED592" s="22"/>
      <c r="EE592" s="22"/>
      <c r="EF592" s="22"/>
      <c r="EG592" s="22"/>
      <c r="EH592" s="22"/>
      <c r="EI592" s="22"/>
      <c r="EJ592" s="22"/>
      <c r="EK592" s="22"/>
      <c r="EL592" s="22"/>
      <c r="EM592" s="22"/>
      <c r="EN592" s="22"/>
      <c r="EO592" s="22"/>
      <c r="EP592" s="22"/>
      <c r="EQ592" s="22"/>
      <c r="ER592" s="22"/>
      <c r="ES592" s="22"/>
      <c r="ET592" s="22"/>
      <c r="EU592" s="22"/>
      <c r="EV592" s="22"/>
      <c r="EW592" s="22"/>
      <c r="EX592" s="22"/>
      <c r="EY592" s="22"/>
      <c r="EZ592" s="22"/>
      <c r="FA592" s="22"/>
      <c r="FB592" s="22"/>
      <c r="FC592" s="22"/>
      <c r="FD592" s="22"/>
      <c r="FE592" s="22"/>
      <c r="FF592" s="22"/>
      <c r="FG592" s="22"/>
      <c r="FH592" s="22"/>
      <c r="FI592" s="22"/>
      <c r="FJ592" s="22"/>
      <c r="FK592" s="22"/>
      <c r="FL592" s="22"/>
      <c r="FM592" s="22"/>
      <c r="FN592" s="22"/>
      <c r="FO592" s="22"/>
      <c r="FP592" s="22"/>
      <c r="FQ592" s="22"/>
      <c r="FR592" s="22"/>
      <c r="FS592" s="22"/>
      <c r="FT592" s="22"/>
      <c r="FU592" s="22"/>
      <c r="FV592" s="22"/>
      <c r="FW592" s="22"/>
      <c r="FX592" s="22"/>
      <c r="FY592" s="22"/>
      <c r="FZ592" s="22"/>
      <c r="GA592" s="22"/>
      <c r="GB592" s="22"/>
      <c r="GC592" s="22"/>
      <c r="GD592" s="22"/>
      <c r="GE592" s="22"/>
      <c r="GF592" s="22"/>
      <c r="GG592" s="22"/>
      <c r="GH592" s="22"/>
      <c r="GI592" s="22"/>
      <c r="GJ592" s="22"/>
      <c r="GK592" s="22"/>
      <c r="GL592" s="22"/>
      <c r="GM592" s="22"/>
      <c r="GN592" s="22"/>
      <c r="GO592" s="22"/>
      <c r="GP592" s="22"/>
      <c r="GQ592" s="22"/>
      <c r="GR592" s="22"/>
      <c r="GS592" s="22"/>
      <c r="GT592" s="22"/>
      <c r="GU592" s="22"/>
      <c r="GV592" s="22"/>
      <c r="GW592" s="22"/>
      <c r="GX592" s="22"/>
      <c r="GY592" s="22"/>
      <c r="GZ592" s="22"/>
      <c r="HA592" s="22"/>
      <c r="HB592" s="22"/>
      <c r="HC592" s="22"/>
      <c r="HD592" s="22"/>
      <c r="HE592" s="22"/>
      <c r="HF592" s="22"/>
      <c r="HG592" s="22"/>
      <c r="HH592" s="22"/>
      <c r="HI592" s="22"/>
      <c r="HJ592" s="22"/>
      <c r="HK592" s="22"/>
      <c r="HL592" s="22"/>
      <c r="HM592" s="22"/>
      <c r="HN592" s="22"/>
      <c r="HO592" s="22"/>
      <c r="HP592" s="22"/>
      <c r="HQ592" s="22"/>
      <c r="HR592" s="22"/>
      <c r="HS592" s="22"/>
      <c r="HT592" s="22"/>
      <c r="HU592" s="22"/>
      <c r="HV592" s="22"/>
      <c r="HW592" s="22"/>
      <c r="HX592" s="22"/>
      <c r="HY592" s="22"/>
      <c r="HZ592" s="22"/>
      <c r="IA592" s="22"/>
      <c r="IB592" s="22"/>
      <c r="IC592" s="22"/>
      <c r="ID592" s="22"/>
      <c r="IE592" s="22"/>
      <c r="IF592" s="22"/>
      <c r="IG592" s="22"/>
      <c r="IH592" s="22"/>
      <c r="II592" s="22"/>
      <c r="IJ592" s="22"/>
      <c r="IK592" s="22"/>
      <c r="IL592" s="22"/>
      <c r="IM592" s="22"/>
      <c r="IN592" s="22"/>
      <c r="IO592" s="22"/>
      <c r="IP592" s="22"/>
      <c r="IQ592" s="22"/>
      <c r="IR592" s="22"/>
      <c r="IS592" s="22"/>
      <c r="IT592" s="22"/>
      <c r="IU592" s="22"/>
      <c r="IV592" s="22"/>
      <c r="IW592" s="22"/>
    </row>
    <row r="593" spans="1:257" ht="12" customHeight="1" x14ac:dyDescent="0.2">
      <c r="A593" s="17">
        <v>592</v>
      </c>
      <c r="B593" s="3" t="s">
        <v>41</v>
      </c>
      <c r="C593" s="3" t="s">
        <v>42</v>
      </c>
      <c r="D593" s="3" t="s">
        <v>830</v>
      </c>
      <c r="E593" s="3" t="s">
        <v>858</v>
      </c>
      <c r="F593" s="3" t="s">
        <v>33</v>
      </c>
      <c r="G593" s="6">
        <v>1.125E-2</v>
      </c>
      <c r="H593" s="6"/>
      <c r="I593" s="6"/>
      <c r="J593" s="5">
        <v>40</v>
      </c>
      <c r="K593" s="5"/>
      <c r="L593" s="6"/>
      <c r="M593" s="6"/>
      <c r="N593" s="5"/>
      <c r="O593" s="5"/>
      <c r="P593" s="3" t="s">
        <v>24</v>
      </c>
      <c r="Q593" s="3" t="s">
        <v>830</v>
      </c>
      <c r="R593" s="3" t="s">
        <v>61</v>
      </c>
      <c r="S593" s="11" t="s">
        <v>859</v>
      </c>
      <c r="T593" s="12" t="s">
        <v>45</v>
      </c>
      <c r="U593" s="12" t="s">
        <v>110</v>
      </c>
      <c r="V593" s="11" t="s">
        <v>112</v>
      </c>
    </row>
    <row r="594" spans="1:257" ht="12" customHeight="1" x14ac:dyDescent="0.2">
      <c r="A594" s="17">
        <v>593</v>
      </c>
      <c r="B594" s="3" t="s">
        <v>41</v>
      </c>
      <c r="C594" s="3" t="s">
        <v>42</v>
      </c>
      <c r="D594" s="3" t="s">
        <v>830</v>
      </c>
      <c r="E594" s="3" t="s">
        <v>860</v>
      </c>
      <c r="F594" s="3" t="s">
        <v>23</v>
      </c>
      <c r="G594" s="6">
        <v>1.125E-2</v>
      </c>
      <c r="H594" s="6"/>
      <c r="I594" s="6"/>
      <c r="J594" s="5">
        <v>40</v>
      </c>
      <c r="K594" s="5"/>
      <c r="L594" s="6"/>
      <c r="M594" s="6"/>
      <c r="N594" s="5"/>
      <c r="O594" s="5"/>
      <c r="P594" s="3" t="s">
        <v>153</v>
      </c>
      <c r="Q594" s="3" t="s">
        <v>830</v>
      </c>
      <c r="R594" s="3" t="s">
        <v>61</v>
      </c>
      <c r="S594" s="11" t="s">
        <v>861</v>
      </c>
      <c r="T594" s="12" t="s">
        <v>45</v>
      </c>
      <c r="U594" s="12" t="s">
        <v>110</v>
      </c>
      <c r="V594" s="11" t="s">
        <v>112</v>
      </c>
    </row>
    <row r="595" spans="1:257" ht="12" customHeight="1" x14ac:dyDescent="0.2">
      <c r="A595" s="17">
        <v>594</v>
      </c>
      <c r="B595" s="3" t="s">
        <v>41</v>
      </c>
      <c r="C595" s="3" t="s">
        <v>42</v>
      </c>
      <c r="D595" s="3" t="s">
        <v>830</v>
      </c>
      <c r="E595" s="3" t="s">
        <v>862</v>
      </c>
      <c r="F595" s="3" t="s">
        <v>33</v>
      </c>
      <c r="G595" s="6">
        <v>5.0000000000000001E-3</v>
      </c>
      <c r="H595" s="6"/>
      <c r="I595" s="6"/>
      <c r="J595" s="5">
        <v>40</v>
      </c>
      <c r="K595" s="5"/>
      <c r="L595" s="6"/>
      <c r="M595" s="6"/>
      <c r="N595" s="5"/>
      <c r="O595" s="5"/>
      <c r="P595" s="3" t="s">
        <v>115</v>
      </c>
      <c r="Q595" s="3" t="s">
        <v>830</v>
      </c>
      <c r="R595" s="3" t="s">
        <v>61</v>
      </c>
      <c r="S595" s="11" t="s">
        <v>863</v>
      </c>
      <c r="T595" s="12" t="s">
        <v>45</v>
      </c>
      <c r="U595" s="12" t="s">
        <v>110</v>
      </c>
      <c r="V595" s="11" t="s">
        <v>112</v>
      </c>
    </row>
    <row r="596" spans="1:257" ht="12" customHeight="1" x14ac:dyDescent="0.2">
      <c r="A596" s="17">
        <v>595</v>
      </c>
      <c r="B596" s="3" t="s">
        <v>41</v>
      </c>
      <c r="C596" s="3" t="s">
        <v>42</v>
      </c>
      <c r="D596" s="3" t="s">
        <v>830</v>
      </c>
      <c r="E596" s="3" t="s">
        <v>864</v>
      </c>
      <c r="F596" s="3" t="s">
        <v>33</v>
      </c>
      <c r="G596" s="6"/>
      <c r="H596" s="6"/>
      <c r="I596" s="6"/>
      <c r="J596" s="5">
        <v>30</v>
      </c>
      <c r="K596" s="5"/>
      <c r="L596" s="6"/>
      <c r="M596" s="6"/>
      <c r="N596" s="5"/>
      <c r="O596" s="5"/>
      <c r="P596" s="3" t="s">
        <v>153</v>
      </c>
      <c r="Q596" s="3" t="s">
        <v>830</v>
      </c>
      <c r="R596" s="3" t="s">
        <v>61</v>
      </c>
      <c r="S596" s="11" t="s">
        <v>865</v>
      </c>
      <c r="T596" s="12" t="s">
        <v>45</v>
      </c>
      <c r="U596" s="12" t="s">
        <v>110</v>
      </c>
      <c r="V596" s="11" t="s">
        <v>112</v>
      </c>
    </row>
    <row r="597" spans="1:257" ht="12" customHeight="1" x14ac:dyDescent="0.2">
      <c r="A597" s="17">
        <v>596</v>
      </c>
      <c r="B597" s="3" t="s">
        <v>41</v>
      </c>
      <c r="C597" s="3" t="s">
        <v>42</v>
      </c>
      <c r="D597" s="3" t="s">
        <v>830</v>
      </c>
      <c r="E597" s="3" t="s">
        <v>866</v>
      </c>
      <c r="F597" s="3" t="s">
        <v>33</v>
      </c>
      <c r="G597" s="6"/>
      <c r="H597" s="6"/>
      <c r="I597" s="6"/>
      <c r="J597" s="5">
        <v>30</v>
      </c>
      <c r="K597" s="5"/>
      <c r="L597" s="6"/>
      <c r="M597" s="6"/>
      <c r="N597" s="5"/>
      <c r="O597" s="5"/>
      <c r="P597" s="3" t="s">
        <v>24</v>
      </c>
      <c r="Q597" s="3" t="s">
        <v>830</v>
      </c>
      <c r="R597" s="3" t="s">
        <v>61</v>
      </c>
      <c r="S597" s="11" t="s">
        <v>865</v>
      </c>
      <c r="T597" s="12" t="s">
        <v>45</v>
      </c>
      <c r="U597" s="12" t="s">
        <v>110</v>
      </c>
      <c r="V597" s="11" t="s">
        <v>112</v>
      </c>
    </row>
    <row r="598" spans="1:257" ht="12" customHeight="1" x14ac:dyDescent="0.2">
      <c r="A598" s="17">
        <v>597</v>
      </c>
      <c r="B598" s="3" t="s">
        <v>41</v>
      </c>
      <c r="C598" s="3" t="s">
        <v>42</v>
      </c>
      <c r="D598" s="3" t="s">
        <v>830</v>
      </c>
      <c r="E598" s="3" t="s">
        <v>867</v>
      </c>
      <c r="F598" s="3" t="s">
        <v>23</v>
      </c>
      <c r="G598" s="6"/>
      <c r="H598" s="6"/>
      <c r="I598" s="6"/>
      <c r="J598" s="5">
        <v>30</v>
      </c>
      <c r="K598" s="5"/>
      <c r="L598" s="6"/>
      <c r="M598" s="6"/>
      <c r="N598" s="5"/>
      <c r="O598" s="5"/>
      <c r="P598" s="3" t="s">
        <v>24</v>
      </c>
      <c r="Q598" s="3" t="s">
        <v>830</v>
      </c>
      <c r="R598" s="3" t="s">
        <v>61</v>
      </c>
      <c r="S598" s="11" t="s">
        <v>868</v>
      </c>
      <c r="T598" s="12" t="s">
        <v>45</v>
      </c>
      <c r="U598" s="12" t="s">
        <v>110</v>
      </c>
      <c r="V598" s="11" t="s">
        <v>112</v>
      </c>
    </row>
    <row r="599" spans="1:257" ht="12" customHeight="1" x14ac:dyDescent="0.2">
      <c r="A599" s="17">
        <v>598</v>
      </c>
      <c r="B599" s="3" t="s">
        <v>47</v>
      </c>
      <c r="C599" s="3" t="s">
        <v>48</v>
      </c>
      <c r="D599" s="3" t="s">
        <v>830</v>
      </c>
      <c r="E599" s="3" t="s">
        <v>869</v>
      </c>
      <c r="F599" s="3" t="s">
        <v>33</v>
      </c>
      <c r="G599" s="6">
        <v>1.2500000000000001E-2</v>
      </c>
      <c r="H599" s="6"/>
      <c r="I599" s="6"/>
      <c r="J599" s="5">
        <v>35</v>
      </c>
      <c r="K599" s="5" t="s">
        <v>870</v>
      </c>
      <c r="L599" s="6"/>
      <c r="M599" s="6"/>
      <c r="N599" s="5"/>
      <c r="O599" s="5"/>
      <c r="P599" s="3" t="s">
        <v>24</v>
      </c>
      <c r="Q599" s="3" t="s">
        <v>830</v>
      </c>
      <c r="R599" s="3" t="s">
        <v>25</v>
      </c>
      <c r="S599" s="11" t="s">
        <v>871</v>
      </c>
      <c r="T599" s="12" t="s">
        <v>229</v>
      </c>
      <c r="U599" s="12" t="s">
        <v>1305</v>
      </c>
      <c r="V599" s="11" t="s">
        <v>1233</v>
      </c>
    </row>
    <row r="600" spans="1:257" ht="12" customHeight="1" x14ac:dyDescent="0.2">
      <c r="A600" s="17">
        <v>599</v>
      </c>
      <c r="B600" s="3" t="s">
        <v>47</v>
      </c>
      <c r="C600" s="3" t="s">
        <v>48</v>
      </c>
      <c r="D600" s="3" t="s">
        <v>830</v>
      </c>
      <c r="E600" s="3" t="s">
        <v>872</v>
      </c>
      <c r="F600" s="3" t="s">
        <v>23</v>
      </c>
      <c r="G600" s="6">
        <v>1.4999999999999999E-2</v>
      </c>
      <c r="H600" s="6"/>
      <c r="I600" s="6"/>
      <c r="J600" s="5">
        <v>30</v>
      </c>
      <c r="K600" s="5" t="s">
        <v>870</v>
      </c>
      <c r="L600" s="6"/>
      <c r="M600" s="6"/>
      <c r="N600" s="5"/>
      <c r="O600" s="5"/>
      <c r="P600" s="3" t="s">
        <v>115</v>
      </c>
      <c r="Q600" s="3" t="s">
        <v>830</v>
      </c>
      <c r="R600" s="3" t="s">
        <v>25</v>
      </c>
      <c r="S600" s="11" t="s">
        <v>873</v>
      </c>
      <c r="T600" s="12" t="s">
        <v>229</v>
      </c>
      <c r="U600" s="12" t="s">
        <v>1305</v>
      </c>
      <c r="V600" s="11" t="s">
        <v>1233</v>
      </c>
    </row>
    <row r="601" spans="1:257" ht="12" customHeight="1" x14ac:dyDescent="0.2">
      <c r="A601" s="17">
        <v>600</v>
      </c>
      <c r="B601" s="3" t="s">
        <v>47</v>
      </c>
      <c r="C601" s="3" t="s">
        <v>48</v>
      </c>
      <c r="D601" s="3" t="s">
        <v>830</v>
      </c>
      <c r="E601" s="3" t="s">
        <v>874</v>
      </c>
      <c r="F601" s="3" t="s">
        <v>33</v>
      </c>
      <c r="G601" s="6"/>
      <c r="H601" s="6"/>
      <c r="I601" s="6"/>
      <c r="J601" s="5"/>
      <c r="K601" s="5">
        <v>30</v>
      </c>
      <c r="L601" s="6"/>
      <c r="M601" s="6"/>
      <c r="N601" s="5"/>
      <c r="O601" s="5"/>
      <c r="P601" s="3" t="s">
        <v>153</v>
      </c>
      <c r="Q601" s="3" t="s">
        <v>830</v>
      </c>
      <c r="R601" s="3" t="s">
        <v>177</v>
      </c>
      <c r="S601" s="11" t="s">
        <v>875</v>
      </c>
      <c r="T601" s="12" t="s">
        <v>229</v>
      </c>
      <c r="U601" s="12" t="s">
        <v>1305</v>
      </c>
      <c r="V601" s="11" t="s">
        <v>1233</v>
      </c>
    </row>
    <row r="602" spans="1:257" ht="12" customHeight="1" x14ac:dyDescent="0.2">
      <c r="A602" s="17">
        <v>601</v>
      </c>
      <c r="B602" s="3" t="s">
        <v>47</v>
      </c>
      <c r="C602" s="3" t="s">
        <v>48</v>
      </c>
      <c r="D602" s="3" t="s">
        <v>830</v>
      </c>
      <c r="E602" s="3" t="s">
        <v>876</v>
      </c>
      <c r="F602" s="3" t="s">
        <v>33</v>
      </c>
      <c r="G602" s="6"/>
      <c r="H602" s="6"/>
      <c r="I602" s="6"/>
      <c r="J602" s="5"/>
      <c r="K602" s="5">
        <v>30</v>
      </c>
      <c r="L602" s="6"/>
      <c r="M602" s="6"/>
      <c r="N602" s="5"/>
      <c r="O602" s="5"/>
      <c r="P602" s="3" t="s">
        <v>153</v>
      </c>
      <c r="Q602" s="3" t="s">
        <v>830</v>
      </c>
      <c r="R602" s="3" t="s">
        <v>877</v>
      </c>
      <c r="S602" s="11" t="s">
        <v>878</v>
      </c>
      <c r="T602" s="12" t="s">
        <v>229</v>
      </c>
      <c r="U602" s="12" t="s">
        <v>1305</v>
      </c>
      <c r="V602" s="11" t="s">
        <v>1233</v>
      </c>
    </row>
    <row r="603" spans="1:257" ht="12" customHeight="1" x14ac:dyDescent="0.2">
      <c r="A603" s="17">
        <v>602</v>
      </c>
      <c r="B603" s="3" t="s">
        <v>47</v>
      </c>
      <c r="C603" s="3" t="s">
        <v>48</v>
      </c>
      <c r="D603" s="3" t="s">
        <v>830</v>
      </c>
      <c r="E603" s="3" t="s">
        <v>879</v>
      </c>
      <c r="F603" s="3" t="s">
        <v>33</v>
      </c>
      <c r="G603" s="6">
        <v>1.2500000000000001E-2</v>
      </c>
      <c r="H603" s="6"/>
      <c r="I603" s="6"/>
      <c r="J603" s="5">
        <v>30</v>
      </c>
      <c r="K603" s="5"/>
      <c r="L603" s="6"/>
      <c r="M603" s="6"/>
      <c r="N603" s="5"/>
      <c r="O603" s="5"/>
      <c r="P603" s="3" t="s">
        <v>115</v>
      </c>
      <c r="Q603" s="3" t="s">
        <v>830</v>
      </c>
      <c r="R603" s="3" t="s">
        <v>877</v>
      </c>
      <c r="S603" s="11" t="s">
        <v>880</v>
      </c>
      <c r="T603" s="12" t="s">
        <v>229</v>
      </c>
      <c r="U603" s="12" t="s">
        <v>1305</v>
      </c>
      <c r="V603" s="11" t="s">
        <v>1233</v>
      </c>
    </row>
    <row r="604" spans="1:257" ht="12" customHeight="1" x14ac:dyDescent="0.2">
      <c r="A604" s="17">
        <v>603</v>
      </c>
      <c r="B604" s="3" t="s">
        <v>47</v>
      </c>
      <c r="C604" s="3" t="s">
        <v>48</v>
      </c>
      <c r="D604" s="3" t="s">
        <v>830</v>
      </c>
      <c r="E604" s="3" t="s">
        <v>881</v>
      </c>
      <c r="F604" s="3" t="s">
        <v>33</v>
      </c>
      <c r="G604" s="6"/>
      <c r="H604" s="6"/>
      <c r="I604" s="6"/>
      <c r="J604" s="5"/>
      <c r="K604" s="5">
        <v>30</v>
      </c>
      <c r="L604" s="6"/>
      <c r="M604" s="6"/>
      <c r="N604" s="5"/>
      <c r="O604" s="5"/>
      <c r="P604" s="3" t="s">
        <v>153</v>
      </c>
      <c r="Q604" s="3" t="s">
        <v>830</v>
      </c>
      <c r="R604" s="3" t="s">
        <v>34</v>
      </c>
      <c r="S604" s="11" t="s">
        <v>882</v>
      </c>
      <c r="T604" s="12" t="s">
        <v>229</v>
      </c>
      <c r="U604" s="12" t="s">
        <v>1305</v>
      </c>
      <c r="V604" s="11" t="s">
        <v>1233</v>
      </c>
    </row>
    <row r="605" spans="1:257" ht="12" customHeight="1" x14ac:dyDescent="0.2">
      <c r="A605" s="17">
        <v>604</v>
      </c>
      <c r="B605" s="3" t="s">
        <v>47</v>
      </c>
      <c r="C605" s="3" t="s">
        <v>48</v>
      </c>
      <c r="D605" s="3" t="s">
        <v>830</v>
      </c>
      <c r="E605" s="3" t="s">
        <v>883</v>
      </c>
      <c r="F605" s="3" t="s">
        <v>33</v>
      </c>
      <c r="G605" s="6"/>
      <c r="H605" s="6"/>
      <c r="I605" s="6"/>
      <c r="J605" s="5"/>
      <c r="K605" s="5">
        <v>30</v>
      </c>
      <c r="L605" s="6"/>
      <c r="M605" s="6"/>
      <c r="N605" s="5"/>
      <c r="O605" s="5"/>
      <c r="P605" s="3" t="s">
        <v>24</v>
      </c>
      <c r="Q605" s="3" t="s">
        <v>830</v>
      </c>
      <c r="R605" s="3" t="s">
        <v>25</v>
      </c>
      <c r="S605" s="11" t="s">
        <v>884</v>
      </c>
      <c r="T605" s="12" t="s">
        <v>229</v>
      </c>
      <c r="U605" s="12" t="s">
        <v>1305</v>
      </c>
      <c r="V605" s="11" t="s">
        <v>1233</v>
      </c>
    </row>
    <row r="606" spans="1:257" ht="12" customHeight="1" x14ac:dyDescent="0.2">
      <c r="A606" s="17">
        <v>605</v>
      </c>
      <c r="B606" s="3" t="s">
        <v>47</v>
      </c>
      <c r="C606" s="3" t="s">
        <v>48</v>
      </c>
      <c r="D606" s="3" t="s">
        <v>830</v>
      </c>
      <c r="E606" s="3" t="s">
        <v>885</v>
      </c>
      <c r="F606" s="3" t="s">
        <v>23</v>
      </c>
      <c r="G606" s="6">
        <v>7.4999999999999989E-3</v>
      </c>
      <c r="H606" s="6"/>
      <c r="I606" s="6"/>
      <c r="J606" s="5">
        <v>250</v>
      </c>
      <c r="K606" s="5"/>
      <c r="L606" s="6"/>
      <c r="M606" s="6"/>
      <c r="N606" s="5"/>
      <c r="O606" s="5"/>
      <c r="P606" s="3" t="s">
        <v>24</v>
      </c>
      <c r="Q606" s="3" t="s">
        <v>830</v>
      </c>
      <c r="R606" s="3" t="s">
        <v>61</v>
      </c>
      <c r="S606" s="11" t="s">
        <v>886</v>
      </c>
      <c r="T606" s="12" t="s">
        <v>229</v>
      </c>
      <c r="U606" s="12" t="s">
        <v>1305</v>
      </c>
      <c r="V606" s="11" t="s">
        <v>1233</v>
      </c>
    </row>
    <row r="607" spans="1:257" ht="12" customHeight="1" x14ac:dyDescent="0.2">
      <c r="A607" s="17">
        <v>606</v>
      </c>
      <c r="B607" s="3" t="s">
        <v>47</v>
      </c>
      <c r="C607" s="3" t="s">
        <v>48</v>
      </c>
      <c r="D607" s="3" t="s">
        <v>830</v>
      </c>
      <c r="E607" s="3" t="s">
        <v>887</v>
      </c>
      <c r="F607" s="3" t="s">
        <v>33</v>
      </c>
      <c r="G607" s="6"/>
      <c r="H607" s="6"/>
      <c r="I607" s="6"/>
      <c r="J607" s="5"/>
      <c r="K607" s="5">
        <v>100</v>
      </c>
      <c r="L607" s="6"/>
      <c r="M607" s="6"/>
      <c r="N607" s="5"/>
      <c r="O607" s="5"/>
      <c r="P607" s="3" t="s">
        <v>24</v>
      </c>
      <c r="Q607" s="3" t="s">
        <v>830</v>
      </c>
      <c r="R607" s="3" t="s">
        <v>61</v>
      </c>
      <c r="S607" s="11" t="s">
        <v>888</v>
      </c>
      <c r="T607" s="12" t="s">
        <v>229</v>
      </c>
      <c r="U607" s="12" t="s">
        <v>1305</v>
      </c>
      <c r="V607" s="11" t="s">
        <v>1233</v>
      </c>
    </row>
    <row r="608" spans="1:257" s="23" customFormat="1" ht="12" customHeight="1" x14ac:dyDescent="0.2">
      <c r="A608" s="17">
        <v>607</v>
      </c>
      <c r="B608" s="17" t="s">
        <v>55</v>
      </c>
      <c r="C608" s="17" t="s">
        <v>56</v>
      </c>
      <c r="D608" s="17" t="s">
        <v>830</v>
      </c>
      <c r="E608" s="17" t="s">
        <v>889</v>
      </c>
      <c r="F608" s="17" t="s">
        <v>23</v>
      </c>
      <c r="G608" s="34">
        <v>0.05</v>
      </c>
      <c r="H608" s="34">
        <v>0.05</v>
      </c>
      <c r="I608" s="34">
        <v>0.05</v>
      </c>
      <c r="J608" s="18">
        <v>40</v>
      </c>
      <c r="K608" s="18"/>
      <c r="L608" s="34"/>
      <c r="M608" s="34"/>
      <c r="N608" s="18"/>
      <c r="O608" s="18"/>
      <c r="P608" s="17" t="s">
        <v>24</v>
      </c>
      <c r="Q608" s="17" t="s">
        <v>830</v>
      </c>
      <c r="R608" s="17" t="s">
        <v>25</v>
      </c>
      <c r="S608" s="19" t="s">
        <v>890</v>
      </c>
      <c r="T608" s="20" t="s">
        <v>63</v>
      </c>
      <c r="U608" s="20" t="s">
        <v>1306</v>
      </c>
      <c r="V608" s="19" t="s">
        <v>1235</v>
      </c>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c r="BS608" s="22"/>
      <c r="BT608" s="22"/>
      <c r="BU608" s="22"/>
      <c r="BV608" s="22"/>
      <c r="BW608" s="22"/>
      <c r="BX608" s="22"/>
      <c r="BY608" s="22"/>
      <c r="BZ608" s="22"/>
      <c r="CA608" s="22"/>
      <c r="CB608" s="22"/>
      <c r="CC608" s="22"/>
      <c r="CD608" s="22"/>
      <c r="CE608" s="22"/>
      <c r="CF608" s="22"/>
      <c r="CG608" s="22"/>
      <c r="CH608" s="22"/>
      <c r="CI608" s="22"/>
      <c r="CJ608" s="22"/>
      <c r="CK608" s="22"/>
      <c r="CL608" s="22"/>
      <c r="CM608" s="22"/>
      <c r="CN608" s="22"/>
      <c r="CO608" s="22"/>
      <c r="CP608" s="22"/>
      <c r="CQ608" s="22"/>
      <c r="CR608" s="22"/>
      <c r="CS608" s="22"/>
      <c r="CT608" s="22"/>
      <c r="CU608" s="22"/>
      <c r="CV608" s="22"/>
      <c r="CW608" s="22"/>
      <c r="CX608" s="22"/>
      <c r="CY608" s="22"/>
      <c r="CZ608" s="22"/>
      <c r="DA608" s="22"/>
      <c r="DB608" s="22"/>
      <c r="DC608" s="22"/>
      <c r="DD608" s="22"/>
      <c r="DE608" s="22"/>
      <c r="DF608" s="22"/>
      <c r="DG608" s="22"/>
      <c r="DH608" s="22"/>
      <c r="DI608" s="22"/>
      <c r="DJ608" s="22"/>
      <c r="DK608" s="22"/>
      <c r="DL608" s="22"/>
      <c r="DM608" s="22"/>
      <c r="DN608" s="22"/>
      <c r="DO608" s="22"/>
      <c r="DP608" s="22"/>
      <c r="DQ608" s="22"/>
      <c r="DR608" s="22"/>
      <c r="DS608" s="22"/>
      <c r="DT608" s="22"/>
      <c r="DU608" s="22"/>
      <c r="DV608" s="22"/>
      <c r="DW608" s="22"/>
      <c r="DX608" s="22"/>
      <c r="DY608" s="22"/>
      <c r="DZ608" s="22"/>
      <c r="EA608" s="22"/>
      <c r="EB608" s="22"/>
      <c r="EC608" s="22"/>
      <c r="ED608" s="22"/>
      <c r="EE608" s="22"/>
      <c r="EF608" s="22"/>
      <c r="EG608" s="22"/>
      <c r="EH608" s="22"/>
      <c r="EI608" s="22"/>
      <c r="EJ608" s="22"/>
      <c r="EK608" s="22"/>
      <c r="EL608" s="22"/>
      <c r="EM608" s="22"/>
      <c r="EN608" s="22"/>
      <c r="EO608" s="22"/>
      <c r="EP608" s="22"/>
      <c r="EQ608" s="22"/>
      <c r="ER608" s="22"/>
      <c r="ES608" s="22"/>
      <c r="ET608" s="22"/>
      <c r="EU608" s="22"/>
      <c r="EV608" s="22"/>
      <c r="EW608" s="22"/>
      <c r="EX608" s="22"/>
      <c r="EY608" s="22"/>
      <c r="EZ608" s="22"/>
      <c r="FA608" s="22"/>
      <c r="FB608" s="22"/>
      <c r="FC608" s="22"/>
      <c r="FD608" s="22"/>
      <c r="FE608" s="22"/>
      <c r="FF608" s="22"/>
      <c r="FG608" s="22"/>
      <c r="FH608" s="22"/>
      <c r="FI608" s="22"/>
      <c r="FJ608" s="22"/>
      <c r="FK608" s="22"/>
      <c r="FL608" s="22"/>
      <c r="FM608" s="22"/>
      <c r="FN608" s="22"/>
      <c r="FO608" s="22"/>
      <c r="FP608" s="22"/>
      <c r="FQ608" s="22"/>
      <c r="FR608" s="22"/>
      <c r="FS608" s="22"/>
      <c r="FT608" s="22"/>
      <c r="FU608" s="22"/>
      <c r="FV608" s="22"/>
      <c r="FW608" s="22"/>
      <c r="FX608" s="22"/>
      <c r="FY608" s="22"/>
      <c r="FZ608" s="22"/>
      <c r="GA608" s="22"/>
      <c r="GB608" s="22"/>
      <c r="GC608" s="22"/>
      <c r="GD608" s="22"/>
      <c r="GE608" s="22"/>
      <c r="GF608" s="22"/>
      <c r="GG608" s="22"/>
      <c r="GH608" s="22"/>
      <c r="GI608" s="22"/>
      <c r="GJ608" s="22"/>
      <c r="GK608" s="22"/>
      <c r="GL608" s="22"/>
      <c r="GM608" s="22"/>
      <c r="GN608" s="22"/>
      <c r="GO608" s="22"/>
      <c r="GP608" s="22"/>
      <c r="GQ608" s="22"/>
      <c r="GR608" s="22"/>
      <c r="GS608" s="22"/>
      <c r="GT608" s="22"/>
      <c r="GU608" s="22"/>
      <c r="GV608" s="22"/>
      <c r="GW608" s="22"/>
      <c r="GX608" s="22"/>
      <c r="GY608" s="22"/>
      <c r="GZ608" s="22"/>
      <c r="HA608" s="22"/>
      <c r="HB608" s="22"/>
      <c r="HC608" s="22"/>
      <c r="HD608" s="22"/>
      <c r="HE608" s="22"/>
      <c r="HF608" s="22"/>
      <c r="HG608" s="22"/>
      <c r="HH608" s="22"/>
      <c r="HI608" s="22"/>
      <c r="HJ608" s="22"/>
      <c r="HK608" s="22"/>
      <c r="HL608" s="22"/>
      <c r="HM608" s="22"/>
      <c r="HN608" s="22"/>
      <c r="HO608" s="22"/>
      <c r="HP608" s="22"/>
      <c r="HQ608" s="22"/>
      <c r="HR608" s="22"/>
      <c r="HS608" s="22"/>
      <c r="HT608" s="22"/>
      <c r="HU608" s="22"/>
      <c r="HV608" s="22"/>
      <c r="HW608" s="22"/>
      <c r="HX608" s="22"/>
      <c r="HY608" s="22"/>
      <c r="HZ608" s="22"/>
      <c r="IA608" s="22"/>
      <c r="IB608" s="22"/>
      <c r="IC608" s="22"/>
      <c r="ID608" s="22"/>
      <c r="IE608" s="22"/>
      <c r="IF608" s="22"/>
      <c r="IG608" s="22"/>
      <c r="IH608" s="22"/>
      <c r="II608" s="22"/>
      <c r="IJ608" s="22"/>
      <c r="IK608" s="22"/>
      <c r="IL608" s="22"/>
      <c r="IM608" s="22"/>
      <c r="IN608" s="22"/>
      <c r="IO608" s="22"/>
      <c r="IP608" s="22"/>
      <c r="IQ608" s="22"/>
      <c r="IR608" s="22"/>
      <c r="IS608" s="22"/>
      <c r="IT608" s="22"/>
      <c r="IU608" s="22"/>
      <c r="IV608" s="22"/>
      <c r="IW608" s="22"/>
    </row>
    <row r="609" spans="1:257" s="23" customFormat="1" ht="12" customHeight="1" x14ac:dyDescent="0.2">
      <c r="A609" s="17">
        <v>608</v>
      </c>
      <c r="B609" s="17" t="s">
        <v>55</v>
      </c>
      <c r="C609" s="17" t="s">
        <v>56</v>
      </c>
      <c r="D609" s="17" t="s">
        <v>830</v>
      </c>
      <c r="E609" s="17" t="s">
        <v>851</v>
      </c>
      <c r="F609" s="17" t="s">
        <v>23</v>
      </c>
      <c r="G609" s="34"/>
      <c r="H609" s="34"/>
      <c r="I609" s="34"/>
      <c r="J609" s="18">
        <v>3</v>
      </c>
      <c r="K609" s="18"/>
      <c r="L609" s="34"/>
      <c r="M609" s="34"/>
      <c r="N609" s="18"/>
      <c r="O609" s="18"/>
      <c r="P609" s="17" t="s">
        <v>24</v>
      </c>
      <c r="Q609" s="17" t="s">
        <v>830</v>
      </c>
      <c r="R609" s="17" t="s">
        <v>25</v>
      </c>
      <c r="S609" s="19" t="s">
        <v>891</v>
      </c>
      <c r="T609" s="20" t="s">
        <v>63</v>
      </c>
      <c r="U609" s="20" t="s">
        <v>892</v>
      </c>
      <c r="V609" s="19" t="s">
        <v>1235</v>
      </c>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c r="BS609" s="22"/>
      <c r="BT609" s="22"/>
      <c r="BU609" s="22"/>
      <c r="BV609" s="22"/>
      <c r="BW609" s="22"/>
      <c r="BX609" s="22"/>
      <c r="BY609" s="22"/>
      <c r="BZ609" s="22"/>
      <c r="CA609" s="22"/>
      <c r="CB609" s="22"/>
      <c r="CC609" s="22"/>
      <c r="CD609" s="22"/>
      <c r="CE609" s="22"/>
      <c r="CF609" s="22"/>
      <c r="CG609" s="22"/>
      <c r="CH609" s="22"/>
      <c r="CI609" s="22"/>
      <c r="CJ609" s="22"/>
      <c r="CK609" s="22"/>
      <c r="CL609" s="22"/>
      <c r="CM609" s="22"/>
      <c r="CN609" s="22"/>
      <c r="CO609" s="22"/>
      <c r="CP609" s="22"/>
      <c r="CQ609" s="22"/>
      <c r="CR609" s="22"/>
      <c r="CS609" s="22"/>
      <c r="CT609" s="22"/>
      <c r="CU609" s="22"/>
      <c r="CV609" s="22"/>
      <c r="CW609" s="22"/>
      <c r="CX609" s="22"/>
      <c r="CY609" s="22"/>
      <c r="CZ609" s="22"/>
      <c r="DA609" s="22"/>
      <c r="DB609" s="22"/>
      <c r="DC609" s="22"/>
      <c r="DD609" s="22"/>
      <c r="DE609" s="22"/>
      <c r="DF609" s="22"/>
      <c r="DG609" s="22"/>
      <c r="DH609" s="22"/>
      <c r="DI609" s="22"/>
      <c r="DJ609" s="22"/>
      <c r="DK609" s="22"/>
      <c r="DL609" s="22"/>
      <c r="DM609" s="22"/>
      <c r="DN609" s="22"/>
      <c r="DO609" s="22"/>
      <c r="DP609" s="22"/>
      <c r="DQ609" s="22"/>
      <c r="DR609" s="22"/>
      <c r="DS609" s="22"/>
      <c r="DT609" s="22"/>
      <c r="DU609" s="22"/>
      <c r="DV609" s="22"/>
      <c r="DW609" s="22"/>
      <c r="DX609" s="22"/>
      <c r="DY609" s="22"/>
      <c r="DZ609" s="22"/>
      <c r="EA609" s="22"/>
      <c r="EB609" s="22"/>
      <c r="EC609" s="22"/>
      <c r="ED609" s="22"/>
      <c r="EE609" s="22"/>
      <c r="EF609" s="22"/>
      <c r="EG609" s="22"/>
      <c r="EH609" s="22"/>
      <c r="EI609" s="22"/>
      <c r="EJ609" s="22"/>
      <c r="EK609" s="22"/>
      <c r="EL609" s="22"/>
      <c r="EM609" s="22"/>
      <c r="EN609" s="22"/>
      <c r="EO609" s="22"/>
      <c r="EP609" s="22"/>
      <c r="EQ609" s="22"/>
      <c r="ER609" s="22"/>
      <c r="ES609" s="22"/>
      <c r="ET609" s="22"/>
      <c r="EU609" s="22"/>
      <c r="EV609" s="22"/>
      <c r="EW609" s="22"/>
      <c r="EX609" s="22"/>
      <c r="EY609" s="22"/>
      <c r="EZ609" s="22"/>
      <c r="FA609" s="22"/>
      <c r="FB609" s="22"/>
      <c r="FC609" s="22"/>
      <c r="FD609" s="22"/>
      <c r="FE609" s="22"/>
      <c r="FF609" s="22"/>
      <c r="FG609" s="22"/>
      <c r="FH609" s="22"/>
      <c r="FI609" s="22"/>
      <c r="FJ609" s="22"/>
      <c r="FK609" s="22"/>
      <c r="FL609" s="22"/>
      <c r="FM609" s="22"/>
      <c r="FN609" s="22"/>
      <c r="FO609" s="22"/>
      <c r="FP609" s="22"/>
      <c r="FQ609" s="22"/>
      <c r="FR609" s="22"/>
      <c r="FS609" s="22"/>
      <c r="FT609" s="22"/>
      <c r="FU609" s="22"/>
      <c r="FV609" s="22"/>
      <c r="FW609" s="22"/>
      <c r="FX609" s="22"/>
      <c r="FY609" s="22"/>
      <c r="FZ609" s="22"/>
      <c r="GA609" s="22"/>
      <c r="GB609" s="22"/>
      <c r="GC609" s="22"/>
      <c r="GD609" s="22"/>
      <c r="GE609" s="22"/>
      <c r="GF609" s="22"/>
      <c r="GG609" s="22"/>
      <c r="GH609" s="22"/>
      <c r="GI609" s="22"/>
      <c r="GJ609" s="22"/>
      <c r="GK609" s="22"/>
      <c r="GL609" s="22"/>
      <c r="GM609" s="22"/>
      <c r="GN609" s="22"/>
      <c r="GO609" s="22"/>
      <c r="GP609" s="22"/>
      <c r="GQ609" s="22"/>
      <c r="GR609" s="22"/>
      <c r="GS609" s="22"/>
      <c r="GT609" s="22"/>
      <c r="GU609" s="22"/>
      <c r="GV609" s="22"/>
      <c r="GW609" s="22"/>
      <c r="GX609" s="22"/>
      <c r="GY609" s="22"/>
      <c r="GZ609" s="22"/>
      <c r="HA609" s="22"/>
      <c r="HB609" s="22"/>
      <c r="HC609" s="22"/>
      <c r="HD609" s="22"/>
      <c r="HE609" s="22"/>
      <c r="HF609" s="22"/>
      <c r="HG609" s="22"/>
      <c r="HH609" s="22"/>
      <c r="HI609" s="22"/>
      <c r="HJ609" s="22"/>
      <c r="HK609" s="22"/>
      <c r="HL609" s="22"/>
      <c r="HM609" s="22"/>
      <c r="HN609" s="22"/>
      <c r="HO609" s="22"/>
      <c r="HP609" s="22"/>
      <c r="HQ609" s="22"/>
      <c r="HR609" s="22"/>
      <c r="HS609" s="22"/>
      <c r="HT609" s="22"/>
      <c r="HU609" s="22"/>
      <c r="HV609" s="22"/>
      <c r="HW609" s="22"/>
      <c r="HX609" s="22"/>
      <c r="HY609" s="22"/>
      <c r="HZ609" s="22"/>
      <c r="IA609" s="22"/>
      <c r="IB609" s="22"/>
      <c r="IC609" s="22"/>
      <c r="ID609" s="22"/>
      <c r="IE609" s="22"/>
      <c r="IF609" s="22"/>
      <c r="IG609" s="22"/>
      <c r="IH609" s="22"/>
      <c r="II609" s="22"/>
      <c r="IJ609" s="22"/>
      <c r="IK609" s="22"/>
      <c r="IL609" s="22"/>
      <c r="IM609" s="22"/>
      <c r="IN609" s="22"/>
      <c r="IO609" s="22"/>
      <c r="IP609" s="22"/>
      <c r="IQ609" s="22"/>
      <c r="IR609" s="22"/>
      <c r="IS609" s="22"/>
      <c r="IT609" s="22"/>
      <c r="IU609" s="22"/>
      <c r="IV609" s="22"/>
      <c r="IW609" s="22"/>
    </row>
    <row r="610" spans="1:257" s="23" customFormat="1" ht="12" customHeight="1" x14ac:dyDescent="0.2">
      <c r="A610" s="17">
        <v>609</v>
      </c>
      <c r="B610" s="17" t="s">
        <v>55</v>
      </c>
      <c r="C610" s="17" t="s">
        <v>56</v>
      </c>
      <c r="D610" s="17" t="s">
        <v>830</v>
      </c>
      <c r="E610" s="17" t="s">
        <v>893</v>
      </c>
      <c r="F610" s="17" t="s">
        <v>33</v>
      </c>
      <c r="G610" s="34"/>
      <c r="H610" s="34"/>
      <c r="I610" s="34"/>
      <c r="J610" s="18"/>
      <c r="K610" s="18">
        <v>35</v>
      </c>
      <c r="L610" s="34"/>
      <c r="M610" s="34"/>
      <c r="N610" s="18"/>
      <c r="O610" s="18"/>
      <c r="P610" s="17" t="s">
        <v>153</v>
      </c>
      <c r="Q610" s="17" t="s">
        <v>830</v>
      </c>
      <c r="R610" s="17" t="s">
        <v>25</v>
      </c>
      <c r="S610" s="19" t="s">
        <v>894</v>
      </c>
      <c r="T610" s="20" t="s">
        <v>63</v>
      </c>
      <c r="U610" s="20" t="s">
        <v>892</v>
      </c>
      <c r="V610" s="19" t="s">
        <v>1235</v>
      </c>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c r="BS610" s="22"/>
      <c r="BT610" s="22"/>
      <c r="BU610" s="22"/>
      <c r="BV610" s="22"/>
      <c r="BW610" s="22"/>
      <c r="BX610" s="22"/>
      <c r="BY610" s="22"/>
      <c r="BZ610" s="22"/>
      <c r="CA610" s="22"/>
      <c r="CB610" s="22"/>
      <c r="CC610" s="22"/>
      <c r="CD610" s="22"/>
      <c r="CE610" s="22"/>
      <c r="CF610" s="22"/>
      <c r="CG610" s="22"/>
      <c r="CH610" s="22"/>
      <c r="CI610" s="22"/>
      <c r="CJ610" s="22"/>
      <c r="CK610" s="22"/>
      <c r="CL610" s="22"/>
      <c r="CM610" s="22"/>
      <c r="CN610" s="22"/>
      <c r="CO610" s="22"/>
      <c r="CP610" s="22"/>
      <c r="CQ610" s="22"/>
      <c r="CR610" s="22"/>
      <c r="CS610" s="22"/>
      <c r="CT610" s="22"/>
      <c r="CU610" s="22"/>
      <c r="CV610" s="22"/>
      <c r="CW610" s="22"/>
      <c r="CX610" s="22"/>
      <c r="CY610" s="22"/>
      <c r="CZ610" s="22"/>
      <c r="DA610" s="22"/>
      <c r="DB610" s="22"/>
      <c r="DC610" s="22"/>
      <c r="DD610" s="22"/>
      <c r="DE610" s="22"/>
      <c r="DF610" s="22"/>
      <c r="DG610" s="22"/>
      <c r="DH610" s="22"/>
      <c r="DI610" s="22"/>
      <c r="DJ610" s="22"/>
      <c r="DK610" s="22"/>
      <c r="DL610" s="22"/>
      <c r="DM610" s="22"/>
      <c r="DN610" s="22"/>
      <c r="DO610" s="22"/>
      <c r="DP610" s="22"/>
      <c r="DQ610" s="22"/>
      <c r="DR610" s="22"/>
      <c r="DS610" s="22"/>
      <c r="DT610" s="22"/>
      <c r="DU610" s="22"/>
      <c r="DV610" s="22"/>
      <c r="DW610" s="22"/>
      <c r="DX610" s="22"/>
      <c r="DY610" s="22"/>
      <c r="DZ610" s="22"/>
      <c r="EA610" s="22"/>
      <c r="EB610" s="22"/>
      <c r="EC610" s="22"/>
      <c r="ED610" s="22"/>
      <c r="EE610" s="22"/>
      <c r="EF610" s="22"/>
      <c r="EG610" s="22"/>
      <c r="EH610" s="22"/>
      <c r="EI610" s="22"/>
      <c r="EJ610" s="22"/>
      <c r="EK610" s="22"/>
      <c r="EL610" s="22"/>
      <c r="EM610" s="22"/>
      <c r="EN610" s="22"/>
      <c r="EO610" s="22"/>
      <c r="EP610" s="22"/>
      <c r="EQ610" s="22"/>
      <c r="ER610" s="22"/>
      <c r="ES610" s="22"/>
      <c r="ET610" s="22"/>
      <c r="EU610" s="22"/>
      <c r="EV610" s="22"/>
      <c r="EW610" s="22"/>
      <c r="EX610" s="22"/>
      <c r="EY610" s="22"/>
      <c r="EZ610" s="22"/>
      <c r="FA610" s="22"/>
      <c r="FB610" s="22"/>
      <c r="FC610" s="22"/>
      <c r="FD610" s="22"/>
      <c r="FE610" s="22"/>
      <c r="FF610" s="22"/>
      <c r="FG610" s="22"/>
      <c r="FH610" s="22"/>
      <c r="FI610" s="22"/>
      <c r="FJ610" s="22"/>
      <c r="FK610" s="22"/>
      <c r="FL610" s="22"/>
      <c r="FM610" s="22"/>
      <c r="FN610" s="22"/>
      <c r="FO610" s="22"/>
      <c r="FP610" s="22"/>
      <c r="FQ610" s="22"/>
      <c r="FR610" s="22"/>
      <c r="FS610" s="22"/>
      <c r="FT610" s="22"/>
      <c r="FU610" s="22"/>
      <c r="FV610" s="22"/>
      <c r="FW610" s="22"/>
      <c r="FX610" s="22"/>
      <c r="FY610" s="22"/>
      <c r="FZ610" s="22"/>
      <c r="GA610" s="22"/>
      <c r="GB610" s="22"/>
      <c r="GC610" s="22"/>
      <c r="GD610" s="22"/>
      <c r="GE610" s="22"/>
      <c r="GF610" s="22"/>
      <c r="GG610" s="22"/>
      <c r="GH610" s="22"/>
      <c r="GI610" s="22"/>
      <c r="GJ610" s="22"/>
      <c r="GK610" s="22"/>
      <c r="GL610" s="22"/>
      <c r="GM610" s="22"/>
      <c r="GN610" s="22"/>
      <c r="GO610" s="22"/>
      <c r="GP610" s="22"/>
      <c r="GQ610" s="22"/>
      <c r="GR610" s="22"/>
      <c r="GS610" s="22"/>
      <c r="GT610" s="22"/>
      <c r="GU610" s="22"/>
      <c r="GV610" s="22"/>
      <c r="GW610" s="22"/>
      <c r="GX610" s="22"/>
      <c r="GY610" s="22"/>
      <c r="GZ610" s="22"/>
      <c r="HA610" s="22"/>
      <c r="HB610" s="22"/>
      <c r="HC610" s="22"/>
      <c r="HD610" s="22"/>
      <c r="HE610" s="22"/>
      <c r="HF610" s="22"/>
      <c r="HG610" s="22"/>
      <c r="HH610" s="22"/>
      <c r="HI610" s="22"/>
      <c r="HJ610" s="22"/>
      <c r="HK610" s="22"/>
      <c r="HL610" s="22"/>
      <c r="HM610" s="22"/>
      <c r="HN610" s="22"/>
      <c r="HO610" s="22"/>
      <c r="HP610" s="22"/>
      <c r="HQ610" s="22"/>
      <c r="HR610" s="22"/>
      <c r="HS610" s="22"/>
      <c r="HT610" s="22"/>
      <c r="HU610" s="22"/>
      <c r="HV610" s="22"/>
      <c r="HW610" s="22"/>
      <c r="HX610" s="22"/>
      <c r="HY610" s="22"/>
      <c r="HZ610" s="22"/>
      <c r="IA610" s="22"/>
      <c r="IB610" s="22"/>
      <c r="IC610" s="22"/>
      <c r="ID610" s="22"/>
      <c r="IE610" s="22"/>
      <c r="IF610" s="22"/>
      <c r="IG610" s="22"/>
      <c r="IH610" s="22"/>
      <c r="II610" s="22"/>
      <c r="IJ610" s="22"/>
      <c r="IK610" s="22"/>
      <c r="IL610" s="22"/>
      <c r="IM610" s="22"/>
      <c r="IN610" s="22"/>
      <c r="IO610" s="22"/>
      <c r="IP610" s="22"/>
      <c r="IQ610" s="22"/>
      <c r="IR610" s="22"/>
      <c r="IS610" s="22"/>
      <c r="IT610" s="22"/>
      <c r="IU610" s="22"/>
      <c r="IV610" s="22"/>
      <c r="IW610" s="22"/>
    </row>
    <row r="611" spans="1:257" s="23" customFormat="1" ht="12" customHeight="1" x14ac:dyDescent="0.2">
      <c r="A611" s="17">
        <v>610</v>
      </c>
      <c r="B611" s="17" t="s">
        <v>55</v>
      </c>
      <c r="C611" s="17" t="s">
        <v>56</v>
      </c>
      <c r="D611" s="17" t="s">
        <v>830</v>
      </c>
      <c r="E611" s="17" t="s">
        <v>895</v>
      </c>
      <c r="F611" s="17" t="s">
        <v>33</v>
      </c>
      <c r="G611" s="34">
        <v>0.01</v>
      </c>
      <c r="H611" s="34">
        <v>0.01</v>
      </c>
      <c r="I611" s="34">
        <v>0.01</v>
      </c>
      <c r="J611" s="18">
        <v>35</v>
      </c>
      <c r="K611" s="18"/>
      <c r="L611" s="34"/>
      <c r="M611" s="34"/>
      <c r="N611" s="18"/>
      <c r="O611" s="18"/>
      <c r="P611" s="17" t="s">
        <v>115</v>
      </c>
      <c r="Q611" s="17" t="s">
        <v>830</v>
      </c>
      <c r="R611" s="17" t="s">
        <v>25</v>
      </c>
      <c r="S611" s="19" t="s">
        <v>896</v>
      </c>
      <c r="T611" s="20" t="s">
        <v>63</v>
      </c>
      <c r="U611" s="20" t="s">
        <v>892</v>
      </c>
      <c r="V611" s="19" t="s">
        <v>1235</v>
      </c>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c r="BS611" s="22"/>
      <c r="BT611" s="22"/>
      <c r="BU611" s="22"/>
      <c r="BV611" s="22"/>
      <c r="BW611" s="22"/>
      <c r="BX611" s="22"/>
      <c r="BY611" s="22"/>
      <c r="BZ611" s="22"/>
      <c r="CA611" s="22"/>
      <c r="CB611" s="22"/>
      <c r="CC611" s="22"/>
      <c r="CD611" s="22"/>
      <c r="CE611" s="22"/>
      <c r="CF611" s="22"/>
      <c r="CG611" s="22"/>
      <c r="CH611" s="22"/>
      <c r="CI611" s="22"/>
      <c r="CJ611" s="22"/>
      <c r="CK611" s="22"/>
      <c r="CL611" s="22"/>
      <c r="CM611" s="22"/>
      <c r="CN611" s="22"/>
      <c r="CO611" s="22"/>
      <c r="CP611" s="22"/>
      <c r="CQ611" s="22"/>
      <c r="CR611" s="22"/>
      <c r="CS611" s="22"/>
      <c r="CT611" s="22"/>
      <c r="CU611" s="22"/>
      <c r="CV611" s="22"/>
      <c r="CW611" s="22"/>
      <c r="CX611" s="22"/>
      <c r="CY611" s="22"/>
      <c r="CZ611" s="22"/>
      <c r="DA611" s="22"/>
      <c r="DB611" s="22"/>
      <c r="DC611" s="22"/>
      <c r="DD611" s="22"/>
      <c r="DE611" s="22"/>
      <c r="DF611" s="22"/>
      <c r="DG611" s="22"/>
      <c r="DH611" s="22"/>
      <c r="DI611" s="22"/>
      <c r="DJ611" s="22"/>
      <c r="DK611" s="22"/>
      <c r="DL611" s="22"/>
      <c r="DM611" s="22"/>
      <c r="DN611" s="22"/>
      <c r="DO611" s="22"/>
      <c r="DP611" s="22"/>
      <c r="DQ611" s="22"/>
      <c r="DR611" s="22"/>
      <c r="DS611" s="22"/>
      <c r="DT611" s="22"/>
      <c r="DU611" s="22"/>
      <c r="DV611" s="22"/>
      <c r="DW611" s="22"/>
      <c r="DX611" s="22"/>
      <c r="DY611" s="22"/>
      <c r="DZ611" s="22"/>
      <c r="EA611" s="22"/>
      <c r="EB611" s="22"/>
      <c r="EC611" s="22"/>
      <c r="ED611" s="22"/>
      <c r="EE611" s="22"/>
      <c r="EF611" s="22"/>
      <c r="EG611" s="22"/>
      <c r="EH611" s="22"/>
      <c r="EI611" s="22"/>
      <c r="EJ611" s="22"/>
      <c r="EK611" s="22"/>
      <c r="EL611" s="22"/>
      <c r="EM611" s="22"/>
      <c r="EN611" s="22"/>
      <c r="EO611" s="22"/>
      <c r="EP611" s="22"/>
      <c r="EQ611" s="22"/>
      <c r="ER611" s="22"/>
      <c r="ES611" s="22"/>
      <c r="ET611" s="22"/>
      <c r="EU611" s="22"/>
      <c r="EV611" s="22"/>
      <c r="EW611" s="22"/>
      <c r="EX611" s="22"/>
      <c r="EY611" s="22"/>
      <c r="EZ611" s="22"/>
      <c r="FA611" s="22"/>
      <c r="FB611" s="22"/>
      <c r="FC611" s="22"/>
      <c r="FD611" s="22"/>
      <c r="FE611" s="22"/>
      <c r="FF611" s="22"/>
      <c r="FG611" s="22"/>
      <c r="FH611" s="22"/>
      <c r="FI611" s="22"/>
      <c r="FJ611" s="22"/>
      <c r="FK611" s="22"/>
      <c r="FL611" s="22"/>
      <c r="FM611" s="22"/>
      <c r="FN611" s="22"/>
      <c r="FO611" s="22"/>
      <c r="FP611" s="22"/>
      <c r="FQ611" s="22"/>
      <c r="FR611" s="22"/>
      <c r="FS611" s="22"/>
      <c r="FT611" s="22"/>
      <c r="FU611" s="22"/>
      <c r="FV611" s="22"/>
      <c r="FW611" s="22"/>
      <c r="FX611" s="22"/>
      <c r="FY611" s="22"/>
      <c r="FZ611" s="22"/>
      <c r="GA611" s="22"/>
      <c r="GB611" s="22"/>
      <c r="GC611" s="22"/>
      <c r="GD611" s="22"/>
      <c r="GE611" s="22"/>
      <c r="GF611" s="22"/>
      <c r="GG611" s="22"/>
      <c r="GH611" s="22"/>
      <c r="GI611" s="22"/>
      <c r="GJ611" s="22"/>
      <c r="GK611" s="22"/>
      <c r="GL611" s="22"/>
      <c r="GM611" s="22"/>
      <c r="GN611" s="22"/>
      <c r="GO611" s="22"/>
      <c r="GP611" s="22"/>
      <c r="GQ611" s="22"/>
      <c r="GR611" s="22"/>
      <c r="GS611" s="22"/>
      <c r="GT611" s="22"/>
      <c r="GU611" s="22"/>
      <c r="GV611" s="22"/>
      <c r="GW611" s="22"/>
      <c r="GX611" s="22"/>
      <c r="GY611" s="22"/>
      <c r="GZ611" s="22"/>
      <c r="HA611" s="22"/>
      <c r="HB611" s="22"/>
      <c r="HC611" s="22"/>
      <c r="HD611" s="22"/>
      <c r="HE611" s="22"/>
      <c r="HF611" s="22"/>
      <c r="HG611" s="22"/>
      <c r="HH611" s="22"/>
      <c r="HI611" s="22"/>
      <c r="HJ611" s="22"/>
      <c r="HK611" s="22"/>
      <c r="HL611" s="22"/>
      <c r="HM611" s="22"/>
      <c r="HN611" s="22"/>
      <c r="HO611" s="22"/>
      <c r="HP611" s="22"/>
      <c r="HQ611" s="22"/>
      <c r="HR611" s="22"/>
      <c r="HS611" s="22"/>
      <c r="HT611" s="22"/>
      <c r="HU611" s="22"/>
      <c r="HV611" s="22"/>
      <c r="HW611" s="22"/>
      <c r="HX611" s="22"/>
      <c r="HY611" s="22"/>
      <c r="HZ611" s="22"/>
      <c r="IA611" s="22"/>
      <c r="IB611" s="22"/>
      <c r="IC611" s="22"/>
      <c r="ID611" s="22"/>
      <c r="IE611" s="22"/>
      <c r="IF611" s="22"/>
      <c r="IG611" s="22"/>
      <c r="IH611" s="22"/>
      <c r="II611" s="22"/>
      <c r="IJ611" s="22"/>
      <c r="IK611" s="22"/>
      <c r="IL611" s="22"/>
      <c r="IM611" s="22"/>
      <c r="IN611" s="22"/>
      <c r="IO611" s="22"/>
      <c r="IP611" s="22"/>
      <c r="IQ611" s="22"/>
      <c r="IR611" s="22"/>
      <c r="IS611" s="22"/>
      <c r="IT611" s="22"/>
      <c r="IU611" s="22"/>
      <c r="IV611" s="22"/>
      <c r="IW611" s="22"/>
    </row>
    <row r="612" spans="1:257" s="23" customFormat="1" ht="12" customHeight="1" x14ac:dyDescent="0.2">
      <c r="A612" s="17">
        <v>611</v>
      </c>
      <c r="B612" s="17" t="s">
        <v>55</v>
      </c>
      <c r="C612" s="17" t="s">
        <v>56</v>
      </c>
      <c r="D612" s="17" t="s">
        <v>830</v>
      </c>
      <c r="E612" s="17" t="s">
        <v>897</v>
      </c>
      <c r="F612" s="17" t="s">
        <v>33</v>
      </c>
      <c r="G612" s="34"/>
      <c r="H612" s="34"/>
      <c r="I612" s="34"/>
      <c r="J612" s="18"/>
      <c r="K612" s="18">
        <v>35</v>
      </c>
      <c r="L612" s="34"/>
      <c r="M612" s="34"/>
      <c r="N612" s="18"/>
      <c r="O612" s="18"/>
      <c r="P612" s="17" t="s">
        <v>153</v>
      </c>
      <c r="Q612" s="17" t="s">
        <v>830</v>
      </c>
      <c r="R612" s="17" t="s">
        <v>25</v>
      </c>
      <c r="S612" s="19" t="s">
        <v>898</v>
      </c>
      <c r="T612" s="20" t="s">
        <v>63</v>
      </c>
      <c r="U612" s="20" t="s">
        <v>892</v>
      </c>
      <c r="V612" s="19" t="s">
        <v>1235</v>
      </c>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c r="BS612" s="22"/>
      <c r="BT612" s="22"/>
      <c r="BU612" s="22"/>
      <c r="BV612" s="22"/>
      <c r="BW612" s="22"/>
      <c r="BX612" s="22"/>
      <c r="BY612" s="22"/>
      <c r="BZ612" s="22"/>
      <c r="CA612" s="22"/>
      <c r="CB612" s="22"/>
      <c r="CC612" s="22"/>
      <c r="CD612" s="22"/>
      <c r="CE612" s="22"/>
      <c r="CF612" s="22"/>
      <c r="CG612" s="22"/>
      <c r="CH612" s="22"/>
      <c r="CI612" s="22"/>
      <c r="CJ612" s="22"/>
      <c r="CK612" s="22"/>
      <c r="CL612" s="22"/>
      <c r="CM612" s="22"/>
      <c r="CN612" s="22"/>
      <c r="CO612" s="22"/>
      <c r="CP612" s="22"/>
      <c r="CQ612" s="22"/>
      <c r="CR612" s="22"/>
      <c r="CS612" s="22"/>
      <c r="CT612" s="22"/>
      <c r="CU612" s="22"/>
      <c r="CV612" s="22"/>
      <c r="CW612" s="22"/>
      <c r="CX612" s="22"/>
      <c r="CY612" s="22"/>
      <c r="CZ612" s="22"/>
      <c r="DA612" s="22"/>
      <c r="DB612" s="22"/>
      <c r="DC612" s="22"/>
      <c r="DD612" s="22"/>
      <c r="DE612" s="22"/>
      <c r="DF612" s="22"/>
      <c r="DG612" s="22"/>
      <c r="DH612" s="22"/>
      <c r="DI612" s="22"/>
      <c r="DJ612" s="22"/>
      <c r="DK612" s="22"/>
      <c r="DL612" s="22"/>
      <c r="DM612" s="22"/>
      <c r="DN612" s="22"/>
      <c r="DO612" s="22"/>
      <c r="DP612" s="22"/>
      <c r="DQ612" s="22"/>
      <c r="DR612" s="22"/>
      <c r="DS612" s="22"/>
      <c r="DT612" s="22"/>
      <c r="DU612" s="22"/>
      <c r="DV612" s="22"/>
      <c r="DW612" s="22"/>
      <c r="DX612" s="22"/>
      <c r="DY612" s="22"/>
      <c r="DZ612" s="22"/>
      <c r="EA612" s="22"/>
      <c r="EB612" s="22"/>
      <c r="EC612" s="22"/>
      <c r="ED612" s="22"/>
      <c r="EE612" s="22"/>
      <c r="EF612" s="22"/>
      <c r="EG612" s="22"/>
      <c r="EH612" s="22"/>
      <c r="EI612" s="22"/>
      <c r="EJ612" s="22"/>
      <c r="EK612" s="22"/>
      <c r="EL612" s="22"/>
      <c r="EM612" s="22"/>
      <c r="EN612" s="22"/>
      <c r="EO612" s="22"/>
      <c r="EP612" s="22"/>
      <c r="EQ612" s="22"/>
      <c r="ER612" s="22"/>
      <c r="ES612" s="22"/>
      <c r="ET612" s="22"/>
      <c r="EU612" s="22"/>
      <c r="EV612" s="22"/>
      <c r="EW612" s="22"/>
      <c r="EX612" s="22"/>
      <c r="EY612" s="22"/>
      <c r="EZ612" s="22"/>
      <c r="FA612" s="22"/>
      <c r="FB612" s="22"/>
      <c r="FC612" s="22"/>
      <c r="FD612" s="22"/>
      <c r="FE612" s="22"/>
      <c r="FF612" s="22"/>
      <c r="FG612" s="22"/>
      <c r="FH612" s="22"/>
      <c r="FI612" s="22"/>
      <c r="FJ612" s="22"/>
      <c r="FK612" s="22"/>
      <c r="FL612" s="22"/>
      <c r="FM612" s="22"/>
      <c r="FN612" s="22"/>
      <c r="FO612" s="22"/>
      <c r="FP612" s="22"/>
      <c r="FQ612" s="22"/>
      <c r="FR612" s="22"/>
      <c r="FS612" s="22"/>
      <c r="FT612" s="22"/>
      <c r="FU612" s="22"/>
      <c r="FV612" s="22"/>
      <c r="FW612" s="22"/>
      <c r="FX612" s="22"/>
      <c r="FY612" s="22"/>
      <c r="FZ612" s="22"/>
      <c r="GA612" s="22"/>
      <c r="GB612" s="22"/>
      <c r="GC612" s="22"/>
      <c r="GD612" s="22"/>
      <c r="GE612" s="22"/>
      <c r="GF612" s="22"/>
      <c r="GG612" s="22"/>
      <c r="GH612" s="22"/>
      <c r="GI612" s="22"/>
      <c r="GJ612" s="22"/>
      <c r="GK612" s="22"/>
      <c r="GL612" s="22"/>
      <c r="GM612" s="22"/>
      <c r="GN612" s="22"/>
      <c r="GO612" s="22"/>
      <c r="GP612" s="22"/>
      <c r="GQ612" s="22"/>
      <c r="GR612" s="22"/>
      <c r="GS612" s="22"/>
      <c r="GT612" s="22"/>
      <c r="GU612" s="22"/>
      <c r="GV612" s="22"/>
      <c r="GW612" s="22"/>
      <c r="GX612" s="22"/>
      <c r="GY612" s="22"/>
      <c r="GZ612" s="22"/>
      <c r="HA612" s="22"/>
      <c r="HB612" s="22"/>
      <c r="HC612" s="22"/>
      <c r="HD612" s="22"/>
      <c r="HE612" s="22"/>
      <c r="HF612" s="22"/>
      <c r="HG612" s="22"/>
      <c r="HH612" s="22"/>
      <c r="HI612" s="22"/>
      <c r="HJ612" s="22"/>
      <c r="HK612" s="22"/>
      <c r="HL612" s="22"/>
      <c r="HM612" s="22"/>
      <c r="HN612" s="22"/>
      <c r="HO612" s="22"/>
      <c r="HP612" s="22"/>
      <c r="HQ612" s="22"/>
      <c r="HR612" s="22"/>
      <c r="HS612" s="22"/>
      <c r="HT612" s="22"/>
      <c r="HU612" s="22"/>
      <c r="HV612" s="22"/>
      <c r="HW612" s="22"/>
      <c r="HX612" s="22"/>
      <c r="HY612" s="22"/>
      <c r="HZ612" s="22"/>
      <c r="IA612" s="22"/>
      <c r="IB612" s="22"/>
      <c r="IC612" s="22"/>
      <c r="ID612" s="22"/>
      <c r="IE612" s="22"/>
      <c r="IF612" s="22"/>
      <c r="IG612" s="22"/>
      <c r="IH612" s="22"/>
      <c r="II612" s="22"/>
      <c r="IJ612" s="22"/>
      <c r="IK612" s="22"/>
      <c r="IL612" s="22"/>
      <c r="IM612" s="22"/>
      <c r="IN612" s="22"/>
      <c r="IO612" s="22"/>
      <c r="IP612" s="22"/>
      <c r="IQ612" s="22"/>
      <c r="IR612" s="22"/>
      <c r="IS612" s="22"/>
      <c r="IT612" s="22"/>
      <c r="IU612" s="22"/>
      <c r="IV612" s="22"/>
      <c r="IW612" s="22"/>
    </row>
    <row r="613" spans="1:257" s="23" customFormat="1" ht="12" customHeight="1" x14ac:dyDescent="0.2">
      <c r="A613" s="17">
        <v>612</v>
      </c>
      <c r="B613" s="17" t="s">
        <v>55</v>
      </c>
      <c r="C613" s="17" t="s">
        <v>56</v>
      </c>
      <c r="D613" s="17" t="s">
        <v>830</v>
      </c>
      <c r="E613" s="17" t="s">
        <v>899</v>
      </c>
      <c r="F613" s="17" t="s">
        <v>33</v>
      </c>
      <c r="G613" s="34"/>
      <c r="H613" s="34"/>
      <c r="I613" s="34"/>
      <c r="J613" s="18"/>
      <c r="K613" s="18">
        <v>50</v>
      </c>
      <c r="L613" s="34"/>
      <c r="M613" s="34"/>
      <c r="N613" s="18"/>
      <c r="O613" s="18"/>
      <c r="P613" s="17" t="s">
        <v>24</v>
      </c>
      <c r="Q613" s="17" t="s">
        <v>830</v>
      </c>
      <c r="R613" s="17" t="s">
        <v>25</v>
      </c>
      <c r="S613" s="19" t="s">
        <v>900</v>
      </c>
      <c r="T613" s="20" t="s">
        <v>63</v>
      </c>
      <c r="U613" s="20" t="s">
        <v>892</v>
      </c>
      <c r="V613" s="19" t="s">
        <v>1235</v>
      </c>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c r="BS613" s="22"/>
      <c r="BT613" s="22"/>
      <c r="BU613" s="22"/>
      <c r="BV613" s="22"/>
      <c r="BW613" s="22"/>
      <c r="BX613" s="22"/>
      <c r="BY613" s="22"/>
      <c r="BZ613" s="22"/>
      <c r="CA613" s="22"/>
      <c r="CB613" s="22"/>
      <c r="CC613" s="22"/>
      <c r="CD613" s="22"/>
      <c r="CE613" s="22"/>
      <c r="CF613" s="22"/>
      <c r="CG613" s="22"/>
      <c r="CH613" s="22"/>
      <c r="CI613" s="22"/>
      <c r="CJ613" s="22"/>
      <c r="CK613" s="22"/>
      <c r="CL613" s="22"/>
      <c r="CM613" s="22"/>
      <c r="CN613" s="22"/>
      <c r="CO613" s="22"/>
      <c r="CP613" s="22"/>
      <c r="CQ613" s="22"/>
      <c r="CR613" s="22"/>
      <c r="CS613" s="22"/>
      <c r="CT613" s="22"/>
      <c r="CU613" s="22"/>
      <c r="CV613" s="22"/>
      <c r="CW613" s="22"/>
      <c r="CX613" s="22"/>
      <c r="CY613" s="22"/>
      <c r="CZ613" s="22"/>
      <c r="DA613" s="22"/>
      <c r="DB613" s="22"/>
      <c r="DC613" s="22"/>
      <c r="DD613" s="22"/>
      <c r="DE613" s="22"/>
      <c r="DF613" s="22"/>
      <c r="DG613" s="22"/>
      <c r="DH613" s="22"/>
      <c r="DI613" s="22"/>
      <c r="DJ613" s="22"/>
      <c r="DK613" s="22"/>
      <c r="DL613" s="22"/>
      <c r="DM613" s="22"/>
      <c r="DN613" s="22"/>
      <c r="DO613" s="22"/>
      <c r="DP613" s="22"/>
      <c r="DQ613" s="22"/>
      <c r="DR613" s="22"/>
      <c r="DS613" s="22"/>
      <c r="DT613" s="22"/>
      <c r="DU613" s="22"/>
      <c r="DV613" s="22"/>
      <c r="DW613" s="22"/>
      <c r="DX613" s="22"/>
      <c r="DY613" s="22"/>
      <c r="DZ613" s="22"/>
      <c r="EA613" s="22"/>
      <c r="EB613" s="22"/>
      <c r="EC613" s="22"/>
      <c r="ED613" s="22"/>
      <c r="EE613" s="22"/>
      <c r="EF613" s="22"/>
      <c r="EG613" s="22"/>
      <c r="EH613" s="22"/>
      <c r="EI613" s="22"/>
      <c r="EJ613" s="22"/>
      <c r="EK613" s="22"/>
      <c r="EL613" s="22"/>
      <c r="EM613" s="22"/>
      <c r="EN613" s="22"/>
      <c r="EO613" s="22"/>
      <c r="EP613" s="22"/>
      <c r="EQ613" s="22"/>
      <c r="ER613" s="22"/>
      <c r="ES613" s="22"/>
      <c r="ET613" s="22"/>
      <c r="EU613" s="22"/>
      <c r="EV613" s="22"/>
      <c r="EW613" s="22"/>
      <c r="EX613" s="22"/>
      <c r="EY613" s="22"/>
      <c r="EZ613" s="22"/>
      <c r="FA613" s="22"/>
      <c r="FB613" s="22"/>
      <c r="FC613" s="22"/>
      <c r="FD613" s="22"/>
      <c r="FE613" s="22"/>
      <c r="FF613" s="22"/>
      <c r="FG613" s="22"/>
      <c r="FH613" s="22"/>
      <c r="FI613" s="22"/>
      <c r="FJ613" s="22"/>
      <c r="FK613" s="22"/>
      <c r="FL613" s="22"/>
      <c r="FM613" s="22"/>
      <c r="FN613" s="22"/>
      <c r="FO613" s="22"/>
      <c r="FP613" s="22"/>
      <c r="FQ613" s="22"/>
      <c r="FR613" s="22"/>
      <c r="FS613" s="22"/>
      <c r="FT613" s="22"/>
      <c r="FU613" s="22"/>
      <c r="FV613" s="22"/>
      <c r="FW613" s="22"/>
      <c r="FX613" s="22"/>
      <c r="FY613" s="22"/>
      <c r="FZ613" s="22"/>
      <c r="GA613" s="22"/>
      <c r="GB613" s="22"/>
      <c r="GC613" s="22"/>
      <c r="GD613" s="22"/>
      <c r="GE613" s="22"/>
      <c r="GF613" s="22"/>
      <c r="GG613" s="22"/>
      <c r="GH613" s="22"/>
      <c r="GI613" s="22"/>
      <c r="GJ613" s="22"/>
      <c r="GK613" s="22"/>
      <c r="GL613" s="22"/>
      <c r="GM613" s="22"/>
      <c r="GN613" s="22"/>
      <c r="GO613" s="22"/>
      <c r="GP613" s="22"/>
      <c r="GQ613" s="22"/>
      <c r="GR613" s="22"/>
      <c r="GS613" s="22"/>
      <c r="GT613" s="22"/>
      <c r="GU613" s="22"/>
      <c r="GV613" s="22"/>
      <c r="GW613" s="22"/>
      <c r="GX613" s="22"/>
      <c r="GY613" s="22"/>
      <c r="GZ613" s="22"/>
      <c r="HA613" s="22"/>
      <c r="HB613" s="22"/>
      <c r="HC613" s="22"/>
      <c r="HD613" s="22"/>
      <c r="HE613" s="22"/>
      <c r="HF613" s="22"/>
      <c r="HG613" s="22"/>
      <c r="HH613" s="22"/>
      <c r="HI613" s="22"/>
      <c r="HJ613" s="22"/>
      <c r="HK613" s="22"/>
      <c r="HL613" s="22"/>
      <c r="HM613" s="22"/>
      <c r="HN613" s="22"/>
      <c r="HO613" s="22"/>
      <c r="HP613" s="22"/>
      <c r="HQ613" s="22"/>
      <c r="HR613" s="22"/>
      <c r="HS613" s="22"/>
      <c r="HT613" s="22"/>
      <c r="HU613" s="22"/>
      <c r="HV613" s="22"/>
      <c r="HW613" s="22"/>
      <c r="HX613" s="22"/>
      <c r="HY613" s="22"/>
      <c r="HZ613" s="22"/>
      <c r="IA613" s="22"/>
      <c r="IB613" s="22"/>
      <c r="IC613" s="22"/>
      <c r="ID613" s="22"/>
      <c r="IE613" s="22"/>
      <c r="IF613" s="22"/>
      <c r="IG613" s="22"/>
      <c r="IH613" s="22"/>
      <c r="II613" s="22"/>
      <c r="IJ613" s="22"/>
      <c r="IK613" s="22"/>
      <c r="IL613" s="22"/>
      <c r="IM613" s="22"/>
      <c r="IN613" s="22"/>
      <c r="IO613" s="22"/>
      <c r="IP613" s="22"/>
      <c r="IQ613" s="22"/>
      <c r="IR613" s="22"/>
      <c r="IS613" s="22"/>
      <c r="IT613" s="22"/>
      <c r="IU613" s="22"/>
      <c r="IV613" s="22"/>
      <c r="IW613" s="22"/>
    </row>
    <row r="614" spans="1:257" ht="12" customHeight="1" x14ac:dyDescent="0.2">
      <c r="A614" s="17">
        <v>613</v>
      </c>
      <c r="B614" s="3" t="s">
        <v>66</v>
      </c>
      <c r="C614" s="3" t="s">
        <v>67</v>
      </c>
      <c r="D614" s="3" t="s">
        <v>830</v>
      </c>
      <c r="E614" s="3" t="s">
        <v>901</v>
      </c>
      <c r="F614" s="3" t="s">
        <v>23</v>
      </c>
      <c r="G614" s="6">
        <v>0.05</v>
      </c>
      <c r="H614" s="6"/>
      <c r="I614" s="6"/>
      <c r="J614" s="5">
        <v>35</v>
      </c>
      <c r="K614" s="5"/>
      <c r="L614" s="6"/>
      <c r="M614" s="6"/>
      <c r="N614" s="5"/>
      <c r="O614" s="5"/>
      <c r="P614" s="3" t="s">
        <v>24</v>
      </c>
      <c r="Q614" s="3" t="s">
        <v>830</v>
      </c>
      <c r="R614" s="3" t="s">
        <v>25</v>
      </c>
      <c r="S614" s="11" t="s">
        <v>902</v>
      </c>
      <c r="T614" s="12" t="s">
        <v>69</v>
      </c>
      <c r="U614" s="12" t="s">
        <v>70</v>
      </c>
      <c r="V614" s="11" t="s">
        <v>1237</v>
      </c>
    </row>
    <row r="615" spans="1:257" ht="12" customHeight="1" x14ac:dyDescent="0.2">
      <c r="A615" s="17">
        <v>614</v>
      </c>
      <c r="B615" s="3" t="s">
        <v>66</v>
      </c>
      <c r="C615" s="3" t="s">
        <v>67</v>
      </c>
      <c r="D615" s="3" t="s">
        <v>830</v>
      </c>
      <c r="E615" s="3" t="s">
        <v>903</v>
      </c>
      <c r="F615" s="3" t="s">
        <v>23</v>
      </c>
      <c r="G615" s="6"/>
      <c r="H615" s="6"/>
      <c r="I615" s="6"/>
      <c r="J615" s="5">
        <v>2.5</v>
      </c>
      <c r="K615" s="5"/>
      <c r="L615" s="6"/>
      <c r="M615" s="6"/>
      <c r="N615" s="5"/>
      <c r="O615" s="5"/>
      <c r="P615" s="3" t="s">
        <v>24</v>
      </c>
      <c r="Q615" s="3" t="s">
        <v>830</v>
      </c>
      <c r="R615" s="3" t="s">
        <v>25</v>
      </c>
      <c r="S615" s="11" t="s">
        <v>904</v>
      </c>
      <c r="T615" s="12" t="s">
        <v>69</v>
      </c>
      <c r="U615" s="12" t="s">
        <v>70</v>
      </c>
      <c r="V615" s="11" t="s">
        <v>1237</v>
      </c>
    </row>
    <row r="616" spans="1:257" ht="12" customHeight="1" x14ac:dyDescent="0.2">
      <c r="A616" s="17">
        <v>615</v>
      </c>
      <c r="B616" s="3" t="s">
        <v>66</v>
      </c>
      <c r="C616" s="3" t="s">
        <v>67</v>
      </c>
      <c r="D616" s="3" t="s">
        <v>830</v>
      </c>
      <c r="E616" s="3" t="s">
        <v>905</v>
      </c>
      <c r="F616" s="3" t="s">
        <v>23</v>
      </c>
      <c r="G616" s="6"/>
      <c r="H616" s="6"/>
      <c r="I616" s="6"/>
      <c r="J616" s="5">
        <v>2.5</v>
      </c>
      <c r="K616" s="5"/>
      <c r="L616" s="6"/>
      <c r="M616" s="6"/>
      <c r="N616" s="5"/>
      <c r="O616" s="5"/>
      <c r="P616" s="3" t="s">
        <v>24</v>
      </c>
      <c r="Q616" s="3" t="s">
        <v>830</v>
      </c>
      <c r="R616" s="3" t="s">
        <v>877</v>
      </c>
      <c r="S616" s="11" t="s">
        <v>904</v>
      </c>
      <c r="T616" s="12" t="s">
        <v>69</v>
      </c>
      <c r="U616" s="12" t="s">
        <v>70</v>
      </c>
      <c r="V616" s="11" t="s">
        <v>1237</v>
      </c>
    </row>
    <row r="617" spans="1:257" ht="12" customHeight="1" x14ac:dyDescent="0.2">
      <c r="A617" s="17">
        <v>616</v>
      </c>
      <c r="B617" s="3" t="s">
        <v>66</v>
      </c>
      <c r="C617" s="3" t="s">
        <v>67</v>
      </c>
      <c r="D617" s="3" t="s">
        <v>830</v>
      </c>
      <c r="E617" s="3" t="s">
        <v>906</v>
      </c>
      <c r="F617" s="3" t="s">
        <v>33</v>
      </c>
      <c r="G617" s="6"/>
      <c r="H617" s="6"/>
      <c r="I617" s="6"/>
      <c r="J617" s="5">
        <v>35</v>
      </c>
      <c r="K617" s="5"/>
      <c r="L617" s="6"/>
      <c r="M617" s="6"/>
      <c r="N617" s="5"/>
      <c r="O617" s="5"/>
      <c r="P617" s="3" t="s">
        <v>153</v>
      </c>
      <c r="Q617" s="3" t="s">
        <v>830</v>
      </c>
      <c r="R617" s="3" t="s">
        <v>177</v>
      </c>
      <c r="S617" s="11" t="s">
        <v>907</v>
      </c>
      <c r="T617" s="12" t="s">
        <v>69</v>
      </c>
      <c r="U617" s="12" t="s">
        <v>70</v>
      </c>
      <c r="V617" s="11" t="s">
        <v>1237</v>
      </c>
    </row>
    <row r="618" spans="1:257" ht="12" customHeight="1" x14ac:dyDescent="0.2">
      <c r="A618" s="17">
        <v>617</v>
      </c>
      <c r="B618" s="3" t="s">
        <v>66</v>
      </c>
      <c r="C618" s="3" t="s">
        <v>67</v>
      </c>
      <c r="D618" s="3" t="s">
        <v>830</v>
      </c>
      <c r="E618" s="3" t="s">
        <v>908</v>
      </c>
      <c r="F618" s="3" t="s">
        <v>33</v>
      </c>
      <c r="G618" s="6">
        <v>0.05</v>
      </c>
      <c r="H618" s="6"/>
      <c r="I618" s="6"/>
      <c r="J618" s="5">
        <v>35</v>
      </c>
      <c r="K618" s="5"/>
      <c r="L618" s="6"/>
      <c r="M618" s="6"/>
      <c r="N618" s="5"/>
      <c r="O618" s="5"/>
      <c r="P618" s="3" t="s">
        <v>24</v>
      </c>
      <c r="Q618" s="3" t="s">
        <v>830</v>
      </c>
      <c r="R618" s="3" t="s">
        <v>386</v>
      </c>
      <c r="S618" s="11" t="s">
        <v>909</v>
      </c>
      <c r="T618" s="12" t="s">
        <v>69</v>
      </c>
      <c r="U618" s="12" t="s">
        <v>70</v>
      </c>
      <c r="V618" s="11" t="s">
        <v>1237</v>
      </c>
    </row>
    <row r="619" spans="1:257" ht="12" customHeight="1" x14ac:dyDescent="0.2">
      <c r="A619" s="17">
        <v>618</v>
      </c>
      <c r="B619" s="3" t="s">
        <v>66</v>
      </c>
      <c r="C619" s="3" t="s">
        <v>67</v>
      </c>
      <c r="D619" s="3" t="s">
        <v>830</v>
      </c>
      <c r="E619" s="3" t="s">
        <v>910</v>
      </c>
      <c r="F619" s="3" t="s">
        <v>33</v>
      </c>
      <c r="G619" s="6"/>
      <c r="H619" s="6"/>
      <c r="I619" s="6"/>
      <c r="J619" s="5">
        <v>35</v>
      </c>
      <c r="K619" s="5"/>
      <c r="L619" s="6"/>
      <c r="M619" s="6"/>
      <c r="N619" s="5"/>
      <c r="O619" s="5"/>
      <c r="P619" s="3" t="s">
        <v>115</v>
      </c>
      <c r="Q619" s="3" t="s">
        <v>830</v>
      </c>
      <c r="R619" s="3" t="s">
        <v>877</v>
      </c>
      <c r="S619" s="11" t="s">
        <v>907</v>
      </c>
      <c r="T619" s="12" t="s">
        <v>69</v>
      </c>
      <c r="U619" s="12" t="s">
        <v>70</v>
      </c>
      <c r="V619" s="11" t="s">
        <v>1237</v>
      </c>
    </row>
    <row r="620" spans="1:257" s="23" customFormat="1" ht="12" customHeight="1" x14ac:dyDescent="0.2">
      <c r="A620" s="17">
        <v>619</v>
      </c>
      <c r="B620" s="17" t="s">
        <v>72</v>
      </c>
      <c r="C620" s="17" t="s">
        <v>73</v>
      </c>
      <c r="D620" s="17" t="s">
        <v>830</v>
      </c>
      <c r="E620" s="17" t="s">
        <v>911</v>
      </c>
      <c r="F620" s="17" t="s">
        <v>23</v>
      </c>
      <c r="G620" s="35">
        <v>3.6748094004368514E-3</v>
      </c>
      <c r="H620" s="35">
        <v>7.3631230250030821E-3</v>
      </c>
      <c r="I620" s="35">
        <v>1.1064990499148664E-2</v>
      </c>
      <c r="J620" s="18">
        <v>36</v>
      </c>
      <c r="K620" s="18"/>
      <c r="L620" s="34"/>
      <c r="M620" s="34"/>
      <c r="N620" s="18"/>
      <c r="O620" s="18"/>
      <c r="P620" s="17" t="s">
        <v>24</v>
      </c>
      <c r="Q620" s="17" t="s">
        <v>830</v>
      </c>
      <c r="R620" s="17" t="s">
        <v>25</v>
      </c>
      <c r="S620" s="19" t="s">
        <v>912</v>
      </c>
      <c r="T620" s="20" t="s">
        <v>76</v>
      </c>
      <c r="U620" s="21" t="s">
        <v>913</v>
      </c>
      <c r="V620" s="19" t="s">
        <v>78</v>
      </c>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c r="BS620" s="22"/>
      <c r="BT620" s="22"/>
      <c r="BU620" s="22"/>
      <c r="BV620" s="22"/>
      <c r="BW620" s="22"/>
      <c r="BX620" s="22"/>
      <c r="BY620" s="22"/>
      <c r="BZ620" s="22"/>
      <c r="CA620" s="22"/>
      <c r="CB620" s="22"/>
      <c r="CC620" s="22"/>
      <c r="CD620" s="22"/>
      <c r="CE620" s="22"/>
      <c r="CF620" s="22"/>
      <c r="CG620" s="22"/>
      <c r="CH620" s="22"/>
      <c r="CI620" s="22"/>
      <c r="CJ620" s="22"/>
      <c r="CK620" s="22"/>
      <c r="CL620" s="22"/>
      <c r="CM620" s="22"/>
      <c r="CN620" s="22"/>
      <c r="CO620" s="22"/>
      <c r="CP620" s="22"/>
      <c r="CQ620" s="22"/>
      <c r="CR620" s="22"/>
      <c r="CS620" s="22"/>
      <c r="CT620" s="22"/>
      <c r="CU620" s="22"/>
      <c r="CV620" s="22"/>
      <c r="CW620" s="22"/>
      <c r="CX620" s="22"/>
      <c r="CY620" s="22"/>
      <c r="CZ620" s="22"/>
      <c r="DA620" s="22"/>
      <c r="DB620" s="22"/>
      <c r="DC620" s="22"/>
      <c r="DD620" s="22"/>
      <c r="DE620" s="22"/>
      <c r="DF620" s="22"/>
      <c r="DG620" s="22"/>
      <c r="DH620" s="22"/>
      <c r="DI620" s="22"/>
      <c r="DJ620" s="22"/>
      <c r="DK620" s="22"/>
      <c r="DL620" s="22"/>
      <c r="DM620" s="22"/>
      <c r="DN620" s="22"/>
      <c r="DO620" s="22"/>
      <c r="DP620" s="22"/>
      <c r="DQ620" s="22"/>
      <c r="DR620" s="22"/>
      <c r="DS620" s="22"/>
      <c r="DT620" s="22"/>
      <c r="DU620" s="22"/>
      <c r="DV620" s="22"/>
      <c r="DW620" s="22"/>
      <c r="DX620" s="22"/>
      <c r="DY620" s="22"/>
      <c r="DZ620" s="22"/>
      <c r="EA620" s="22"/>
      <c r="EB620" s="22"/>
      <c r="EC620" s="22"/>
      <c r="ED620" s="22"/>
      <c r="EE620" s="22"/>
      <c r="EF620" s="22"/>
      <c r="EG620" s="22"/>
      <c r="EH620" s="22"/>
      <c r="EI620" s="22"/>
      <c r="EJ620" s="22"/>
      <c r="EK620" s="22"/>
      <c r="EL620" s="22"/>
      <c r="EM620" s="22"/>
      <c r="EN620" s="22"/>
      <c r="EO620" s="22"/>
      <c r="EP620" s="22"/>
      <c r="EQ620" s="22"/>
      <c r="ER620" s="22"/>
      <c r="ES620" s="22"/>
      <c r="ET620" s="22"/>
      <c r="EU620" s="22"/>
      <c r="EV620" s="22"/>
      <c r="EW620" s="22"/>
      <c r="EX620" s="22"/>
      <c r="EY620" s="22"/>
      <c r="EZ620" s="22"/>
      <c r="FA620" s="22"/>
      <c r="FB620" s="22"/>
      <c r="FC620" s="22"/>
      <c r="FD620" s="22"/>
      <c r="FE620" s="22"/>
      <c r="FF620" s="22"/>
      <c r="FG620" s="22"/>
      <c r="FH620" s="22"/>
      <c r="FI620" s="22"/>
      <c r="FJ620" s="22"/>
      <c r="FK620" s="22"/>
      <c r="FL620" s="22"/>
      <c r="FM620" s="22"/>
      <c r="FN620" s="22"/>
      <c r="FO620" s="22"/>
      <c r="FP620" s="22"/>
      <c r="FQ620" s="22"/>
      <c r="FR620" s="22"/>
      <c r="FS620" s="22"/>
      <c r="FT620" s="22"/>
      <c r="FU620" s="22"/>
      <c r="FV620" s="22"/>
      <c r="FW620" s="22"/>
      <c r="FX620" s="22"/>
      <c r="FY620" s="22"/>
      <c r="FZ620" s="22"/>
      <c r="GA620" s="22"/>
      <c r="GB620" s="22"/>
      <c r="GC620" s="22"/>
      <c r="GD620" s="22"/>
      <c r="GE620" s="22"/>
      <c r="GF620" s="22"/>
      <c r="GG620" s="22"/>
      <c r="GH620" s="22"/>
      <c r="GI620" s="22"/>
      <c r="GJ620" s="22"/>
      <c r="GK620" s="22"/>
      <c r="GL620" s="22"/>
      <c r="GM620" s="22"/>
      <c r="GN620" s="22"/>
      <c r="GO620" s="22"/>
      <c r="GP620" s="22"/>
      <c r="GQ620" s="22"/>
      <c r="GR620" s="22"/>
      <c r="GS620" s="22"/>
      <c r="GT620" s="22"/>
      <c r="GU620" s="22"/>
      <c r="GV620" s="22"/>
      <c r="GW620" s="22"/>
      <c r="GX620" s="22"/>
      <c r="GY620" s="22"/>
      <c r="GZ620" s="22"/>
      <c r="HA620" s="22"/>
      <c r="HB620" s="22"/>
      <c r="HC620" s="22"/>
      <c r="HD620" s="22"/>
      <c r="HE620" s="22"/>
      <c r="HF620" s="22"/>
      <c r="HG620" s="22"/>
      <c r="HH620" s="22"/>
      <c r="HI620" s="22"/>
      <c r="HJ620" s="22"/>
      <c r="HK620" s="22"/>
      <c r="HL620" s="22"/>
      <c r="HM620" s="22"/>
      <c r="HN620" s="22"/>
      <c r="HO620" s="22"/>
      <c r="HP620" s="22"/>
      <c r="HQ620" s="22"/>
      <c r="HR620" s="22"/>
      <c r="HS620" s="22"/>
      <c r="HT620" s="22"/>
      <c r="HU620" s="22"/>
      <c r="HV620" s="22"/>
      <c r="HW620" s="22"/>
      <c r="HX620" s="22"/>
      <c r="HY620" s="22"/>
      <c r="HZ620" s="22"/>
      <c r="IA620" s="22"/>
      <c r="IB620" s="22"/>
      <c r="IC620" s="22"/>
      <c r="ID620" s="22"/>
      <c r="IE620" s="22"/>
      <c r="IF620" s="22"/>
      <c r="IG620" s="22"/>
      <c r="IH620" s="22"/>
      <c r="II620" s="22"/>
      <c r="IJ620" s="22"/>
      <c r="IK620" s="22"/>
      <c r="IL620" s="22"/>
      <c r="IM620" s="22"/>
      <c r="IN620" s="22"/>
      <c r="IO620" s="22"/>
      <c r="IP620" s="22"/>
      <c r="IQ620" s="22"/>
      <c r="IR620" s="22"/>
      <c r="IS620" s="22"/>
      <c r="IT620" s="22"/>
      <c r="IU620" s="22"/>
      <c r="IV620" s="22"/>
      <c r="IW620" s="22"/>
    </row>
    <row r="621" spans="1:257" ht="12" customHeight="1" x14ac:dyDescent="0.2">
      <c r="A621" s="17">
        <v>620</v>
      </c>
      <c r="B621" s="3" t="s">
        <v>79</v>
      </c>
      <c r="C621" s="3" t="s">
        <v>79</v>
      </c>
      <c r="D621" s="3" t="s">
        <v>830</v>
      </c>
      <c r="E621" s="3" t="s">
        <v>914</v>
      </c>
      <c r="F621" s="3" t="s">
        <v>23</v>
      </c>
      <c r="G621" s="6">
        <v>1.125E-2</v>
      </c>
      <c r="H621" s="6"/>
      <c r="I621" s="6"/>
      <c r="J621" s="5">
        <v>30</v>
      </c>
      <c r="K621" s="5"/>
      <c r="L621" s="6"/>
      <c r="M621" s="6"/>
      <c r="N621" s="5"/>
      <c r="O621" s="5"/>
      <c r="P621" s="3" t="s">
        <v>24</v>
      </c>
      <c r="Q621" s="3" t="s">
        <v>830</v>
      </c>
      <c r="R621" s="3" t="s">
        <v>25</v>
      </c>
      <c r="S621" s="11" t="s">
        <v>915</v>
      </c>
      <c r="T621" s="12" t="s">
        <v>82</v>
      </c>
      <c r="U621" s="12" t="s">
        <v>916</v>
      </c>
      <c r="V621" s="11" t="s">
        <v>1238</v>
      </c>
    </row>
    <row r="622" spans="1:257" ht="12" customHeight="1" x14ac:dyDescent="0.2">
      <c r="A622" s="17">
        <v>621</v>
      </c>
      <c r="B622" s="3" t="s">
        <v>79</v>
      </c>
      <c r="C622" s="3" t="s">
        <v>79</v>
      </c>
      <c r="D622" s="3" t="s">
        <v>830</v>
      </c>
      <c r="E622" s="3" t="s">
        <v>917</v>
      </c>
      <c r="F622" s="3" t="s">
        <v>33</v>
      </c>
      <c r="G622" s="6"/>
      <c r="H622" s="6"/>
      <c r="I622" s="6"/>
      <c r="J622" s="5"/>
      <c r="K622" s="5">
        <v>30</v>
      </c>
      <c r="L622" s="6"/>
      <c r="M622" s="6"/>
      <c r="N622" s="5"/>
      <c r="O622" s="5"/>
      <c r="P622" s="3" t="s">
        <v>153</v>
      </c>
      <c r="Q622" s="3" t="s">
        <v>830</v>
      </c>
      <c r="R622" s="3" t="s">
        <v>177</v>
      </c>
      <c r="S622" s="11" t="s">
        <v>918</v>
      </c>
      <c r="T622" s="12" t="s">
        <v>82</v>
      </c>
      <c r="U622" s="12" t="s">
        <v>916</v>
      </c>
      <c r="V622" s="11" t="s">
        <v>1238</v>
      </c>
    </row>
    <row r="623" spans="1:257" ht="12" customHeight="1" x14ac:dyDescent="0.2">
      <c r="A623" s="17">
        <v>622</v>
      </c>
      <c r="B623" s="3" t="s">
        <v>79</v>
      </c>
      <c r="C623" s="3" t="s">
        <v>79</v>
      </c>
      <c r="D623" s="3" t="s">
        <v>830</v>
      </c>
      <c r="E623" s="3" t="s">
        <v>919</v>
      </c>
      <c r="F623" s="3" t="s">
        <v>33</v>
      </c>
      <c r="G623" s="6">
        <v>1.125E-2</v>
      </c>
      <c r="H623" s="6"/>
      <c r="I623" s="6"/>
      <c r="J623" s="5">
        <v>30</v>
      </c>
      <c r="K623" s="5"/>
      <c r="L623" s="6"/>
      <c r="M623" s="6"/>
      <c r="N623" s="5"/>
      <c r="O623" s="5"/>
      <c r="P623" s="3" t="s">
        <v>133</v>
      </c>
      <c r="Q623" s="3" t="s">
        <v>830</v>
      </c>
      <c r="R623" s="3" t="s">
        <v>877</v>
      </c>
      <c r="S623" s="11" t="s">
        <v>920</v>
      </c>
      <c r="T623" s="12" t="s">
        <v>82</v>
      </c>
      <c r="U623" s="12" t="s">
        <v>916</v>
      </c>
      <c r="V623" s="11" t="s">
        <v>1238</v>
      </c>
    </row>
    <row r="624" spans="1:257" ht="12" customHeight="1" x14ac:dyDescent="0.2">
      <c r="A624" s="17">
        <v>623</v>
      </c>
      <c r="B624" s="3" t="s">
        <v>79</v>
      </c>
      <c r="C624" s="3" t="s">
        <v>79</v>
      </c>
      <c r="D624" s="3" t="s">
        <v>830</v>
      </c>
      <c r="E624" s="3" t="s">
        <v>921</v>
      </c>
      <c r="F624" s="3" t="s">
        <v>33</v>
      </c>
      <c r="G624" s="6">
        <v>5.0000000000000001E-3</v>
      </c>
      <c r="H624" s="6"/>
      <c r="I624" s="6"/>
      <c r="J624" s="5">
        <v>25</v>
      </c>
      <c r="K624" s="5"/>
      <c r="L624" s="6"/>
      <c r="M624" s="6"/>
      <c r="N624" s="5"/>
      <c r="O624" s="5"/>
      <c r="P624" s="3" t="s">
        <v>133</v>
      </c>
      <c r="Q624" s="3" t="s">
        <v>830</v>
      </c>
      <c r="R624" s="3" t="s">
        <v>922</v>
      </c>
      <c r="S624" s="15" t="s">
        <v>923</v>
      </c>
      <c r="T624" s="12" t="s">
        <v>82</v>
      </c>
      <c r="U624" s="12" t="s">
        <v>916</v>
      </c>
      <c r="V624" s="11" t="s">
        <v>1238</v>
      </c>
    </row>
    <row r="625" spans="1:257" ht="12" customHeight="1" x14ac:dyDescent="0.2">
      <c r="A625" s="17">
        <v>624</v>
      </c>
      <c r="B625" s="3" t="s">
        <v>79</v>
      </c>
      <c r="C625" s="3" t="s">
        <v>79</v>
      </c>
      <c r="D625" s="3" t="s">
        <v>830</v>
      </c>
      <c r="E625" s="3" t="s">
        <v>924</v>
      </c>
      <c r="F625" s="3" t="s">
        <v>33</v>
      </c>
      <c r="G625" s="6">
        <v>1.125E-2</v>
      </c>
      <c r="H625" s="6"/>
      <c r="I625" s="6"/>
      <c r="J625" s="5">
        <v>30</v>
      </c>
      <c r="K625" s="5"/>
      <c r="L625" s="6"/>
      <c r="M625" s="6"/>
      <c r="N625" s="5"/>
      <c r="O625" s="5"/>
      <c r="P625" s="3" t="s">
        <v>133</v>
      </c>
      <c r="Q625" s="3" t="s">
        <v>830</v>
      </c>
      <c r="R625" s="3" t="s">
        <v>34</v>
      </c>
      <c r="S625" s="16" t="s">
        <v>925</v>
      </c>
      <c r="T625" s="12" t="s">
        <v>82</v>
      </c>
      <c r="U625" s="12" t="s">
        <v>916</v>
      </c>
      <c r="V625" s="11" t="s">
        <v>1238</v>
      </c>
    </row>
    <row r="626" spans="1:257" ht="12" customHeight="1" x14ac:dyDescent="0.2">
      <c r="A626" s="17">
        <v>625</v>
      </c>
      <c r="B626" s="3" t="s">
        <v>79</v>
      </c>
      <c r="C626" s="3" t="s">
        <v>79</v>
      </c>
      <c r="D626" s="3" t="s">
        <v>830</v>
      </c>
      <c r="E626" s="3" t="s">
        <v>926</v>
      </c>
      <c r="F626" s="3" t="s">
        <v>33</v>
      </c>
      <c r="G626" s="6">
        <v>2.5000000000000001E-3</v>
      </c>
      <c r="H626" s="6"/>
      <c r="I626" s="6"/>
      <c r="J626" s="5">
        <v>25</v>
      </c>
      <c r="K626" s="5"/>
      <c r="L626" s="6"/>
      <c r="M626" s="6"/>
      <c r="N626" s="5"/>
      <c r="O626" s="5"/>
      <c r="P626" s="3" t="s">
        <v>133</v>
      </c>
      <c r="Q626" s="3" t="s">
        <v>830</v>
      </c>
      <c r="R626" s="3" t="s">
        <v>922</v>
      </c>
      <c r="S626" s="11" t="s">
        <v>927</v>
      </c>
      <c r="T626" s="12" t="s">
        <v>82</v>
      </c>
      <c r="U626" s="12" t="s">
        <v>916</v>
      </c>
      <c r="V626" s="11" t="s">
        <v>1238</v>
      </c>
    </row>
    <row r="627" spans="1:257" ht="12" customHeight="1" x14ac:dyDescent="0.2">
      <c r="A627" s="17">
        <v>626</v>
      </c>
      <c r="B627" s="3" t="s">
        <v>79</v>
      </c>
      <c r="C627" s="3" t="s">
        <v>79</v>
      </c>
      <c r="D627" s="3" t="s">
        <v>830</v>
      </c>
      <c r="E627" s="3" t="s">
        <v>928</v>
      </c>
      <c r="F627" s="3" t="s">
        <v>23</v>
      </c>
      <c r="G627" s="6"/>
      <c r="H627" s="6"/>
      <c r="I627" s="6"/>
      <c r="J627" s="5"/>
      <c r="K627" s="5">
        <v>1</v>
      </c>
      <c r="L627" s="6"/>
      <c r="M627" s="6"/>
      <c r="N627" s="5"/>
      <c r="O627" s="5"/>
      <c r="P627" s="3" t="s">
        <v>24</v>
      </c>
      <c r="Q627" s="3" t="s">
        <v>830</v>
      </c>
      <c r="R627" s="3" t="s">
        <v>25</v>
      </c>
      <c r="S627" s="11" t="s">
        <v>929</v>
      </c>
      <c r="T627" s="12" t="s">
        <v>82</v>
      </c>
      <c r="U627" s="12" t="s">
        <v>916</v>
      </c>
      <c r="V627" s="11" t="s">
        <v>1238</v>
      </c>
    </row>
    <row r="628" spans="1:257" ht="12" customHeight="1" x14ac:dyDescent="0.2">
      <c r="A628" s="17">
        <v>627</v>
      </c>
      <c r="B628" s="3" t="s">
        <v>79</v>
      </c>
      <c r="C628" s="3" t="s">
        <v>79</v>
      </c>
      <c r="D628" s="3" t="s">
        <v>830</v>
      </c>
      <c r="E628" s="3" t="s">
        <v>930</v>
      </c>
      <c r="F628" s="3" t="s">
        <v>33</v>
      </c>
      <c r="G628" s="6"/>
      <c r="H628" s="6"/>
      <c r="I628" s="6"/>
      <c r="J628" s="5"/>
      <c r="K628" s="5">
        <v>30</v>
      </c>
      <c r="L628" s="6"/>
      <c r="M628" s="6"/>
      <c r="N628" s="5"/>
      <c r="O628" s="5"/>
      <c r="P628" s="3" t="s">
        <v>133</v>
      </c>
      <c r="Q628" s="3" t="s">
        <v>830</v>
      </c>
      <c r="R628" s="3" t="s">
        <v>25</v>
      </c>
      <c r="S628" s="11" t="s">
        <v>929</v>
      </c>
      <c r="T628" s="12" t="s">
        <v>82</v>
      </c>
      <c r="U628" s="12" t="s">
        <v>916</v>
      </c>
      <c r="V628" s="11" t="s">
        <v>1238</v>
      </c>
    </row>
    <row r="629" spans="1:257" ht="12" customHeight="1" x14ac:dyDescent="0.2">
      <c r="A629" s="17">
        <v>628</v>
      </c>
      <c r="B629" s="3" t="s">
        <v>79</v>
      </c>
      <c r="C629" s="3" t="s">
        <v>79</v>
      </c>
      <c r="D629" s="3" t="s">
        <v>830</v>
      </c>
      <c r="E629" s="3" t="s">
        <v>931</v>
      </c>
      <c r="F629" s="3" t="s">
        <v>33</v>
      </c>
      <c r="G629" s="6"/>
      <c r="H629" s="6"/>
      <c r="I629" s="6"/>
      <c r="J629" s="5"/>
      <c r="K629" s="5">
        <v>35</v>
      </c>
      <c r="L629" s="6"/>
      <c r="M629" s="6"/>
      <c r="N629" s="5"/>
      <c r="O629" s="5"/>
      <c r="P629" s="3" t="s">
        <v>24</v>
      </c>
      <c r="Q629" s="3" t="s">
        <v>830</v>
      </c>
      <c r="R629" s="3" t="s">
        <v>25</v>
      </c>
      <c r="S629" s="11" t="s">
        <v>932</v>
      </c>
      <c r="T629" s="12" t="s">
        <v>82</v>
      </c>
      <c r="U629" s="12" t="s">
        <v>916</v>
      </c>
      <c r="V629" s="11" t="s">
        <v>1238</v>
      </c>
    </row>
    <row r="630" spans="1:257" ht="12" customHeight="1" x14ac:dyDescent="0.2">
      <c r="A630" s="17">
        <v>629</v>
      </c>
      <c r="B630" s="3" t="s">
        <v>90</v>
      </c>
      <c r="C630" s="3" t="s">
        <v>90</v>
      </c>
      <c r="D630" s="3" t="s">
        <v>830</v>
      </c>
      <c r="E630" s="3" t="s">
        <v>933</v>
      </c>
      <c r="F630" s="3" t="s">
        <v>33</v>
      </c>
      <c r="G630" s="6">
        <v>1.125E-2</v>
      </c>
      <c r="H630" s="6"/>
      <c r="I630" s="6"/>
      <c r="J630" s="5">
        <f t="shared" ref="J630:K635" si="0">100/2.7</f>
        <v>37.037037037037038</v>
      </c>
      <c r="K630" s="5"/>
      <c r="L630" s="6"/>
      <c r="M630" s="6"/>
      <c r="N630" s="5"/>
      <c r="O630" s="5"/>
      <c r="P630" s="3" t="s">
        <v>24</v>
      </c>
      <c r="Q630" s="3" t="s">
        <v>830</v>
      </c>
      <c r="R630" s="3" t="s">
        <v>25</v>
      </c>
      <c r="S630" s="11" t="s">
        <v>934</v>
      </c>
      <c r="T630" s="12" t="s">
        <v>745</v>
      </c>
      <c r="U630" s="12" t="s">
        <v>935</v>
      </c>
      <c r="V630" s="11" t="s">
        <v>1240</v>
      </c>
    </row>
    <row r="631" spans="1:257" ht="12" customHeight="1" x14ac:dyDescent="0.2">
      <c r="A631" s="17">
        <v>630</v>
      </c>
      <c r="B631" s="3" t="s">
        <v>90</v>
      </c>
      <c r="C631" s="3" t="s">
        <v>90</v>
      </c>
      <c r="D631" s="3" t="s">
        <v>830</v>
      </c>
      <c r="E631" s="3" t="s">
        <v>936</v>
      </c>
      <c r="F631" s="3" t="s">
        <v>33</v>
      </c>
      <c r="G631" s="6"/>
      <c r="H631" s="6"/>
      <c r="I631" s="6"/>
      <c r="J631" s="5"/>
      <c r="K631" s="5">
        <f t="shared" si="0"/>
        <v>37.037037037037038</v>
      </c>
      <c r="L631" s="6"/>
      <c r="M631" s="6"/>
      <c r="N631" s="5"/>
      <c r="O631" s="5"/>
      <c r="P631" s="3" t="s">
        <v>153</v>
      </c>
      <c r="Q631" s="3" t="s">
        <v>830</v>
      </c>
      <c r="R631" s="3" t="s">
        <v>25</v>
      </c>
      <c r="S631" s="11" t="s">
        <v>937</v>
      </c>
      <c r="T631" s="12" t="s">
        <v>745</v>
      </c>
      <c r="U631" s="12" t="s">
        <v>935</v>
      </c>
      <c r="V631" s="11" t="s">
        <v>1240</v>
      </c>
    </row>
    <row r="632" spans="1:257" ht="12" customHeight="1" x14ac:dyDescent="0.2">
      <c r="A632" s="17">
        <v>631</v>
      </c>
      <c r="B632" s="3" t="s">
        <v>90</v>
      </c>
      <c r="C632" s="3" t="s">
        <v>90</v>
      </c>
      <c r="D632" s="3" t="s">
        <v>830</v>
      </c>
      <c r="E632" s="3" t="s">
        <v>919</v>
      </c>
      <c r="F632" s="3" t="s">
        <v>33</v>
      </c>
      <c r="G632" s="6">
        <v>1.125E-2</v>
      </c>
      <c r="H632" s="6"/>
      <c r="I632" s="6"/>
      <c r="J632" s="5">
        <f t="shared" si="0"/>
        <v>37.037037037037038</v>
      </c>
      <c r="K632" s="5"/>
      <c r="L632" s="6"/>
      <c r="M632" s="6"/>
      <c r="N632" s="5"/>
      <c r="O632" s="5"/>
      <c r="P632" s="3" t="s">
        <v>133</v>
      </c>
      <c r="Q632" s="3" t="s">
        <v>830</v>
      </c>
      <c r="R632" s="3" t="s">
        <v>25</v>
      </c>
      <c r="S632" s="11" t="s">
        <v>938</v>
      </c>
      <c r="T632" s="12" t="s">
        <v>745</v>
      </c>
      <c r="U632" s="12" t="s">
        <v>935</v>
      </c>
      <c r="V632" s="11" t="s">
        <v>1240</v>
      </c>
    </row>
    <row r="633" spans="1:257" ht="12" customHeight="1" x14ac:dyDescent="0.2">
      <c r="A633" s="17">
        <v>632</v>
      </c>
      <c r="B633" s="3" t="s">
        <v>90</v>
      </c>
      <c r="C633" s="3" t="s">
        <v>90</v>
      </c>
      <c r="D633" s="3" t="s">
        <v>830</v>
      </c>
      <c r="E633" s="3" t="s">
        <v>107</v>
      </c>
      <c r="F633" s="3" t="s">
        <v>23</v>
      </c>
      <c r="G633" s="6"/>
      <c r="H633" s="6"/>
      <c r="I633" s="6"/>
      <c r="J633" s="5"/>
      <c r="K633" s="5">
        <f>10/2.7</f>
        <v>3.7037037037037033</v>
      </c>
      <c r="L633" s="6"/>
      <c r="M633" s="6"/>
      <c r="N633" s="5"/>
      <c r="O633" s="5"/>
      <c r="P633" s="3" t="s">
        <v>153</v>
      </c>
      <c r="Q633" s="3" t="s">
        <v>830</v>
      </c>
      <c r="R633" s="3" t="s">
        <v>25</v>
      </c>
      <c r="S633" s="11" t="s">
        <v>939</v>
      </c>
      <c r="T633" s="12" t="s">
        <v>1307</v>
      </c>
      <c r="U633" s="12" t="s">
        <v>935</v>
      </c>
      <c r="V633" s="11" t="s">
        <v>1240</v>
      </c>
    </row>
    <row r="634" spans="1:257" ht="12" customHeight="1" x14ac:dyDescent="0.2">
      <c r="A634" s="17">
        <v>633</v>
      </c>
      <c r="B634" s="3" t="s">
        <v>90</v>
      </c>
      <c r="C634" s="3" t="s">
        <v>90</v>
      </c>
      <c r="D634" s="3" t="s">
        <v>830</v>
      </c>
      <c r="E634" s="3" t="s">
        <v>940</v>
      </c>
      <c r="F634" s="3" t="s">
        <v>33</v>
      </c>
      <c r="G634" s="6"/>
      <c r="H634" s="6"/>
      <c r="I634" s="6"/>
      <c r="J634" s="5"/>
      <c r="K634" s="5">
        <f t="shared" si="0"/>
        <v>37.037037037037038</v>
      </c>
      <c r="L634" s="6"/>
      <c r="M634" s="6"/>
      <c r="N634" s="5"/>
      <c r="O634" s="5"/>
      <c r="P634" s="3" t="s">
        <v>24</v>
      </c>
      <c r="Q634" s="3" t="s">
        <v>830</v>
      </c>
      <c r="R634" s="3" t="s">
        <v>25</v>
      </c>
      <c r="S634" s="11" t="s">
        <v>941</v>
      </c>
      <c r="T634" s="12" t="s">
        <v>1307</v>
      </c>
      <c r="U634" s="12" t="s">
        <v>935</v>
      </c>
      <c r="V634" s="11" t="s">
        <v>1240</v>
      </c>
    </row>
    <row r="635" spans="1:257" ht="12" customHeight="1" x14ac:dyDescent="0.2">
      <c r="A635" s="17">
        <v>634</v>
      </c>
      <c r="B635" s="3" t="s">
        <v>90</v>
      </c>
      <c r="C635" s="3" t="s">
        <v>90</v>
      </c>
      <c r="D635" s="3" t="s">
        <v>830</v>
      </c>
      <c r="E635" s="3" t="s">
        <v>942</v>
      </c>
      <c r="F635" s="3" t="s">
        <v>33</v>
      </c>
      <c r="G635" s="6">
        <v>0.01</v>
      </c>
      <c r="H635" s="6"/>
      <c r="I635" s="6"/>
      <c r="J635" s="5"/>
      <c r="K635" s="5">
        <f t="shared" si="0"/>
        <v>37.037037037037038</v>
      </c>
      <c r="L635" s="6"/>
      <c r="M635" s="6"/>
      <c r="N635" s="5"/>
      <c r="O635" s="5"/>
      <c r="P635" s="3" t="s">
        <v>24</v>
      </c>
      <c r="Q635" s="3" t="s">
        <v>830</v>
      </c>
      <c r="R635" s="3" t="s">
        <v>25</v>
      </c>
      <c r="S635" s="11" t="s">
        <v>943</v>
      </c>
      <c r="T635" s="12" t="s">
        <v>1307</v>
      </c>
      <c r="U635" s="12" t="s">
        <v>935</v>
      </c>
      <c r="V635" s="11" t="s">
        <v>1240</v>
      </c>
    </row>
    <row r="636" spans="1:257" s="23" customFormat="1" ht="12" customHeight="1" x14ac:dyDescent="0.2">
      <c r="A636" s="17">
        <v>635</v>
      </c>
      <c r="B636" s="17" t="s">
        <v>35</v>
      </c>
      <c r="C636" s="17" t="s">
        <v>36</v>
      </c>
      <c r="D636" s="17" t="s">
        <v>455</v>
      </c>
      <c r="E636" s="17" t="s">
        <v>944</v>
      </c>
      <c r="F636" s="17" t="s">
        <v>23</v>
      </c>
      <c r="G636" s="34"/>
      <c r="H636" s="34"/>
      <c r="I636" s="34"/>
      <c r="J636" s="18">
        <v>100</v>
      </c>
      <c r="K636" s="18"/>
      <c r="L636" s="34"/>
      <c r="M636" s="34"/>
      <c r="N636" s="18"/>
      <c r="O636" s="18"/>
      <c r="P636" s="17" t="s">
        <v>24</v>
      </c>
      <c r="Q636" s="17" t="s">
        <v>455</v>
      </c>
      <c r="R636" s="17" t="s">
        <v>61</v>
      </c>
      <c r="S636" s="19" t="s">
        <v>945</v>
      </c>
      <c r="T636" s="20" t="s">
        <v>39</v>
      </c>
      <c r="U636" s="20" t="s">
        <v>102</v>
      </c>
      <c r="V636" s="19" t="s">
        <v>1308</v>
      </c>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c r="BS636" s="22"/>
      <c r="BT636" s="22"/>
      <c r="BU636" s="22"/>
      <c r="BV636" s="22"/>
      <c r="BW636" s="22"/>
      <c r="BX636" s="22"/>
      <c r="BY636" s="22"/>
      <c r="BZ636" s="22"/>
      <c r="CA636" s="22"/>
      <c r="CB636" s="22"/>
      <c r="CC636" s="22"/>
      <c r="CD636" s="22"/>
      <c r="CE636" s="22"/>
      <c r="CF636" s="22"/>
      <c r="CG636" s="22"/>
      <c r="CH636" s="22"/>
      <c r="CI636" s="22"/>
      <c r="CJ636" s="22"/>
      <c r="CK636" s="22"/>
      <c r="CL636" s="22"/>
      <c r="CM636" s="22"/>
      <c r="CN636" s="22"/>
      <c r="CO636" s="22"/>
      <c r="CP636" s="22"/>
      <c r="CQ636" s="22"/>
      <c r="CR636" s="22"/>
      <c r="CS636" s="22"/>
      <c r="CT636" s="22"/>
      <c r="CU636" s="22"/>
      <c r="CV636" s="22"/>
      <c r="CW636" s="22"/>
      <c r="CX636" s="22"/>
      <c r="CY636" s="22"/>
      <c r="CZ636" s="22"/>
      <c r="DA636" s="22"/>
      <c r="DB636" s="22"/>
      <c r="DC636" s="22"/>
      <c r="DD636" s="22"/>
      <c r="DE636" s="22"/>
      <c r="DF636" s="22"/>
      <c r="DG636" s="22"/>
      <c r="DH636" s="22"/>
      <c r="DI636" s="22"/>
      <c r="DJ636" s="22"/>
      <c r="DK636" s="22"/>
      <c r="DL636" s="22"/>
      <c r="DM636" s="22"/>
      <c r="DN636" s="22"/>
      <c r="DO636" s="22"/>
      <c r="DP636" s="22"/>
      <c r="DQ636" s="22"/>
      <c r="DR636" s="22"/>
      <c r="DS636" s="22"/>
      <c r="DT636" s="22"/>
      <c r="DU636" s="22"/>
      <c r="DV636" s="22"/>
      <c r="DW636" s="22"/>
      <c r="DX636" s="22"/>
      <c r="DY636" s="22"/>
      <c r="DZ636" s="22"/>
      <c r="EA636" s="22"/>
      <c r="EB636" s="22"/>
      <c r="EC636" s="22"/>
      <c r="ED636" s="22"/>
      <c r="EE636" s="22"/>
      <c r="EF636" s="22"/>
      <c r="EG636" s="22"/>
      <c r="EH636" s="22"/>
      <c r="EI636" s="22"/>
      <c r="EJ636" s="22"/>
      <c r="EK636" s="22"/>
      <c r="EL636" s="22"/>
      <c r="EM636" s="22"/>
      <c r="EN636" s="22"/>
      <c r="EO636" s="22"/>
      <c r="EP636" s="22"/>
      <c r="EQ636" s="22"/>
      <c r="ER636" s="22"/>
      <c r="ES636" s="22"/>
      <c r="ET636" s="22"/>
      <c r="EU636" s="22"/>
      <c r="EV636" s="22"/>
      <c r="EW636" s="22"/>
      <c r="EX636" s="22"/>
      <c r="EY636" s="22"/>
      <c r="EZ636" s="22"/>
      <c r="FA636" s="22"/>
      <c r="FB636" s="22"/>
      <c r="FC636" s="22"/>
      <c r="FD636" s="22"/>
      <c r="FE636" s="22"/>
      <c r="FF636" s="22"/>
      <c r="FG636" s="22"/>
      <c r="FH636" s="22"/>
      <c r="FI636" s="22"/>
      <c r="FJ636" s="22"/>
      <c r="FK636" s="22"/>
      <c r="FL636" s="22"/>
      <c r="FM636" s="22"/>
      <c r="FN636" s="22"/>
      <c r="FO636" s="22"/>
      <c r="FP636" s="22"/>
      <c r="FQ636" s="22"/>
      <c r="FR636" s="22"/>
      <c r="FS636" s="22"/>
      <c r="FT636" s="22"/>
      <c r="FU636" s="22"/>
      <c r="FV636" s="22"/>
      <c r="FW636" s="22"/>
      <c r="FX636" s="22"/>
      <c r="FY636" s="22"/>
      <c r="FZ636" s="22"/>
      <c r="GA636" s="22"/>
      <c r="GB636" s="22"/>
      <c r="GC636" s="22"/>
      <c r="GD636" s="22"/>
      <c r="GE636" s="22"/>
      <c r="GF636" s="22"/>
      <c r="GG636" s="22"/>
      <c r="GH636" s="22"/>
      <c r="GI636" s="22"/>
      <c r="GJ636" s="22"/>
      <c r="GK636" s="22"/>
      <c r="GL636" s="22"/>
      <c r="GM636" s="22"/>
      <c r="GN636" s="22"/>
      <c r="GO636" s="22"/>
      <c r="GP636" s="22"/>
      <c r="GQ636" s="22"/>
      <c r="GR636" s="22"/>
      <c r="GS636" s="22"/>
      <c r="GT636" s="22"/>
      <c r="GU636" s="22"/>
      <c r="GV636" s="22"/>
      <c r="GW636" s="22"/>
      <c r="GX636" s="22"/>
      <c r="GY636" s="22"/>
      <c r="GZ636" s="22"/>
      <c r="HA636" s="22"/>
      <c r="HB636" s="22"/>
      <c r="HC636" s="22"/>
      <c r="HD636" s="22"/>
      <c r="HE636" s="22"/>
      <c r="HF636" s="22"/>
      <c r="HG636" s="22"/>
      <c r="HH636" s="22"/>
      <c r="HI636" s="22"/>
      <c r="HJ636" s="22"/>
      <c r="HK636" s="22"/>
      <c r="HL636" s="22"/>
      <c r="HM636" s="22"/>
      <c r="HN636" s="22"/>
      <c r="HO636" s="22"/>
      <c r="HP636" s="22"/>
      <c r="HQ636" s="22"/>
      <c r="HR636" s="22"/>
      <c r="HS636" s="22"/>
      <c r="HT636" s="22"/>
      <c r="HU636" s="22"/>
      <c r="HV636" s="22"/>
      <c r="HW636" s="22"/>
      <c r="HX636" s="22"/>
      <c r="HY636" s="22"/>
      <c r="HZ636" s="22"/>
      <c r="IA636" s="22"/>
      <c r="IB636" s="22"/>
      <c r="IC636" s="22"/>
      <c r="ID636" s="22"/>
      <c r="IE636" s="22"/>
      <c r="IF636" s="22"/>
      <c r="IG636" s="22"/>
      <c r="IH636" s="22"/>
      <c r="II636" s="22"/>
      <c r="IJ636" s="22"/>
      <c r="IK636" s="22"/>
      <c r="IL636" s="22"/>
      <c r="IM636" s="22"/>
      <c r="IN636" s="22"/>
      <c r="IO636" s="22"/>
      <c r="IP636" s="22"/>
      <c r="IQ636" s="22"/>
      <c r="IR636" s="22"/>
      <c r="IS636" s="22"/>
      <c r="IT636" s="22"/>
      <c r="IU636" s="22"/>
      <c r="IV636" s="22"/>
      <c r="IW636" s="22"/>
    </row>
    <row r="637" spans="1:257" s="23" customFormat="1" ht="12" customHeight="1" x14ac:dyDescent="0.2">
      <c r="A637" s="17">
        <v>636</v>
      </c>
      <c r="B637" s="17" t="s">
        <v>35</v>
      </c>
      <c r="C637" s="17" t="s">
        <v>36</v>
      </c>
      <c r="D637" s="17" t="s">
        <v>455</v>
      </c>
      <c r="E637" s="17" t="s">
        <v>946</v>
      </c>
      <c r="F637" s="17" t="s">
        <v>33</v>
      </c>
      <c r="G637" s="34">
        <v>1.652E-3</v>
      </c>
      <c r="H637" s="34">
        <v>3.3040000000000001E-3</v>
      </c>
      <c r="I637" s="34">
        <v>4.8999999999999998E-3</v>
      </c>
      <c r="J637" s="18">
        <v>150</v>
      </c>
      <c r="K637" s="18"/>
      <c r="L637" s="41"/>
      <c r="M637" s="41"/>
      <c r="N637" s="33"/>
      <c r="O637" s="33"/>
      <c r="P637" s="17" t="s">
        <v>153</v>
      </c>
      <c r="Q637" s="17" t="s">
        <v>455</v>
      </c>
      <c r="R637" s="17" t="s">
        <v>61</v>
      </c>
      <c r="S637" s="19" t="s">
        <v>1381</v>
      </c>
      <c r="T637" s="20" t="s">
        <v>39</v>
      </c>
      <c r="U637" s="20" t="s">
        <v>102</v>
      </c>
      <c r="V637" s="19" t="s">
        <v>1309</v>
      </c>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c r="BS637" s="22"/>
      <c r="BT637" s="22"/>
      <c r="BU637" s="22"/>
      <c r="BV637" s="22"/>
      <c r="BW637" s="22"/>
      <c r="BX637" s="22"/>
      <c r="BY637" s="22"/>
      <c r="BZ637" s="22"/>
      <c r="CA637" s="22"/>
      <c r="CB637" s="22"/>
      <c r="CC637" s="22"/>
      <c r="CD637" s="22"/>
      <c r="CE637" s="22"/>
      <c r="CF637" s="22"/>
      <c r="CG637" s="22"/>
      <c r="CH637" s="22"/>
      <c r="CI637" s="22"/>
      <c r="CJ637" s="22"/>
      <c r="CK637" s="22"/>
      <c r="CL637" s="22"/>
      <c r="CM637" s="22"/>
      <c r="CN637" s="22"/>
      <c r="CO637" s="22"/>
      <c r="CP637" s="22"/>
      <c r="CQ637" s="22"/>
      <c r="CR637" s="22"/>
      <c r="CS637" s="22"/>
      <c r="CT637" s="22"/>
      <c r="CU637" s="22"/>
      <c r="CV637" s="22"/>
      <c r="CW637" s="22"/>
      <c r="CX637" s="22"/>
      <c r="CY637" s="22"/>
      <c r="CZ637" s="22"/>
      <c r="DA637" s="22"/>
      <c r="DB637" s="22"/>
      <c r="DC637" s="22"/>
      <c r="DD637" s="22"/>
      <c r="DE637" s="22"/>
      <c r="DF637" s="22"/>
      <c r="DG637" s="22"/>
      <c r="DH637" s="22"/>
      <c r="DI637" s="22"/>
      <c r="DJ637" s="22"/>
      <c r="DK637" s="22"/>
      <c r="DL637" s="22"/>
      <c r="DM637" s="22"/>
      <c r="DN637" s="22"/>
      <c r="DO637" s="22"/>
      <c r="DP637" s="22"/>
      <c r="DQ637" s="22"/>
      <c r="DR637" s="22"/>
      <c r="DS637" s="22"/>
      <c r="DT637" s="22"/>
      <c r="DU637" s="22"/>
      <c r="DV637" s="22"/>
      <c r="DW637" s="22"/>
      <c r="DX637" s="22"/>
      <c r="DY637" s="22"/>
      <c r="DZ637" s="22"/>
      <c r="EA637" s="22"/>
      <c r="EB637" s="22"/>
      <c r="EC637" s="22"/>
      <c r="ED637" s="22"/>
      <c r="EE637" s="22"/>
      <c r="EF637" s="22"/>
      <c r="EG637" s="22"/>
      <c r="EH637" s="22"/>
      <c r="EI637" s="22"/>
      <c r="EJ637" s="22"/>
      <c r="EK637" s="22"/>
      <c r="EL637" s="22"/>
      <c r="EM637" s="22"/>
      <c r="EN637" s="22"/>
      <c r="EO637" s="22"/>
      <c r="EP637" s="22"/>
      <c r="EQ637" s="22"/>
      <c r="ER637" s="22"/>
      <c r="ES637" s="22"/>
      <c r="ET637" s="22"/>
      <c r="EU637" s="22"/>
      <c r="EV637" s="22"/>
      <c r="EW637" s="22"/>
      <c r="EX637" s="22"/>
      <c r="EY637" s="22"/>
      <c r="EZ637" s="22"/>
      <c r="FA637" s="22"/>
      <c r="FB637" s="22"/>
      <c r="FC637" s="22"/>
      <c r="FD637" s="22"/>
      <c r="FE637" s="22"/>
      <c r="FF637" s="22"/>
      <c r="FG637" s="22"/>
      <c r="FH637" s="22"/>
      <c r="FI637" s="22"/>
      <c r="FJ637" s="22"/>
      <c r="FK637" s="22"/>
      <c r="FL637" s="22"/>
      <c r="FM637" s="22"/>
      <c r="FN637" s="22"/>
      <c r="FO637" s="22"/>
      <c r="FP637" s="22"/>
      <c r="FQ637" s="22"/>
      <c r="FR637" s="22"/>
      <c r="FS637" s="22"/>
      <c r="FT637" s="22"/>
      <c r="FU637" s="22"/>
      <c r="FV637" s="22"/>
      <c r="FW637" s="22"/>
      <c r="FX637" s="22"/>
      <c r="FY637" s="22"/>
      <c r="FZ637" s="22"/>
      <c r="GA637" s="22"/>
      <c r="GB637" s="22"/>
      <c r="GC637" s="22"/>
      <c r="GD637" s="22"/>
      <c r="GE637" s="22"/>
      <c r="GF637" s="22"/>
      <c r="GG637" s="22"/>
      <c r="GH637" s="22"/>
      <c r="GI637" s="22"/>
      <c r="GJ637" s="22"/>
      <c r="GK637" s="22"/>
      <c r="GL637" s="22"/>
      <c r="GM637" s="22"/>
      <c r="GN637" s="22"/>
      <c r="GO637" s="22"/>
      <c r="GP637" s="22"/>
      <c r="GQ637" s="22"/>
      <c r="GR637" s="22"/>
      <c r="GS637" s="22"/>
      <c r="GT637" s="22"/>
      <c r="GU637" s="22"/>
      <c r="GV637" s="22"/>
      <c r="GW637" s="22"/>
      <c r="GX637" s="22"/>
      <c r="GY637" s="22"/>
      <c r="GZ637" s="22"/>
      <c r="HA637" s="22"/>
      <c r="HB637" s="22"/>
      <c r="HC637" s="22"/>
      <c r="HD637" s="22"/>
      <c r="HE637" s="22"/>
      <c r="HF637" s="22"/>
      <c r="HG637" s="22"/>
      <c r="HH637" s="22"/>
      <c r="HI637" s="22"/>
      <c r="HJ637" s="22"/>
      <c r="HK637" s="22"/>
      <c r="HL637" s="22"/>
      <c r="HM637" s="22"/>
      <c r="HN637" s="22"/>
      <c r="HO637" s="22"/>
      <c r="HP637" s="22"/>
      <c r="HQ637" s="22"/>
      <c r="HR637" s="22"/>
      <c r="HS637" s="22"/>
      <c r="HT637" s="22"/>
      <c r="HU637" s="22"/>
      <c r="HV637" s="22"/>
      <c r="HW637" s="22"/>
      <c r="HX637" s="22"/>
      <c r="HY637" s="22"/>
      <c r="HZ637" s="22"/>
      <c r="IA637" s="22"/>
      <c r="IB637" s="22"/>
      <c r="IC637" s="22"/>
      <c r="ID637" s="22"/>
      <c r="IE637" s="22"/>
      <c r="IF637" s="22"/>
      <c r="IG637" s="22"/>
      <c r="IH637" s="22"/>
      <c r="II637" s="22"/>
      <c r="IJ637" s="22"/>
      <c r="IK637" s="22"/>
      <c r="IL637" s="22"/>
      <c r="IM637" s="22"/>
      <c r="IN637" s="22"/>
      <c r="IO637" s="22"/>
      <c r="IP637" s="22"/>
      <c r="IQ637" s="22"/>
      <c r="IR637" s="22"/>
      <c r="IS637" s="22"/>
      <c r="IT637" s="22"/>
      <c r="IU637" s="22"/>
      <c r="IV637" s="22"/>
      <c r="IW637" s="22"/>
    </row>
    <row r="638" spans="1:257" s="23" customFormat="1" ht="12" customHeight="1" x14ac:dyDescent="0.2">
      <c r="A638" s="17">
        <v>637</v>
      </c>
      <c r="B638" s="17" t="s">
        <v>35</v>
      </c>
      <c r="C638" s="17" t="s">
        <v>36</v>
      </c>
      <c r="D638" s="17" t="s">
        <v>455</v>
      </c>
      <c r="E638" s="17" t="s">
        <v>947</v>
      </c>
      <c r="F638" s="17" t="s">
        <v>33</v>
      </c>
      <c r="G638" s="34"/>
      <c r="H638" s="34"/>
      <c r="I638" s="34"/>
      <c r="J638" s="18">
        <v>20</v>
      </c>
      <c r="K638" s="18"/>
      <c r="L638" s="34"/>
      <c r="M638" s="34"/>
      <c r="N638" s="18"/>
      <c r="O638" s="18"/>
      <c r="P638" s="17" t="s">
        <v>153</v>
      </c>
      <c r="Q638" s="17" t="s">
        <v>455</v>
      </c>
      <c r="R638" s="17" t="s">
        <v>25</v>
      </c>
      <c r="S638" s="19" t="s">
        <v>163</v>
      </c>
      <c r="T638" s="20" t="s">
        <v>39</v>
      </c>
      <c r="U638" s="20" t="s">
        <v>102</v>
      </c>
      <c r="V638" s="19" t="s">
        <v>1251</v>
      </c>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c r="BS638" s="22"/>
      <c r="BT638" s="22"/>
      <c r="BU638" s="22"/>
      <c r="BV638" s="22"/>
      <c r="BW638" s="22"/>
      <c r="BX638" s="22"/>
      <c r="BY638" s="22"/>
      <c r="BZ638" s="22"/>
      <c r="CA638" s="22"/>
      <c r="CB638" s="22"/>
      <c r="CC638" s="22"/>
      <c r="CD638" s="22"/>
      <c r="CE638" s="22"/>
      <c r="CF638" s="22"/>
      <c r="CG638" s="22"/>
      <c r="CH638" s="22"/>
      <c r="CI638" s="22"/>
      <c r="CJ638" s="22"/>
      <c r="CK638" s="22"/>
      <c r="CL638" s="22"/>
      <c r="CM638" s="22"/>
      <c r="CN638" s="22"/>
      <c r="CO638" s="22"/>
      <c r="CP638" s="22"/>
      <c r="CQ638" s="22"/>
      <c r="CR638" s="22"/>
      <c r="CS638" s="22"/>
      <c r="CT638" s="22"/>
      <c r="CU638" s="22"/>
      <c r="CV638" s="22"/>
      <c r="CW638" s="22"/>
      <c r="CX638" s="22"/>
      <c r="CY638" s="22"/>
      <c r="CZ638" s="22"/>
      <c r="DA638" s="22"/>
      <c r="DB638" s="22"/>
      <c r="DC638" s="22"/>
      <c r="DD638" s="22"/>
      <c r="DE638" s="22"/>
      <c r="DF638" s="22"/>
      <c r="DG638" s="22"/>
      <c r="DH638" s="22"/>
      <c r="DI638" s="22"/>
      <c r="DJ638" s="22"/>
      <c r="DK638" s="22"/>
      <c r="DL638" s="22"/>
      <c r="DM638" s="22"/>
      <c r="DN638" s="22"/>
      <c r="DO638" s="22"/>
      <c r="DP638" s="22"/>
      <c r="DQ638" s="22"/>
      <c r="DR638" s="22"/>
      <c r="DS638" s="22"/>
      <c r="DT638" s="22"/>
      <c r="DU638" s="22"/>
      <c r="DV638" s="22"/>
      <c r="DW638" s="22"/>
      <c r="DX638" s="22"/>
      <c r="DY638" s="22"/>
      <c r="DZ638" s="22"/>
      <c r="EA638" s="22"/>
      <c r="EB638" s="22"/>
      <c r="EC638" s="22"/>
      <c r="ED638" s="22"/>
      <c r="EE638" s="22"/>
      <c r="EF638" s="22"/>
      <c r="EG638" s="22"/>
      <c r="EH638" s="22"/>
      <c r="EI638" s="22"/>
      <c r="EJ638" s="22"/>
      <c r="EK638" s="22"/>
      <c r="EL638" s="22"/>
      <c r="EM638" s="22"/>
      <c r="EN638" s="22"/>
      <c r="EO638" s="22"/>
      <c r="EP638" s="22"/>
      <c r="EQ638" s="22"/>
      <c r="ER638" s="22"/>
      <c r="ES638" s="22"/>
      <c r="ET638" s="22"/>
      <c r="EU638" s="22"/>
      <c r="EV638" s="22"/>
      <c r="EW638" s="22"/>
      <c r="EX638" s="22"/>
      <c r="EY638" s="22"/>
      <c r="EZ638" s="22"/>
      <c r="FA638" s="22"/>
      <c r="FB638" s="22"/>
      <c r="FC638" s="22"/>
      <c r="FD638" s="22"/>
      <c r="FE638" s="22"/>
      <c r="FF638" s="22"/>
      <c r="FG638" s="22"/>
      <c r="FH638" s="22"/>
      <c r="FI638" s="22"/>
      <c r="FJ638" s="22"/>
      <c r="FK638" s="22"/>
      <c r="FL638" s="22"/>
      <c r="FM638" s="22"/>
      <c r="FN638" s="22"/>
      <c r="FO638" s="22"/>
      <c r="FP638" s="22"/>
      <c r="FQ638" s="22"/>
      <c r="FR638" s="22"/>
      <c r="FS638" s="22"/>
      <c r="FT638" s="22"/>
      <c r="FU638" s="22"/>
      <c r="FV638" s="22"/>
      <c r="FW638" s="22"/>
      <c r="FX638" s="22"/>
      <c r="FY638" s="22"/>
      <c r="FZ638" s="22"/>
      <c r="GA638" s="22"/>
      <c r="GB638" s="22"/>
      <c r="GC638" s="22"/>
      <c r="GD638" s="22"/>
      <c r="GE638" s="22"/>
      <c r="GF638" s="22"/>
      <c r="GG638" s="22"/>
      <c r="GH638" s="22"/>
      <c r="GI638" s="22"/>
      <c r="GJ638" s="22"/>
      <c r="GK638" s="22"/>
      <c r="GL638" s="22"/>
      <c r="GM638" s="22"/>
      <c r="GN638" s="22"/>
      <c r="GO638" s="22"/>
      <c r="GP638" s="22"/>
      <c r="GQ638" s="22"/>
      <c r="GR638" s="22"/>
      <c r="GS638" s="22"/>
      <c r="GT638" s="22"/>
      <c r="GU638" s="22"/>
      <c r="GV638" s="22"/>
      <c r="GW638" s="22"/>
      <c r="GX638" s="22"/>
      <c r="GY638" s="22"/>
      <c r="GZ638" s="22"/>
      <c r="HA638" s="22"/>
      <c r="HB638" s="22"/>
      <c r="HC638" s="22"/>
      <c r="HD638" s="22"/>
      <c r="HE638" s="22"/>
      <c r="HF638" s="22"/>
      <c r="HG638" s="22"/>
      <c r="HH638" s="22"/>
      <c r="HI638" s="22"/>
      <c r="HJ638" s="22"/>
      <c r="HK638" s="22"/>
      <c r="HL638" s="22"/>
      <c r="HM638" s="22"/>
      <c r="HN638" s="22"/>
      <c r="HO638" s="22"/>
      <c r="HP638" s="22"/>
      <c r="HQ638" s="22"/>
      <c r="HR638" s="22"/>
      <c r="HS638" s="22"/>
      <c r="HT638" s="22"/>
      <c r="HU638" s="22"/>
      <c r="HV638" s="22"/>
      <c r="HW638" s="22"/>
      <c r="HX638" s="22"/>
      <c r="HY638" s="22"/>
      <c r="HZ638" s="22"/>
      <c r="IA638" s="22"/>
      <c r="IB638" s="22"/>
      <c r="IC638" s="22"/>
      <c r="ID638" s="22"/>
      <c r="IE638" s="22"/>
      <c r="IF638" s="22"/>
      <c r="IG638" s="22"/>
      <c r="IH638" s="22"/>
      <c r="II638" s="22"/>
      <c r="IJ638" s="22"/>
      <c r="IK638" s="22"/>
      <c r="IL638" s="22"/>
      <c r="IM638" s="22"/>
      <c r="IN638" s="22"/>
      <c r="IO638" s="22"/>
      <c r="IP638" s="22"/>
      <c r="IQ638" s="22"/>
      <c r="IR638" s="22"/>
      <c r="IS638" s="22"/>
      <c r="IT638" s="22"/>
      <c r="IU638" s="22"/>
      <c r="IV638" s="22"/>
      <c r="IW638" s="22"/>
    </row>
    <row r="639" spans="1:257" s="23" customFormat="1" ht="12" customHeight="1" x14ac:dyDescent="0.2">
      <c r="A639" s="17">
        <v>638</v>
      </c>
      <c r="B639" s="17" t="s">
        <v>35</v>
      </c>
      <c r="C639" s="17" t="s">
        <v>36</v>
      </c>
      <c r="D639" s="17" t="s">
        <v>455</v>
      </c>
      <c r="E639" s="17" t="s">
        <v>948</v>
      </c>
      <c r="F639" s="17" t="s">
        <v>33</v>
      </c>
      <c r="G639" s="34"/>
      <c r="H639" s="34"/>
      <c r="I639" s="34"/>
      <c r="J639" s="18">
        <v>10</v>
      </c>
      <c r="K639" s="18"/>
      <c r="L639" s="34"/>
      <c r="M639" s="34"/>
      <c r="N639" s="18"/>
      <c r="O639" s="18"/>
      <c r="P639" s="17" t="s">
        <v>153</v>
      </c>
      <c r="Q639" s="17" t="s">
        <v>455</v>
      </c>
      <c r="R639" s="17" t="s">
        <v>25</v>
      </c>
      <c r="S639" s="19" t="s">
        <v>168</v>
      </c>
      <c r="T639" s="20" t="s">
        <v>39</v>
      </c>
      <c r="U639" s="20" t="s">
        <v>102</v>
      </c>
      <c r="V639" s="19" t="s">
        <v>1252</v>
      </c>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c r="BS639" s="22"/>
      <c r="BT639" s="22"/>
      <c r="BU639" s="22"/>
      <c r="BV639" s="22"/>
      <c r="BW639" s="22"/>
      <c r="BX639" s="22"/>
      <c r="BY639" s="22"/>
      <c r="BZ639" s="22"/>
      <c r="CA639" s="22"/>
      <c r="CB639" s="22"/>
      <c r="CC639" s="22"/>
      <c r="CD639" s="22"/>
      <c r="CE639" s="22"/>
      <c r="CF639" s="22"/>
      <c r="CG639" s="22"/>
      <c r="CH639" s="22"/>
      <c r="CI639" s="22"/>
      <c r="CJ639" s="22"/>
      <c r="CK639" s="22"/>
      <c r="CL639" s="22"/>
      <c r="CM639" s="22"/>
      <c r="CN639" s="22"/>
      <c r="CO639" s="22"/>
      <c r="CP639" s="22"/>
      <c r="CQ639" s="22"/>
      <c r="CR639" s="22"/>
      <c r="CS639" s="22"/>
      <c r="CT639" s="22"/>
      <c r="CU639" s="22"/>
      <c r="CV639" s="22"/>
      <c r="CW639" s="22"/>
      <c r="CX639" s="22"/>
      <c r="CY639" s="22"/>
      <c r="CZ639" s="22"/>
      <c r="DA639" s="22"/>
      <c r="DB639" s="22"/>
      <c r="DC639" s="22"/>
      <c r="DD639" s="22"/>
      <c r="DE639" s="22"/>
      <c r="DF639" s="22"/>
      <c r="DG639" s="22"/>
      <c r="DH639" s="22"/>
      <c r="DI639" s="22"/>
      <c r="DJ639" s="22"/>
      <c r="DK639" s="22"/>
      <c r="DL639" s="22"/>
      <c r="DM639" s="22"/>
      <c r="DN639" s="22"/>
      <c r="DO639" s="22"/>
      <c r="DP639" s="22"/>
      <c r="DQ639" s="22"/>
      <c r="DR639" s="22"/>
      <c r="DS639" s="22"/>
      <c r="DT639" s="22"/>
      <c r="DU639" s="22"/>
      <c r="DV639" s="22"/>
      <c r="DW639" s="22"/>
      <c r="DX639" s="22"/>
      <c r="DY639" s="22"/>
      <c r="DZ639" s="22"/>
      <c r="EA639" s="22"/>
      <c r="EB639" s="22"/>
      <c r="EC639" s="22"/>
      <c r="ED639" s="22"/>
      <c r="EE639" s="22"/>
      <c r="EF639" s="22"/>
      <c r="EG639" s="22"/>
      <c r="EH639" s="22"/>
      <c r="EI639" s="22"/>
      <c r="EJ639" s="22"/>
      <c r="EK639" s="22"/>
      <c r="EL639" s="22"/>
      <c r="EM639" s="22"/>
      <c r="EN639" s="22"/>
      <c r="EO639" s="22"/>
      <c r="EP639" s="22"/>
      <c r="EQ639" s="22"/>
      <c r="ER639" s="22"/>
      <c r="ES639" s="22"/>
      <c r="ET639" s="22"/>
      <c r="EU639" s="22"/>
      <c r="EV639" s="22"/>
      <c r="EW639" s="22"/>
      <c r="EX639" s="22"/>
      <c r="EY639" s="22"/>
      <c r="EZ639" s="22"/>
      <c r="FA639" s="22"/>
      <c r="FB639" s="22"/>
      <c r="FC639" s="22"/>
      <c r="FD639" s="22"/>
      <c r="FE639" s="22"/>
      <c r="FF639" s="22"/>
      <c r="FG639" s="22"/>
      <c r="FH639" s="22"/>
      <c r="FI639" s="22"/>
      <c r="FJ639" s="22"/>
      <c r="FK639" s="22"/>
      <c r="FL639" s="22"/>
      <c r="FM639" s="22"/>
      <c r="FN639" s="22"/>
      <c r="FO639" s="22"/>
      <c r="FP639" s="22"/>
      <c r="FQ639" s="22"/>
      <c r="FR639" s="22"/>
      <c r="FS639" s="22"/>
      <c r="FT639" s="22"/>
      <c r="FU639" s="22"/>
      <c r="FV639" s="22"/>
      <c r="FW639" s="22"/>
      <c r="FX639" s="22"/>
      <c r="FY639" s="22"/>
      <c r="FZ639" s="22"/>
      <c r="GA639" s="22"/>
      <c r="GB639" s="22"/>
      <c r="GC639" s="22"/>
      <c r="GD639" s="22"/>
      <c r="GE639" s="22"/>
      <c r="GF639" s="22"/>
      <c r="GG639" s="22"/>
      <c r="GH639" s="22"/>
      <c r="GI639" s="22"/>
      <c r="GJ639" s="22"/>
      <c r="GK639" s="22"/>
      <c r="GL639" s="22"/>
      <c r="GM639" s="22"/>
      <c r="GN639" s="22"/>
      <c r="GO639" s="22"/>
      <c r="GP639" s="22"/>
      <c r="GQ639" s="22"/>
      <c r="GR639" s="22"/>
      <c r="GS639" s="22"/>
      <c r="GT639" s="22"/>
      <c r="GU639" s="22"/>
      <c r="GV639" s="22"/>
      <c r="GW639" s="22"/>
      <c r="GX639" s="22"/>
      <c r="GY639" s="22"/>
      <c r="GZ639" s="22"/>
      <c r="HA639" s="22"/>
      <c r="HB639" s="22"/>
      <c r="HC639" s="22"/>
      <c r="HD639" s="22"/>
      <c r="HE639" s="22"/>
      <c r="HF639" s="22"/>
      <c r="HG639" s="22"/>
      <c r="HH639" s="22"/>
      <c r="HI639" s="22"/>
      <c r="HJ639" s="22"/>
      <c r="HK639" s="22"/>
      <c r="HL639" s="22"/>
      <c r="HM639" s="22"/>
      <c r="HN639" s="22"/>
      <c r="HO639" s="22"/>
      <c r="HP639" s="22"/>
      <c r="HQ639" s="22"/>
      <c r="HR639" s="22"/>
      <c r="HS639" s="22"/>
      <c r="HT639" s="22"/>
      <c r="HU639" s="22"/>
      <c r="HV639" s="22"/>
      <c r="HW639" s="22"/>
      <c r="HX639" s="22"/>
      <c r="HY639" s="22"/>
      <c r="HZ639" s="22"/>
      <c r="IA639" s="22"/>
      <c r="IB639" s="22"/>
      <c r="IC639" s="22"/>
      <c r="ID639" s="22"/>
      <c r="IE639" s="22"/>
      <c r="IF639" s="22"/>
      <c r="IG639" s="22"/>
      <c r="IH639" s="22"/>
      <c r="II639" s="22"/>
      <c r="IJ639" s="22"/>
      <c r="IK639" s="22"/>
      <c r="IL639" s="22"/>
      <c r="IM639" s="22"/>
      <c r="IN639" s="22"/>
      <c r="IO639" s="22"/>
      <c r="IP639" s="22"/>
      <c r="IQ639" s="22"/>
      <c r="IR639" s="22"/>
      <c r="IS639" s="22"/>
      <c r="IT639" s="22"/>
      <c r="IU639" s="22"/>
      <c r="IV639" s="22"/>
      <c r="IW639" s="22"/>
    </row>
    <row r="640" spans="1:257" s="23" customFormat="1" ht="12" customHeight="1" x14ac:dyDescent="0.2">
      <c r="A640" s="17">
        <v>639</v>
      </c>
      <c r="B640" s="17" t="s">
        <v>35</v>
      </c>
      <c r="C640" s="17" t="s">
        <v>36</v>
      </c>
      <c r="D640" s="17" t="s">
        <v>455</v>
      </c>
      <c r="E640" s="17" t="s">
        <v>949</v>
      </c>
      <c r="F640" s="17" t="s">
        <v>33</v>
      </c>
      <c r="G640" s="34"/>
      <c r="H640" s="34"/>
      <c r="I640" s="34"/>
      <c r="J640" s="18">
        <v>60</v>
      </c>
      <c r="K640" s="18"/>
      <c r="L640" s="41"/>
      <c r="M640" s="41"/>
      <c r="N640" s="33"/>
      <c r="O640" s="33"/>
      <c r="P640" s="17" t="s">
        <v>153</v>
      </c>
      <c r="Q640" s="17" t="s">
        <v>455</v>
      </c>
      <c r="R640" s="17" t="s">
        <v>61</v>
      </c>
      <c r="S640" s="19" t="s">
        <v>950</v>
      </c>
      <c r="T640" s="20" t="s">
        <v>39</v>
      </c>
      <c r="U640" s="20" t="s">
        <v>102</v>
      </c>
      <c r="V640" s="19" t="s">
        <v>1310</v>
      </c>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c r="BS640" s="22"/>
      <c r="BT640" s="22"/>
      <c r="BU640" s="22"/>
      <c r="BV640" s="22"/>
      <c r="BW640" s="22"/>
      <c r="BX640" s="22"/>
      <c r="BY640" s="22"/>
      <c r="BZ640" s="22"/>
      <c r="CA640" s="22"/>
      <c r="CB640" s="22"/>
      <c r="CC640" s="22"/>
      <c r="CD640" s="22"/>
      <c r="CE640" s="22"/>
      <c r="CF640" s="22"/>
      <c r="CG640" s="22"/>
      <c r="CH640" s="22"/>
      <c r="CI640" s="22"/>
      <c r="CJ640" s="22"/>
      <c r="CK640" s="22"/>
      <c r="CL640" s="22"/>
      <c r="CM640" s="22"/>
      <c r="CN640" s="22"/>
      <c r="CO640" s="22"/>
      <c r="CP640" s="22"/>
      <c r="CQ640" s="22"/>
      <c r="CR640" s="22"/>
      <c r="CS640" s="22"/>
      <c r="CT640" s="22"/>
      <c r="CU640" s="22"/>
      <c r="CV640" s="22"/>
      <c r="CW640" s="22"/>
      <c r="CX640" s="22"/>
      <c r="CY640" s="22"/>
      <c r="CZ640" s="22"/>
      <c r="DA640" s="22"/>
      <c r="DB640" s="22"/>
      <c r="DC640" s="22"/>
      <c r="DD640" s="22"/>
      <c r="DE640" s="22"/>
      <c r="DF640" s="22"/>
      <c r="DG640" s="22"/>
      <c r="DH640" s="22"/>
      <c r="DI640" s="22"/>
      <c r="DJ640" s="22"/>
      <c r="DK640" s="22"/>
      <c r="DL640" s="22"/>
      <c r="DM640" s="22"/>
      <c r="DN640" s="22"/>
      <c r="DO640" s="22"/>
      <c r="DP640" s="22"/>
      <c r="DQ640" s="22"/>
      <c r="DR640" s="22"/>
      <c r="DS640" s="22"/>
      <c r="DT640" s="22"/>
      <c r="DU640" s="22"/>
      <c r="DV640" s="22"/>
      <c r="DW640" s="22"/>
      <c r="DX640" s="22"/>
      <c r="DY640" s="22"/>
      <c r="DZ640" s="22"/>
      <c r="EA640" s="22"/>
      <c r="EB640" s="22"/>
      <c r="EC640" s="22"/>
      <c r="ED640" s="22"/>
      <c r="EE640" s="22"/>
      <c r="EF640" s="22"/>
      <c r="EG640" s="22"/>
      <c r="EH640" s="22"/>
      <c r="EI640" s="22"/>
      <c r="EJ640" s="22"/>
      <c r="EK640" s="22"/>
      <c r="EL640" s="22"/>
      <c r="EM640" s="22"/>
      <c r="EN640" s="22"/>
      <c r="EO640" s="22"/>
      <c r="EP640" s="22"/>
      <c r="EQ640" s="22"/>
      <c r="ER640" s="22"/>
      <c r="ES640" s="22"/>
      <c r="ET640" s="22"/>
      <c r="EU640" s="22"/>
      <c r="EV640" s="22"/>
      <c r="EW640" s="22"/>
      <c r="EX640" s="22"/>
      <c r="EY640" s="22"/>
      <c r="EZ640" s="22"/>
      <c r="FA640" s="22"/>
      <c r="FB640" s="22"/>
      <c r="FC640" s="22"/>
      <c r="FD640" s="22"/>
      <c r="FE640" s="22"/>
      <c r="FF640" s="22"/>
      <c r="FG640" s="22"/>
      <c r="FH640" s="22"/>
      <c r="FI640" s="22"/>
      <c r="FJ640" s="22"/>
      <c r="FK640" s="22"/>
      <c r="FL640" s="22"/>
      <c r="FM640" s="22"/>
      <c r="FN640" s="22"/>
      <c r="FO640" s="22"/>
      <c r="FP640" s="22"/>
      <c r="FQ640" s="22"/>
      <c r="FR640" s="22"/>
      <c r="FS640" s="22"/>
      <c r="FT640" s="22"/>
      <c r="FU640" s="22"/>
      <c r="FV640" s="22"/>
      <c r="FW640" s="22"/>
      <c r="FX640" s="22"/>
      <c r="FY640" s="22"/>
      <c r="FZ640" s="22"/>
      <c r="GA640" s="22"/>
      <c r="GB640" s="22"/>
      <c r="GC640" s="22"/>
      <c r="GD640" s="22"/>
      <c r="GE640" s="22"/>
      <c r="GF640" s="22"/>
      <c r="GG640" s="22"/>
      <c r="GH640" s="22"/>
      <c r="GI640" s="22"/>
      <c r="GJ640" s="22"/>
      <c r="GK640" s="22"/>
      <c r="GL640" s="22"/>
      <c r="GM640" s="22"/>
      <c r="GN640" s="22"/>
      <c r="GO640" s="22"/>
      <c r="GP640" s="22"/>
      <c r="GQ640" s="22"/>
      <c r="GR640" s="22"/>
      <c r="GS640" s="22"/>
      <c r="GT640" s="22"/>
      <c r="GU640" s="22"/>
      <c r="GV640" s="22"/>
      <c r="GW640" s="22"/>
      <c r="GX640" s="22"/>
      <c r="GY640" s="22"/>
      <c r="GZ640" s="22"/>
      <c r="HA640" s="22"/>
      <c r="HB640" s="22"/>
      <c r="HC640" s="22"/>
      <c r="HD640" s="22"/>
      <c r="HE640" s="22"/>
      <c r="HF640" s="22"/>
      <c r="HG640" s="22"/>
      <c r="HH640" s="22"/>
      <c r="HI640" s="22"/>
      <c r="HJ640" s="22"/>
      <c r="HK640" s="22"/>
      <c r="HL640" s="22"/>
      <c r="HM640" s="22"/>
      <c r="HN640" s="22"/>
      <c r="HO640" s="22"/>
      <c r="HP640" s="22"/>
      <c r="HQ640" s="22"/>
      <c r="HR640" s="22"/>
      <c r="HS640" s="22"/>
      <c r="HT640" s="22"/>
      <c r="HU640" s="22"/>
      <c r="HV640" s="22"/>
      <c r="HW640" s="22"/>
      <c r="HX640" s="22"/>
      <c r="HY640" s="22"/>
      <c r="HZ640" s="22"/>
      <c r="IA640" s="22"/>
      <c r="IB640" s="22"/>
      <c r="IC640" s="22"/>
      <c r="ID640" s="22"/>
      <c r="IE640" s="22"/>
      <c r="IF640" s="22"/>
      <c r="IG640" s="22"/>
      <c r="IH640" s="22"/>
      <c r="II640" s="22"/>
      <c r="IJ640" s="22"/>
      <c r="IK640" s="22"/>
      <c r="IL640" s="22"/>
      <c r="IM640" s="22"/>
      <c r="IN640" s="22"/>
      <c r="IO640" s="22"/>
      <c r="IP640" s="22"/>
      <c r="IQ640" s="22"/>
      <c r="IR640" s="22"/>
      <c r="IS640" s="22"/>
      <c r="IT640" s="22"/>
      <c r="IU640" s="22"/>
      <c r="IV640" s="22"/>
      <c r="IW640" s="22"/>
    </row>
    <row r="641" spans="1:257" s="23" customFormat="1" ht="12" customHeight="1" x14ac:dyDescent="0.2">
      <c r="A641" s="17">
        <v>640</v>
      </c>
      <c r="B641" s="17" t="s">
        <v>35</v>
      </c>
      <c r="C641" s="17" t="s">
        <v>36</v>
      </c>
      <c r="D641" s="17" t="s">
        <v>455</v>
      </c>
      <c r="E641" s="17" t="s">
        <v>236</v>
      </c>
      <c r="F641" s="17" t="s">
        <v>33</v>
      </c>
      <c r="G641" s="34"/>
      <c r="H641" s="34"/>
      <c r="I641" s="34"/>
      <c r="J641" s="18">
        <v>20</v>
      </c>
      <c r="K641" s="18"/>
      <c r="L641" s="34"/>
      <c r="M641" s="34"/>
      <c r="N641" s="18"/>
      <c r="O641" s="18"/>
      <c r="P641" s="17" t="s">
        <v>153</v>
      </c>
      <c r="Q641" s="17" t="s">
        <v>455</v>
      </c>
      <c r="R641" s="17" t="s">
        <v>25</v>
      </c>
      <c r="S641" s="19" t="s">
        <v>163</v>
      </c>
      <c r="T641" s="20" t="s">
        <v>39</v>
      </c>
      <c r="U641" s="20" t="s">
        <v>102</v>
      </c>
      <c r="V641" s="19" t="s">
        <v>1251</v>
      </c>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c r="BS641" s="22"/>
      <c r="BT641" s="22"/>
      <c r="BU641" s="22"/>
      <c r="BV641" s="22"/>
      <c r="BW641" s="22"/>
      <c r="BX641" s="22"/>
      <c r="BY641" s="22"/>
      <c r="BZ641" s="22"/>
      <c r="CA641" s="22"/>
      <c r="CB641" s="22"/>
      <c r="CC641" s="22"/>
      <c r="CD641" s="22"/>
      <c r="CE641" s="22"/>
      <c r="CF641" s="22"/>
      <c r="CG641" s="22"/>
      <c r="CH641" s="22"/>
      <c r="CI641" s="22"/>
      <c r="CJ641" s="22"/>
      <c r="CK641" s="22"/>
      <c r="CL641" s="22"/>
      <c r="CM641" s="22"/>
      <c r="CN641" s="22"/>
      <c r="CO641" s="22"/>
      <c r="CP641" s="22"/>
      <c r="CQ641" s="22"/>
      <c r="CR641" s="22"/>
      <c r="CS641" s="22"/>
      <c r="CT641" s="22"/>
      <c r="CU641" s="22"/>
      <c r="CV641" s="22"/>
      <c r="CW641" s="22"/>
      <c r="CX641" s="22"/>
      <c r="CY641" s="22"/>
      <c r="CZ641" s="22"/>
      <c r="DA641" s="22"/>
      <c r="DB641" s="22"/>
      <c r="DC641" s="22"/>
      <c r="DD641" s="22"/>
      <c r="DE641" s="22"/>
      <c r="DF641" s="22"/>
      <c r="DG641" s="22"/>
      <c r="DH641" s="22"/>
      <c r="DI641" s="22"/>
      <c r="DJ641" s="22"/>
      <c r="DK641" s="22"/>
      <c r="DL641" s="22"/>
      <c r="DM641" s="22"/>
      <c r="DN641" s="22"/>
      <c r="DO641" s="22"/>
      <c r="DP641" s="22"/>
      <c r="DQ641" s="22"/>
      <c r="DR641" s="22"/>
      <c r="DS641" s="22"/>
      <c r="DT641" s="22"/>
      <c r="DU641" s="22"/>
      <c r="DV641" s="22"/>
      <c r="DW641" s="22"/>
      <c r="DX641" s="22"/>
      <c r="DY641" s="22"/>
      <c r="DZ641" s="22"/>
      <c r="EA641" s="22"/>
      <c r="EB641" s="22"/>
      <c r="EC641" s="22"/>
      <c r="ED641" s="22"/>
      <c r="EE641" s="22"/>
      <c r="EF641" s="22"/>
      <c r="EG641" s="22"/>
      <c r="EH641" s="22"/>
      <c r="EI641" s="22"/>
      <c r="EJ641" s="22"/>
      <c r="EK641" s="22"/>
      <c r="EL641" s="22"/>
      <c r="EM641" s="22"/>
      <c r="EN641" s="22"/>
      <c r="EO641" s="22"/>
      <c r="EP641" s="22"/>
      <c r="EQ641" s="22"/>
      <c r="ER641" s="22"/>
      <c r="ES641" s="22"/>
      <c r="ET641" s="22"/>
      <c r="EU641" s="22"/>
      <c r="EV641" s="22"/>
      <c r="EW641" s="22"/>
      <c r="EX641" s="22"/>
      <c r="EY641" s="22"/>
      <c r="EZ641" s="22"/>
      <c r="FA641" s="22"/>
      <c r="FB641" s="22"/>
      <c r="FC641" s="22"/>
      <c r="FD641" s="22"/>
      <c r="FE641" s="22"/>
      <c r="FF641" s="22"/>
      <c r="FG641" s="22"/>
      <c r="FH641" s="22"/>
      <c r="FI641" s="22"/>
      <c r="FJ641" s="22"/>
      <c r="FK641" s="22"/>
      <c r="FL641" s="22"/>
      <c r="FM641" s="22"/>
      <c r="FN641" s="22"/>
      <c r="FO641" s="22"/>
      <c r="FP641" s="22"/>
      <c r="FQ641" s="22"/>
      <c r="FR641" s="22"/>
      <c r="FS641" s="22"/>
      <c r="FT641" s="22"/>
      <c r="FU641" s="22"/>
      <c r="FV641" s="22"/>
      <c r="FW641" s="22"/>
      <c r="FX641" s="22"/>
      <c r="FY641" s="22"/>
      <c r="FZ641" s="22"/>
      <c r="GA641" s="22"/>
      <c r="GB641" s="22"/>
      <c r="GC641" s="22"/>
      <c r="GD641" s="22"/>
      <c r="GE641" s="22"/>
      <c r="GF641" s="22"/>
      <c r="GG641" s="22"/>
      <c r="GH641" s="22"/>
      <c r="GI641" s="22"/>
      <c r="GJ641" s="22"/>
      <c r="GK641" s="22"/>
      <c r="GL641" s="22"/>
      <c r="GM641" s="22"/>
      <c r="GN641" s="22"/>
      <c r="GO641" s="22"/>
      <c r="GP641" s="22"/>
      <c r="GQ641" s="22"/>
      <c r="GR641" s="22"/>
      <c r="GS641" s="22"/>
      <c r="GT641" s="22"/>
      <c r="GU641" s="22"/>
      <c r="GV641" s="22"/>
      <c r="GW641" s="22"/>
      <c r="GX641" s="22"/>
      <c r="GY641" s="22"/>
      <c r="GZ641" s="22"/>
      <c r="HA641" s="22"/>
      <c r="HB641" s="22"/>
      <c r="HC641" s="22"/>
      <c r="HD641" s="22"/>
      <c r="HE641" s="22"/>
      <c r="HF641" s="22"/>
      <c r="HG641" s="22"/>
      <c r="HH641" s="22"/>
      <c r="HI641" s="22"/>
      <c r="HJ641" s="22"/>
      <c r="HK641" s="22"/>
      <c r="HL641" s="22"/>
      <c r="HM641" s="22"/>
      <c r="HN641" s="22"/>
      <c r="HO641" s="22"/>
      <c r="HP641" s="22"/>
      <c r="HQ641" s="22"/>
      <c r="HR641" s="22"/>
      <c r="HS641" s="22"/>
      <c r="HT641" s="22"/>
      <c r="HU641" s="22"/>
      <c r="HV641" s="22"/>
      <c r="HW641" s="22"/>
      <c r="HX641" s="22"/>
      <c r="HY641" s="22"/>
      <c r="HZ641" s="22"/>
      <c r="IA641" s="22"/>
      <c r="IB641" s="22"/>
      <c r="IC641" s="22"/>
      <c r="ID641" s="22"/>
      <c r="IE641" s="22"/>
      <c r="IF641" s="22"/>
      <c r="IG641" s="22"/>
      <c r="IH641" s="22"/>
      <c r="II641" s="22"/>
      <c r="IJ641" s="22"/>
      <c r="IK641" s="22"/>
      <c r="IL641" s="22"/>
      <c r="IM641" s="22"/>
      <c r="IN641" s="22"/>
      <c r="IO641" s="22"/>
      <c r="IP641" s="22"/>
      <c r="IQ641" s="22"/>
      <c r="IR641" s="22"/>
      <c r="IS641" s="22"/>
      <c r="IT641" s="22"/>
      <c r="IU641" s="22"/>
      <c r="IV641" s="22"/>
      <c r="IW641" s="22"/>
    </row>
    <row r="642" spans="1:257" s="23" customFormat="1" ht="12" customHeight="1" x14ac:dyDescent="0.2">
      <c r="A642" s="17">
        <v>641</v>
      </c>
      <c r="B642" s="17" t="s">
        <v>35</v>
      </c>
      <c r="C642" s="17" t="s">
        <v>36</v>
      </c>
      <c r="D642" s="17" t="s">
        <v>455</v>
      </c>
      <c r="E642" s="17" t="s">
        <v>237</v>
      </c>
      <c r="F642" s="17" t="s">
        <v>33</v>
      </c>
      <c r="G642" s="34"/>
      <c r="H642" s="34"/>
      <c r="I642" s="34"/>
      <c r="J642" s="18">
        <v>10</v>
      </c>
      <c r="K642" s="18"/>
      <c r="L642" s="34"/>
      <c r="M642" s="34"/>
      <c r="N642" s="18"/>
      <c r="O642" s="18"/>
      <c r="P642" s="17" t="s">
        <v>153</v>
      </c>
      <c r="Q642" s="17" t="s">
        <v>455</v>
      </c>
      <c r="R642" s="17" t="s">
        <v>25</v>
      </c>
      <c r="S642" s="19" t="s">
        <v>168</v>
      </c>
      <c r="T642" s="20" t="s">
        <v>39</v>
      </c>
      <c r="U642" s="20" t="s">
        <v>102</v>
      </c>
      <c r="V642" s="19" t="s">
        <v>1252</v>
      </c>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c r="BS642" s="22"/>
      <c r="BT642" s="22"/>
      <c r="BU642" s="22"/>
      <c r="BV642" s="22"/>
      <c r="BW642" s="22"/>
      <c r="BX642" s="22"/>
      <c r="BY642" s="22"/>
      <c r="BZ642" s="22"/>
      <c r="CA642" s="22"/>
      <c r="CB642" s="22"/>
      <c r="CC642" s="22"/>
      <c r="CD642" s="22"/>
      <c r="CE642" s="22"/>
      <c r="CF642" s="22"/>
      <c r="CG642" s="22"/>
      <c r="CH642" s="22"/>
      <c r="CI642" s="22"/>
      <c r="CJ642" s="22"/>
      <c r="CK642" s="22"/>
      <c r="CL642" s="22"/>
      <c r="CM642" s="22"/>
      <c r="CN642" s="22"/>
      <c r="CO642" s="22"/>
      <c r="CP642" s="22"/>
      <c r="CQ642" s="22"/>
      <c r="CR642" s="22"/>
      <c r="CS642" s="22"/>
      <c r="CT642" s="22"/>
      <c r="CU642" s="22"/>
      <c r="CV642" s="22"/>
      <c r="CW642" s="22"/>
      <c r="CX642" s="22"/>
      <c r="CY642" s="22"/>
      <c r="CZ642" s="22"/>
      <c r="DA642" s="22"/>
      <c r="DB642" s="22"/>
      <c r="DC642" s="22"/>
      <c r="DD642" s="22"/>
      <c r="DE642" s="22"/>
      <c r="DF642" s="22"/>
      <c r="DG642" s="22"/>
      <c r="DH642" s="22"/>
      <c r="DI642" s="22"/>
      <c r="DJ642" s="22"/>
      <c r="DK642" s="22"/>
      <c r="DL642" s="22"/>
      <c r="DM642" s="22"/>
      <c r="DN642" s="22"/>
      <c r="DO642" s="22"/>
      <c r="DP642" s="22"/>
      <c r="DQ642" s="22"/>
      <c r="DR642" s="22"/>
      <c r="DS642" s="22"/>
      <c r="DT642" s="22"/>
      <c r="DU642" s="22"/>
      <c r="DV642" s="22"/>
      <c r="DW642" s="22"/>
      <c r="DX642" s="22"/>
      <c r="DY642" s="22"/>
      <c r="DZ642" s="22"/>
      <c r="EA642" s="22"/>
      <c r="EB642" s="22"/>
      <c r="EC642" s="22"/>
      <c r="ED642" s="22"/>
      <c r="EE642" s="22"/>
      <c r="EF642" s="22"/>
      <c r="EG642" s="22"/>
      <c r="EH642" s="22"/>
      <c r="EI642" s="22"/>
      <c r="EJ642" s="22"/>
      <c r="EK642" s="22"/>
      <c r="EL642" s="22"/>
      <c r="EM642" s="22"/>
      <c r="EN642" s="22"/>
      <c r="EO642" s="22"/>
      <c r="EP642" s="22"/>
      <c r="EQ642" s="22"/>
      <c r="ER642" s="22"/>
      <c r="ES642" s="22"/>
      <c r="ET642" s="22"/>
      <c r="EU642" s="22"/>
      <c r="EV642" s="22"/>
      <c r="EW642" s="22"/>
      <c r="EX642" s="22"/>
      <c r="EY642" s="22"/>
      <c r="EZ642" s="22"/>
      <c r="FA642" s="22"/>
      <c r="FB642" s="22"/>
      <c r="FC642" s="22"/>
      <c r="FD642" s="22"/>
      <c r="FE642" s="22"/>
      <c r="FF642" s="22"/>
      <c r="FG642" s="22"/>
      <c r="FH642" s="22"/>
      <c r="FI642" s="22"/>
      <c r="FJ642" s="22"/>
      <c r="FK642" s="22"/>
      <c r="FL642" s="22"/>
      <c r="FM642" s="22"/>
      <c r="FN642" s="22"/>
      <c r="FO642" s="22"/>
      <c r="FP642" s="22"/>
      <c r="FQ642" s="22"/>
      <c r="FR642" s="22"/>
      <c r="FS642" s="22"/>
      <c r="FT642" s="22"/>
      <c r="FU642" s="22"/>
      <c r="FV642" s="22"/>
      <c r="FW642" s="22"/>
      <c r="FX642" s="22"/>
      <c r="FY642" s="22"/>
      <c r="FZ642" s="22"/>
      <c r="GA642" s="22"/>
      <c r="GB642" s="22"/>
      <c r="GC642" s="22"/>
      <c r="GD642" s="22"/>
      <c r="GE642" s="22"/>
      <c r="GF642" s="22"/>
      <c r="GG642" s="22"/>
      <c r="GH642" s="22"/>
      <c r="GI642" s="22"/>
      <c r="GJ642" s="22"/>
      <c r="GK642" s="22"/>
      <c r="GL642" s="22"/>
      <c r="GM642" s="22"/>
      <c r="GN642" s="22"/>
      <c r="GO642" s="22"/>
      <c r="GP642" s="22"/>
      <c r="GQ642" s="22"/>
      <c r="GR642" s="22"/>
      <c r="GS642" s="22"/>
      <c r="GT642" s="22"/>
      <c r="GU642" s="22"/>
      <c r="GV642" s="22"/>
      <c r="GW642" s="22"/>
      <c r="GX642" s="22"/>
      <c r="GY642" s="22"/>
      <c r="GZ642" s="22"/>
      <c r="HA642" s="22"/>
      <c r="HB642" s="22"/>
      <c r="HC642" s="22"/>
      <c r="HD642" s="22"/>
      <c r="HE642" s="22"/>
      <c r="HF642" s="22"/>
      <c r="HG642" s="22"/>
      <c r="HH642" s="22"/>
      <c r="HI642" s="22"/>
      <c r="HJ642" s="22"/>
      <c r="HK642" s="22"/>
      <c r="HL642" s="22"/>
      <c r="HM642" s="22"/>
      <c r="HN642" s="22"/>
      <c r="HO642" s="22"/>
      <c r="HP642" s="22"/>
      <c r="HQ642" s="22"/>
      <c r="HR642" s="22"/>
      <c r="HS642" s="22"/>
      <c r="HT642" s="22"/>
      <c r="HU642" s="22"/>
      <c r="HV642" s="22"/>
      <c r="HW642" s="22"/>
      <c r="HX642" s="22"/>
      <c r="HY642" s="22"/>
      <c r="HZ642" s="22"/>
      <c r="IA642" s="22"/>
      <c r="IB642" s="22"/>
      <c r="IC642" s="22"/>
      <c r="ID642" s="22"/>
      <c r="IE642" s="22"/>
      <c r="IF642" s="22"/>
      <c r="IG642" s="22"/>
      <c r="IH642" s="22"/>
      <c r="II642" s="22"/>
      <c r="IJ642" s="22"/>
      <c r="IK642" s="22"/>
      <c r="IL642" s="22"/>
      <c r="IM642" s="22"/>
      <c r="IN642" s="22"/>
      <c r="IO642" s="22"/>
      <c r="IP642" s="22"/>
      <c r="IQ642" s="22"/>
      <c r="IR642" s="22"/>
      <c r="IS642" s="22"/>
      <c r="IT642" s="22"/>
      <c r="IU642" s="22"/>
      <c r="IV642" s="22"/>
      <c r="IW642" s="22"/>
    </row>
    <row r="643" spans="1:257" s="23" customFormat="1" ht="12" customHeight="1" x14ac:dyDescent="0.2">
      <c r="A643" s="17">
        <v>642</v>
      </c>
      <c r="B643" s="17" t="s">
        <v>35</v>
      </c>
      <c r="C643" s="17" t="s">
        <v>36</v>
      </c>
      <c r="D643" s="17" t="s">
        <v>455</v>
      </c>
      <c r="E643" s="17" t="s">
        <v>951</v>
      </c>
      <c r="F643" s="17" t="s">
        <v>33</v>
      </c>
      <c r="G643" s="34">
        <v>5.0000000000000001E-3</v>
      </c>
      <c r="H643" s="34">
        <v>5.0000000000000001E-3</v>
      </c>
      <c r="I643" s="34">
        <v>5.0000000000000001E-3</v>
      </c>
      <c r="J643" s="18">
        <v>150</v>
      </c>
      <c r="K643" s="18"/>
      <c r="L643" s="41"/>
      <c r="M643" s="41"/>
      <c r="N643" s="33"/>
      <c r="O643" s="33"/>
      <c r="P643" s="17" t="s">
        <v>115</v>
      </c>
      <c r="Q643" s="17" t="s">
        <v>455</v>
      </c>
      <c r="R643" s="17" t="s">
        <v>61</v>
      </c>
      <c r="S643" s="19" t="s">
        <v>952</v>
      </c>
      <c r="T643" s="20" t="s">
        <v>39</v>
      </c>
      <c r="U643" s="20" t="s">
        <v>102</v>
      </c>
      <c r="V643" s="19" t="s">
        <v>1311</v>
      </c>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c r="BS643" s="22"/>
      <c r="BT643" s="22"/>
      <c r="BU643" s="22"/>
      <c r="BV643" s="22"/>
      <c r="BW643" s="22"/>
      <c r="BX643" s="22"/>
      <c r="BY643" s="22"/>
      <c r="BZ643" s="22"/>
      <c r="CA643" s="22"/>
      <c r="CB643" s="22"/>
      <c r="CC643" s="22"/>
      <c r="CD643" s="22"/>
      <c r="CE643" s="22"/>
      <c r="CF643" s="22"/>
      <c r="CG643" s="22"/>
      <c r="CH643" s="22"/>
      <c r="CI643" s="22"/>
      <c r="CJ643" s="22"/>
      <c r="CK643" s="22"/>
      <c r="CL643" s="22"/>
      <c r="CM643" s="22"/>
      <c r="CN643" s="22"/>
      <c r="CO643" s="22"/>
      <c r="CP643" s="22"/>
      <c r="CQ643" s="22"/>
      <c r="CR643" s="22"/>
      <c r="CS643" s="22"/>
      <c r="CT643" s="22"/>
      <c r="CU643" s="22"/>
      <c r="CV643" s="22"/>
      <c r="CW643" s="22"/>
      <c r="CX643" s="22"/>
      <c r="CY643" s="22"/>
      <c r="CZ643" s="22"/>
      <c r="DA643" s="22"/>
      <c r="DB643" s="22"/>
      <c r="DC643" s="22"/>
      <c r="DD643" s="22"/>
      <c r="DE643" s="22"/>
      <c r="DF643" s="22"/>
      <c r="DG643" s="22"/>
      <c r="DH643" s="22"/>
      <c r="DI643" s="22"/>
      <c r="DJ643" s="22"/>
      <c r="DK643" s="22"/>
      <c r="DL643" s="22"/>
      <c r="DM643" s="22"/>
      <c r="DN643" s="22"/>
      <c r="DO643" s="22"/>
      <c r="DP643" s="22"/>
      <c r="DQ643" s="22"/>
      <c r="DR643" s="22"/>
      <c r="DS643" s="22"/>
      <c r="DT643" s="22"/>
      <c r="DU643" s="22"/>
      <c r="DV643" s="22"/>
      <c r="DW643" s="22"/>
      <c r="DX643" s="22"/>
      <c r="DY643" s="22"/>
      <c r="DZ643" s="22"/>
      <c r="EA643" s="22"/>
      <c r="EB643" s="22"/>
      <c r="EC643" s="22"/>
      <c r="ED643" s="22"/>
      <c r="EE643" s="22"/>
      <c r="EF643" s="22"/>
      <c r="EG643" s="22"/>
      <c r="EH643" s="22"/>
      <c r="EI643" s="22"/>
      <c r="EJ643" s="22"/>
      <c r="EK643" s="22"/>
      <c r="EL643" s="22"/>
      <c r="EM643" s="22"/>
      <c r="EN643" s="22"/>
      <c r="EO643" s="22"/>
      <c r="EP643" s="22"/>
      <c r="EQ643" s="22"/>
      <c r="ER643" s="22"/>
      <c r="ES643" s="22"/>
      <c r="ET643" s="22"/>
      <c r="EU643" s="22"/>
      <c r="EV643" s="22"/>
      <c r="EW643" s="22"/>
      <c r="EX643" s="22"/>
      <c r="EY643" s="22"/>
      <c r="EZ643" s="22"/>
      <c r="FA643" s="22"/>
      <c r="FB643" s="22"/>
      <c r="FC643" s="22"/>
      <c r="FD643" s="22"/>
      <c r="FE643" s="22"/>
      <c r="FF643" s="22"/>
      <c r="FG643" s="22"/>
      <c r="FH643" s="22"/>
      <c r="FI643" s="22"/>
      <c r="FJ643" s="22"/>
      <c r="FK643" s="22"/>
      <c r="FL643" s="22"/>
      <c r="FM643" s="22"/>
      <c r="FN643" s="22"/>
      <c r="FO643" s="22"/>
      <c r="FP643" s="22"/>
      <c r="FQ643" s="22"/>
      <c r="FR643" s="22"/>
      <c r="FS643" s="22"/>
      <c r="FT643" s="22"/>
      <c r="FU643" s="22"/>
      <c r="FV643" s="22"/>
      <c r="FW643" s="22"/>
      <c r="FX643" s="22"/>
      <c r="FY643" s="22"/>
      <c r="FZ643" s="22"/>
      <c r="GA643" s="22"/>
      <c r="GB643" s="22"/>
      <c r="GC643" s="22"/>
      <c r="GD643" s="22"/>
      <c r="GE643" s="22"/>
      <c r="GF643" s="22"/>
      <c r="GG643" s="22"/>
      <c r="GH643" s="22"/>
      <c r="GI643" s="22"/>
      <c r="GJ643" s="22"/>
      <c r="GK643" s="22"/>
      <c r="GL643" s="22"/>
      <c r="GM643" s="22"/>
      <c r="GN643" s="22"/>
      <c r="GO643" s="22"/>
      <c r="GP643" s="22"/>
      <c r="GQ643" s="22"/>
      <c r="GR643" s="22"/>
      <c r="GS643" s="22"/>
      <c r="GT643" s="22"/>
      <c r="GU643" s="22"/>
      <c r="GV643" s="22"/>
      <c r="GW643" s="22"/>
      <c r="GX643" s="22"/>
      <c r="GY643" s="22"/>
      <c r="GZ643" s="22"/>
      <c r="HA643" s="22"/>
      <c r="HB643" s="22"/>
      <c r="HC643" s="22"/>
      <c r="HD643" s="22"/>
      <c r="HE643" s="22"/>
      <c r="HF643" s="22"/>
      <c r="HG643" s="22"/>
      <c r="HH643" s="22"/>
      <c r="HI643" s="22"/>
      <c r="HJ643" s="22"/>
      <c r="HK643" s="22"/>
      <c r="HL643" s="22"/>
      <c r="HM643" s="22"/>
      <c r="HN643" s="22"/>
      <c r="HO643" s="22"/>
      <c r="HP643" s="22"/>
      <c r="HQ643" s="22"/>
      <c r="HR643" s="22"/>
      <c r="HS643" s="22"/>
      <c r="HT643" s="22"/>
      <c r="HU643" s="22"/>
      <c r="HV643" s="22"/>
      <c r="HW643" s="22"/>
      <c r="HX643" s="22"/>
      <c r="HY643" s="22"/>
      <c r="HZ643" s="22"/>
      <c r="IA643" s="22"/>
      <c r="IB643" s="22"/>
      <c r="IC643" s="22"/>
      <c r="ID643" s="22"/>
      <c r="IE643" s="22"/>
      <c r="IF643" s="22"/>
      <c r="IG643" s="22"/>
      <c r="IH643" s="22"/>
      <c r="II643" s="22"/>
      <c r="IJ643" s="22"/>
      <c r="IK643" s="22"/>
      <c r="IL643" s="22"/>
      <c r="IM643" s="22"/>
      <c r="IN643" s="22"/>
      <c r="IO643" s="22"/>
      <c r="IP643" s="22"/>
      <c r="IQ643" s="22"/>
      <c r="IR643" s="22"/>
      <c r="IS643" s="22"/>
      <c r="IT643" s="22"/>
      <c r="IU643" s="22"/>
      <c r="IV643" s="22"/>
      <c r="IW643" s="22"/>
    </row>
    <row r="644" spans="1:257" s="23" customFormat="1" ht="12" customHeight="1" x14ac:dyDescent="0.2">
      <c r="A644" s="17">
        <v>643</v>
      </c>
      <c r="B644" s="17" t="s">
        <v>35</v>
      </c>
      <c r="C644" s="17" t="s">
        <v>36</v>
      </c>
      <c r="D644" s="17" t="s">
        <v>455</v>
      </c>
      <c r="E644" s="17" t="s">
        <v>241</v>
      </c>
      <c r="F644" s="17" t="s">
        <v>33</v>
      </c>
      <c r="G644" s="34"/>
      <c r="H644" s="34"/>
      <c r="I644" s="34"/>
      <c r="J644" s="18">
        <v>20</v>
      </c>
      <c r="K644" s="18"/>
      <c r="L644" s="34"/>
      <c r="M644" s="34"/>
      <c r="N644" s="18"/>
      <c r="O644" s="18"/>
      <c r="P644" s="17" t="s">
        <v>115</v>
      </c>
      <c r="Q644" s="17" t="s">
        <v>455</v>
      </c>
      <c r="R644" s="17" t="s">
        <v>25</v>
      </c>
      <c r="S644" s="19" t="s">
        <v>163</v>
      </c>
      <c r="T644" s="20" t="s">
        <v>39</v>
      </c>
      <c r="U644" s="20" t="s">
        <v>102</v>
      </c>
      <c r="V644" s="19" t="s">
        <v>1251</v>
      </c>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c r="BS644" s="22"/>
      <c r="BT644" s="22"/>
      <c r="BU644" s="22"/>
      <c r="BV644" s="22"/>
      <c r="BW644" s="22"/>
      <c r="BX644" s="22"/>
      <c r="BY644" s="22"/>
      <c r="BZ644" s="22"/>
      <c r="CA644" s="22"/>
      <c r="CB644" s="22"/>
      <c r="CC644" s="22"/>
      <c r="CD644" s="22"/>
      <c r="CE644" s="22"/>
      <c r="CF644" s="22"/>
      <c r="CG644" s="22"/>
      <c r="CH644" s="22"/>
      <c r="CI644" s="22"/>
      <c r="CJ644" s="22"/>
      <c r="CK644" s="22"/>
      <c r="CL644" s="22"/>
      <c r="CM644" s="22"/>
      <c r="CN644" s="22"/>
      <c r="CO644" s="22"/>
      <c r="CP644" s="22"/>
      <c r="CQ644" s="22"/>
      <c r="CR644" s="22"/>
      <c r="CS644" s="22"/>
      <c r="CT644" s="22"/>
      <c r="CU644" s="22"/>
      <c r="CV644" s="22"/>
      <c r="CW644" s="22"/>
      <c r="CX644" s="22"/>
      <c r="CY644" s="22"/>
      <c r="CZ644" s="22"/>
      <c r="DA644" s="22"/>
      <c r="DB644" s="22"/>
      <c r="DC644" s="22"/>
      <c r="DD644" s="22"/>
      <c r="DE644" s="22"/>
      <c r="DF644" s="22"/>
      <c r="DG644" s="22"/>
      <c r="DH644" s="22"/>
      <c r="DI644" s="22"/>
      <c r="DJ644" s="22"/>
      <c r="DK644" s="22"/>
      <c r="DL644" s="22"/>
      <c r="DM644" s="22"/>
      <c r="DN644" s="22"/>
      <c r="DO644" s="22"/>
      <c r="DP644" s="22"/>
      <c r="DQ644" s="22"/>
      <c r="DR644" s="22"/>
      <c r="DS644" s="22"/>
      <c r="DT644" s="22"/>
      <c r="DU644" s="22"/>
      <c r="DV644" s="22"/>
      <c r="DW644" s="22"/>
      <c r="DX644" s="22"/>
      <c r="DY644" s="22"/>
      <c r="DZ644" s="22"/>
      <c r="EA644" s="22"/>
      <c r="EB644" s="22"/>
      <c r="EC644" s="22"/>
      <c r="ED644" s="22"/>
      <c r="EE644" s="22"/>
      <c r="EF644" s="22"/>
      <c r="EG644" s="22"/>
      <c r="EH644" s="22"/>
      <c r="EI644" s="22"/>
      <c r="EJ644" s="22"/>
      <c r="EK644" s="22"/>
      <c r="EL644" s="22"/>
      <c r="EM644" s="22"/>
      <c r="EN644" s="22"/>
      <c r="EO644" s="22"/>
      <c r="EP644" s="22"/>
      <c r="EQ644" s="22"/>
      <c r="ER644" s="22"/>
      <c r="ES644" s="22"/>
      <c r="ET644" s="22"/>
      <c r="EU644" s="22"/>
      <c r="EV644" s="22"/>
      <c r="EW644" s="22"/>
      <c r="EX644" s="22"/>
      <c r="EY644" s="22"/>
      <c r="EZ644" s="22"/>
      <c r="FA644" s="22"/>
      <c r="FB644" s="22"/>
      <c r="FC644" s="22"/>
      <c r="FD644" s="22"/>
      <c r="FE644" s="22"/>
      <c r="FF644" s="22"/>
      <c r="FG644" s="22"/>
      <c r="FH644" s="22"/>
      <c r="FI644" s="22"/>
      <c r="FJ644" s="22"/>
      <c r="FK644" s="22"/>
      <c r="FL644" s="22"/>
      <c r="FM644" s="22"/>
      <c r="FN644" s="22"/>
      <c r="FO644" s="22"/>
      <c r="FP644" s="22"/>
      <c r="FQ644" s="22"/>
      <c r="FR644" s="22"/>
      <c r="FS644" s="22"/>
      <c r="FT644" s="22"/>
      <c r="FU644" s="22"/>
      <c r="FV644" s="22"/>
      <c r="FW644" s="22"/>
      <c r="FX644" s="22"/>
      <c r="FY644" s="22"/>
      <c r="FZ644" s="22"/>
      <c r="GA644" s="22"/>
      <c r="GB644" s="22"/>
      <c r="GC644" s="22"/>
      <c r="GD644" s="22"/>
      <c r="GE644" s="22"/>
      <c r="GF644" s="22"/>
      <c r="GG644" s="22"/>
      <c r="GH644" s="22"/>
      <c r="GI644" s="22"/>
      <c r="GJ644" s="22"/>
      <c r="GK644" s="22"/>
      <c r="GL644" s="22"/>
      <c r="GM644" s="22"/>
      <c r="GN644" s="22"/>
      <c r="GO644" s="22"/>
      <c r="GP644" s="22"/>
      <c r="GQ644" s="22"/>
      <c r="GR644" s="22"/>
      <c r="GS644" s="22"/>
      <c r="GT644" s="22"/>
      <c r="GU644" s="22"/>
      <c r="GV644" s="22"/>
      <c r="GW644" s="22"/>
      <c r="GX644" s="22"/>
      <c r="GY644" s="22"/>
      <c r="GZ644" s="22"/>
      <c r="HA644" s="22"/>
      <c r="HB644" s="22"/>
      <c r="HC644" s="22"/>
      <c r="HD644" s="22"/>
      <c r="HE644" s="22"/>
      <c r="HF644" s="22"/>
      <c r="HG644" s="22"/>
      <c r="HH644" s="22"/>
      <c r="HI644" s="22"/>
      <c r="HJ644" s="22"/>
      <c r="HK644" s="22"/>
      <c r="HL644" s="22"/>
      <c r="HM644" s="22"/>
      <c r="HN644" s="22"/>
      <c r="HO644" s="22"/>
      <c r="HP644" s="22"/>
      <c r="HQ644" s="22"/>
      <c r="HR644" s="22"/>
      <c r="HS644" s="22"/>
      <c r="HT644" s="22"/>
      <c r="HU644" s="22"/>
      <c r="HV644" s="22"/>
      <c r="HW644" s="22"/>
      <c r="HX644" s="22"/>
      <c r="HY644" s="22"/>
      <c r="HZ644" s="22"/>
      <c r="IA644" s="22"/>
      <c r="IB644" s="22"/>
      <c r="IC644" s="22"/>
      <c r="ID644" s="22"/>
      <c r="IE644" s="22"/>
      <c r="IF644" s="22"/>
      <c r="IG644" s="22"/>
      <c r="IH644" s="22"/>
      <c r="II644" s="22"/>
      <c r="IJ644" s="22"/>
      <c r="IK644" s="22"/>
      <c r="IL644" s="22"/>
      <c r="IM644" s="22"/>
      <c r="IN644" s="22"/>
      <c r="IO644" s="22"/>
      <c r="IP644" s="22"/>
      <c r="IQ644" s="22"/>
      <c r="IR644" s="22"/>
      <c r="IS644" s="22"/>
      <c r="IT644" s="22"/>
      <c r="IU644" s="22"/>
      <c r="IV644" s="22"/>
      <c r="IW644" s="22"/>
    </row>
    <row r="645" spans="1:257" s="23" customFormat="1" ht="12" customHeight="1" x14ac:dyDescent="0.2">
      <c r="A645" s="17">
        <v>644</v>
      </c>
      <c r="B645" s="17" t="s">
        <v>35</v>
      </c>
      <c r="C645" s="17" t="s">
        <v>36</v>
      </c>
      <c r="D645" s="17" t="s">
        <v>455</v>
      </c>
      <c r="E645" s="17" t="s">
        <v>242</v>
      </c>
      <c r="F645" s="17" t="s">
        <v>33</v>
      </c>
      <c r="G645" s="34"/>
      <c r="H645" s="34"/>
      <c r="I645" s="34"/>
      <c r="J645" s="18">
        <v>10</v>
      </c>
      <c r="K645" s="18"/>
      <c r="L645" s="34"/>
      <c r="M645" s="34"/>
      <c r="N645" s="18"/>
      <c r="O645" s="18"/>
      <c r="P645" s="17" t="s">
        <v>115</v>
      </c>
      <c r="Q645" s="17" t="s">
        <v>455</v>
      </c>
      <c r="R645" s="17" t="s">
        <v>25</v>
      </c>
      <c r="S645" s="19" t="s">
        <v>168</v>
      </c>
      <c r="T645" s="20" t="s">
        <v>39</v>
      </c>
      <c r="U645" s="20" t="s">
        <v>102</v>
      </c>
      <c r="V645" s="19" t="s">
        <v>1252</v>
      </c>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c r="BS645" s="22"/>
      <c r="BT645" s="22"/>
      <c r="BU645" s="22"/>
      <c r="BV645" s="22"/>
      <c r="BW645" s="22"/>
      <c r="BX645" s="22"/>
      <c r="BY645" s="22"/>
      <c r="BZ645" s="22"/>
      <c r="CA645" s="22"/>
      <c r="CB645" s="22"/>
      <c r="CC645" s="22"/>
      <c r="CD645" s="22"/>
      <c r="CE645" s="22"/>
      <c r="CF645" s="22"/>
      <c r="CG645" s="22"/>
      <c r="CH645" s="22"/>
      <c r="CI645" s="22"/>
      <c r="CJ645" s="22"/>
      <c r="CK645" s="22"/>
      <c r="CL645" s="22"/>
      <c r="CM645" s="22"/>
      <c r="CN645" s="22"/>
      <c r="CO645" s="22"/>
      <c r="CP645" s="22"/>
      <c r="CQ645" s="22"/>
      <c r="CR645" s="22"/>
      <c r="CS645" s="22"/>
      <c r="CT645" s="22"/>
      <c r="CU645" s="22"/>
      <c r="CV645" s="22"/>
      <c r="CW645" s="22"/>
      <c r="CX645" s="22"/>
      <c r="CY645" s="22"/>
      <c r="CZ645" s="22"/>
      <c r="DA645" s="22"/>
      <c r="DB645" s="22"/>
      <c r="DC645" s="22"/>
      <c r="DD645" s="22"/>
      <c r="DE645" s="22"/>
      <c r="DF645" s="22"/>
      <c r="DG645" s="22"/>
      <c r="DH645" s="22"/>
      <c r="DI645" s="22"/>
      <c r="DJ645" s="22"/>
      <c r="DK645" s="22"/>
      <c r="DL645" s="22"/>
      <c r="DM645" s="22"/>
      <c r="DN645" s="22"/>
      <c r="DO645" s="22"/>
      <c r="DP645" s="22"/>
      <c r="DQ645" s="22"/>
      <c r="DR645" s="22"/>
      <c r="DS645" s="22"/>
      <c r="DT645" s="22"/>
      <c r="DU645" s="22"/>
      <c r="DV645" s="22"/>
      <c r="DW645" s="22"/>
      <c r="DX645" s="22"/>
      <c r="DY645" s="22"/>
      <c r="DZ645" s="22"/>
      <c r="EA645" s="22"/>
      <c r="EB645" s="22"/>
      <c r="EC645" s="22"/>
      <c r="ED645" s="22"/>
      <c r="EE645" s="22"/>
      <c r="EF645" s="22"/>
      <c r="EG645" s="22"/>
      <c r="EH645" s="22"/>
      <c r="EI645" s="22"/>
      <c r="EJ645" s="22"/>
      <c r="EK645" s="22"/>
      <c r="EL645" s="22"/>
      <c r="EM645" s="22"/>
      <c r="EN645" s="22"/>
      <c r="EO645" s="22"/>
      <c r="EP645" s="22"/>
      <c r="EQ645" s="22"/>
      <c r="ER645" s="22"/>
      <c r="ES645" s="22"/>
      <c r="ET645" s="22"/>
      <c r="EU645" s="22"/>
      <c r="EV645" s="22"/>
      <c r="EW645" s="22"/>
      <c r="EX645" s="22"/>
      <c r="EY645" s="22"/>
      <c r="EZ645" s="22"/>
      <c r="FA645" s="22"/>
      <c r="FB645" s="22"/>
      <c r="FC645" s="22"/>
      <c r="FD645" s="22"/>
      <c r="FE645" s="22"/>
      <c r="FF645" s="22"/>
      <c r="FG645" s="22"/>
      <c r="FH645" s="22"/>
      <c r="FI645" s="22"/>
      <c r="FJ645" s="22"/>
      <c r="FK645" s="22"/>
      <c r="FL645" s="22"/>
      <c r="FM645" s="22"/>
      <c r="FN645" s="22"/>
      <c r="FO645" s="22"/>
      <c r="FP645" s="22"/>
      <c r="FQ645" s="22"/>
      <c r="FR645" s="22"/>
      <c r="FS645" s="22"/>
      <c r="FT645" s="22"/>
      <c r="FU645" s="22"/>
      <c r="FV645" s="22"/>
      <c r="FW645" s="22"/>
      <c r="FX645" s="22"/>
      <c r="FY645" s="22"/>
      <c r="FZ645" s="22"/>
      <c r="GA645" s="22"/>
      <c r="GB645" s="22"/>
      <c r="GC645" s="22"/>
      <c r="GD645" s="22"/>
      <c r="GE645" s="22"/>
      <c r="GF645" s="22"/>
      <c r="GG645" s="22"/>
      <c r="GH645" s="22"/>
      <c r="GI645" s="22"/>
      <c r="GJ645" s="22"/>
      <c r="GK645" s="22"/>
      <c r="GL645" s="22"/>
      <c r="GM645" s="22"/>
      <c r="GN645" s="22"/>
      <c r="GO645" s="22"/>
      <c r="GP645" s="22"/>
      <c r="GQ645" s="22"/>
      <c r="GR645" s="22"/>
      <c r="GS645" s="22"/>
      <c r="GT645" s="22"/>
      <c r="GU645" s="22"/>
      <c r="GV645" s="22"/>
      <c r="GW645" s="22"/>
      <c r="GX645" s="22"/>
      <c r="GY645" s="22"/>
      <c r="GZ645" s="22"/>
      <c r="HA645" s="22"/>
      <c r="HB645" s="22"/>
      <c r="HC645" s="22"/>
      <c r="HD645" s="22"/>
      <c r="HE645" s="22"/>
      <c r="HF645" s="22"/>
      <c r="HG645" s="22"/>
      <c r="HH645" s="22"/>
      <c r="HI645" s="22"/>
      <c r="HJ645" s="22"/>
      <c r="HK645" s="22"/>
      <c r="HL645" s="22"/>
      <c r="HM645" s="22"/>
      <c r="HN645" s="22"/>
      <c r="HO645" s="22"/>
      <c r="HP645" s="22"/>
      <c r="HQ645" s="22"/>
      <c r="HR645" s="22"/>
      <c r="HS645" s="22"/>
      <c r="HT645" s="22"/>
      <c r="HU645" s="22"/>
      <c r="HV645" s="22"/>
      <c r="HW645" s="22"/>
      <c r="HX645" s="22"/>
      <c r="HY645" s="22"/>
      <c r="HZ645" s="22"/>
      <c r="IA645" s="22"/>
      <c r="IB645" s="22"/>
      <c r="IC645" s="22"/>
      <c r="ID645" s="22"/>
      <c r="IE645" s="22"/>
      <c r="IF645" s="22"/>
      <c r="IG645" s="22"/>
      <c r="IH645" s="22"/>
      <c r="II645" s="22"/>
      <c r="IJ645" s="22"/>
      <c r="IK645" s="22"/>
      <c r="IL645" s="22"/>
      <c r="IM645" s="22"/>
      <c r="IN645" s="22"/>
      <c r="IO645" s="22"/>
      <c r="IP645" s="22"/>
      <c r="IQ645" s="22"/>
      <c r="IR645" s="22"/>
      <c r="IS645" s="22"/>
      <c r="IT645" s="22"/>
      <c r="IU645" s="22"/>
      <c r="IV645" s="22"/>
      <c r="IW645" s="22"/>
    </row>
    <row r="646" spans="1:257" s="23" customFormat="1" ht="12" customHeight="1" x14ac:dyDescent="0.2">
      <c r="A646" s="17">
        <v>645</v>
      </c>
      <c r="B646" s="17" t="s">
        <v>35</v>
      </c>
      <c r="C646" s="17" t="s">
        <v>36</v>
      </c>
      <c r="D646" s="17" t="s">
        <v>455</v>
      </c>
      <c r="E646" s="17" t="s">
        <v>953</v>
      </c>
      <c r="F646" s="17" t="s">
        <v>33</v>
      </c>
      <c r="G646" s="34">
        <v>1.652E-3</v>
      </c>
      <c r="H646" s="34">
        <v>3.3040000000000001E-3</v>
      </c>
      <c r="I646" s="34">
        <v>4.8999999999999998E-3</v>
      </c>
      <c r="J646" s="18">
        <v>150</v>
      </c>
      <c r="K646" s="18"/>
      <c r="L646" s="41"/>
      <c r="M646" s="41"/>
      <c r="N646" s="33"/>
      <c r="O646" s="33"/>
      <c r="P646" s="17" t="s">
        <v>153</v>
      </c>
      <c r="Q646" s="17" t="s">
        <v>455</v>
      </c>
      <c r="R646" s="17" t="s">
        <v>61</v>
      </c>
      <c r="S646" s="19" t="s">
        <v>952</v>
      </c>
      <c r="T646" s="20" t="s">
        <v>39</v>
      </c>
      <c r="U646" s="20" t="s">
        <v>102</v>
      </c>
      <c r="V646" s="19" t="s">
        <v>1311</v>
      </c>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c r="BS646" s="22"/>
      <c r="BT646" s="22"/>
      <c r="BU646" s="22"/>
      <c r="BV646" s="22"/>
      <c r="BW646" s="22"/>
      <c r="BX646" s="22"/>
      <c r="BY646" s="22"/>
      <c r="BZ646" s="22"/>
      <c r="CA646" s="22"/>
      <c r="CB646" s="22"/>
      <c r="CC646" s="22"/>
      <c r="CD646" s="22"/>
      <c r="CE646" s="22"/>
      <c r="CF646" s="22"/>
      <c r="CG646" s="22"/>
      <c r="CH646" s="22"/>
      <c r="CI646" s="22"/>
      <c r="CJ646" s="22"/>
      <c r="CK646" s="22"/>
      <c r="CL646" s="22"/>
      <c r="CM646" s="22"/>
      <c r="CN646" s="22"/>
      <c r="CO646" s="22"/>
      <c r="CP646" s="22"/>
      <c r="CQ646" s="22"/>
      <c r="CR646" s="22"/>
      <c r="CS646" s="22"/>
      <c r="CT646" s="22"/>
      <c r="CU646" s="22"/>
      <c r="CV646" s="22"/>
      <c r="CW646" s="22"/>
      <c r="CX646" s="22"/>
      <c r="CY646" s="22"/>
      <c r="CZ646" s="22"/>
      <c r="DA646" s="22"/>
      <c r="DB646" s="22"/>
      <c r="DC646" s="22"/>
      <c r="DD646" s="22"/>
      <c r="DE646" s="22"/>
      <c r="DF646" s="22"/>
      <c r="DG646" s="22"/>
      <c r="DH646" s="22"/>
      <c r="DI646" s="22"/>
      <c r="DJ646" s="22"/>
      <c r="DK646" s="22"/>
      <c r="DL646" s="22"/>
      <c r="DM646" s="22"/>
      <c r="DN646" s="22"/>
      <c r="DO646" s="22"/>
      <c r="DP646" s="22"/>
      <c r="DQ646" s="22"/>
      <c r="DR646" s="22"/>
      <c r="DS646" s="22"/>
      <c r="DT646" s="22"/>
      <c r="DU646" s="22"/>
      <c r="DV646" s="22"/>
      <c r="DW646" s="22"/>
      <c r="DX646" s="22"/>
      <c r="DY646" s="22"/>
      <c r="DZ646" s="22"/>
      <c r="EA646" s="22"/>
      <c r="EB646" s="22"/>
      <c r="EC646" s="22"/>
      <c r="ED646" s="22"/>
      <c r="EE646" s="22"/>
      <c r="EF646" s="22"/>
      <c r="EG646" s="22"/>
      <c r="EH646" s="22"/>
      <c r="EI646" s="22"/>
      <c r="EJ646" s="22"/>
      <c r="EK646" s="22"/>
      <c r="EL646" s="22"/>
      <c r="EM646" s="22"/>
      <c r="EN646" s="22"/>
      <c r="EO646" s="22"/>
      <c r="EP646" s="22"/>
      <c r="EQ646" s="22"/>
      <c r="ER646" s="22"/>
      <c r="ES646" s="22"/>
      <c r="ET646" s="22"/>
      <c r="EU646" s="22"/>
      <c r="EV646" s="22"/>
      <c r="EW646" s="22"/>
      <c r="EX646" s="22"/>
      <c r="EY646" s="22"/>
      <c r="EZ646" s="22"/>
      <c r="FA646" s="22"/>
      <c r="FB646" s="22"/>
      <c r="FC646" s="22"/>
      <c r="FD646" s="22"/>
      <c r="FE646" s="22"/>
      <c r="FF646" s="22"/>
      <c r="FG646" s="22"/>
      <c r="FH646" s="22"/>
      <c r="FI646" s="22"/>
      <c r="FJ646" s="22"/>
      <c r="FK646" s="22"/>
      <c r="FL646" s="22"/>
      <c r="FM646" s="22"/>
      <c r="FN646" s="22"/>
      <c r="FO646" s="22"/>
      <c r="FP646" s="22"/>
      <c r="FQ646" s="22"/>
      <c r="FR646" s="22"/>
      <c r="FS646" s="22"/>
      <c r="FT646" s="22"/>
      <c r="FU646" s="22"/>
      <c r="FV646" s="22"/>
      <c r="FW646" s="22"/>
      <c r="FX646" s="22"/>
      <c r="FY646" s="22"/>
      <c r="FZ646" s="22"/>
      <c r="GA646" s="22"/>
      <c r="GB646" s="22"/>
      <c r="GC646" s="22"/>
      <c r="GD646" s="22"/>
      <c r="GE646" s="22"/>
      <c r="GF646" s="22"/>
      <c r="GG646" s="22"/>
      <c r="GH646" s="22"/>
      <c r="GI646" s="22"/>
      <c r="GJ646" s="22"/>
      <c r="GK646" s="22"/>
      <c r="GL646" s="22"/>
      <c r="GM646" s="22"/>
      <c r="GN646" s="22"/>
      <c r="GO646" s="22"/>
      <c r="GP646" s="22"/>
      <c r="GQ646" s="22"/>
      <c r="GR646" s="22"/>
      <c r="GS646" s="22"/>
      <c r="GT646" s="22"/>
      <c r="GU646" s="22"/>
      <c r="GV646" s="22"/>
      <c r="GW646" s="22"/>
      <c r="GX646" s="22"/>
      <c r="GY646" s="22"/>
      <c r="GZ646" s="22"/>
      <c r="HA646" s="22"/>
      <c r="HB646" s="22"/>
      <c r="HC646" s="22"/>
      <c r="HD646" s="22"/>
      <c r="HE646" s="22"/>
      <c r="HF646" s="22"/>
      <c r="HG646" s="22"/>
      <c r="HH646" s="22"/>
      <c r="HI646" s="22"/>
      <c r="HJ646" s="22"/>
      <c r="HK646" s="22"/>
      <c r="HL646" s="22"/>
      <c r="HM646" s="22"/>
      <c r="HN646" s="22"/>
      <c r="HO646" s="22"/>
      <c r="HP646" s="22"/>
      <c r="HQ646" s="22"/>
      <c r="HR646" s="22"/>
      <c r="HS646" s="22"/>
      <c r="HT646" s="22"/>
      <c r="HU646" s="22"/>
      <c r="HV646" s="22"/>
      <c r="HW646" s="22"/>
      <c r="HX646" s="22"/>
      <c r="HY646" s="22"/>
      <c r="HZ646" s="22"/>
      <c r="IA646" s="22"/>
      <c r="IB646" s="22"/>
      <c r="IC646" s="22"/>
      <c r="ID646" s="22"/>
      <c r="IE646" s="22"/>
      <c r="IF646" s="22"/>
      <c r="IG646" s="22"/>
      <c r="IH646" s="22"/>
      <c r="II646" s="22"/>
      <c r="IJ646" s="22"/>
      <c r="IK646" s="22"/>
      <c r="IL646" s="22"/>
      <c r="IM646" s="22"/>
      <c r="IN646" s="22"/>
      <c r="IO646" s="22"/>
      <c r="IP646" s="22"/>
      <c r="IQ646" s="22"/>
      <c r="IR646" s="22"/>
      <c r="IS646" s="22"/>
      <c r="IT646" s="22"/>
      <c r="IU646" s="22"/>
      <c r="IV646" s="22"/>
      <c r="IW646" s="22"/>
    </row>
    <row r="647" spans="1:257" s="23" customFormat="1" ht="12" customHeight="1" x14ac:dyDescent="0.2">
      <c r="A647" s="17">
        <v>646</v>
      </c>
      <c r="B647" s="17" t="s">
        <v>35</v>
      </c>
      <c r="C647" s="17" t="s">
        <v>36</v>
      </c>
      <c r="D647" s="17" t="s">
        <v>455</v>
      </c>
      <c r="E647" s="17" t="s">
        <v>244</v>
      </c>
      <c r="F647" s="17" t="s">
        <v>33</v>
      </c>
      <c r="G647" s="34"/>
      <c r="H647" s="34"/>
      <c r="I647" s="34"/>
      <c r="J647" s="18">
        <v>20</v>
      </c>
      <c r="K647" s="18"/>
      <c r="L647" s="34"/>
      <c r="M647" s="34"/>
      <c r="N647" s="18"/>
      <c r="O647" s="18"/>
      <c r="P647" s="17" t="s">
        <v>115</v>
      </c>
      <c r="Q647" s="17" t="s">
        <v>455</v>
      </c>
      <c r="R647" s="17" t="s">
        <v>25</v>
      </c>
      <c r="S647" s="19" t="s">
        <v>163</v>
      </c>
      <c r="T647" s="20" t="s">
        <v>39</v>
      </c>
      <c r="U647" s="20" t="s">
        <v>102</v>
      </c>
      <c r="V647" s="19" t="s">
        <v>1251</v>
      </c>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c r="BS647" s="22"/>
      <c r="BT647" s="22"/>
      <c r="BU647" s="22"/>
      <c r="BV647" s="22"/>
      <c r="BW647" s="22"/>
      <c r="BX647" s="22"/>
      <c r="BY647" s="22"/>
      <c r="BZ647" s="22"/>
      <c r="CA647" s="22"/>
      <c r="CB647" s="22"/>
      <c r="CC647" s="22"/>
      <c r="CD647" s="22"/>
      <c r="CE647" s="22"/>
      <c r="CF647" s="22"/>
      <c r="CG647" s="22"/>
      <c r="CH647" s="22"/>
      <c r="CI647" s="22"/>
      <c r="CJ647" s="22"/>
      <c r="CK647" s="22"/>
      <c r="CL647" s="22"/>
      <c r="CM647" s="22"/>
      <c r="CN647" s="22"/>
      <c r="CO647" s="22"/>
      <c r="CP647" s="22"/>
      <c r="CQ647" s="22"/>
      <c r="CR647" s="22"/>
      <c r="CS647" s="22"/>
      <c r="CT647" s="22"/>
      <c r="CU647" s="22"/>
      <c r="CV647" s="22"/>
      <c r="CW647" s="22"/>
      <c r="CX647" s="22"/>
      <c r="CY647" s="22"/>
      <c r="CZ647" s="22"/>
      <c r="DA647" s="22"/>
      <c r="DB647" s="22"/>
      <c r="DC647" s="22"/>
      <c r="DD647" s="22"/>
      <c r="DE647" s="22"/>
      <c r="DF647" s="22"/>
      <c r="DG647" s="22"/>
      <c r="DH647" s="22"/>
      <c r="DI647" s="22"/>
      <c r="DJ647" s="22"/>
      <c r="DK647" s="22"/>
      <c r="DL647" s="22"/>
      <c r="DM647" s="22"/>
      <c r="DN647" s="22"/>
      <c r="DO647" s="22"/>
      <c r="DP647" s="22"/>
      <c r="DQ647" s="22"/>
      <c r="DR647" s="22"/>
      <c r="DS647" s="22"/>
      <c r="DT647" s="22"/>
      <c r="DU647" s="22"/>
      <c r="DV647" s="22"/>
      <c r="DW647" s="22"/>
      <c r="DX647" s="22"/>
      <c r="DY647" s="22"/>
      <c r="DZ647" s="22"/>
      <c r="EA647" s="22"/>
      <c r="EB647" s="22"/>
      <c r="EC647" s="22"/>
      <c r="ED647" s="22"/>
      <c r="EE647" s="22"/>
      <c r="EF647" s="22"/>
      <c r="EG647" s="22"/>
      <c r="EH647" s="22"/>
      <c r="EI647" s="22"/>
      <c r="EJ647" s="22"/>
      <c r="EK647" s="22"/>
      <c r="EL647" s="22"/>
      <c r="EM647" s="22"/>
      <c r="EN647" s="22"/>
      <c r="EO647" s="22"/>
      <c r="EP647" s="22"/>
      <c r="EQ647" s="22"/>
      <c r="ER647" s="22"/>
      <c r="ES647" s="22"/>
      <c r="ET647" s="22"/>
      <c r="EU647" s="22"/>
      <c r="EV647" s="22"/>
      <c r="EW647" s="22"/>
      <c r="EX647" s="22"/>
      <c r="EY647" s="22"/>
      <c r="EZ647" s="22"/>
      <c r="FA647" s="22"/>
      <c r="FB647" s="22"/>
      <c r="FC647" s="22"/>
      <c r="FD647" s="22"/>
      <c r="FE647" s="22"/>
      <c r="FF647" s="22"/>
      <c r="FG647" s="22"/>
      <c r="FH647" s="22"/>
      <c r="FI647" s="22"/>
      <c r="FJ647" s="22"/>
      <c r="FK647" s="22"/>
      <c r="FL647" s="22"/>
      <c r="FM647" s="22"/>
      <c r="FN647" s="22"/>
      <c r="FO647" s="22"/>
      <c r="FP647" s="22"/>
      <c r="FQ647" s="22"/>
      <c r="FR647" s="22"/>
      <c r="FS647" s="22"/>
      <c r="FT647" s="22"/>
      <c r="FU647" s="22"/>
      <c r="FV647" s="22"/>
      <c r="FW647" s="22"/>
      <c r="FX647" s="22"/>
      <c r="FY647" s="22"/>
      <c r="FZ647" s="22"/>
      <c r="GA647" s="22"/>
      <c r="GB647" s="22"/>
      <c r="GC647" s="22"/>
      <c r="GD647" s="22"/>
      <c r="GE647" s="22"/>
      <c r="GF647" s="22"/>
      <c r="GG647" s="22"/>
      <c r="GH647" s="22"/>
      <c r="GI647" s="22"/>
      <c r="GJ647" s="22"/>
      <c r="GK647" s="22"/>
      <c r="GL647" s="22"/>
      <c r="GM647" s="22"/>
      <c r="GN647" s="22"/>
      <c r="GO647" s="22"/>
      <c r="GP647" s="22"/>
      <c r="GQ647" s="22"/>
      <c r="GR647" s="22"/>
      <c r="GS647" s="22"/>
      <c r="GT647" s="22"/>
      <c r="GU647" s="22"/>
      <c r="GV647" s="22"/>
      <c r="GW647" s="22"/>
      <c r="GX647" s="22"/>
      <c r="GY647" s="22"/>
      <c r="GZ647" s="22"/>
      <c r="HA647" s="22"/>
      <c r="HB647" s="22"/>
      <c r="HC647" s="22"/>
      <c r="HD647" s="22"/>
      <c r="HE647" s="22"/>
      <c r="HF647" s="22"/>
      <c r="HG647" s="22"/>
      <c r="HH647" s="22"/>
      <c r="HI647" s="22"/>
      <c r="HJ647" s="22"/>
      <c r="HK647" s="22"/>
      <c r="HL647" s="22"/>
      <c r="HM647" s="22"/>
      <c r="HN647" s="22"/>
      <c r="HO647" s="22"/>
      <c r="HP647" s="22"/>
      <c r="HQ647" s="22"/>
      <c r="HR647" s="22"/>
      <c r="HS647" s="22"/>
      <c r="HT647" s="22"/>
      <c r="HU647" s="22"/>
      <c r="HV647" s="22"/>
      <c r="HW647" s="22"/>
      <c r="HX647" s="22"/>
      <c r="HY647" s="22"/>
      <c r="HZ647" s="22"/>
      <c r="IA647" s="22"/>
      <c r="IB647" s="22"/>
      <c r="IC647" s="22"/>
      <c r="ID647" s="22"/>
      <c r="IE647" s="22"/>
      <c r="IF647" s="22"/>
      <c r="IG647" s="22"/>
      <c r="IH647" s="22"/>
      <c r="II647" s="22"/>
      <c r="IJ647" s="22"/>
      <c r="IK647" s="22"/>
      <c r="IL647" s="22"/>
      <c r="IM647" s="22"/>
      <c r="IN647" s="22"/>
      <c r="IO647" s="22"/>
      <c r="IP647" s="22"/>
      <c r="IQ647" s="22"/>
      <c r="IR647" s="22"/>
      <c r="IS647" s="22"/>
      <c r="IT647" s="22"/>
      <c r="IU647" s="22"/>
      <c r="IV647" s="22"/>
      <c r="IW647" s="22"/>
    </row>
    <row r="648" spans="1:257" s="23" customFormat="1" ht="12" customHeight="1" x14ac:dyDescent="0.2">
      <c r="A648" s="17">
        <v>647</v>
      </c>
      <c r="B648" s="17" t="s">
        <v>35</v>
      </c>
      <c r="C648" s="17" t="s">
        <v>36</v>
      </c>
      <c r="D648" s="17" t="s">
        <v>455</v>
      </c>
      <c r="E648" s="17" t="s">
        <v>245</v>
      </c>
      <c r="F648" s="17" t="s">
        <v>33</v>
      </c>
      <c r="G648" s="34"/>
      <c r="H648" s="34"/>
      <c r="I648" s="34"/>
      <c r="J648" s="18">
        <v>10</v>
      </c>
      <c r="K648" s="18"/>
      <c r="L648" s="34"/>
      <c r="M648" s="34"/>
      <c r="N648" s="18"/>
      <c r="O648" s="18"/>
      <c r="P648" s="17" t="s">
        <v>115</v>
      </c>
      <c r="Q648" s="17" t="s">
        <v>455</v>
      </c>
      <c r="R648" s="17" t="s">
        <v>25</v>
      </c>
      <c r="S648" s="19" t="s">
        <v>168</v>
      </c>
      <c r="T648" s="20" t="s">
        <v>39</v>
      </c>
      <c r="U648" s="20" t="s">
        <v>102</v>
      </c>
      <c r="V648" s="19" t="s">
        <v>1252</v>
      </c>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c r="BS648" s="22"/>
      <c r="BT648" s="22"/>
      <c r="BU648" s="22"/>
      <c r="BV648" s="22"/>
      <c r="BW648" s="22"/>
      <c r="BX648" s="22"/>
      <c r="BY648" s="22"/>
      <c r="BZ648" s="22"/>
      <c r="CA648" s="22"/>
      <c r="CB648" s="22"/>
      <c r="CC648" s="22"/>
      <c r="CD648" s="22"/>
      <c r="CE648" s="22"/>
      <c r="CF648" s="22"/>
      <c r="CG648" s="22"/>
      <c r="CH648" s="22"/>
      <c r="CI648" s="22"/>
      <c r="CJ648" s="22"/>
      <c r="CK648" s="22"/>
      <c r="CL648" s="22"/>
      <c r="CM648" s="22"/>
      <c r="CN648" s="22"/>
      <c r="CO648" s="22"/>
      <c r="CP648" s="22"/>
      <c r="CQ648" s="22"/>
      <c r="CR648" s="22"/>
      <c r="CS648" s="22"/>
      <c r="CT648" s="22"/>
      <c r="CU648" s="22"/>
      <c r="CV648" s="22"/>
      <c r="CW648" s="22"/>
      <c r="CX648" s="22"/>
      <c r="CY648" s="22"/>
      <c r="CZ648" s="22"/>
      <c r="DA648" s="22"/>
      <c r="DB648" s="22"/>
      <c r="DC648" s="22"/>
      <c r="DD648" s="22"/>
      <c r="DE648" s="22"/>
      <c r="DF648" s="22"/>
      <c r="DG648" s="22"/>
      <c r="DH648" s="22"/>
      <c r="DI648" s="22"/>
      <c r="DJ648" s="22"/>
      <c r="DK648" s="22"/>
      <c r="DL648" s="22"/>
      <c r="DM648" s="22"/>
      <c r="DN648" s="22"/>
      <c r="DO648" s="22"/>
      <c r="DP648" s="22"/>
      <c r="DQ648" s="22"/>
      <c r="DR648" s="22"/>
      <c r="DS648" s="22"/>
      <c r="DT648" s="22"/>
      <c r="DU648" s="22"/>
      <c r="DV648" s="22"/>
      <c r="DW648" s="22"/>
      <c r="DX648" s="22"/>
      <c r="DY648" s="22"/>
      <c r="DZ648" s="22"/>
      <c r="EA648" s="22"/>
      <c r="EB648" s="22"/>
      <c r="EC648" s="22"/>
      <c r="ED648" s="22"/>
      <c r="EE648" s="22"/>
      <c r="EF648" s="22"/>
      <c r="EG648" s="22"/>
      <c r="EH648" s="22"/>
      <c r="EI648" s="22"/>
      <c r="EJ648" s="22"/>
      <c r="EK648" s="22"/>
      <c r="EL648" s="22"/>
      <c r="EM648" s="22"/>
      <c r="EN648" s="22"/>
      <c r="EO648" s="22"/>
      <c r="EP648" s="22"/>
      <c r="EQ648" s="22"/>
      <c r="ER648" s="22"/>
      <c r="ES648" s="22"/>
      <c r="ET648" s="22"/>
      <c r="EU648" s="22"/>
      <c r="EV648" s="22"/>
      <c r="EW648" s="22"/>
      <c r="EX648" s="22"/>
      <c r="EY648" s="22"/>
      <c r="EZ648" s="22"/>
      <c r="FA648" s="22"/>
      <c r="FB648" s="22"/>
      <c r="FC648" s="22"/>
      <c r="FD648" s="22"/>
      <c r="FE648" s="22"/>
      <c r="FF648" s="22"/>
      <c r="FG648" s="22"/>
      <c r="FH648" s="22"/>
      <c r="FI648" s="22"/>
      <c r="FJ648" s="22"/>
      <c r="FK648" s="22"/>
      <c r="FL648" s="22"/>
      <c r="FM648" s="22"/>
      <c r="FN648" s="22"/>
      <c r="FO648" s="22"/>
      <c r="FP648" s="22"/>
      <c r="FQ648" s="22"/>
      <c r="FR648" s="22"/>
      <c r="FS648" s="22"/>
      <c r="FT648" s="22"/>
      <c r="FU648" s="22"/>
      <c r="FV648" s="22"/>
      <c r="FW648" s="22"/>
      <c r="FX648" s="22"/>
      <c r="FY648" s="22"/>
      <c r="FZ648" s="22"/>
      <c r="GA648" s="22"/>
      <c r="GB648" s="22"/>
      <c r="GC648" s="22"/>
      <c r="GD648" s="22"/>
      <c r="GE648" s="22"/>
      <c r="GF648" s="22"/>
      <c r="GG648" s="22"/>
      <c r="GH648" s="22"/>
      <c r="GI648" s="22"/>
      <c r="GJ648" s="22"/>
      <c r="GK648" s="22"/>
      <c r="GL648" s="22"/>
      <c r="GM648" s="22"/>
      <c r="GN648" s="22"/>
      <c r="GO648" s="22"/>
      <c r="GP648" s="22"/>
      <c r="GQ648" s="22"/>
      <c r="GR648" s="22"/>
      <c r="GS648" s="22"/>
      <c r="GT648" s="22"/>
      <c r="GU648" s="22"/>
      <c r="GV648" s="22"/>
      <c r="GW648" s="22"/>
      <c r="GX648" s="22"/>
      <c r="GY648" s="22"/>
      <c r="GZ648" s="22"/>
      <c r="HA648" s="22"/>
      <c r="HB648" s="22"/>
      <c r="HC648" s="22"/>
      <c r="HD648" s="22"/>
      <c r="HE648" s="22"/>
      <c r="HF648" s="22"/>
      <c r="HG648" s="22"/>
      <c r="HH648" s="22"/>
      <c r="HI648" s="22"/>
      <c r="HJ648" s="22"/>
      <c r="HK648" s="22"/>
      <c r="HL648" s="22"/>
      <c r="HM648" s="22"/>
      <c r="HN648" s="22"/>
      <c r="HO648" s="22"/>
      <c r="HP648" s="22"/>
      <c r="HQ648" s="22"/>
      <c r="HR648" s="22"/>
      <c r="HS648" s="22"/>
      <c r="HT648" s="22"/>
      <c r="HU648" s="22"/>
      <c r="HV648" s="22"/>
      <c r="HW648" s="22"/>
      <c r="HX648" s="22"/>
      <c r="HY648" s="22"/>
      <c r="HZ648" s="22"/>
      <c r="IA648" s="22"/>
      <c r="IB648" s="22"/>
      <c r="IC648" s="22"/>
      <c r="ID648" s="22"/>
      <c r="IE648" s="22"/>
      <c r="IF648" s="22"/>
      <c r="IG648" s="22"/>
      <c r="IH648" s="22"/>
      <c r="II648" s="22"/>
      <c r="IJ648" s="22"/>
      <c r="IK648" s="22"/>
      <c r="IL648" s="22"/>
      <c r="IM648" s="22"/>
      <c r="IN648" s="22"/>
      <c r="IO648" s="22"/>
      <c r="IP648" s="22"/>
      <c r="IQ648" s="22"/>
      <c r="IR648" s="22"/>
      <c r="IS648" s="22"/>
      <c r="IT648" s="22"/>
      <c r="IU648" s="22"/>
      <c r="IV648" s="22"/>
      <c r="IW648" s="22"/>
    </row>
    <row r="649" spans="1:257" s="23" customFormat="1" ht="12" customHeight="1" x14ac:dyDescent="0.2">
      <c r="A649" s="17">
        <v>648</v>
      </c>
      <c r="B649" s="17" t="s">
        <v>35</v>
      </c>
      <c r="C649" s="17" t="s">
        <v>36</v>
      </c>
      <c r="D649" s="17" t="s">
        <v>455</v>
      </c>
      <c r="E649" s="17" t="s">
        <v>954</v>
      </c>
      <c r="F649" s="17" t="s">
        <v>33</v>
      </c>
      <c r="G649" s="34"/>
      <c r="H649" s="34"/>
      <c r="I649" s="34"/>
      <c r="J649" s="18">
        <v>60</v>
      </c>
      <c r="K649" s="18"/>
      <c r="L649" s="41"/>
      <c r="M649" s="41"/>
      <c r="N649" s="33"/>
      <c r="O649" s="33"/>
      <c r="P649" s="17" t="s">
        <v>24</v>
      </c>
      <c r="Q649" s="17" t="s">
        <v>455</v>
      </c>
      <c r="R649" s="17" t="s">
        <v>61</v>
      </c>
      <c r="S649" s="19" t="s">
        <v>955</v>
      </c>
      <c r="T649" s="20" t="s">
        <v>39</v>
      </c>
      <c r="U649" s="20" t="s">
        <v>102</v>
      </c>
      <c r="V649" s="19" t="s">
        <v>1312</v>
      </c>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c r="BS649" s="22"/>
      <c r="BT649" s="22"/>
      <c r="BU649" s="22"/>
      <c r="BV649" s="22"/>
      <c r="BW649" s="22"/>
      <c r="BX649" s="22"/>
      <c r="BY649" s="22"/>
      <c r="BZ649" s="22"/>
      <c r="CA649" s="22"/>
      <c r="CB649" s="22"/>
      <c r="CC649" s="22"/>
      <c r="CD649" s="22"/>
      <c r="CE649" s="22"/>
      <c r="CF649" s="22"/>
      <c r="CG649" s="22"/>
      <c r="CH649" s="22"/>
      <c r="CI649" s="22"/>
      <c r="CJ649" s="22"/>
      <c r="CK649" s="22"/>
      <c r="CL649" s="22"/>
      <c r="CM649" s="22"/>
      <c r="CN649" s="22"/>
      <c r="CO649" s="22"/>
      <c r="CP649" s="22"/>
      <c r="CQ649" s="22"/>
      <c r="CR649" s="22"/>
      <c r="CS649" s="22"/>
      <c r="CT649" s="22"/>
      <c r="CU649" s="22"/>
      <c r="CV649" s="22"/>
      <c r="CW649" s="22"/>
      <c r="CX649" s="22"/>
      <c r="CY649" s="22"/>
      <c r="CZ649" s="22"/>
      <c r="DA649" s="22"/>
      <c r="DB649" s="22"/>
      <c r="DC649" s="22"/>
      <c r="DD649" s="22"/>
      <c r="DE649" s="22"/>
      <c r="DF649" s="22"/>
      <c r="DG649" s="22"/>
      <c r="DH649" s="22"/>
      <c r="DI649" s="22"/>
      <c r="DJ649" s="22"/>
      <c r="DK649" s="22"/>
      <c r="DL649" s="22"/>
      <c r="DM649" s="22"/>
      <c r="DN649" s="22"/>
      <c r="DO649" s="22"/>
      <c r="DP649" s="22"/>
      <c r="DQ649" s="22"/>
      <c r="DR649" s="22"/>
      <c r="DS649" s="22"/>
      <c r="DT649" s="22"/>
      <c r="DU649" s="22"/>
      <c r="DV649" s="22"/>
      <c r="DW649" s="22"/>
      <c r="DX649" s="22"/>
      <c r="DY649" s="22"/>
      <c r="DZ649" s="22"/>
      <c r="EA649" s="22"/>
      <c r="EB649" s="22"/>
      <c r="EC649" s="22"/>
      <c r="ED649" s="22"/>
      <c r="EE649" s="22"/>
      <c r="EF649" s="22"/>
      <c r="EG649" s="22"/>
      <c r="EH649" s="22"/>
      <c r="EI649" s="22"/>
      <c r="EJ649" s="22"/>
      <c r="EK649" s="22"/>
      <c r="EL649" s="22"/>
      <c r="EM649" s="22"/>
      <c r="EN649" s="22"/>
      <c r="EO649" s="22"/>
      <c r="EP649" s="22"/>
      <c r="EQ649" s="22"/>
      <c r="ER649" s="22"/>
      <c r="ES649" s="22"/>
      <c r="ET649" s="22"/>
      <c r="EU649" s="22"/>
      <c r="EV649" s="22"/>
      <c r="EW649" s="22"/>
      <c r="EX649" s="22"/>
      <c r="EY649" s="22"/>
      <c r="EZ649" s="22"/>
      <c r="FA649" s="22"/>
      <c r="FB649" s="22"/>
      <c r="FC649" s="22"/>
      <c r="FD649" s="22"/>
      <c r="FE649" s="22"/>
      <c r="FF649" s="22"/>
      <c r="FG649" s="22"/>
      <c r="FH649" s="22"/>
      <c r="FI649" s="22"/>
      <c r="FJ649" s="22"/>
      <c r="FK649" s="22"/>
      <c r="FL649" s="22"/>
      <c r="FM649" s="22"/>
      <c r="FN649" s="22"/>
      <c r="FO649" s="22"/>
      <c r="FP649" s="22"/>
      <c r="FQ649" s="22"/>
      <c r="FR649" s="22"/>
      <c r="FS649" s="22"/>
      <c r="FT649" s="22"/>
      <c r="FU649" s="22"/>
      <c r="FV649" s="22"/>
      <c r="FW649" s="22"/>
      <c r="FX649" s="22"/>
      <c r="FY649" s="22"/>
      <c r="FZ649" s="22"/>
      <c r="GA649" s="22"/>
      <c r="GB649" s="22"/>
      <c r="GC649" s="22"/>
      <c r="GD649" s="22"/>
      <c r="GE649" s="22"/>
      <c r="GF649" s="22"/>
      <c r="GG649" s="22"/>
      <c r="GH649" s="22"/>
      <c r="GI649" s="22"/>
      <c r="GJ649" s="22"/>
      <c r="GK649" s="22"/>
      <c r="GL649" s="22"/>
      <c r="GM649" s="22"/>
      <c r="GN649" s="22"/>
      <c r="GO649" s="22"/>
      <c r="GP649" s="22"/>
      <c r="GQ649" s="22"/>
      <c r="GR649" s="22"/>
      <c r="GS649" s="22"/>
      <c r="GT649" s="22"/>
      <c r="GU649" s="22"/>
      <c r="GV649" s="22"/>
      <c r="GW649" s="22"/>
      <c r="GX649" s="22"/>
      <c r="GY649" s="22"/>
      <c r="GZ649" s="22"/>
      <c r="HA649" s="22"/>
      <c r="HB649" s="22"/>
      <c r="HC649" s="22"/>
      <c r="HD649" s="22"/>
      <c r="HE649" s="22"/>
      <c r="HF649" s="22"/>
      <c r="HG649" s="22"/>
      <c r="HH649" s="22"/>
      <c r="HI649" s="22"/>
      <c r="HJ649" s="22"/>
      <c r="HK649" s="22"/>
      <c r="HL649" s="22"/>
      <c r="HM649" s="22"/>
      <c r="HN649" s="22"/>
      <c r="HO649" s="22"/>
      <c r="HP649" s="22"/>
      <c r="HQ649" s="22"/>
      <c r="HR649" s="22"/>
      <c r="HS649" s="22"/>
      <c r="HT649" s="22"/>
      <c r="HU649" s="22"/>
      <c r="HV649" s="22"/>
      <c r="HW649" s="22"/>
      <c r="HX649" s="22"/>
      <c r="HY649" s="22"/>
      <c r="HZ649" s="22"/>
      <c r="IA649" s="22"/>
      <c r="IB649" s="22"/>
      <c r="IC649" s="22"/>
      <c r="ID649" s="22"/>
      <c r="IE649" s="22"/>
      <c r="IF649" s="22"/>
      <c r="IG649" s="22"/>
      <c r="IH649" s="22"/>
      <c r="II649" s="22"/>
      <c r="IJ649" s="22"/>
      <c r="IK649" s="22"/>
      <c r="IL649" s="22"/>
      <c r="IM649" s="22"/>
      <c r="IN649" s="22"/>
      <c r="IO649" s="22"/>
      <c r="IP649" s="22"/>
      <c r="IQ649" s="22"/>
      <c r="IR649" s="22"/>
      <c r="IS649" s="22"/>
      <c r="IT649" s="22"/>
      <c r="IU649" s="22"/>
      <c r="IV649" s="22"/>
      <c r="IW649" s="22"/>
    </row>
    <row r="650" spans="1:257" s="23" customFormat="1" ht="12" customHeight="1" x14ac:dyDescent="0.2">
      <c r="A650" s="17">
        <v>649</v>
      </c>
      <c r="B650" s="17" t="s">
        <v>35</v>
      </c>
      <c r="C650" s="17" t="s">
        <v>36</v>
      </c>
      <c r="D650" s="17" t="s">
        <v>455</v>
      </c>
      <c r="E650" s="17" t="s">
        <v>247</v>
      </c>
      <c r="F650" s="17" t="s">
        <v>33</v>
      </c>
      <c r="G650" s="34"/>
      <c r="H650" s="34"/>
      <c r="I650" s="34"/>
      <c r="J650" s="18">
        <v>20</v>
      </c>
      <c r="K650" s="18"/>
      <c r="L650" s="34"/>
      <c r="M650" s="34"/>
      <c r="N650" s="18"/>
      <c r="O650" s="18"/>
      <c r="P650" s="17" t="s">
        <v>24</v>
      </c>
      <c r="Q650" s="17" t="s">
        <v>455</v>
      </c>
      <c r="R650" s="17" t="s">
        <v>25</v>
      </c>
      <c r="S650" s="19" t="s">
        <v>163</v>
      </c>
      <c r="T650" s="20" t="s">
        <v>39</v>
      </c>
      <c r="U650" s="20" t="s">
        <v>102</v>
      </c>
      <c r="V650" s="19" t="s">
        <v>1251</v>
      </c>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c r="BS650" s="22"/>
      <c r="BT650" s="22"/>
      <c r="BU650" s="22"/>
      <c r="BV650" s="22"/>
      <c r="BW650" s="22"/>
      <c r="BX650" s="22"/>
      <c r="BY650" s="22"/>
      <c r="BZ650" s="22"/>
      <c r="CA650" s="22"/>
      <c r="CB650" s="22"/>
      <c r="CC650" s="22"/>
      <c r="CD650" s="22"/>
      <c r="CE650" s="22"/>
      <c r="CF650" s="22"/>
      <c r="CG650" s="22"/>
      <c r="CH650" s="22"/>
      <c r="CI650" s="22"/>
      <c r="CJ650" s="22"/>
      <c r="CK650" s="22"/>
      <c r="CL650" s="22"/>
      <c r="CM650" s="22"/>
      <c r="CN650" s="22"/>
      <c r="CO650" s="22"/>
      <c r="CP650" s="22"/>
      <c r="CQ650" s="22"/>
      <c r="CR650" s="22"/>
      <c r="CS650" s="22"/>
      <c r="CT650" s="22"/>
      <c r="CU650" s="22"/>
      <c r="CV650" s="22"/>
      <c r="CW650" s="22"/>
      <c r="CX650" s="22"/>
      <c r="CY650" s="22"/>
      <c r="CZ650" s="22"/>
      <c r="DA650" s="22"/>
      <c r="DB650" s="22"/>
      <c r="DC650" s="22"/>
      <c r="DD650" s="22"/>
      <c r="DE650" s="22"/>
      <c r="DF650" s="22"/>
      <c r="DG650" s="22"/>
      <c r="DH650" s="22"/>
      <c r="DI650" s="22"/>
      <c r="DJ650" s="22"/>
      <c r="DK650" s="22"/>
      <c r="DL650" s="22"/>
      <c r="DM650" s="22"/>
      <c r="DN650" s="22"/>
      <c r="DO650" s="22"/>
      <c r="DP650" s="22"/>
      <c r="DQ650" s="22"/>
      <c r="DR650" s="22"/>
      <c r="DS650" s="22"/>
      <c r="DT650" s="22"/>
      <c r="DU650" s="22"/>
      <c r="DV650" s="22"/>
      <c r="DW650" s="22"/>
      <c r="DX650" s="22"/>
      <c r="DY650" s="22"/>
      <c r="DZ650" s="22"/>
      <c r="EA650" s="22"/>
      <c r="EB650" s="22"/>
      <c r="EC650" s="22"/>
      <c r="ED650" s="22"/>
      <c r="EE650" s="22"/>
      <c r="EF650" s="22"/>
      <c r="EG650" s="22"/>
      <c r="EH650" s="22"/>
      <c r="EI650" s="22"/>
      <c r="EJ650" s="22"/>
      <c r="EK650" s="22"/>
      <c r="EL650" s="22"/>
      <c r="EM650" s="22"/>
      <c r="EN650" s="22"/>
      <c r="EO650" s="22"/>
      <c r="EP650" s="22"/>
      <c r="EQ650" s="22"/>
      <c r="ER650" s="22"/>
      <c r="ES650" s="22"/>
      <c r="ET650" s="22"/>
      <c r="EU650" s="22"/>
      <c r="EV650" s="22"/>
      <c r="EW650" s="22"/>
      <c r="EX650" s="22"/>
      <c r="EY650" s="22"/>
      <c r="EZ650" s="22"/>
      <c r="FA650" s="22"/>
      <c r="FB650" s="22"/>
      <c r="FC650" s="22"/>
      <c r="FD650" s="22"/>
      <c r="FE650" s="22"/>
      <c r="FF650" s="22"/>
      <c r="FG650" s="22"/>
      <c r="FH650" s="22"/>
      <c r="FI650" s="22"/>
      <c r="FJ650" s="22"/>
      <c r="FK650" s="22"/>
      <c r="FL650" s="22"/>
      <c r="FM650" s="22"/>
      <c r="FN650" s="22"/>
      <c r="FO650" s="22"/>
      <c r="FP650" s="22"/>
      <c r="FQ650" s="22"/>
      <c r="FR650" s="22"/>
      <c r="FS650" s="22"/>
      <c r="FT650" s="22"/>
      <c r="FU650" s="22"/>
      <c r="FV650" s="22"/>
      <c r="FW650" s="22"/>
      <c r="FX650" s="22"/>
      <c r="FY650" s="22"/>
      <c r="FZ650" s="22"/>
      <c r="GA650" s="22"/>
      <c r="GB650" s="22"/>
      <c r="GC650" s="22"/>
      <c r="GD650" s="22"/>
      <c r="GE650" s="22"/>
      <c r="GF650" s="22"/>
      <c r="GG650" s="22"/>
      <c r="GH650" s="22"/>
      <c r="GI650" s="22"/>
      <c r="GJ650" s="22"/>
      <c r="GK650" s="22"/>
      <c r="GL650" s="22"/>
      <c r="GM650" s="22"/>
      <c r="GN650" s="22"/>
      <c r="GO650" s="22"/>
      <c r="GP650" s="22"/>
      <c r="GQ650" s="22"/>
      <c r="GR650" s="22"/>
      <c r="GS650" s="22"/>
      <c r="GT650" s="22"/>
      <c r="GU650" s="22"/>
      <c r="GV650" s="22"/>
      <c r="GW650" s="22"/>
      <c r="GX650" s="22"/>
      <c r="GY650" s="22"/>
      <c r="GZ650" s="22"/>
      <c r="HA650" s="22"/>
      <c r="HB650" s="22"/>
      <c r="HC650" s="22"/>
      <c r="HD650" s="22"/>
      <c r="HE650" s="22"/>
      <c r="HF650" s="22"/>
      <c r="HG650" s="22"/>
      <c r="HH650" s="22"/>
      <c r="HI650" s="22"/>
      <c r="HJ650" s="22"/>
      <c r="HK650" s="22"/>
      <c r="HL650" s="22"/>
      <c r="HM650" s="22"/>
      <c r="HN650" s="22"/>
      <c r="HO650" s="22"/>
      <c r="HP650" s="22"/>
      <c r="HQ650" s="22"/>
      <c r="HR650" s="22"/>
      <c r="HS650" s="22"/>
      <c r="HT650" s="22"/>
      <c r="HU650" s="22"/>
      <c r="HV650" s="22"/>
      <c r="HW650" s="22"/>
      <c r="HX650" s="22"/>
      <c r="HY650" s="22"/>
      <c r="HZ650" s="22"/>
      <c r="IA650" s="22"/>
      <c r="IB650" s="22"/>
      <c r="IC650" s="22"/>
      <c r="ID650" s="22"/>
      <c r="IE650" s="22"/>
      <c r="IF650" s="22"/>
      <c r="IG650" s="22"/>
      <c r="IH650" s="22"/>
      <c r="II650" s="22"/>
      <c r="IJ650" s="22"/>
      <c r="IK650" s="22"/>
      <c r="IL650" s="22"/>
      <c r="IM650" s="22"/>
      <c r="IN650" s="22"/>
      <c r="IO650" s="22"/>
      <c r="IP650" s="22"/>
      <c r="IQ650" s="22"/>
      <c r="IR650" s="22"/>
      <c r="IS650" s="22"/>
      <c r="IT650" s="22"/>
      <c r="IU650" s="22"/>
      <c r="IV650" s="22"/>
      <c r="IW650" s="22"/>
    </row>
    <row r="651" spans="1:257" s="23" customFormat="1" ht="12" customHeight="1" x14ac:dyDescent="0.2">
      <c r="A651" s="17">
        <v>650</v>
      </c>
      <c r="B651" s="17" t="s">
        <v>35</v>
      </c>
      <c r="C651" s="17" t="s">
        <v>36</v>
      </c>
      <c r="D651" s="17" t="s">
        <v>455</v>
      </c>
      <c r="E651" s="17" t="s">
        <v>248</v>
      </c>
      <c r="F651" s="17" t="s">
        <v>33</v>
      </c>
      <c r="G651" s="34"/>
      <c r="H651" s="34"/>
      <c r="I651" s="34"/>
      <c r="J651" s="18">
        <v>10</v>
      </c>
      <c r="K651" s="18"/>
      <c r="L651" s="34"/>
      <c r="M651" s="34"/>
      <c r="N651" s="18"/>
      <c r="O651" s="18"/>
      <c r="P651" s="17" t="s">
        <v>24</v>
      </c>
      <c r="Q651" s="17" t="s">
        <v>455</v>
      </c>
      <c r="R651" s="17" t="s">
        <v>25</v>
      </c>
      <c r="S651" s="19" t="s">
        <v>168</v>
      </c>
      <c r="T651" s="20" t="s">
        <v>39</v>
      </c>
      <c r="U651" s="20" t="s">
        <v>102</v>
      </c>
      <c r="V651" s="19" t="s">
        <v>1252</v>
      </c>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c r="BS651" s="22"/>
      <c r="BT651" s="22"/>
      <c r="BU651" s="22"/>
      <c r="BV651" s="22"/>
      <c r="BW651" s="22"/>
      <c r="BX651" s="22"/>
      <c r="BY651" s="22"/>
      <c r="BZ651" s="22"/>
      <c r="CA651" s="22"/>
      <c r="CB651" s="22"/>
      <c r="CC651" s="22"/>
      <c r="CD651" s="22"/>
      <c r="CE651" s="22"/>
      <c r="CF651" s="22"/>
      <c r="CG651" s="22"/>
      <c r="CH651" s="22"/>
      <c r="CI651" s="22"/>
      <c r="CJ651" s="22"/>
      <c r="CK651" s="22"/>
      <c r="CL651" s="22"/>
      <c r="CM651" s="22"/>
      <c r="CN651" s="22"/>
      <c r="CO651" s="22"/>
      <c r="CP651" s="22"/>
      <c r="CQ651" s="22"/>
      <c r="CR651" s="22"/>
      <c r="CS651" s="22"/>
      <c r="CT651" s="22"/>
      <c r="CU651" s="22"/>
      <c r="CV651" s="22"/>
      <c r="CW651" s="22"/>
      <c r="CX651" s="22"/>
      <c r="CY651" s="22"/>
      <c r="CZ651" s="22"/>
      <c r="DA651" s="22"/>
      <c r="DB651" s="22"/>
      <c r="DC651" s="22"/>
      <c r="DD651" s="22"/>
      <c r="DE651" s="22"/>
      <c r="DF651" s="22"/>
      <c r="DG651" s="22"/>
      <c r="DH651" s="22"/>
      <c r="DI651" s="22"/>
      <c r="DJ651" s="22"/>
      <c r="DK651" s="22"/>
      <c r="DL651" s="22"/>
      <c r="DM651" s="22"/>
      <c r="DN651" s="22"/>
      <c r="DO651" s="22"/>
      <c r="DP651" s="22"/>
      <c r="DQ651" s="22"/>
      <c r="DR651" s="22"/>
      <c r="DS651" s="22"/>
      <c r="DT651" s="22"/>
      <c r="DU651" s="22"/>
      <c r="DV651" s="22"/>
      <c r="DW651" s="22"/>
      <c r="DX651" s="22"/>
      <c r="DY651" s="22"/>
      <c r="DZ651" s="22"/>
      <c r="EA651" s="22"/>
      <c r="EB651" s="22"/>
      <c r="EC651" s="22"/>
      <c r="ED651" s="22"/>
      <c r="EE651" s="22"/>
      <c r="EF651" s="22"/>
      <c r="EG651" s="22"/>
      <c r="EH651" s="22"/>
      <c r="EI651" s="22"/>
      <c r="EJ651" s="22"/>
      <c r="EK651" s="22"/>
      <c r="EL651" s="22"/>
      <c r="EM651" s="22"/>
      <c r="EN651" s="22"/>
      <c r="EO651" s="22"/>
      <c r="EP651" s="22"/>
      <c r="EQ651" s="22"/>
      <c r="ER651" s="22"/>
      <c r="ES651" s="22"/>
      <c r="ET651" s="22"/>
      <c r="EU651" s="22"/>
      <c r="EV651" s="22"/>
      <c r="EW651" s="22"/>
      <c r="EX651" s="22"/>
      <c r="EY651" s="22"/>
      <c r="EZ651" s="22"/>
      <c r="FA651" s="22"/>
      <c r="FB651" s="22"/>
      <c r="FC651" s="22"/>
      <c r="FD651" s="22"/>
      <c r="FE651" s="22"/>
      <c r="FF651" s="22"/>
      <c r="FG651" s="22"/>
      <c r="FH651" s="22"/>
      <c r="FI651" s="22"/>
      <c r="FJ651" s="22"/>
      <c r="FK651" s="22"/>
      <c r="FL651" s="22"/>
      <c r="FM651" s="22"/>
      <c r="FN651" s="22"/>
      <c r="FO651" s="22"/>
      <c r="FP651" s="22"/>
      <c r="FQ651" s="22"/>
      <c r="FR651" s="22"/>
      <c r="FS651" s="22"/>
      <c r="FT651" s="22"/>
      <c r="FU651" s="22"/>
      <c r="FV651" s="22"/>
      <c r="FW651" s="22"/>
      <c r="FX651" s="22"/>
      <c r="FY651" s="22"/>
      <c r="FZ651" s="22"/>
      <c r="GA651" s="22"/>
      <c r="GB651" s="22"/>
      <c r="GC651" s="22"/>
      <c r="GD651" s="22"/>
      <c r="GE651" s="22"/>
      <c r="GF651" s="22"/>
      <c r="GG651" s="22"/>
      <c r="GH651" s="22"/>
      <c r="GI651" s="22"/>
      <c r="GJ651" s="22"/>
      <c r="GK651" s="22"/>
      <c r="GL651" s="22"/>
      <c r="GM651" s="22"/>
      <c r="GN651" s="22"/>
      <c r="GO651" s="22"/>
      <c r="GP651" s="22"/>
      <c r="GQ651" s="22"/>
      <c r="GR651" s="22"/>
      <c r="GS651" s="22"/>
      <c r="GT651" s="22"/>
      <c r="GU651" s="22"/>
      <c r="GV651" s="22"/>
      <c r="GW651" s="22"/>
      <c r="GX651" s="22"/>
      <c r="GY651" s="22"/>
      <c r="GZ651" s="22"/>
      <c r="HA651" s="22"/>
      <c r="HB651" s="22"/>
      <c r="HC651" s="22"/>
      <c r="HD651" s="22"/>
      <c r="HE651" s="22"/>
      <c r="HF651" s="22"/>
      <c r="HG651" s="22"/>
      <c r="HH651" s="22"/>
      <c r="HI651" s="22"/>
      <c r="HJ651" s="22"/>
      <c r="HK651" s="22"/>
      <c r="HL651" s="22"/>
      <c r="HM651" s="22"/>
      <c r="HN651" s="22"/>
      <c r="HO651" s="22"/>
      <c r="HP651" s="22"/>
      <c r="HQ651" s="22"/>
      <c r="HR651" s="22"/>
      <c r="HS651" s="22"/>
      <c r="HT651" s="22"/>
      <c r="HU651" s="22"/>
      <c r="HV651" s="22"/>
      <c r="HW651" s="22"/>
      <c r="HX651" s="22"/>
      <c r="HY651" s="22"/>
      <c r="HZ651" s="22"/>
      <c r="IA651" s="22"/>
      <c r="IB651" s="22"/>
      <c r="IC651" s="22"/>
      <c r="ID651" s="22"/>
      <c r="IE651" s="22"/>
      <c r="IF651" s="22"/>
      <c r="IG651" s="22"/>
      <c r="IH651" s="22"/>
      <c r="II651" s="22"/>
      <c r="IJ651" s="22"/>
      <c r="IK651" s="22"/>
      <c r="IL651" s="22"/>
      <c r="IM651" s="22"/>
      <c r="IN651" s="22"/>
      <c r="IO651" s="22"/>
      <c r="IP651" s="22"/>
      <c r="IQ651" s="22"/>
      <c r="IR651" s="22"/>
      <c r="IS651" s="22"/>
      <c r="IT651" s="22"/>
      <c r="IU651" s="22"/>
      <c r="IV651" s="22"/>
      <c r="IW651" s="22"/>
    </row>
    <row r="652" spans="1:257" ht="12" customHeight="1" x14ac:dyDescent="0.2">
      <c r="A652" s="17">
        <v>651</v>
      </c>
      <c r="B652" s="3" t="s">
        <v>41</v>
      </c>
      <c r="C652" s="3" t="s">
        <v>42</v>
      </c>
      <c r="D652" s="3" t="s">
        <v>455</v>
      </c>
      <c r="E652" s="3" t="s">
        <v>956</v>
      </c>
      <c r="F652" s="3" t="s">
        <v>23</v>
      </c>
      <c r="G652" s="6"/>
      <c r="H652" s="6"/>
      <c r="I652" s="6"/>
      <c r="J652" s="5"/>
      <c r="K652" s="5">
        <v>50</v>
      </c>
      <c r="L652" s="6"/>
      <c r="M652" s="6"/>
      <c r="N652" s="5"/>
      <c r="O652" s="5"/>
      <c r="P652" s="3" t="s">
        <v>24</v>
      </c>
      <c r="Q652" s="3" t="s">
        <v>455</v>
      </c>
      <c r="R652" s="3" t="s">
        <v>61</v>
      </c>
      <c r="S652" s="11" t="s">
        <v>464</v>
      </c>
      <c r="T652" s="12" t="s">
        <v>45</v>
      </c>
      <c r="U652" s="12" t="s">
        <v>110</v>
      </c>
      <c r="V652" s="11" t="s">
        <v>112</v>
      </c>
    </row>
    <row r="653" spans="1:257" ht="12" customHeight="1" x14ac:dyDescent="0.2">
      <c r="A653" s="17">
        <v>652</v>
      </c>
      <c r="B653" s="3" t="s">
        <v>41</v>
      </c>
      <c r="C653" s="3" t="s">
        <v>42</v>
      </c>
      <c r="D653" s="3" t="s">
        <v>455</v>
      </c>
      <c r="E653" s="3" t="s">
        <v>957</v>
      </c>
      <c r="F653" s="3" t="s">
        <v>23</v>
      </c>
      <c r="G653" s="6"/>
      <c r="H653" s="6"/>
      <c r="I653" s="6"/>
      <c r="J653" s="5"/>
      <c r="K653" s="5">
        <v>25</v>
      </c>
      <c r="L653" s="6"/>
      <c r="M653" s="6"/>
      <c r="N653" s="5"/>
      <c r="O653" s="5"/>
      <c r="P653" s="3" t="s">
        <v>24</v>
      </c>
      <c r="Q653" s="3" t="s">
        <v>455</v>
      </c>
      <c r="R653" s="3" t="s">
        <v>61</v>
      </c>
      <c r="S653" s="11" t="s">
        <v>468</v>
      </c>
      <c r="T653" s="12" t="s">
        <v>45</v>
      </c>
      <c r="U653" s="12" t="s">
        <v>110</v>
      </c>
      <c r="V653" s="11" t="s">
        <v>112</v>
      </c>
    </row>
    <row r="654" spans="1:257" ht="12" customHeight="1" x14ac:dyDescent="0.2">
      <c r="A654" s="17">
        <v>653</v>
      </c>
      <c r="B654" s="3" t="s">
        <v>41</v>
      </c>
      <c r="C654" s="3" t="s">
        <v>42</v>
      </c>
      <c r="D654" s="3" t="s">
        <v>455</v>
      </c>
      <c r="E654" s="3" t="s">
        <v>209</v>
      </c>
      <c r="F654" s="3" t="s">
        <v>33</v>
      </c>
      <c r="G654" s="6"/>
      <c r="H654" s="6"/>
      <c r="I654" s="6"/>
      <c r="J654" s="5"/>
      <c r="K654" s="5">
        <v>11</v>
      </c>
      <c r="L654" s="6"/>
      <c r="M654" s="6"/>
      <c r="N654" s="5"/>
      <c r="O654" s="5"/>
      <c r="P654" s="3" t="s">
        <v>24</v>
      </c>
      <c r="Q654" s="3" t="s">
        <v>455</v>
      </c>
      <c r="R654" s="3" t="s">
        <v>61</v>
      </c>
      <c r="S654" s="11" t="s">
        <v>466</v>
      </c>
      <c r="T654" s="12" t="s">
        <v>45</v>
      </c>
      <c r="U654" s="12" t="s">
        <v>110</v>
      </c>
      <c r="V654" s="11" t="s">
        <v>112</v>
      </c>
    </row>
    <row r="655" spans="1:257" ht="12" customHeight="1" x14ac:dyDescent="0.2">
      <c r="A655" s="17">
        <v>654</v>
      </c>
      <c r="B655" s="3" t="s">
        <v>41</v>
      </c>
      <c r="C655" s="3" t="s">
        <v>42</v>
      </c>
      <c r="D655" s="3" t="s">
        <v>455</v>
      </c>
      <c r="E655" s="3" t="s">
        <v>958</v>
      </c>
      <c r="F655" s="3" t="s">
        <v>33</v>
      </c>
      <c r="G655" s="6">
        <v>2E-3</v>
      </c>
      <c r="H655" s="6"/>
      <c r="I655" s="6"/>
      <c r="J655" s="5">
        <v>50</v>
      </c>
      <c r="K655" s="5">
        <v>11</v>
      </c>
      <c r="L655" s="6"/>
      <c r="M655" s="6"/>
      <c r="N655" s="5"/>
      <c r="O655" s="5"/>
      <c r="P655" s="3" t="s">
        <v>24</v>
      </c>
      <c r="Q655" s="3" t="s">
        <v>455</v>
      </c>
      <c r="R655" s="3" t="s">
        <v>61</v>
      </c>
      <c r="S655" s="11" t="s">
        <v>959</v>
      </c>
      <c r="T655" s="12" t="s">
        <v>45</v>
      </c>
      <c r="U655" s="12" t="s">
        <v>1230</v>
      </c>
      <c r="V655" s="11" t="s">
        <v>112</v>
      </c>
    </row>
    <row r="656" spans="1:257" ht="12" customHeight="1" x14ac:dyDescent="0.2">
      <c r="A656" s="17">
        <v>655</v>
      </c>
      <c r="B656" s="3" t="s">
        <v>41</v>
      </c>
      <c r="C656" s="3" t="s">
        <v>42</v>
      </c>
      <c r="D656" s="3" t="s">
        <v>455</v>
      </c>
      <c r="E656" s="3" t="s">
        <v>960</v>
      </c>
      <c r="F656" s="3" t="s">
        <v>33</v>
      </c>
      <c r="G656" s="6"/>
      <c r="H656" s="6"/>
      <c r="I656" s="6"/>
      <c r="J656" s="5"/>
      <c r="K656" s="5">
        <v>40</v>
      </c>
      <c r="L656" s="6"/>
      <c r="M656" s="6"/>
      <c r="N656" s="5"/>
      <c r="O656" s="5"/>
      <c r="P656" s="3" t="s">
        <v>153</v>
      </c>
      <c r="Q656" s="3" t="s">
        <v>455</v>
      </c>
      <c r="R656" s="3" t="s">
        <v>61</v>
      </c>
      <c r="S656" s="11" t="s">
        <v>473</v>
      </c>
      <c r="T656" s="12" t="s">
        <v>45</v>
      </c>
      <c r="U656" s="12" t="s">
        <v>110</v>
      </c>
      <c r="V656" s="11" t="s">
        <v>112</v>
      </c>
    </row>
    <row r="657" spans="1:22" ht="12" customHeight="1" x14ac:dyDescent="0.2">
      <c r="A657" s="17">
        <v>656</v>
      </c>
      <c r="B657" s="3" t="s">
        <v>41</v>
      </c>
      <c r="C657" s="3" t="s">
        <v>42</v>
      </c>
      <c r="D657" s="3" t="s">
        <v>455</v>
      </c>
      <c r="E657" s="3" t="s">
        <v>961</v>
      </c>
      <c r="F657" s="3" t="s">
        <v>23</v>
      </c>
      <c r="G657" s="6"/>
      <c r="H657" s="6"/>
      <c r="I657" s="6"/>
      <c r="J657" s="5"/>
      <c r="K657" s="5">
        <v>11</v>
      </c>
      <c r="L657" s="6"/>
      <c r="M657" s="6"/>
      <c r="N657" s="5"/>
      <c r="O657" s="5"/>
      <c r="P657" s="3" t="s">
        <v>153</v>
      </c>
      <c r="Q657" s="3" t="s">
        <v>455</v>
      </c>
      <c r="R657" s="3" t="s">
        <v>61</v>
      </c>
      <c r="S657" s="11" t="s">
        <v>466</v>
      </c>
      <c r="T657" s="12" t="s">
        <v>45</v>
      </c>
      <c r="U657" s="12" t="s">
        <v>1230</v>
      </c>
      <c r="V657" s="11" t="s">
        <v>112</v>
      </c>
    </row>
    <row r="658" spans="1:22" ht="12" customHeight="1" x14ac:dyDescent="0.2">
      <c r="A658" s="17">
        <v>657</v>
      </c>
      <c r="B658" s="3" t="s">
        <v>41</v>
      </c>
      <c r="C658" s="3" t="s">
        <v>42</v>
      </c>
      <c r="D658" s="3" t="s">
        <v>455</v>
      </c>
      <c r="E658" s="3" t="s">
        <v>962</v>
      </c>
      <c r="F658" s="3" t="s">
        <v>23</v>
      </c>
      <c r="G658" s="6"/>
      <c r="H658" s="6"/>
      <c r="I658" s="6"/>
      <c r="J658" s="5"/>
      <c r="K658" s="5">
        <v>25</v>
      </c>
      <c r="L658" s="6"/>
      <c r="M658" s="6"/>
      <c r="N658" s="5"/>
      <c r="O658" s="5"/>
      <c r="P658" s="3" t="s">
        <v>153</v>
      </c>
      <c r="Q658" s="3" t="s">
        <v>455</v>
      </c>
      <c r="R658" s="3" t="s">
        <v>61</v>
      </c>
      <c r="S658" s="11" t="s">
        <v>468</v>
      </c>
      <c r="T658" s="12" t="s">
        <v>45</v>
      </c>
      <c r="U658" s="12" t="s">
        <v>1230</v>
      </c>
      <c r="V658" s="11" t="s">
        <v>112</v>
      </c>
    </row>
    <row r="659" spans="1:22" ht="12" customHeight="1" x14ac:dyDescent="0.2">
      <c r="A659" s="17">
        <v>658</v>
      </c>
      <c r="B659" s="3" t="s">
        <v>47</v>
      </c>
      <c r="C659" s="3" t="s">
        <v>48</v>
      </c>
      <c r="D659" s="3" t="s">
        <v>455</v>
      </c>
      <c r="E659" s="3" t="s">
        <v>963</v>
      </c>
      <c r="F659" s="3" t="s">
        <v>23</v>
      </c>
      <c r="G659" s="6"/>
      <c r="H659" s="6"/>
      <c r="I659" s="6"/>
      <c r="J659" s="5"/>
      <c r="K659" s="5">
        <v>100</v>
      </c>
      <c r="L659" s="6"/>
      <c r="M659" s="6"/>
      <c r="N659" s="5"/>
      <c r="O659" s="5"/>
      <c r="P659" s="3" t="s">
        <v>24</v>
      </c>
      <c r="Q659" s="3" t="s">
        <v>379</v>
      </c>
      <c r="R659" s="3" t="s">
        <v>25</v>
      </c>
      <c r="S659" s="11" t="s">
        <v>964</v>
      </c>
      <c r="T659" s="12" t="s">
        <v>229</v>
      </c>
      <c r="U659" s="12" t="s">
        <v>965</v>
      </c>
      <c r="V659" s="11" t="s">
        <v>1233</v>
      </c>
    </row>
    <row r="660" spans="1:22" ht="12" customHeight="1" x14ac:dyDescent="0.2">
      <c r="A660" s="17">
        <v>659</v>
      </c>
      <c r="B660" s="3" t="s">
        <v>47</v>
      </c>
      <c r="C660" s="3" t="s">
        <v>48</v>
      </c>
      <c r="D660" s="3" t="s">
        <v>455</v>
      </c>
      <c r="E660" s="3" t="s">
        <v>227</v>
      </c>
      <c r="F660" s="3" t="s">
        <v>23</v>
      </c>
      <c r="G660" s="6"/>
      <c r="H660" s="6"/>
      <c r="I660" s="6"/>
      <c r="J660" s="5">
        <v>20</v>
      </c>
      <c r="K660" s="5"/>
      <c r="L660" s="6"/>
      <c r="M660" s="6"/>
      <c r="N660" s="5"/>
      <c r="O660" s="5"/>
      <c r="P660" s="3" t="s">
        <v>24</v>
      </c>
      <c r="Q660" s="3" t="s">
        <v>455</v>
      </c>
      <c r="R660" s="3" t="s">
        <v>25</v>
      </c>
      <c r="S660" s="11" t="s">
        <v>228</v>
      </c>
      <c r="T660" s="12" t="s">
        <v>229</v>
      </c>
      <c r="U660" s="12" t="s">
        <v>965</v>
      </c>
      <c r="V660" s="11" t="s">
        <v>1233</v>
      </c>
    </row>
    <row r="661" spans="1:22" ht="12" customHeight="1" x14ac:dyDescent="0.2">
      <c r="A661" s="17">
        <v>660</v>
      </c>
      <c r="B661" s="3" t="s">
        <v>47</v>
      </c>
      <c r="C661" s="3" t="s">
        <v>48</v>
      </c>
      <c r="D661" s="3" t="s">
        <v>455</v>
      </c>
      <c r="E661" s="3" t="s">
        <v>231</v>
      </c>
      <c r="F661" s="3" t="s">
        <v>23</v>
      </c>
      <c r="G661" s="6"/>
      <c r="H661" s="6"/>
      <c r="I661" s="6"/>
      <c r="J661" s="5">
        <v>5</v>
      </c>
      <c r="K661" s="5"/>
      <c r="L661" s="6"/>
      <c r="M661" s="6"/>
      <c r="N661" s="5"/>
      <c r="O661" s="5"/>
      <c r="P661" s="3" t="s">
        <v>24</v>
      </c>
      <c r="Q661" s="3" t="s">
        <v>455</v>
      </c>
      <c r="R661" s="3" t="s">
        <v>25</v>
      </c>
      <c r="S661" s="11" t="s">
        <v>228</v>
      </c>
      <c r="T661" s="12" t="s">
        <v>229</v>
      </c>
      <c r="U661" s="12" t="s">
        <v>965</v>
      </c>
      <c r="V661" s="11" t="s">
        <v>1233</v>
      </c>
    </row>
    <row r="662" spans="1:22" ht="12" customHeight="1" x14ac:dyDescent="0.2">
      <c r="A662" s="17">
        <v>661</v>
      </c>
      <c r="B662" s="3" t="s">
        <v>47</v>
      </c>
      <c r="C662" s="3" t="s">
        <v>48</v>
      </c>
      <c r="D662" s="3" t="s">
        <v>455</v>
      </c>
      <c r="E662" s="3" t="s">
        <v>966</v>
      </c>
      <c r="F662" s="3" t="s">
        <v>33</v>
      </c>
      <c r="G662" s="6">
        <v>3.749999999999999E-3</v>
      </c>
      <c r="H662" s="6"/>
      <c r="I662" s="6"/>
      <c r="J662" s="5">
        <v>100</v>
      </c>
      <c r="K662" s="5"/>
      <c r="L662" s="6"/>
      <c r="M662" s="6"/>
      <c r="N662" s="5"/>
      <c r="O662" s="5"/>
      <c r="P662" s="3" t="s">
        <v>24</v>
      </c>
      <c r="Q662" s="3" t="s">
        <v>383</v>
      </c>
      <c r="R662" s="3" t="s">
        <v>25</v>
      </c>
      <c r="S662" s="11" t="s">
        <v>967</v>
      </c>
      <c r="T662" s="12" t="s">
        <v>229</v>
      </c>
      <c r="U662" s="12" t="s">
        <v>965</v>
      </c>
      <c r="V662" s="11" t="s">
        <v>1233</v>
      </c>
    </row>
    <row r="663" spans="1:22" ht="12" customHeight="1" x14ac:dyDescent="0.2">
      <c r="A663" s="17">
        <v>662</v>
      </c>
      <c r="B663" s="3" t="s">
        <v>47</v>
      </c>
      <c r="C663" s="3" t="s">
        <v>48</v>
      </c>
      <c r="D663" s="3" t="s">
        <v>455</v>
      </c>
      <c r="E663" s="3" t="s">
        <v>947</v>
      </c>
      <c r="F663" s="3" t="s">
        <v>23</v>
      </c>
      <c r="G663" s="6"/>
      <c r="H663" s="6"/>
      <c r="I663" s="6"/>
      <c r="J663" s="5">
        <v>20</v>
      </c>
      <c r="K663" s="5"/>
      <c r="L663" s="6"/>
      <c r="M663" s="6"/>
      <c r="N663" s="5"/>
      <c r="O663" s="5"/>
      <c r="P663" s="3" t="s">
        <v>24</v>
      </c>
      <c r="Q663" s="3" t="s">
        <v>455</v>
      </c>
      <c r="R663" s="3" t="s">
        <v>25</v>
      </c>
      <c r="S663" s="11" t="s">
        <v>228</v>
      </c>
      <c r="T663" s="12" t="s">
        <v>229</v>
      </c>
      <c r="U663" s="12" t="s">
        <v>965</v>
      </c>
      <c r="V663" s="11" t="s">
        <v>1233</v>
      </c>
    </row>
    <row r="664" spans="1:22" ht="12" customHeight="1" x14ac:dyDescent="0.2">
      <c r="A664" s="17">
        <v>663</v>
      </c>
      <c r="B664" s="3" t="s">
        <v>47</v>
      </c>
      <c r="C664" s="3" t="s">
        <v>48</v>
      </c>
      <c r="D664" s="3" t="s">
        <v>455</v>
      </c>
      <c r="E664" s="3" t="s">
        <v>948</v>
      </c>
      <c r="F664" s="3" t="s">
        <v>23</v>
      </c>
      <c r="G664" s="6"/>
      <c r="H664" s="6"/>
      <c r="I664" s="6"/>
      <c r="J664" s="5">
        <v>5</v>
      </c>
      <c r="K664" s="5"/>
      <c r="L664" s="6"/>
      <c r="M664" s="6"/>
      <c r="N664" s="5"/>
      <c r="O664" s="5"/>
      <c r="P664" s="3" t="s">
        <v>24</v>
      </c>
      <c r="Q664" s="3" t="s">
        <v>455</v>
      </c>
      <c r="R664" s="3" t="s">
        <v>25</v>
      </c>
      <c r="S664" s="11" t="s">
        <v>228</v>
      </c>
      <c r="T664" s="12" t="s">
        <v>229</v>
      </c>
      <c r="U664" s="12" t="s">
        <v>965</v>
      </c>
      <c r="V664" s="11" t="s">
        <v>1233</v>
      </c>
    </row>
    <row r="665" spans="1:22" ht="12" customHeight="1" x14ac:dyDescent="0.2">
      <c r="A665" s="17">
        <v>664</v>
      </c>
      <c r="B665" s="3" t="s">
        <v>47</v>
      </c>
      <c r="C665" s="3" t="s">
        <v>48</v>
      </c>
      <c r="D665" s="3" t="s">
        <v>455</v>
      </c>
      <c r="E665" s="3" t="s">
        <v>968</v>
      </c>
      <c r="F665" s="3" t="s">
        <v>33</v>
      </c>
      <c r="G665" s="6">
        <v>3.749999999999999E-3</v>
      </c>
      <c r="H665" s="6"/>
      <c r="I665" s="6"/>
      <c r="J665" s="5">
        <v>100</v>
      </c>
      <c r="K665" s="5"/>
      <c r="L665" s="6"/>
      <c r="M665" s="6"/>
      <c r="N665" s="5"/>
      <c r="O665" s="5"/>
      <c r="P665" s="3" t="s">
        <v>24</v>
      </c>
      <c r="Q665" s="3" t="s">
        <v>455</v>
      </c>
      <c r="R665" s="3" t="s">
        <v>177</v>
      </c>
      <c r="S665" s="11" t="s">
        <v>969</v>
      </c>
      <c r="T665" s="12" t="s">
        <v>229</v>
      </c>
      <c r="U665" s="12" t="s">
        <v>965</v>
      </c>
      <c r="V665" s="11" t="s">
        <v>1233</v>
      </c>
    </row>
    <row r="666" spans="1:22" ht="12" customHeight="1" x14ac:dyDescent="0.2">
      <c r="A666" s="17">
        <v>665</v>
      </c>
      <c r="B666" s="3" t="s">
        <v>47</v>
      </c>
      <c r="C666" s="3" t="s">
        <v>48</v>
      </c>
      <c r="D666" s="3" t="s">
        <v>455</v>
      </c>
      <c r="E666" s="3" t="s">
        <v>236</v>
      </c>
      <c r="F666" s="3" t="s">
        <v>23</v>
      </c>
      <c r="G666" s="6"/>
      <c r="H666" s="6"/>
      <c r="I666" s="6"/>
      <c r="J666" s="5">
        <v>20</v>
      </c>
      <c r="K666" s="5"/>
      <c r="L666" s="6"/>
      <c r="M666" s="6"/>
      <c r="N666" s="5"/>
      <c r="O666" s="5"/>
      <c r="P666" s="3" t="s">
        <v>24</v>
      </c>
      <c r="Q666" s="3" t="s">
        <v>455</v>
      </c>
      <c r="R666" s="3" t="s">
        <v>25</v>
      </c>
      <c r="S666" s="11" t="s">
        <v>228</v>
      </c>
      <c r="T666" s="12" t="s">
        <v>229</v>
      </c>
      <c r="U666" s="12" t="s">
        <v>965</v>
      </c>
      <c r="V666" s="11" t="s">
        <v>1233</v>
      </c>
    </row>
    <row r="667" spans="1:22" ht="12" customHeight="1" x14ac:dyDescent="0.2">
      <c r="A667" s="17">
        <v>666</v>
      </c>
      <c r="B667" s="3" t="s">
        <v>47</v>
      </c>
      <c r="C667" s="3" t="s">
        <v>48</v>
      </c>
      <c r="D667" s="3" t="s">
        <v>455</v>
      </c>
      <c r="E667" s="3" t="s">
        <v>237</v>
      </c>
      <c r="F667" s="3" t="s">
        <v>23</v>
      </c>
      <c r="G667" s="6"/>
      <c r="H667" s="6"/>
      <c r="I667" s="6"/>
      <c r="J667" s="5">
        <v>5</v>
      </c>
      <c r="K667" s="5"/>
      <c r="L667" s="6"/>
      <c r="M667" s="6"/>
      <c r="N667" s="5"/>
      <c r="O667" s="5"/>
      <c r="P667" s="3" t="s">
        <v>24</v>
      </c>
      <c r="Q667" s="3" t="s">
        <v>455</v>
      </c>
      <c r="R667" s="3" t="s">
        <v>25</v>
      </c>
      <c r="S667" s="11" t="s">
        <v>228</v>
      </c>
      <c r="T667" s="12" t="s">
        <v>229</v>
      </c>
      <c r="U667" s="12" t="s">
        <v>965</v>
      </c>
      <c r="V667" s="11" t="s">
        <v>1233</v>
      </c>
    </row>
    <row r="668" spans="1:22" ht="12" customHeight="1" x14ac:dyDescent="0.2">
      <c r="A668" s="17">
        <v>667</v>
      </c>
      <c r="B668" s="3" t="s">
        <v>47</v>
      </c>
      <c r="C668" s="3" t="s">
        <v>48</v>
      </c>
      <c r="D668" s="3" t="s">
        <v>455</v>
      </c>
      <c r="E668" s="3" t="s">
        <v>970</v>
      </c>
      <c r="F668" s="3" t="s">
        <v>33</v>
      </c>
      <c r="G668" s="6"/>
      <c r="H668" s="6"/>
      <c r="I668" s="6"/>
      <c r="J668" s="5"/>
      <c r="K668" s="5">
        <v>60</v>
      </c>
      <c r="L668" s="6"/>
      <c r="M668" s="6"/>
      <c r="N668" s="5"/>
      <c r="O668" s="5"/>
      <c r="P668" s="3" t="s">
        <v>153</v>
      </c>
      <c r="Q668" s="3" t="s">
        <v>455</v>
      </c>
      <c r="R668" s="3" t="s">
        <v>177</v>
      </c>
      <c r="S668" s="11" t="s">
        <v>971</v>
      </c>
      <c r="T668" s="12" t="s">
        <v>229</v>
      </c>
      <c r="U668" s="12" t="s">
        <v>965</v>
      </c>
      <c r="V668" s="11" t="s">
        <v>1233</v>
      </c>
    </row>
    <row r="669" spans="1:22" ht="12" customHeight="1" x14ac:dyDescent="0.2">
      <c r="A669" s="17">
        <v>668</v>
      </c>
      <c r="B669" s="3" t="s">
        <v>47</v>
      </c>
      <c r="C669" s="3" t="s">
        <v>48</v>
      </c>
      <c r="D669" s="3" t="s">
        <v>455</v>
      </c>
      <c r="E669" s="3" t="s">
        <v>972</v>
      </c>
      <c r="F669" s="3" t="s">
        <v>23</v>
      </c>
      <c r="G669" s="6"/>
      <c r="H669" s="6"/>
      <c r="I669" s="6"/>
      <c r="J669" s="5">
        <v>20</v>
      </c>
      <c r="K669" s="5"/>
      <c r="L669" s="6"/>
      <c r="M669" s="6"/>
      <c r="N669" s="5"/>
      <c r="O669" s="5"/>
      <c r="P669" s="3" t="s">
        <v>153</v>
      </c>
      <c r="Q669" s="3" t="s">
        <v>455</v>
      </c>
      <c r="R669" s="3" t="s">
        <v>25</v>
      </c>
      <c r="S669" s="11" t="s">
        <v>228</v>
      </c>
      <c r="T669" s="12" t="s">
        <v>229</v>
      </c>
      <c r="U669" s="12" t="s">
        <v>965</v>
      </c>
      <c r="V669" s="11" t="s">
        <v>1233</v>
      </c>
    </row>
    <row r="670" spans="1:22" ht="12" customHeight="1" x14ac:dyDescent="0.2">
      <c r="A670" s="17">
        <v>669</v>
      </c>
      <c r="B670" s="3" t="s">
        <v>47</v>
      </c>
      <c r="C670" s="3" t="s">
        <v>48</v>
      </c>
      <c r="D670" s="3" t="s">
        <v>455</v>
      </c>
      <c r="E670" s="3" t="s">
        <v>973</v>
      </c>
      <c r="F670" s="3" t="s">
        <v>23</v>
      </c>
      <c r="G670" s="6"/>
      <c r="H670" s="6"/>
      <c r="I670" s="6"/>
      <c r="J670" s="5">
        <v>5</v>
      </c>
      <c r="K670" s="5"/>
      <c r="L670" s="6"/>
      <c r="M670" s="6"/>
      <c r="N670" s="5"/>
      <c r="O670" s="5"/>
      <c r="P670" s="3" t="s">
        <v>153</v>
      </c>
      <c r="Q670" s="3" t="s">
        <v>455</v>
      </c>
      <c r="R670" s="3" t="s">
        <v>25</v>
      </c>
      <c r="S670" s="11" t="s">
        <v>228</v>
      </c>
      <c r="T670" s="12" t="s">
        <v>229</v>
      </c>
      <c r="U670" s="12" t="s">
        <v>965</v>
      </c>
      <c r="V670" s="11" t="s">
        <v>1233</v>
      </c>
    </row>
    <row r="671" spans="1:22" ht="12" customHeight="1" x14ac:dyDescent="0.2">
      <c r="A671" s="17">
        <v>670</v>
      </c>
      <c r="B671" s="3" t="s">
        <v>47</v>
      </c>
      <c r="C671" s="3" t="s">
        <v>48</v>
      </c>
      <c r="D671" s="3" t="s">
        <v>455</v>
      </c>
      <c r="E671" s="3" t="s">
        <v>974</v>
      </c>
      <c r="F671" s="3" t="s">
        <v>33</v>
      </c>
      <c r="G671" s="6">
        <v>3.749999999999999E-3</v>
      </c>
      <c r="H671" s="6"/>
      <c r="I671" s="6"/>
      <c r="J671" s="5">
        <v>100</v>
      </c>
      <c r="K671" s="5"/>
      <c r="L671" s="6"/>
      <c r="M671" s="6"/>
      <c r="N671" s="5"/>
      <c r="O671" s="5"/>
      <c r="P671" s="3" t="s">
        <v>153</v>
      </c>
      <c r="Q671" s="3" t="s">
        <v>455</v>
      </c>
      <c r="R671" s="3" t="s">
        <v>386</v>
      </c>
      <c r="S671" s="11" t="s">
        <v>975</v>
      </c>
      <c r="T671" s="12" t="s">
        <v>229</v>
      </c>
      <c r="U671" s="12" t="s">
        <v>965</v>
      </c>
      <c r="V671" s="11" t="s">
        <v>1233</v>
      </c>
    </row>
    <row r="672" spans="1:22" ht="12" customHeight="1" x14ac:dyDescent="0.2">
      <c r="A672" s="17">
        <v>671</v>
      </c>
      <c r="B672" s="3" t="s">
        <v>47</v>
      </c>
      <c r="C672" s="3" t="s">
        <v>48</v>
      </c>
      <c r="D672" s="3" t="s">
        <v>455</v>
      </c>
      <c r="E672" s="3" t="s">
        <v>241</v>
      </c>
      <c r="F672" s="3" t="s">
        <v>23</v>
      </c>
      <c r="G672" s="6"/>
      <c r="H672" s="6"/>
      <c r="I672" s="6"/>
      <c r="J672" s="5">
        <v>20</v>
      </c>
      <c r="K672" s="5"/>
      <c r="L672" s="6"/>
      <c r="M672" s="6"/>
      <c r="N672" s="5"/>
      <c r="O672" s="5"/>
      <c r="P672" s="3" t="s">
        <v>153</v>
      </c>
      <c r="Q672" s="3" t="s">
        <v>455</v>
      </c>
      <c r="R672" s="3" t="s">
        <v>25</v>
      </c>
      <c r="S672" s="11" t="s">
        <v>228</v>
      </c>
      <c r="T672" s="12" t="s">
        <v>229</v>
      </c>
      <c r="U672" s="12" t="s">
        <v>965</v>
      </c>
      <c r="V672" s="11" t="s">
        <v>1233</v>
      </c>
    </row>
    <row r="673" spans="1:257" ht="12" customHeight="1" x14ac:dyDescent="0.2">
      <c r="A673" s="17">
        <v>672</v>
      </c>
      <c r="B673" s="3" t="s">
        <v>47</v>
      </c>
      <c r="C673" s="3" t="s">
        <v>48</v>
      </c>
      <c r="D673" s="3" t="s">
        <v>455</v>
      </c>
      <c r="E673" s="3" t="s">
        <v>242</v>
      </c>
      <c r="F673" s="3" t="s">
        <v>23</v>
      </c>
      <c r="G673" s="6"/>
      <c r="H673" s="6"/>
      <c r="I673" s="6"/>
      <c r="J673" s="5">
        <v>5</v>
      </c>
      <c r="K673" s="5"/>
      <c r="L673" s="6"/>
      <c r="M673" s="6"/>
      <c r="N673" s="5"/>
      <c r="O673" s="5"/>
      <c r="P673" s="3" t="s">
        <v>153</v>
      </c>
      <c r="Q673" s="3" t="s">
        <v>455</v>
      </c>
      <c r="R673" s="3" t="s">
        <v>25</v>
      </c>
      <c r="S673" s="11" t="s">
        <v>228</v>
      </c>
      <c r="T673" s="12" t="s">
        <v>229</v>
      </c>
      <c r="U673" s="12" t="s">
        <v>965</v>
      </c>
      <c r="V673" s="11" t="s">
        <v>1233</v>
      </c>
    </row>
    <row r="674" spans="1:257" ht="12" customHeight="1" x14ac:dyDescent="0.2">
      <c r="A674" s="17">
        <v>673</v>
      </c>
      <c r="B674" s="3" t="s">
        <v>47</v>
      </c>
      <c r="C674" s="3" t="s">
        <v>48</v>
      </c>
      <c r="D674" s="3" t="s">
        <v>455</v>
      </c>
      <c r="E674" s="3" t="s">
        <v>976</v>
      </c>
      <c r="F674" s="3" t="s">
        <v>33</v>
      </c>
      <c r="G674" s="6"/>
      <c r="H674" s="6"/>
      <c r="I674" s="6"/>
      <c r="J674" s="5"/>
      <c r="K674" s="5">
        <v>60</v>
      </c>
      <c r="L674" s="6"/>
      <c r="M674" s="6"/>
      <c r="N674" s="5"/>
      <c r="O674" s="5"/>
      <c r="P674" s="3" t="s">
        <v>153</v>
      </c>
      <c r="Q674" s="3" t="s">
        <v>455</v>
      </c>
      <c r="R674" s="3" t="s">
        <v>177</v>
      </c>
      <c r="S674" s="11" t="s">
        <v>971</v>
      </c>
      <c r="T674" s="12" t="s">
        <v>229</v>
      </c>
      <c r="U674" s="12" t="s">
        <v>965</v>
      </c>
      <c r="V674" s="11" t="s">
        <v>1233</v>
      </c>
    </row>
    <row r="675" spans="1:257" ht="12" customHeight="1" x14ac:dyDescent="0.2">
      <c r="A675" s="17">
        <v>674</v>
      </c>
      <c r="B675" s="3" t="s">
        <v>47</v>
      </c>
      <c r="C675" s="3" t="s">
        <v>48</v>
      </c>
      <c r="D675" s="3" t="s">
        <v>455</v>
      </c>
      <c r="E675" s="3" t="s">
        <v>244</v>
      </c>
      <c r="F675" s="3" t="s">
        <v>23</v>
      </c>
      <c r="G675" s="6"/>
      <c r="H675" s="6"/>
      <c r="I675" s="6"/>
      <c r="J675" s="5">
        <v>20</v>
      </c>
      <c r="K675" s="5"/>
      <c r="L675" s="6"/>
      <c r="M675" s="6"/>
      <c r="N675" s="5"/>
      <c r="O675" s="5"/>
      <c r="P675" s="3" t="s">
        <v>153</v>
      </c>
      <c r="Q675" s="3" t="s">
        <v>455</v>
      </c>
      <c r="R675" s="3" t="s">
        <v>25</v>
      </c>
      <c r="S675" s="11" t="s">
        <v>228</v>
      </c>
      <c r="T675" s="12" t="s">
        <v>229</v>
      </c>
      <c r="U675" s="12" t="s">
        <v>965</v>
      </c>
      <c r="V675" s="11" t="s">
        <v>1233</v>
      </c>
    </row>
    <row r="676" spans="1:257" ht="12" customHeight="1" x14ac:dyDescent="0.2">
      <c r="A676" s="17">
        <v>675</v>
      </c>
      <c r="B676" s="3" t="s">
        <v>47</v>
      </c>
      <c r="C676" s="3" t="s">
        <v>48</v>
      </c>
      <c r="D676" s="3" t="s">
        <v>455</v>
      </c>
      <c r="E676" s="3" t="s">
        <v>245</v>
      </c>
      <c r="F676" s="3" t="s">
        <v>23</v>
      </c>
      <c r="G676" s="6"/>
      <c r="H676" s="6"/>
      <c r="I676" s="6"/>
      <c r="J676" s="5">
        <v>5</v>
      </c>
      <c r="K676" s="5"/>
      <c r="L676" s="6"/>
      <c r="M676" s="6"/>
      <c r="N676" s="5"/>
      <c r="O676" s="5"/>
      <c r="P676" s="3" t="s">
        <v>153</v>
      </c>
      <c r="Q676" s="3" t="s">
        <v>455</v>
      </c>
      <c r="R676" s="3" t="s">
        <v>25</v>
      </c>
      <c r="S676" s="11" t="s">
        <v>228</v>
      </c>
      <c r="T676" s="12" t="s">
        <v>229</v>
      </c>
      <c r="U676" s="12" t="s">
        <v>965</v>
      </c>
      <c r="V676" s="11" t="s">
        <v>1233</v>
      </c>
    </row>
    <row r="677" spans="1:257" ht="12" customHeight="1" x14ac:dyDescent="0.2">
      <c r="A677" s="17">
        <v>676</v>
      </c>
      <c r="B677" s="3" t="s">
        <v>47</v>
      </c>
      <c r="C677" s="3" t="s">
        <v>48</v>
      </c>
      <c r="D677" s="3" t="s">
        <v>455</v>
      </c>
      <c r="E677" s="3" t="s">
        <v>977</v>
      </c>
      <c r="F677" s="3" t="s">
        <v>33</v>
      </c>
      <c r="G677" s="6"/>
      <c r="H677" s="6"/>
      <c r="I677" s="6"/>
      <c r="J677" s="5"/>
      <c r="K677" s="5">
        <v>60</v>
      </c>
      <c r="L677" s="6"/>
      <c r="M677" s="6"/>
      <c r="N677" s="5"/>
      <c r="O677" s="5"/>
      <c r="P677" s="3" t="s">
        <v>24</v>
      </c>
      <c r="Q677" s="3" t="s">
        <v>455</v>
      </c>
      <c r="R677" s="3" t="s">
        <v>34</v>
      </c>
      <c r="S677" s="11" t="s">
        <v>30</v>
      </c>
      <c r="T677" s="12" t="s">
        <v>229</v>
      </c>
      <c r="U677" s="12" t="s">
        <v>965</v>
      </c>
      <c r="V677" s="11" t="s">
        <v>1233</v>
      </c>
    </row>
    <row r="678" spans="1:257" ht="12" customHeight="1" x14ac:dyDescent="0.2">
      <c r="A678" s="17">
        <v>677</v>
      </c>
      <c r="B678" s="3" t="s">
        <v>47</v>
      </c>
      <c r="C678" s="3" t="s">
        <v>48</v>
      </c>
      <c r="D678" s="3" t="s">
        <v>455</v>
      </c>
      <c r="E678" s="3" t="s">
        <v>247</v>
      </c>
      <c r="F678" s="3" t="s">
        <v>23</v>
      </c>
      <c r="G678" s="6"/>
      <c r="H678" s="6"/>
      <c r="I678" s="6"/>
      <c r="J678" s="5">
        <v>20</v>
      </c>
      <c r="K678" s="5"/>
      <c r="L678" s="6"/>
      <c r="M678" s="6"/>
      <c r="N678" s="5"/>
      <c r="O678" s="5"/>
      <c r="P678" s="3" t="s">
        <v>24</v>
      </c>
      <c r="Q678" s="3" t="s">
        <v>455</v>
      </c>
      <c r="R678" s="3" t="s">
        <v>25</v>
      </c>
      <c r="S678" s="11" t="s">
        <v>228</v>
      </c>
      <c r="T678" s="12" t="s">
        <v>229</v>
      </c>
      <c r="U678" s="12" t="s">
        <v>965</v>
      </c>
      <c r="V678" s="11" t="s">
        <v>1233</v>
      </c>
    </row>
    <row r="679" spans="1:257" ht="12" customHeight="1" x14ac:dyDescent="0.2">
      <c r="A679" s="17">
        <v>678</v>
      </c>
      <c r="B679" s="3" t="s">
        <v>47</v>
      </c>
      <c r="C679" s="3" t="s">
        <v>48</v>
      </c>
      <c r="D679" s="3" t="s">
        <v>455</v>
      </c>
      <c r="E679" s="3" t="s">
        <v>248</v>
      </c>
      <c r="F679" s="3" t="s">
        <v>23</v>
      </c>
      <c r="G679" s="6"/>
      <c r="H679" s="6"/>
      <c r="I679" s="6"/>
      <c r="J679" s="5">
        <v>5</v>
      </c>
      <c r="K679" s="5"/>
      <c r="L679" s="6"/>
      <c r="M679" s="6"/>
      <c r="N679" s="5"/>
      <c r="O679" s="5"/>
      <c r="P679" s="3" t="s">
        <v>24</v>
      </c>
      <c r="Q679" s="3" t="s">
        <v>455</v>
      </c>
      <c r="R679" s="3" t="s">
        <v>25</v>
      </c>
      <c r="S679" s="11" t="s">
        <v>228</v>
      </c>
      <c r="T679" s="12" t="s">
        <v>229</v>
      </c>
      <c r="U679" s="12" t="s">
        <v>965</v>
      </c>
      <c r="V679" s="11" t="s">
        <v>1233</v>
      </c>
    </row>
    <row r="680" spans="1:257" ht="12" customHeight="1" x14ac:dyDescent="0.2">
      <c r="A680" s="17">
        <v>679</v>
      </c>
      <c r="B680" s="3" t="s">
        <v>47</v>
      </c>
      <c r="C680" s="3" t="s">
        <v>48</v>
      </c>
      <c r="D680" s="3" t="s">
        <v>455</v>
      </c>
      <c r="E680" s="3" t="s">
        <v>978</v>
      </c>
      <c r="F680" s="3" t="s">
        <v>23</v>
      </c>
      <c r="G680" s="6">
        <v>5.0000000000000001E-3</v>
      </c>
      <c r="H680" s="6"/>
      <c r="I680" s="6"/>
      <c r="J680" s="5">
        <v>100</v>
      </c>
      <c r="K680" s="5"/>
      <c r="L680" s="6"/>
      <c r="M680" s="6"/>
      <c r="N680" s="5"/>
      <c r="O680" s="5"/>
      <c r="P680" s="3" t="s">
        <v>115</v>
      </c>
      <c r="Q680" s="3" t="s">
        <v>455</v>
      </c>
      <c r="R680" s="3" t="s">
        <v>25</v>
      </c>
      <c r="S680" s="11" t="s">
        <v>979</v>
      </c>
      <c r="T680" s="12" t="s">
        <v>229</v>
      </c>
      <c r="U680" s="12" t="s">
        <v>965</v>
      </c>
      <c r="V680" s="11" t="s">
        <v>1233</v>
      </c>
    </row>
    <row r="681" spans="1:257" ht="12" customHeight="1" x14ac:dyDescent="0.2">
      <c r="A681" s="17">
        <v>680</v>
      </c>
      <c r="B681" s="3" t="s">
        <v>47</v>
      </c>
      <c r="C681" s="3" t="s">
        <v>48</v>
      </c>
      <c r="D681" s="3" t="s">
        <v>455</v>
      </c>
      <c r="E681" s="3" t="s">
        <v>250</v>
      </c>
      <c r="F681" s="3" t="s">
        <v>23</v>
      </c>
      <c r="G681" s="6"/>
      <c r="H681" s="6"/>
      <c r="I681" s="6"/>
      <c r="J681" s="5">
        <v>20</v>
      </c>
      <c r="K681" s="5"/>
      <c r="L681" s="6"/>
      <c r="M681" s="6"/>
      <c r="N681" s="5"/>
      <c r="O681" s="5"/>
      <c r="P681" s="3" t="s">
        <v>115</v>
      </c>
      <c r="Q681" s="3" t="s">
        <v>455</v>
      </c>
      <c r="R681" s="3" t="s">
        <v>25</v>
      </c>
      <c r="S681" s="11" t="s">
        <v>228</v>
      </c>
      <c r="T681" s="12" t="s">
        <v>229</v>
      </c>
      <c r="U681" s="12" t="s">
        <v>965</v>
      </c>
      <c r="V681" s="11" t="s">
        <v>1233</v>
      </c>
    </row>
    <row r="682" spans="1:257" ht="12" customHeight="1" x14ac:dyDescent="0.2">
      <c r="A682" s="17">
        <v>681</v>
      </c>
      <c r="B682" s="3" t="s">
        <v>47</v>
      </c>
      <c r="C682" s="3" t="s">
        <v>48</v>
      </c>
      <c r="D682" s="3" t="s">
        <v>455</v>
      </c>
      <c r="E682" s="3" t="s">
        <v>251</v>
      </c>
      <c r="F682" s="3" t="s">
        <v>23</v>
      </c>
      <c r="G682" s="6"/>
      <c r="H682" s="6"/>
      <c r="I682" s="6"/>
      <c r="J682" s="5">
        <v>5</v>
      </c>
      <c r="K682" s="5"/>
      <c r="L682" s="6"/>
      <c r="M682" s="6"/>
      <c r="N682" s="5"/>
      <c r="O682" s="5"/>
      <c r="P682" s="3" t="s">
        <v>115</v>
      </c>
      <c r="Q682" s="3" t="s">
        <v>455</v>
      </c>
      <c r="R682" s="3" t="s">
        <v>25</v>
      </c>
      <c r="S682" s="11" t="s">
        <v>228</v>
      </c>
      <c r="T682" s="12" t="s">
        <v>229</v>
      </c>
      <c r="U682" s="12" t="s">
        <v>965</v>
      </c>
      <c r="V682" s="11" t="s">
        <v>1233</v>
      </c>
    </row>
    <row r="683" spans="1:257" s="23" customFormat="1" ht="12" customHeight="1" x14ac:dyDescent="0.2">
      <c r="A683" s="17">
        <v>682</v>
      </c>
      <c r="B683" s="17" t="s">
        <v>55</v>
      </c>
      <c r="C683" s="17" t="s">
        <v>56</v>
      </c>
      <c r="D683" s="17" t="s">
        <v>455</v>
      </c>
      <c r="E683" s="17" t="s">
        <v>980</v>
      </c>
      <c r="F683" s="17" t="s">
        <v>33</v>
      </c>
      <c r="G683" s="34">
        <v>1.4999999999999999E-2</v>
      </c>
      <c r="H683" s="34">
        <v>1.4999999999999999E-2</v>
      </c>
      <c r="I683" s="34">
        <v>1.4999999999999999E-2</v>
      </c>
      <c r="J683" s="18">
        <v>180</v>
      </c>
      <c r="K683" s="18"/>
      <c r="L683" s="34"/>
      <c r="M683" s="34"/>
      <c r="N683" s="18"/>
      <c r="O683" s="18"/>
      <c r="P683" s="17" t="s">
        <v>24</v>
      </c>
      <c r="Q683" s="17" t="s">
        <v>383</v>
      </c>
      <c r="R683" s="17" t="s">
        <v>25</v>
      </c>
      <c r="S683" s="19" t="s">
        <v>981</v>
      </c>
      <c r="T683" s="20" t="s">
        <v>63</v>
      </c>
      <c r="U683" s="20" t="s">
        <v>982</v>
      </c>
      <c r="V683" s="19" t="s">
        <v>1235</v>
      </c>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c r="BS683" s="22"/>
      <c r="BT683" s="22"/>
      <c r="BU683" s="22"/>
      <c r="BV683" s="22"/>
      <c r="BW683" s="22"/>
      <c r="BX683" s="22"/>
      <c r="BY683" s="22"/>
      <c r="BZ683" s="22"/>
      <c r="CA683" s="22"/>
      <c r="CB683" s="22"/>
      <c r="CC683" s="22"/>
      <c r="CD683" s="22"/>
      <c r="CE683" s="22"/>
      <c r="CF683" s="22"/>
      <c r="CG683" s="22"/>
      <c r="CH683" s="22"/>
      <c r="CI683" s="22"/>
      <c r="CJ683" s="22"/>
      <c r="CK683" s="22"/>
      <c r="CL683" s="22"/>
      <c r="CM683" s="22"/>
      <c r="CN683" s="22"/>
      <c r="CO683" s="22"/>
      <c r="CP683" s="22"/>
      <c r="CQ683" s="22"/>
      <c r="CR683" s="22"/>
      <c r="CS683" s="22"/>
      <c r="CT683" s="22"/>
      <c r="CU683" s="22"/>
      <c r="CV683" s="22"/>
      <c r="CW683" s="22"/>
      <c r="CX683" s="22"/>
      <c r="CY683" s="22"/>
      <c r="CZ683" s="22"/>
      <c r="DA683" s="22"/>
      <c r="DB683" s="22"/>
      <c r="DC683" s="22"/>
      <c r="DD683" s="22"/>
      <c r="DE683" s="22"/>
      <c r="DF683" s="22"/>
      <c r="DG683" s="22"/>
      <c r="DH683" s="22"/>
      <c r="DI683" s="22"/>
      <c r="DJ683" s="22"/>
      <c r="DK683" s="22"/>
      <c r="DL683" s="22"/>
      <c r="DM683" s="22"/>
      <c r="DN683" s="22"/>
      <c r="DO683" s="22"/>
      <c r="DP683" s="22"/>
      <c r="DQ683" s="22"/>
      <c r="DR683" s="22"/>
      <c r="DS683" s="22"/>
      <c r="DT683" s="22"/>
      <c r="DU683" s="22"/>
      <c r="DV683" s="22"/>
      <c r="DW683" s="22"/>
      <c r="DX683" s="22"/>
      <c r="DY683" s="22"/>
      <c r="DZ683" s="22"/>
      <c r="EA683" s="22"/>
      <c r="EB683" s="22"/>
      <c r="EC683" s="22"/>
      <c r="ED683" s="22"/>
      <c r="EE683" s="22"/>
      <c r="EF683" s="22"/>
      <c r="EG683" s="22"/>
      <c r="EH683" s="22"/>
      <c r="EI683" s="22"/>
      <c r="EJ683" s="22"/>
      <c r="EK683" s="22"/>
      <c r="EL683" s="22"/>
      <c r="EM683" s="22"/>
      <c r="EN683" s="22"/>
      <c r="EO683" s="22"/>
      <c r="EP683" s="22"/>
      <c r="EQ683" s="22"/>
      <c r="ER683" s="22"/>
      <c r="ES683" s="22"/>
      <c r="ET683" s="22"/>
      <c r="EU683" s="22"/>
      <c r="EV683" s="22"/>
      <c r="EW683" s="22"/>
      <c r="EX683" s="22"/>
      <c r="EY683" s="22"/>
      <c r="EZ683" s="22"/>
      <c r="FA683" s="22"/>
      <c r="FB683" s="22"/>
      <c r="FC683" s="22"/>
      <c r="FD683" s="22"/>
      <c r="FE683" s="22"/>
      <c r="FF683" s="22"/>
      <c r="FG683" s="22"/>
      <c r="FH683" s="22"/>
      <c r="FI683" s="22"/>
      <c r="FJ683" s="22"/>
      <c r="FK683" s="22"/>
      <c r="FL683" s="22"/>
      <c r="FM683" s="22"/>
      <c r="FN683" s="22"/>
      <c r="FO683" s="22"/>
      <c r="FP683" s="22"/>
      <c r="FQ683" s="22"/>
      <c r="FR683" s="22"/>
      <c r="FS683" s="22"/>
      <c r="FT683" s="22"/>
      <c r="FU683" s="22"/>
      <c r="FV683" s="22"/>
      <c r="FW683" s="22"/>
      <c r="FX683" s="22"/>
      <c r="FY683" s="22"/>
      <c r="FZ683" s="22"/>
      <c r="GA683" s="22"/>
      <c r="GB683" s="22"/>
      <c r="GC683" s="22"/>
      <c r="GD683" s="22"/>
      <c r="GE683" s="22"/>
      <c r="GF683" s="22"/>
      <c r="GG683" s="22"/>
      <c r="GH683" s="22"/>
      <c r="GI683" s="22"/>
      <c r="GJ683" s="22"/>
      <c r="GK683" s="22"/>
      <c r="GL683" s="22"/>
      <c r="GM683" s="22"/>
      <c r="GN683" s="22"/>
      <c r="GO683" s="22"/>
      <c r="GP683" s="22"/>
      <c r="GQ683" s="22"/>
      <c r="GR683" s="22"/>
      <c r="GS683" s="22"/>
      <c r="GT683" s="22"/>
      <c r="GU683" s="22"/>
      <c r="GV683" s="22"/>
      <c r="GW683" s="22"/>
      <c r="GX683" s="22"/>
      <c r="GY683" s="22"/>
      <c r="GZ683" s="22"/>
      <c r="HA683" s="22"/>
      <c r="HB683" s="22"/>
      <c r="HC683" s="22"/>
      <c r="HD683" s="22"/>
      <c r="HE683" s="22"/>
      <c r="HF683" s="22"/>
      <c r="HG683" s="22"/>
      <c r="HH683" s="22"/>
      <c r="HI683" s="22"/>
      <c r="HJ683" s="22"/>
      <c r="HK683" s="22"/>
      <c r="HL683" s="22"/>
      <c r="HM683" s="22"/>
      <c r="HN683" s="22"/>
      <c r="HO683" s="22"/>
      <c r="HP683" s="22"/>
      <c r="HQ683" s="22"/>
      <c r="HR683" s="22"/>
      <c r="HS683" s="22"/>
      <c r="HT683" s="22"/>
      <c r="HU683" s="22"/>
      <c r="HV683" s="22"/>
      <c r="HW683" s="22"/>
      <c r="HX683" s="22"/>
      <c r="HY683" s="22"/>
      <c r="HZ683" s="22"/>
      <c r="IA683" s="22"/>
      <c r="IB683" s="22"/>
      <c r="IC683" s="22"/>
      <c r="ID683" s="22"/>
      <c r="IE683" s="22"/>
      <c r="IF683" s="22"/>
      <c r="IG683" s="22"/>
      <c r="IH683" s="22"/>
      <c r="II683" s="22"/>
      <c r="IJ683" s="22"/>
      <c r="IK683" s="22"/>
      <c r="IL683" s="22"/>
      <c r="IM683" s="22"/>
      <c r="IN683" s="22"/>
      <c r="IO683" s="22"/>
      <c r="IP683" s="22"/>
      <c r="IQ683" s="22"/>
      <c r="IR683" s="22"/>
      <c r="IS683" s="22"/>
      <c r="IT683" s="22"/>
      <c r="IU683" s="22"/>
      <c r="IV683" s="22"/>
      <c r="IW683" s="22"/>
    </row>
    <row r="684" spans="1:257" s="23" customFormat="1" ht="12" customHeight="1" x14ac:dyDescent="0.2">
      <c r="A684" s="17">
        <v>683</v>
      </c>
      <c r="B684" s="17" t="s">
        <v>55</v>
      </c>
      <c r="C684" s="17" t="s">
        <v>56</v>
      </c>
      <c r="D684" s="17" t="s">
        <v>455</v>
      </c>
      <c r="E684" s="17" t="s">
        <v>983</v>
      </c>
      <c r="F684" s="17" t="s">
        <v>33</v>
      </c>
      <c r="G684" s="34">
        <v>1.4999999999999999E-2</v>
      </c>
      <c r="H684" s="34">
        <v>1.4999999999999999E-2</v>
      </c>
      <c r="I684" s="34">
        <v>1.4999999999999999E-2</v>
      </c>
      <c r="J684" s="18">
        <v>180</v>
      </c>
      <c r="K684" s="18"/>
      <c r="L684" s="34"/>
      <c r="M684" s="34"/>
      <c r="N684" s="18"/>
      <c r="O684" s="18"/>
      <c r="P684" s="17" t="s">
        <v>24</v>
      </c>
      <c r="Q684" s="17" t="s">
        <v>455</v>
      </c>
      <c r="R684" s="17" t="s">
        <v>177</v>
      </c>
      <c r="S684" s="19" t="s">
        <v>984</v>
      </c>
      <c r="T684" s="20" t="s">
        <v>63</v>
      </c>
      <c r="U684" s="20" t="s">
        <v>982</v>
      </c>
      <c r="V684" s="19" t="s">
        <v>1235</v>
      </c>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c r="BS684" s="22"/>
      <c r="BT684" s="22"/>
      <c r="BU684" s="22"/>
      <c r="BV684" s="22"/>
      <c r="BW684" s="22"/>
      <c r="BX684" s="22"/>
      <c r="BY684" s="22"/>
      <c r="BZ684" s="22"/>
      <c r="CA684" s="22"/>
      <c r="CB684" s="22"/>
      <c r="CC684" s="22"/>
      <c r="CD684" s="22"/>
      <c r="CE684" s="22"/>
      <c r="CF684" s="22"/>
      <c r="CG684" s="22"/>
      <c r="CH684" s="22"/>
      <c r="CI684" s="22"/>
      <c r="CJ684" s="22"/>
      <c r="CK684" s="22"/>
      <c r="CL684" s="22"/>
      <c r="CM684" s="22"/>
      <c r="CN684" s="22"/>
      <c r="CO684" s="22"/>
      <c r="CP684" s="22"/>
      <c r="CQ684" s="22"/>
      <c r="CR684" s="22"/>
      <c r="CS684" s="22"/>
      <c r="CT684" s="22"/>
      <c r="CU684" s="22"/>
      <c r="CV684" s="22"/>
      <c r="CW684" s="22"/>
      <c r="CX684" s="22"/>
      <c r="CY684" s="22"/>
      <c r="CZ684" s="22"/>
      <c r="DA684" s="22"/>
      <c r="DB684" s="22"/>
      <c r="DC684" s="22"/>
      <c r="DD684" s="22"/>
      <c r="DE684" s="22"/>
      <c r="DF684" s="22"/>
      <c r="DG684" s="22"/>
      <c r="DH684" s="22"/>
      <c r="DI684" s="22"/>
      <c r="DJ684" s="22"/>
      <c r="DK684" s="22"/>
      <c r="DL684" s="22"/>
      <c r="DM684" s="22"/>
      <c r="DN684" s="22"/>
      <c r="DO684" s="22"/>
      <c r="DP684" s="22"/>
      <c r="DQ684" s="22"/>
      <c r="DR684" s="22"/>
      <c r="DS684" s="22"/>
      <c r="DT684" s="22"/>
      <c r="DU684" s="22"/>
      <c r="DV684" s="22"/>
      <c r="DW684" s="22"/>
      <c r="DX684" s="22"/>
      <c r="DY684" s="22"/>
      <c r="DZ684" s="22"/>
      <c r="EA684" s="22"/>
      <c r="EB684" s="22"/>
      <c r="EC684" s="22"/>
      <c r="ED684" s="22"/>
      <c r="EE684" s="22"/>
      <c r="EF684" s="22"/>
      <c r="EG684" s="22"/>
      <c r="EH684" s="22"/>
      <c r="EI684" s="22"/>
      <c r="EJ684" s="22"/>
      <c r="EK684" s="22"/>
      <c r="EL684" s="22"/>
      <c r="EM684" s="22"/>
      <c r="EN684" s="22"/>
      <c r="EO684" s="22"/>
      <c r="EP684" s="22"/>
      <c r="EQ684" s="22"/>
      <c r="ER684" s="22"/>
      <c r="ES684" s="22"/>
      <c r="ET684" s="22"/>
      <c r="EU684" s="22"/>
      <c r="EV684" s="22"/>
      <c r="EW684" s="22"/>
      <c r="EX684" s="22"/>
      <c r="EY684" s="22"/>
      <c r="EZ684" s="22"/>
      <c r="FA684" s="22"/>
      <c r="FB684" s="22"/>
      <c r="FC684" s="22"/>
      <c r="FD684" s="22"/>
      <c r="FE684" s="22"/>
      <c r="FF684" s="22"/>
      <c r="FG684" s="22"/>
      <c r="FH684" s="22"/>
      <c r="FI684" s="22"/>
      <c r="FJ684" s="22"/>
      <c r="FK684" s="22"/>
      <c r="FL684" s="22"/>
      <c r="FM684" s="22"/>
      <c r="FN684" s="22"/>
      <c r="FO684" s="22"/>
      <c r="FP684" s="22"/>
      <c r="FQ684" s="22"/>
      <c r="FR684" s="22"/>
      <c r="FS684" s="22"/>
      <c r="FT684" s="22"/>
      <c r="FU684" s="22"/>
      <c r="FV684" s="22"/>
      <c r="FW684" s="22"/>
      <c r="FX684" s="22"/>
      <c r="FY684" s="22"/>
      <c r="FZ684" s="22"/>
      <c r="GA684" s="22"/>
      <c r="GB684" s="22"/>
      <c r="GC684" s="22"/>
      <c r="GD684" s="22"/>
      <c r="GE684" s="22"/>
      <c r="GF684" s="22"/>
      <c r="GG684" s="22"/>
      <c r="GH684" s="22"/>
      <c r="GI684" s="22"/>
      <c r="GJ684" s="22"/>
      <c r="GK684" s="22"/>
      <c r="GL684" s="22"/>
      <c r="GM684" s="22"/>
      <c r="GN684" s="22"/>
      <c r="GO684" s="22"/>
      <c r="GP684" s="22"/>
      <c r="GQ684" s="22"/>
      <c r="GR684" s="22"/>
      <c r="GS684" s="22"/>
      <c r="GT684" s="22"/>
      <c r="GU684" s="22"/>
      <c r="GV684" s="22"/>
      <c r="GW684" s="22"/>
      <c r="GX684" s="22"/>
      <c r="GY684" s="22"/>
      <c r="GZ684" s="22"/>
      <c r="HA684" s="22"/>
      <c r="HB684" s="22"/>
      <c r="HC684" s="22"/>
      <c r="HD684" s="22"/>
      <c r="HE684" s="22"/>
      <c r="HF684" s="22"/>
      <c r="HG684" s="22"/>
      <c r="HH684" s="22"/>
      <c r="HI684" s="22"/>
      <c r="HJ684" s="22"/>
      <c r="HK684" s="22"/>
      <c r="HL684" s="22"/>
      <c r="HM684" s="22"/>
      <c r="HN684" s="22"/>
      <c r="HO684" s="22"/>
      <c r="HP684" s="22"/>
      <c r="HQ684" s="22"/>
      <c r="HR684" s="22"/>
      <c r="HS684" s="22"/>
      <c r="HT684" s="22"/>
      <c r="HU684" s="22"/>
      <c r="HV684" s="22"/>
      <c r="HW684" s="22"/>
      <c r="HX684" s="22"/>
      <c r="HY684" s="22"/>
      <c r="HZ684" s="22"/>
      <c r="IA684" s="22"/>
      <c r="IB684" s="22"/>
      <c r="IC684" s="22"/>
      <c r="ID684" s="22"/>
      <c r="IE684" s="22"/>
      <c r="IF684" s="22"/>
      <c r="IG684" s="22"/>
      <c r="IH684" s="22"/>
      <c r="II684" s="22"/>
      <c r="IJ684" s="22"/>
      <c r="IK684" s="22"/>
      <c r="IL684" s="22"/>
      <c r="IM684" s="22"/>
      <c r="IN684" s="22"/>
      <c r="IO684" s="22"/>
      <c r="IP684" s="22"/>
      <c r="IQ684" s="22"/>
      <c r="IR684" s="22"/>
      <c r="IS684" s="22"/>
      <c r="IT684" s="22"/>
      <c r="IU684" s="22"/>
      <c r="IV684" s="22"/>
      <c r="IW684" s="22"/>
    </row>
    <row r="685" spans="1:257" s="23" customFormat="1" ht="12" customHeight="1" x14ac:dyDescent="0.2">
      <c r="A685" s="17">
        <v>684</v>
      </c>
      <c r="B685" s="17" t="s">
        <v>55</v>
      </c>
      <c r="C685" s="17" t="s">
        <v>56</v>
      </c>
      <c r="D685" s="17" t="s">
        <v>455</v>
      </c>
      <c r="E685" s="17" t="s">
        <v>985</v>
      </c>
      <c r="F685" s="17" t="s">
        <v>33</v>
      </c>
      <c r="G685" s="34"/>
      <c r="H685" s="34"/>
      <c r="I685" s="34"/>
      <c r="J685" s="18"/>
      <c r="K685" s="18">
        <v>60</v>
      </c>
      <c r="L685" s="34"/>
      <c r="M685" s="34"/>
      <c r="N685" s="18"/>
      <c r="O685" s="18"/>
      <c r="P685" s="17" t="s">
        <v>153</v>
      </c>
      <c r="Q685" s="17" t="s">
        <v>455</v>
      </c>
      <c r="R685" s="17" t="s">
        <v>177</v>
      </c>
      <c r="S685" s="19" t="s">
        <v>981</v>
      </c>
      <c r="T685" s="20" t="s">
        <v>63</v>
      </c>
      <c r="U685" s="20" t="s">
        <v>982</v>
      </c>
      <c r="V685" s="19" t="s">
        <v>1235</v>
      </c>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c r="BS685" s="22"/>
      <c r="BT685" s="22"/>
      <c r="BU685" s="22"/>
      <c r="BV685" s="22"/>
      <c r="BW685" s="22"/>
      <c r="BX685" s="22"/>
      <c r="BY685" s="22"/>
      <c r="BZ685" s="22"/>
      <c r="CA685" s="22"/>
      <c r="CB685" s="22"/>
      <c r="CC685" s="22"/>
      <c r="CD685" s="22"/>
      <c r="CE685" s="22"/>
      <c r="CF685" s="22"/>
      <c r="CG685" s="22"/>
      <c r="CH685" s="22"/>
      <c r="CI685" s="22"/>
      <c r="CJ685" s="22"/>
      <c r="CK685" s="22"/>
      <c r="CL685" s="22"/>
      <c r="CM685" s="22"/>
      <c r="CN685" s="22"/>
      <c r="CO685" s="22"/>
      <c r="CP685" s="22"/>
      <c r="CQ685" s="22"/>
      <c r="CR685" s="22"/>
      <c r="CS685" s="22"/>
      <c r="CT685" s="22"/>
      <c r="CU685" s="22"/>
      <c r="CV685" s="22"/>
      <c r="CW685" s="22"/>
      <c r="CX685" s="22"/>
      <c r="CY685" s="22"/>
      <c r="CZ685" s="22"/>
      <c r="DA685" s="22"/>
      <c r="DB685" s="22"/>
      <c r="DC685" s="22"/>
      <c r="DD685" s="22"/>
      <c r="DE685" s="22"/>
      <c r="DF685" s="22"/>
      <c r="DG685" s="22"/>
      <c r="DH685" s="22"/>
      <c r="DI685" s="22"/>
      <c r="DJ685" s="22"/>
      <c r="DK685" s="22"/>
      <c r="DL685" s="22"/>
      <c r="DM685" s="22"/>
      <c r="DN685" s="22"/>
      <c r="DO685" s="22"/>
      <c r="DP685" s="22"/>
      <c r="DQ685" s="22"/>
      <c r="DR685" s="22"/>
      <c r="DS685" s="22"/>
      <c r="DT685" s="22"/>
      <c r="DU685" s="22"/>
      <c r="DV685" s="22"/>
      <c r="DW685" s="22"/>
      <c r="DX685" s="22"/>
      <c r="DY685" s="22"/>
      <c r="DZ685" s="22"/>
      <c r="EA685" s="22"/>
      <c r="EB685" s="22"/>
      <c r="EC685" s="22"/>
      <c r="ED685" s="22"/>
      <c r="EE685" s="22"/>
      <c r="EF685" s="22"/>
      <c r="EG685" s="22"/>
      <c r="EH685" s="22"/>
      <c r="EI685" s="22"/>
      <c r="EJ685" s="22"/>
      <c r="EK685" s="22"/>
      <c r="EL685" s="22"/>
      <c r="EM685" s="22"/>
      <c r="EN685" s="22"/>
      <c r="EO685" s="22"/>
      <c r="EP685" s="22"/>
      <c r="EQ685" s="22"/>
      <c r="ER685" s="22"/>
      <c r="ES685" s="22"/>
      <c r="ET685" s="22"/>
      <c r="EU685" s="22"/>
      <c r="EV685" s="22"/>
      <c r="EW685" s="22"/>
      <c r="EX685" s="22"/>
      <c r="EY685" s="22"/>
      <c r="EZ685" s="22"/>
      <c r="FA685" s="22"/>
      <c r="FB685" s="22"/>
      <c r="FC685" s="22"/>
      <c r="FD685" s="22"/>
      <c r="FE685" s="22"/>
      <c r="FF685" s="22"/>
      <c r="FG685" s="22"/>
      <c r="FH685" s="22"/>
      <c r="FI685" s="22"/>
      <c r="FJ685" s="22"/>
      <c r="FK685" s="22"/>
      <c r="FL685" s="22"/>
      <c r="FM685" s="22"/>
      <c r="FN685" s="22"/>
      <c r="FO685" s="22"/>
      <c r="FP685" s="22"/>
      <c r="FQ685" s="22"/>
      <c r="FR685" s="22"/>
      <c r="FS685" s="22"/>
      <c r="FT685" s="22"/>
      <c r="FU685" s="22"/>
      <c r="FV685" s="22"/>
      <c r="FW685" s="22"/>
      <c r="FX685" s="22"/>
      <c r="FY685" s="22"/>
      <c r="FZ685" s="22"/>
      <c r="GA685" s="22"/>
      <c r="GB685" s="22"/>
      <c r="GC685" s="22"/>
      <c r="GD685" s="22"/>
      <c r="GE685" s="22"/>
      <c r="GF685" s="22"/>
      <c r="GG685" s="22"/>
      <c r="GH685" s="22"/>
      <c r="GI685" s="22"/>
      <c r="GJ685" s="22"/>
      <c r="GK685" s="22"/>
      <c r="GL685" s="22"/>
      <c r="GM685" s="22"/>
      <c r="GN685" s="22"/>
      <c r="GO685" s="22"/>
      <c r="GP685" s="22"/>
      <c r="GQ685" s="22"/>
      <c r="GR685" s="22"/>
      <c r="GS685" s="22"/>
      <c r="GT685" s="22"/>
      <c r="GU685" s="22"/>
      <c r="GV685" s="22"/>
      <c r="GW685" s="22"/>
      <c r="GX685" s="22"/>
      <c r="GY685" s="22"/>
      <c r="GZ685" s="22"/>
      <c r="HA685" s="22"/>
      <c r="HB685" s="22"/>
      <c r="HC685" s="22"/>
      <c r="HD685" s="22"/>
      <c r="HE685" s="22"/>
      <c r="HF685" s="22"/>
      <c r="HG685" s="22"/>
      <c r="HH685" s="22"/>
      <c r="HI685" s="22"/>
      <c r="HJ685" s="22"/>
      <c r="HK685" s="22"/>
      <c r="HL685" s="22"/>
      <c r="HM685" s="22"/>
      <c r="HN685" s="22"/>
      <c r="HO685" s="22"/>
      <c r="HP685" s="22"/>
      <c r="HQ685" s="22"/>
      <c r="HR685" s="22"/>
      <c r="HS685" s="22"/>
      <c r="HT685" s="22"/>
      <c r="HU685" s="22"/>
      <c r="HV685" s="22"/>
      <c r="HW685" s="22"/>
      <c r="HX685" s="22"/>
      <c r="HY685" s="22"/>
      <c r="HZ685" s="22"/>
      <c r="IA685" s="22"/>
      <c r="IB685" s="22"/>
      <c r="IC685" s="22"/>
      <c r="ID685" s="22"/>
      <c r="IE685" s="22"/>
      <c r="IF685" s="22"/>
      <c r="IG685" s="22"/>
      <c r="IH685" s="22"/>
      <c r="II685" s="22"/>
      <c r="IJ685" s="22"/>
      <c r="IK685" s="22"/>
      <c r="IL685" s="22"/>
      <c r="IM685" s="22"/>
      <c r="IN685" s="22"/>
      <c r="IO685" s="22"/>
      <c r="IP685" s="22"/>
      <c r="IQ685" s="22"/>
      <c r="IR685" s="22"/>
      <c r="IS685" s="22"/>
      <c r="IT685" s="22"/>
      <c r="IU685" s="22"/>
      <c r="IV685" s="22"/>
      <c r="IW685" s="22"/>
    </row>
    <row r="686" spans="1:257" s="23" customFormat="1" ht="12" customHeight="1" x14ac:dyDescent="0.2">
      <c r="A686" s="17">
        <v>685</v>
      </c>
      <c r="B686" s="17" t="s">
        <v>55</v>
      </c>
      <c r="C686" s="17" t="s">
        <v>56</v>
      </c>
      <c r="D686" s="17" t="s">
        <v>455</v>
      </c>
      <c r="E686" s="17" t="s">
        <v>986</v>
      </c>
      <c r="F686" s="17" t="s">
        <v>33</v>
      </c>
      <c r="G686" s="34"/>
      <c r="H686" s="34"/>
      <c r="I686" s="34"/>
      <c r="J686" s="18"/>
      <c r="K686" s="18">
        <v>12</v>
      </c>
      <c r="L686" s="34"/>
      <c r="M686" s="34"/>
      <c r="N686" s="18"/>
      <c r="O686" s="18"/>
      <c r="P686" s="17" t="s">
        <v>24</v>
      </c>
      <c r="Q686" s="17" t="s">
        <v>455</v>
      </c>
      <c r="R686" s="17" t="s">
        <v>177</v>
      </c>
      <c r="S686" s="19" t="s">
        <v>981</v>
      </c>
      <c r="T686" s="20" t="s">
        <v>63</v>
      </c>
      <c r="U686" s="20" t="s">
        <v>982</v>
      </c>
      <c r="V686" s="19" t="s">
        <v>1235</v>
      </c>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c r="BS686" s="22"/>
      <c r="BT686" s="22"/>
      <c r="BU686" s="22"/>
      <c r="BV686" s="22"/>
      <c r="BW686" s="22"/>
      <c r="BX686" s="22"/>
      <c r="BY686" s="22"/>
      <c r="BZ686" s="22"/>
      <c r="CA686" s="22"/>
      <c r="CB686" s="22"/>
      <c r="CC686" s="22"/>
      <c r="CD686" s="22"/>
      <c r="CE686" s="22"/>
      <c r="CF686" s="22"/>
      <c r="CG686" s="22"/>
      <c r="CH686" s="22"/>
      <c r="CI686" s="22"/>
      <c r="CJ686" s="22"/>
      <c r="CK686" s="22"/>
      <c r="CL686" s="22"/>
      <c r="CM686" s="22"/>
      <c r="CN686" s="22"/>
      <c r="CO686" s="22"/>
      <c r="CP686" s="22"/>
      <c r="CQ686" s="22"/>
      <c r="CR686" s="22"/>
      <c r="CS686" s="22"/>
      <c r="CT686" s="22"/>
      <c r="CU686" s="22"/>
      <c r="CV686" s="22"/>
      <c r="CW686" s="22"/>
      <c r="CX686" s="22"/>
      <c r="CY686" s="22"/>
      <c r="CZ686" s="22"/>
      <c r="DA686" s="22"/>
      <c r="DB686" s="22"/>
      <c r="DC686" s="22"/>
      <c r="DD686" s="22"/>
      <c r="DE686" s="22"/>
      <c r="DF686" s="22"/>
      <c r="DG686" s="22"/>
      <c r="DH686" s="22"/>
      <c r="DI686" s="22"/>
      <c r="DJ686" s="22"/>
      <c r="DK686" s="22"/>
      <c r="DL686" s="22"/>
      <c r="DM686" s="22"/>
      <c r="DN686" s="22"/>
      <c r="DO686" s="22"/>
      <c r="DP686" s="22"/>
      <c r="DQ686" s="22"/>
      <c r="DR686" s="22"/>
      <c r="DS686" s="22"/>
      <c r="DT686" s="22"/>
      <c r="DU686" s="22"/>
      <c r="DV686" s="22"/>
      <c r="DW686" s="22"/>
      <c r="DX686" s="22"/>
      <c r="DY686" s="22"/>
      <c r="DZ686" s="22"/>
      <c r="EA686" s="22"/>
      <c r="EB686" s="22"/>
      <c r="EC686" s="22"/>
      <c r="ED686" s="22"/>
      <c r="EE686" s="22"/>
      <c r="EF686" s="22"/>
      <c r="EG686" s="22"/>
      <c r="EH686" s="22"/>
      <c r="EI686" s="22"/>
      <c r="EJ686" s="22"/>
      <c r="EK686" s="22"/>
      <c r="EL686" s="22"/>
      <c r="EM686" s="22"/>
      <c r="EN686" s="22"/>
      <c r="EO686" s="22"/>
      <c r="EP686" s="22"/>
      <c r="EQ686" s="22"/>
      <c r="ER686" s="22"/>
      <c r="ES686" s="22"/>
      <c r="ET686" s="22"/>
      <c r="EU686" s="22"/>
      <c r="EV686" s="22"/>
      <c r="EW686" s="22"/>
      <c r="EX686" s="22"/>
      <c r="EY686" s="22"/>
      <c r="EZ686" s="22"/>
      <c r="FA686" s="22"/>
      <c r="FB686" s="22"/>
      <c r="FC686" s="22"/>
      <c r="FD686" s="22"/>
      <c r="FE686" s="22"/>
      <c r="FF686" s="22"/>
      <c r="FG686" s="22"/>
      <c r="FH686" s="22"/>
      <c r="FI686" s="22"/>
      <c r="FJ686" s="22"/>
      <c r="FK686" s="22"/>
      <c r="FL686" s="22"/>
      <c r="FM686" s="22"/>
      <c r="FN686" s="22"/>
      <c r="FO686" s="22"/>
      <c r="FP686" s="22"/>
      <c r="FQ686" s="22"/>
      <c r="FR686" s="22"/>
      <c r="FS686" s="22"/>
      <c r="FT686" s="22"/>
      <c r="FU686" s="22"/>
      <c r="FV686" s="22"/>
      <c r="FW686" s="22"/>
      <c r="FX686" s="22"/>
      <c r="FY686" s="22"/>
      <c r="FZ686" s="22"/>
      <c r="GA686" s="22"/>
      <c r="GB686" s="22"/>
      <c r="GC686" s="22"/>
      <c r="GD686" s="22"/>
      <c r="GE686" s="22"/>
      <c r="GF686" s="22"/>
      <c r="GG686" s="22"/>
      <c r="GH686" s="22"/>
      <c r="GI686" s="22"/>
      <c r="GJ686" s="22"/>
      <c r="GK686" s="22"/>
      <c r="GL686" s="22"/>
      <c r="GM686" s="22"/>
      <c r="GN686" s="22"/>
      <c r="GO686" s="22"/>
      <c r="GP686" s="22"/>
      <c r="GQ686" s="22"/>
      <c r="GR686" s="22"/>
      <c r="GS686" s="22"/>
      <c r="GT686" s="22"/>
      <c r="GU686" s="22"/>
      <c r="GV686" s="22"/>
      <c r="GW686" s="22"/>
      <c r="GX686" s="22"/>
      <c r="GY686" s="22"/>
      <c r="GZ686" s="22"/>
      <c r="HA686" s="22"/>
      <c r="HB686" s="22"/>
      <c r="HC686" s="22"/>
      <c r="HD686" s="22"/>
      <c r="HE686" s="22"/>
      <c r="HF686" s="22"/>
      <c r="HG686" s="22"/>
      <c r="HH686" s="22"/>
      <c r="HI686" s="22"/>
      <c r="HJ686" s="22"/>
      <c r="HK686" s="22"/>
      <c r="HL686" s="22"/>
      <c r="HM686" s="22"/>
      <c r="HN686" s="22"/>
      <c r="HO686" s="22"/>
      <c r="HP686" s="22"/>
      <c r="HQ686" s="22"/>
      <c r="HR686" s="22"/>
      <c r="HS686" s="22"/>
      <c r="HT686" s="22"/>
      <c r="HU686" s="22"/>
      <c r="HV686" s="22"/>
      <c r="HW686" s="22"/>
      <c r="HX686" s="22"/>
      <c r="HY686" s="22"/>
      <c r="HZ686" s="22"/>
      <c r="IA686" s="22"/>
      <c r="IB686" s="22"/>
      <c r="IC686" s="22"/>
      <c r="ID686" s="22"/>
      <c r="IE686" s="22"/>
      <c r="IF686" s="22"/>
      <c r="IG686" s="22"/>
      <c r="IH686" s="22"/>
      <c r="II686" s="22"/>
      <c r="IJ686" s="22"/>
      <c r="IK686" s="22"/>
      <c r="IL686" s="22"/>
      <c r="IM686" s="22"/>
      <c r="IN686" s="22"/>
      <c r="IO686" s="22"/>
      <c r="IP686" s="22"/>
      <c r="IQ686" s="22"/>
      <c r="IR686" s="22"/>
      <c r="IS686" s="22"/>
      <c r="IT686" s="22"/>
      <c r="IU686" s="22"/>
      <c r="IV686" s="22"/>
      <c r="IW686" s="22"/>
    </row>
    <row r="687" spans="1:257" s="23" customFormat="1" ht="12" customHeight="1" x14ac:dyDescent="0.2">
      <c r="A687" s="17">
        <v>686</v>
      </c>
      <c r="B687" s="17" t="s">
        <v>55</v>
      </c>
      <c r="C687" s="17" t="s">
        <v>56</v>
      </c>
      <c r="D687" s="17" t="s">
        <v>455</v>
      </c>
      <c r="E687" s="17" t="s">
        <v>987</v>
      </c>
      <c r="F687" s="17" t="s">
        <v>33</v>
      </c>
      <c r="G687" s="34"/>
      <c r="H687" s="34"/>
      <c r="I687" s="34"/>
      <c r="J687" s="18"/>
      <c r="K687" s="18">
        <v>30</v>
      </c>
      <c r="L687" s="34"/>
      <c r="M687" s="34"/>
      <c r="N687" s="18"/>
      <c r="O687" s="18"/>
      <c r="P687" s="17" t="s">
        <v>24</v>
      </c>
      <c r="Q687" s="17" t="s">
        <v>455</v>
      </c>
      <c r="R687" s="17" t="s">
        <v>177</v>
      </c>
      <c r="S687" s="19" t="s">
        <v>981</v>
      </c>
      <c r="T687" s="20" t="s">
        <v>63</v>
      </c>
      <c r="U687" s="20" t="s">
        <v>982</v>
      </c>
      <c r="V687" s="19" t="s">
        <v>1235</v>
      </c>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c r="BS687" s="22"/>
      <c r="BT687" s="22"/>
      <c r="BU687" s="22"/>
      <c r="BV687" s="22"/>
      <c r="BW687" s="22"/>
      <c r="BX687" s="22"/>
      <c r="BY687" s="22"/>
      <c r="BZ687" s="22"/>
      <c r="CA687" s="22"/>
      <c r="CB687" s="22"/>
      <c r="CC687" s="22"/>
      <c r="CD687" s="22"/>
      <c r="CE687" s="22"/>
      <c r="CF687" s="22"/>
      <c r="CG687" s="22"/>
      <c r="CH687" s="22"/>
      <c r="CI687" s="22"/>
      <c r="CJ687" s="22"/>
      <c r="CK687" s="22"/>
      <c r="CL687" s="22"/>
      <c r="CM687" s="22"/>
      <c r="CN687" s="22"/>
      <c r="CO687" s="22"/>
      <c r="CP687" s="22"/>
      <c r="CQ687" s="22"/>
      <c r="CR687" s="22"/>
      <c r="CS687" s="22"/>
      <c r="CT687" s="22"/>
      <c r="CU687" s="22"/>
      <c r="CV687" s="22"/>
      <c r="CW687" s="22"/>
      <c r="CX687" s="22"/>
      <c r="CY687" s="22"/>
      <c r="CZ687" s="22"/>
      <c r="DA687" s="22"/>
      <c r="DB687" s="22"/>
      <c r="DC687" s="22"/>
      <c r="DD687" s="22"/>
      <c r="DE687" s="22"/>
      <c r="DF687" s="22"/>
      <c r="DG687" s="22"/>
      <c r="DH687" s="22"/>
      <c r="DI687" s="22"/>
      <c r="DJ687" s="22"/>
      <c r="DK687" s="22"/>
      <c r="DL687" s="22"/>
      <c r="DM687" s="22"/>
      <c r="DN687" s="22"/>
      <c r="DO687" s="22"/>
      <c r="DP687" s="22"/>
      <c r="DQ687" s="22"/>
      <c r="DR687" s="22"/>
      <c r="DS687" s="22"/>
      <c r="DT687" s="22"/>
      <c r="DU687" s="22"/>
      <c r="DV687" s="22"/>
      <c r="DW687" s="22"/>
      <c r="DX687" s="22"/>
      <c r="DY687" s="22"/>
      <c r="DZ687" s="22"/>
      <c r="EA687" s="22"/>
      <c r="EB687" s="22"/>
      <c r="EC687" s="22"/>
      <c r="ED687" s="22"/>
      <c r="EE687" s="22"/>
      <c r="EF687" s="22"/>
      <c r="EG687" s="22"/>
      <c r="EH687" s="22"/>
      <c r="EI687" s="22"/>
      <c r="EJ687" s="22"/>
      <c r="EK687" s="22"/>
      <c r="EL687" s="22"/>
      <c r="EM687" s="22"/>
      <c r="EN687" s="22"/>
      <c r="EO687" s="22"/>
      <c r="EP687" s="22"/>
      <c r="EQ687" s="22"/>
      <c r="ER687" s="22"/>
      <c r="ES687" s="22"/>
      <c r="ET687" s="22"/>
      <c r="EU687" s="22"/>
      <c r="EV687" s="22"/>
      <c r="EW687" s="22"/>
      <c r="EX687" s="22"/>
      <c r="EY687" s="22"/>
      <c r="EZ687" s="22"/>
      <c r="FA687" s="22"/>
      <c r="FB687" s="22"/>
      <c r="FC687" s="22"/>
      <c r="FD687" s="22"/>
      <c r="FE687" s="22"/>
      <c r="FF687" s="22"/>
      <c r="FG687" s="22"/>
      <c r="FH687" s="22"/>
      <c r="FI687" s="22"/>
      <c r="FJ687" s="22"/>
      <c r="FK687" s="22"/>
      <c r="FL687" s="22"/>
      <c r="FM687" s="22"/>
      <c r="FN687" s="22"/>
      <c r="FO687" s="22"/>
      <c r="FP687" s="22"/>
      <c r="FQ687" s="22"/>
      <c r="FR687" s="22"/>
      <c r="FS687" s="22"/>
      <c r="FT687" s="22"/>
      <c r="FU687" s="22"/>
      <c r="FV687" s="22"/>
      <c r="FW687" s="22"/>
      <c r="FX687" s="22"/>
      <c r="FY687" s="22"/>
      <c r="FZ687" s="22"/>
      <c r="GA687" s="22"/>
      <c r="GB687" s="22"/>
      <c r="GC687" s="22"/>
      <c r="GD687" s="22"/>
      <c r="GE687" s="22"/>
      <c r="GF687" s="22"/>
      <c r="GG687" s="22"/>
      <c r="GH687" s="22"/>
      <c r="GI687" s="22"/>
      <c r="GJ687" s="22"/>
      <c r="GK687" s="22"/>
      <c r="GL687" s="22"/>
      <c r="GM687" s="22"/>
      <c r="GN687" s="22"/>
      <c r="GO687" s="22"/>
      <c r="GP687" s="22"/>
      <c r="GQ687" s="22"/>
      <c r="GR687" s="22"/>
      <c r="GS687" s="22"/>
      <c r="GT687" s="22"/>
      <c r="GU687" s="22"/>
      <c r="GV687" s="22"/>
      <c r="GW687" s="22"/>
      <c r="GX687" s="22"/>
      <c r="GY687" s="22"/>
      <c r="GZ687" s="22"/>
      <c r="HA687" s="22"/>
      <c r="HB687" s="22"/>
      <c r="HC687" s="22"/>
      <c r="HD687" s="22"/>
      <c r="HE687" s="22"/>
      <c r="HF687" s="22"/>
      <c r="HG687" s="22"/>
      <c r="HH687" s="22"/>
      <c r="HI687" s="22"/>
      <c r="HJ687" s="22"/>
      <c r="HK687" s="22"/>
      <c r="HL687" s="22"/>
      <c r="HM687" s="22"/>
      <c r="HN687" s="22"/>
      <c r="HO687" s="22"/>
      <c r="HP687" s="22"/>
      <c r="HQ687" s="22"/>
      <c r="HR687" s="22"/>
      <c r="HS687" s="22"/>
      <c r="HT687" s="22"/>
      <c r="HU687" s="22"/>
      <c r="HV687" s="22"/>
      <c r="HW687" s="22"/>
      <c r="HX687" s="22"/>
      <c r="HY687" s="22"/>
      <c r="HZ687" s="22"/>
      <c r="IA687" s="22"/>
      <c r="IB687" s="22"/>
      <c r="IC687" s="22"/>
      <c r="ID687" s="22"/>
      <c r="IE687" s="22"/>
      <c r="IF687" s="22"/>
      <c r="IG687" s="22"/>
      <c r="IH687" s="22"/>
      <c r="II687" s="22"/>
      <c r="IJ687" s="22"/>
      <c r="IK687" s="22"/>
      <c r="IL687" s="22"/>
      <c r="IM687" s="22"/>
      <c r="IN687" s="22"/>
      <c r="IO687" s="22"/>
      <c r="IP687" s="22"/>
      <c r="IQ687" s="22"/>
      <c r="IR687" s="22"/>
      <c r="IS687" s="22"/>
      <c r="IT687" s="22"/>
      <c r="IU687" s="22"/>
      <c r="IV687" s="22"/>
      <c r="IW687" s="22"/>
    </row>
    <row r="688" spans="1:257" s="23" customFormat="1" ht="12" customHeight="1" x14ac:dyDescent="0.2">
      <c r="A688" s="17">
        <v>687</v>
      </c>
      <c r="B688" s="17" t="s">
        <v>55</v>
      </c>
      <c r="C688" s="17" t="s">
        <v>56</v>
      </c>
      <c r="D688" s="17" t="s">
        <v>455</v>
      </c>
      <c r="E688" s="17" t="s">
        <v>988</v>
      </c>
      <c r="F688" s="17" t="s">
        <v>33</v>
      </c>
      <c r="G688" s="34">
        <v>1.4999999999999999E-2</v>
      </c>
      <c r="H688" s="34">
        <v>1.4999999999999999E-2</v>
      </c>
      <c r="I688" s="34">
        <v>1.4999999999999999E-2</v>
      </c>
      <c r="J688" s="18">
        <v>180</v>
      </c>
      <c r="K688" s="18"/>
      <c r="L688" s="34"/>
      <c r="M688" s="34"/>
      <c r="N688" s="18"/>
      <c r="O688" s="18"/>
      <c r="P688" s="17" t="s">
        <v>133</v>
      </c>
      <c r="Q688" s="17" t="s">
        <v>455</v>
      </c>
      <c r="R688" s="17" t="s">
        <v>386</v>
      </c>
      <c r="S688" s="19" t="s">
        <v>981</v>
      </c>
      <c r="T688" s="20" t="s">
        <v>63</v>
      </c>
      <c r="U688" s="20" t="s">
        <v>982</v>
      </c>
      <c r="V688" s="19" t="s">
        <v>1235</v>
      </c>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c r="BS688" s="22"/>
      <c r="BT688" s="22"/>
      <c r="BU688" s="22"/>
      <c r="BV688" s="22"/>
      <c r="BW688" s="22"/>
      <c r="BX688" s="22"/>
      <c r="BY688" s="22"/>
      <c r="BZ688" s="22"/>
      <c r="CA688" s="22"/>
      <c r="CB688" s="22"/>
      <c r="CC688" s="22"/>
      <c r="CD688" s="22"/>
      <c r="CE688" s="22"/>
      <c r="CF688" s="22"/>
      <c r="CG688" s="22"/>
      <c r="CH688" s="22"/>
      <c r="CI688" s="22"/>
      <c r="CJ688" s="22"/>
      <c r="CK688" s="22"/>
      <c r="CL688" s="22"/>
      <c r="CM688" s="22"/>
      <c r="CN688" s="22"/>
      <c r="CO688" s="22"/>
      <c r="CP688" s="22"/>
      <c r="CQ688" s="22"/>
      <c r="CR688" s="22"/>
      <c r="CS688" s="22"/>
      <c r="CT688" s="22"/>
      <c r="CU688" s="22"/>
      <c r="CV688" s="22"/>
      <c r="CW688" s="22"/>
      <c r="CX688" s="22"/>
      <c r="CY688" s="22"/>
      <c r="CZ688" s="22"/>
      <c r="DA688" s="22"/>
      <c r="DB688" s="22"/>
      <c r="DC688" s="22"/>
      <c r="DD688" s="22"/>
      <c r="DE688" s="22"/>
      <c r="DF688" s="22"/>
      <c r="DG688" s="22"/>
      <c r="DH688" s="22"/>
      <c r="DI688" s="22"/>
      <c r="DJ688" s="22"/>
      <c r="DK688" s="22"/>
      <c r="DL688" s="22"/>
      <c r="DM688" s="22"/>
      <c r="DN688" s="22"/>
      <c r="DO688" s="22"/>
      <c r="DP688" s="22"/>
      <c r="DQ688" s="22"/>
      <c r="DR688" s="22"/>
      <c r="DS688" s="22"/>
      <c r="DT688" s="22"/>
      <c r="DU688" s="22"/>
      <c r="DV688" s="22"/>
      <c r="DW688" s="22"/>
      <c r="DX688" s="22"/>
      <c r="DY688" s="22"/>
      <c r="DZ688" s="22"/>
      <c r="EA688" s="22"/>
      <c r="EB688" s="22"/>
      <c r="EC688" s="22"/>
      <c r="ED688" s="22"/>
      <c r="EE688" s="22"/>
      <c r="EF688" s="22"/>
      <c r="EG688" s="22"/>
      <c r="EH688" s="22"/>
      <c r="EI688" s="22"/>
      <c r="EJ688" s="22"/>
      <c r="EK688" s="22"/>
      <c r="EL688" s="22"/>
      <c r="EM688" s="22"/>
      <c r="EN688" s="22"/>
      <c r="EO688" s="22"/>
      <c r="EP688" s="22"/>
      <c r="EQ688" s="22"/>
      <c r="ER688" s="22"/>
      <c r="ES688" s="22"/>
      <c r="ET688" s="22"/>
      <c r="EU688" s="22"/>
      <c r="EV688" s="22"/>
      <c r="EW688" s="22"/>
      <c r="EX688" s="22"/>
      <c r="EY688" s="22"/>
      <c r="EZ688" s="22"/>
      <c r="FA688" s="22"/>
      <c r="FB688" s="22"/>
      <c r="FC688" s="22"/>
      <c r="FD688" s="22"/>
      <c r="FE688" s="22"/>
      <c r="FF688" s="22"/>
      <c r="FG688" s="22"/>
      <c r="FH688" s="22"/>
      <c r="FI688" s="22"/>
      <c r="FJ688" s="22"/>
      <c r="FK688" s="22"/>
      <c r="FL688" s="22"/>
      <c r="FM688" s="22"/>
      <c r="FN688" s="22"/>
      <c r="FO688" s="22"/>
      <c r="FP688" s="22"/>
      <c r="FQ688" s="22"/>
      <c r="FR688" s="22"/>
      <c r="FS688" s="22"/>
      <c r="FT688" s="22"/>
      <c r="FU688" s="22"/>
      <c r="FV688" s="22"/>
      <c r="FW688" s="22"/>
      <c r="FX688" s="22"/>
      <c r="FY688" s="22"/>
      <c r="FZ688" s="22"/>
      <c r="GA688" s="22"/>
      <c r="GB688" s="22"/>
      <c r="GC688" s="22"/>
      <c r="GD688" s="22"/>
      <c r="GE688" s="22"/>
      <c r="GF688" s="22"/>
      <c r="GG688" s="22"/>
      <c r="GH688" s="22"/>
      <c r="GI688" s="22"/>
      <c r="GJ688" s="22"/>
      <c r="GK688" s="22"/>
      <c r="GL688" s="22"/>
      <c r="GM688" s="22"/>
      <c r="GN688" s="22"/>
      <c r="GO688" s="22"/>
      <c r="GP688" s="22"/>
      <c r="GQ688" s="22"/>
      <c r="GR688" s="22"/>
      <c r="GS688" s="22"/>
      <c r="GT688" s="22"/>
      <c r="GU688" s="22"/>
      <c r="GV688" s="22"/>
      <c r="GW688" s="22"/>
      <c r="GX688" s="22"/>
      <c r="GY688" s="22"/>
      <c r="GZ688" s="22"/>
      <c r="HA688" s="22"/>
      <c r="HB688" s="22"/>
      <c r="HC688" s="22"/>
      <c r="HD688" s="22"/>
      <c r="HE688" s="22"/>
      <c r="HF688" s="22"/>
      <c r="HG688" s="22"/>
      <c r="HH688" s="22"/>
      <c r="HI688" s="22"/>
      <c r="HJ688" s="22"/>
      <c r="HK688" s="22"/>
      <c r="HL688" s="22"/>
      <c r="HM688" s="22"/>
      <c r="HN688" s="22"/>
      <c r="HO688" s="22"/>
      <c r="HP688" s="22"/>
      <c r="HQ688" s="22"/>
      <c r="HR688" s="22"/>
      <c r="HS688" s="22"/>
      <c r="HT688" s="22"/>
      <c r="HU688" s="22"/>
      <c r="HV688" s="22"/>
      <c r="HW688" s="22"/>
      <c r="HX688" s="22"/>
      <c r="HY688" s="22"/>
      <c r="HZ688" s="22"/>
      <c r="IA688" s="22"/>
      <c r="IB688" s="22"/>
      <c r="IC688" s="22"/>
      <c r="ID688" s="22"/>
      <c r="IE688" s="22"/>
      <c r="IF688" s="22"/>
      <c r="IG688" s="22"/>
      <c r="IH688" s="22"/>
      <c r="II688" s="22"/>
      <c r="IJ688" s="22"/>
      <c r="IK688" s="22"/>
      <c r="IL688" s="22"/>
      <c r="IM688" s="22"/>
      <c r="IN688" s="22"/>
      <c r="IO688" s="22"/>
      <c r="IP688" s="22"/>
      <c r="IQ688" s="22"/>
      <c r="IR688" s="22"/>
      <c r="IS688" s="22"/>
      <c r="IT688" s="22"/>
      <c r="IU688" s="22"/>
      <c r="IV688" s="22"/>
      <c r="IW688" s="22"/>
    </row>
    <row r="689" spans="1:257" s="23" customFormat="1" ht="12" customHeight="1" x14ac:dyDescent="0.2">
      <c r="A689" s="17">
        <v>688</v>
      </c>
      <c r="B689" s="17" t="s">
        <v>55</v>
      </c>
      <c r="C689" s="17" t="s">
        <v>56</v>
      </c>
      <c r="D689" s="17" t="s">
        <v>455</v>
      </c>
      <c r="E689" s="17" t="s">
        <v>989</v>
      </c>
      <c r="F689" s="17" t="s">
        <v>33</v>
      </c>
      <c r="G689" s="34"/>
      <c r="H689" s="34"/>
      <c r="I689" s="34"/>
      <c r="J689" s="18"/>
      <c r="K689" s="18">
        <v>60</v>
      </c>
      <c r="L689" s="34"/>
      <c r="M689" s="34"/>
      <c r="N689" s="18"/>
      <c r="O689" s="18"/>
      <c r="P689" s="17" t="s">
        <v>153</v>
      </c>
      <c r="Q689" s="17" t="s">
        <v>455</v>
      </c>
      <c r="R689" s="17" t="s">
        <v>386</v>
      </c>
      <c r="S689" s="19" t="s">
        <v>981</v>
      </c>
      <c r="T689" s="20" t="s">
        <v>63</v>
      </c>
      <c r="U689" s="20" t="s">
        <v>982</v>
      </c>
      <c r="V689" s="19" t="s">
        <v>1235</v>
      </c>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c r="BS689" s="22"/>
      <c r="BT689" s="22"/>
      <c r="BU689" s="22"/>
      <c r="BV689" s="22"/>
      <c r="BW689" s="22"/>
      <c r="BX689" s="22"/>
      <c r="BY689" s="22"/>
      <c r="BZ689" s="22"/>
      <c r="CA689" s="22"/>
      <c r="CB689" s="22"/>
      <c r="CC689" s="22"/>
      <c r="CD689" s="22"/>
      <c r="CE689" s="22"/>
      <c r="CF689" s="22"/>
      <c r="CG689" s="22"/>
      <c r="CH689" s="22"/>
      <c r="CI689" s="22"/>
      <c r="CJ689" s="22"/>
      <c r="CK689" s="22"/>
      <c r="CL689" s="22"/>
      <c r="CM689" s="22"/>
      <c r="CN689" s="22"/>
      <c r="CO689" s="22"/>
      <c r="CP689" s="22"/>
      <c r="CQ689" s="22"/>
      <c r="CR689" s="22"/>
      <c r="CS689" s="22"/>
      <c r="CT689" s="22"/>
      <c r="CU689" s="22"/>
      <c r="CV689" s="22"/>
      <c r="CW689" s="22"/>
      <c r="CX689" s="22"/>
      <c r="CY689" s="22"/>
      <c r="CZ689" s="22"/>
      <c r="DA689" s="22"/>
      <c r="DB689" s="22"/>
      <c r="DC689" s="22"/>
      <c r="DD689" s="22"/>
      <c r="DE689" s="22"/>
      <c r="DF689" s="22"/>
      <c r="DG689" s="22"/>
      <c r="DH689" s="22"/>
      <c r="DI689" s="22"/>
      <c r="DJ689" s="22"/>
      <c r="DK689" s="22"/>
      <c r="DL689" s="22"/>
      <c r="DM689" s="22"/>
      <c r="DN689" s="22"/>
      <c r="DO689" s="22"/>
      <c r="DP689" s="22"/>
      <c r="DQ689" s="22"/>
      <c r="DR689" s="22"/>
      <c r="DS689" s="22"/>
      <c r="DT689" s="22"/>
      <c r="DU689" s="22"/>
      <c r="DV689" s="22"/>
      <c r="DW689" s="22"/>
      <c r="DX689" s="22"/>
      <c r="DY689" s="22"/>
      <c r="DZ689" s="22"/>
      <c r="EA689" s="22"/>
      <c r="EB689" s="22"/>
      <c r="EC689" s="22"/>
      <c r="ED689" s="22"/>
      <c r="EE689" s="22"/>
      <c r="EF689" s="22"/>
      <c r="EG689" s="22"/>
      <c r="EH689" s="22"/>
      <c r="EI689" s="22"/>
      <c r="EJ689" s="22"/>
      <c r="EK689" s="22"/>
      <c r="EL689" s="22"/>
      <c r="EM689" s="22"/>
      <c r="EN689" s="22"/>
      <c r="EO689" s="22"/>
      <c r="EP689" s="22"/>
      <c r="EQ689" s="22"/>
      <c r="ER689" s="22"/>
      <c r="ES689" s="22"/>
      <c r="ET689" s="22"/>
      <c r="EU689" s="22"/>
      <c r="EV689" s="22"/>
      <c r="EW689" s="22"/>
      <c r="EX689" s="22"/>
      <c r="EY689" s="22"/>
      <c r="EZ689" s="22"/>
      <c r="FA689" s="22"/>
      <c r="FB689" s="22"/>
      <c r="FC689" s="22"/>
      <c r="FD689" s="22"/>
      <c r="FE689" s="22"/>
      <c r="FF689" s="22"/>
      <c r="FG689" s="22"/>
      <c r="FH689" s="22"/>
      <c r="FI689" s="22"/>
      <c r="FJ689" s="22"/>
      <c r="FK689" s="22"/>
      <c r="FL689" s="22"/>
      <c r="FM689" s="22"/>
      <c r="FN689" s="22"/>
      <c r="FO689" s="22"/>
      <c r="FP689" s="22"/>
      <c r="FQ689" s="22"/>
      <c r="FR689" s="22"/>
      <c r="FS689" s="22"/>
      <c r="FT689" s="22"/>
      <c r="FU689" s="22"/>
      <c r="FV689" s="22"/>
      <c r="FW689" s="22"/>
      <c r="FX689" s="22"/>
      <c r="FY689" s="22"/>
      <c r="FZ689" s="22"/>
      <c r="GA689" s="22"/>
      <c r="GB689" s="22"/>
      <c r="GC689" s="22"/>
      <c r="GD689" s="22"/>
      <c r="GE689" s="22"/>
      <c r="GF689" s="22"/>
      <c r="GG689" s="22"/>
      <c r="GH689" s="22"/>
      <c r="GI689" s="22"/>
      <c r="GJ689" s="22"/>
      <c r="GK689" s="22"/>
      <c r="GL689" s="22"/>
      <c r="GM689" s="22"/>
      <c r="GN689" s="22"/>
      <c r="GO689" s="22"/>
      <c r="GP689" s="22"/>
      <c r="GQ689" s="22"/>
      <c r="GR689" s="22"/>
      <c r="GS689" s="22"/>
      <c r="GT689" s="22"/>
      <c r="GU689" s="22"/>
      <c r="GV689" s="22"/>
      <c r="GW689" s="22"/>
      <c r="GX689" s="22"/>
      <c r="GY689" s="22"/>
      <c r="GZ689" s="22"/>
      <c r="HA689" s="22"/>
      <c r="HB689" s="22"/>
      <c r="HC689" s="22"/>
      <c r="HD689" s="22"/>
      <c r="HE689" s="22"/>
      <c r="HF689" s="22"/>
      <c r="HG689" s="22"/>
      <c r="HH689" s="22"/>
      <c r="HI689" s="22"/>
      <c r="HJ689" s="22"/>
      <c r="HK689" s="22"/>
      <c r="HL689" s="22"/>
      <c r="HM689" s="22"/>
      <c r="HN689" s="22"/>
      <c r="HO689" s="22"/>
      <c r="HP689" s="22"/>
      <c r="HQ689" s="22"/>
      <c r="HR689" s="22"/>
      <c r="HS689" s="22"/>
      <c r="HT689" s="22"/>
      <c r="HU689" s="22"/>
      <c r="HV689" s="22"/>
      <c r="HW689" s="22"/>
      <c r="HX689" s="22"/>
      <c r="HY689" s="22"/>
      <c r="HZ689" s="22"/>
      <c r="IA689" s="22"/>
      <c r="IB689" s="22"/>
      <c r="IC689" s="22"/>
      <c r="ID689" s="22"/>
      <c r="IE689" s="22"/>
      <c r="IF689" s="22"/>
      <c r="IG689" s="22"/>
      <c r="IH689" s="22"/>
      <c r="II689" s="22"/>
      <c r="IJ689" s="22"/>
      <c r="IK689" s="22"/>
      <c r="IL689" s="22"/>
      <c r="IM689" s="22"/>
      <c r="IN689" s="22"/>
      <c r="IO689" s="22"/>
      <c r="IP689" s="22"/>
      <c r="IQ689" s="22"/>
      <c r="IR689" s="22"/>
      <c r="IS689" s="22"/>
      <c r="IT689" s="22"/>
      <c r="IU689" s="22"/>
      <c r="IV689" s="22"/>
      <c r="IW689" s="22"/>
    </row>
    <row r="690" spans="1:257" s="23" customFormat="1" ht="12" customHeight="1" x14ac:dyDescent="0.2">
      <c r="A690" s="17">
        <v>689</v>
      </c>
      <c r="B690" s="17" t="s">
        <v>55</v>
      </c>
      <c r="C690" s="17" t="s">
        <v>56</v>
      </c>
      <c r="D690" s="17" t="s">
        <v>455</v>
      </c>
      <c r="E690" s="17" t="s">
        <v>990</v>
      </c>
      <c r="F690" s="17" t="s">
        <v>33</v>
      </c>
      <c r="G690" s="34"/>
      <c r="H690" s="34"/>
      <c r="I690" s="34"/>
      <c r="J690" s="18"/>
      <c r="K690" s="18">
        <v>12</v>
      </c>
      <c r="L690" s="34"/>
      <c r="M690" s="34"/>
      <c r="N690" s="18"/>
      <c r="O690" s="18"/>
      <c r="P690" s="17" t="s">
        <v>24</v>
      </c>
      <c r="Q690" s="17" t="s">
        <v>455</v>
      </c>
      <c r="R690" s="17" t="s">
        <v>386</v>
      </c>
      <c r="S690" s="19" t="s">
        <v>981</v>
      </c>
      <c r="T690" s="20" t="s">
        <v>63</v>
      </c>
      <c r="U690" s="20" t="s">
        <v>982</v>
      </c>
      <c r="V690" s="19" t="s">
        <v>1235</v>
      </c>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c r="BS690" s="22"/>
      <c r="BT690" s="22"/>
      <c r="BU690" s="22"/>
      <c r="BV690" s="22"/>
      <c r="BW690" s="22"/>
      <c r="BX690" s="22"/>
      <c r="BY690" s="22"/>
      <c r="BZ690" s="22"/>
      <c r="CA690" s="22"/>
      <c r="CB690" s="22"/>
      <c r="CC690" s="22"/>
      <c r="CD690" s="22"/>
      <c r="CE690" s="22"/>
      <c r="CF690" s="22"/>
      <c r="CG690" s="22"/>
      <c r="CH690" s="22"/>
      <c r="CI690" s="22"/>
      <c r="CJ690" s="22"/>
      <c r="CK690" s="22"/>
      <c r="CL690" s="22"/>
      <c r="CM690" s="22"/>
      <c r="CN690" s="22"/>
      <c r="CO690" s="22"/>
      <c r="CP690" s="22"/>
      <c r="CQ690" s="22"/>
      <c r="CR690" s="22"/>
      <c r="CS690" s="22"/>
      <c r="CT690" s="22"/>
      <c r="CU690" s="22"/>
      <c r="CV690" s="22"/>
      <c r="CW690" s="22"/>
      <c r="CX690" s="22"/>
      <c r="CY690" s="22"/>
      <c r="CZ690" s="22"/>
      <c r="DA690" s="22"/>
      <c r="DB690" s="22"/>
      <c r="DC690" s="22"/>
      <c r="DD690" s="22"/>
      <c r="DE690" s="22"/>
      <c r="DF690" s="22"/>
      <c r="DG690" s="22"/>
      <c r="DH690" s="22"/>
      <c r="DI690" s="22"/>
      <c r="DJ690" s="22"/>
      <c r="DK690" s="22"/>
      <c r="DL690" s="22"/>
      <c r="DM690" s="22"/>
      <c r="DN690" s="22"/>
      <c r="DO690" s="22"/>
      <c r="DP690" s="22"/>
      <c r="DQ690" s="22"/>
      <c r="DR690" s="22"/>
      <c r="DS690" s="22"/>
      <c r="DT690" s="22"/>
      <c r="DU690" s="22"/>
      <c r="DV690" s="22"/>
      <c r="DW690" s="22"/>
      <c r="DX690" s="22"/>
      <c r="DY690" s="22"/>
      <c r="DZ690" s="22"/>
      <c r="EA690" s="22"/>
      <c r="EB690" s="22"/>
      <c r="EC690" s="22"/>
      <c r="ED690" s="22"/>
      <c r="EE690" s="22"/>
      <c r="EF690" s="22"/>
      <c r="EG690" s="22"/>
      <c r="EH690" s="22"/>
      <c r="EI690" s="22"/>
      <c r="EJ690" s="22"/>
      <c r="EK690" s="22"/>
      <c r="EL690" s="22"/>
      <c r="EM690" s="22"/>
      <c r="EN690" s="22"/>
      <c r="EO690" s="22"/>
      <c r="EP690" s="22"/>
      <c r="EQ690" s="22"/>
      <c r="ER690" s="22"/>
      <c r="ES690" s="22"/>
      <c r="ET690" s="22"/>
      <c r="EU690" s="22"/>
      <c r="EV690" s="22"/>
      <c r="EW690" s="22"/>
      <c r="EX690" s="22"/>
      <c r="EY690" s="22"/>
      <c r="EZ690" s="22"/>
      <c r="FA690" s="22"/>
      <c r="FB690" s="22"/>
      <c r="FC690" s="22"/>
      <c r="FD690" s="22"/>
      <c r="FE690" s="22"/>
      <c r="FF690" s="22"/>
      <c r="FG690" s="22"/>
      <c r="FH690" s="22"/>
      <c r="FI690" s="22"/>
      <c r="FJ690" s="22"/>
      <c r="FK690" s="22"/>
      <c r="FL690" s="22"/>
      <c r="FM690" s="22"/>
      <c r="FN690" s="22"/>
      <c r="FO690" s="22"/>
      <c r="FP690" s="22"/>
      <c r="FQ690" s="22"/>
      <c r="FR690" s="22"/>
      <c r="FS690" s="22"/>
      <c r="FT690" s="22"/>
      <c r="FU690" s="22"/>
      <c r="FV690" s="22"/>
      <c r="FW690" s="22"/>
      <c r="FX690" s="22"/>
      <c r="FY690" s="22"/>
      <c r="FZ690" s="22"/>
      <c r="GA690" s="22"/>
      <c r="GB690" s="22"/>
      <c r="GC690" s="22"/>
      <c r="GD690" s="22"/>
      <c r="GE690" s="22"/>
      <c r="GF690" s="22"/>
      <c r="GG690" s="22"/>
      <c r="GH690" s="22"/>
      <c r="GI690" s="22"/>
      <c r="GJ690" s="22"/>
      <c r="GK690" s="22"/>
      <c r="GL690" s="22"/>
      <c r="GM690" s="22"/>
      <c r="GN690" s="22"/>
      <c r="GO690" s="22"/>
      <c r="GP690" s="22"/>
      <c r="GQ690" s="22"/>
      <c r="GR690" s="22"/>
      <c r="GS690" s="22"/>
      <c r="GT690" s="22"/>
      <c r="GU690" s="22"/>
      <c r="GV690" s="22"/>
      <c r="GW690" s="22"/>
      <c r="GX690" s="22"/>
      <c r="GY690" s="22"/>
      <c r="GZ690" s="22"/>
      <c r="HA690" s="22"/>
      <c r="HB690" s="22"/>
      <c r="HC690" s="22"/>
      <c r="HD690" s="22"/>
      <c r="HE690" s="22"/>
      <c r="HF690" s="22"/>
      <c r="HG690" s="22"/>
      <c r="HH690" s="22"/>
      <c r="HI690" s="22"/>
      <c r="HJ690" s="22"/>
      <c r="HK690" s="22"/>
      <c r="HL690" s="22"/>
      <c r="HM690" s="22"/>
      <c r="HN690" s="22"/>
      <c r="HO690" s="22"/>
      <c r="HP690" s="22"/>
      <c r="HQ690" s="22"/>
      <c r="HR690" s="22"/>
      <c r="HS690" s="22"/>
      <c r="HT690" s="22"/>
      <c r="HU690" s="22"/>
      <c r="HV690" s="22"/>
      <c r="HW690" s="22"/>
      <c r="HX690" s="22"/>
      <c r="HY690" s="22"/>
      <c r="HZ690" s="22"/>
      <c r="IA690" s="22"/>
      <c r="IB690" s="22"/>
      <c r="IC690" s="22"/>
      <c r="ID690" s="22"/>
      <c r="IE690" s="22"/>
      <c r="IF690" s="22"/>
      <c r="IG690" s="22"/>
      <c r="IH690" s="22"/>
      <c r="II690" s="22"/>
      <c r="IJ690" s="22"/>
      <c r="IK690" s="22"/>
      <c r="IL690" s="22"/>
      <c r="IM690" s="22"/>
      <c r="IN690" s="22"/>
      <c r="IO690" s="22"/>
      <c r="IP690" s="22"/>
      <c r="IQ690" s="22"/>
      <c r="IR690" s="22"/>
      <c r="IS690" s="22"/>
      <c r="IT690" s="22"/>
      <c r="IU690" s="22"/>
      <c r="IV690" s="22"/>
      <c r="IW690" s="22"/>
    </row>
    <row r="691" spans="1:257" s="23" customFormat="1" ht="12" customHeight="1" x14ac:dyDescent="0.2">
      <c r="A691" s="17">
        <v>690</v>
      </c>
      <c r="B691" s="17" t="s">
        <v>55</v>
      </c>
      <c r="C691" s="17" t="s">
        <v>56</v>
      </c>
      <c r="D691" s="17" t="s">
        <v>455</v>
      </c>
      <c r="E691" s="17" t="s">
        <v>991</v>
      </c>
      <c r="F691" s="17" t="s">
        <v>33</v>
      </c>
      <c r="G691" s="34"/>
      <c r="H691" s="34"/>
      <c r="I691" s="34"/>
      <c r="J691" s="18"/>
      <c r="K691" s="18">
        <v>30</v>
      </c>
      <c r="L691" s="34"/>
      <c r="M691" s="34"/>
      <c r="N691" s="18"/>
      <c r="O691" s="18"/>
      <c r="P691" s="17" t="s">
        <v>24</v>
      </c>
      <c r="Q691" s="17" t="s">
        <v>455</v>
      </c>
      <c r="R691" s="17" t="s">
        <v>386</v>
      </c>
      <c r="S691" s="19" t="s">
        <v>981</v>
      </c>
      <c r="T691" s="20" t="s">
        <v>63</v>
      </c>
      <c r="U691" s="20" t="s">
        <v>982</v>
      </c>
      <c r="V691" s="19" t="s">
        <v>1235</v>
      </c>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c r="BS691" s="22"/>
      <c r="BT691" s="22"/>
      <c r="BU691" s="22"/>
      <c r="BV691" s="22"/>
      <c r="BW691" s="22"/>
      <c r="BX691" s="22"/>
      <c r="BY691" s="22"/>
      <c r="BZ691" s="22"/>
      <c r="CA691" s="22"/>
      <c r="CB691" s="22"/>
      <c r="CC691" s="22"/>
      <c r="CD691" s="22"/>
      <c r="CE691" s="22"/>
      <c r="CF691" s="22"/>
      <c r="CG691" s="22"/>
      <c r="CH691" s="22"/>
      <c r="CI691" s="22"/>
      <c r="CJ691" s="22"/>
      <c r="CK691" s="22"/>
      <c r="CL691" s="22"/>
      <c r="CM691" s="22"/>
      <c r="CN691" s="22"/>
      <c r="CO691" s="22"/>
      <c r="CP691" s="22"/>
      <c r="CQ691" s="22"/>
      <c r="CR691" s="22"/>
      <c r="CS691" s="22"/>
      <c r="CT691" s="22"/>
      <c r="CU691" s="22"/>
      <c r="CV691" s="22"/>
      <c r="CW691" s="22"/>
      <c r="CX691" s="22"/>
      <c r="CY691" s="22"/>
      <c r="CZ691" s="22"/>
      <c r="DA691" s="22"/>
      <c r="DB691" s="22"/>
      <c r="DC691" s="22"/>
      <c r="DD691" s="22"/>
      <c r="DE691" s="22"/>
      <c r="DF691" s="22"/>
      <c r="DG691" s="22"/>
      <c r="DH691" s="22"/>
      <c r="DI691" s="22"/>
      <c r="DJ691" s="22"/>
      <c r="DK691" s="22"/>
      <c r="DL691" s="22"/>
      <c r="DM691" s="22"/>
      <c r="DN691" s="22"/>
      <c r="DO691" s="22"/>
      <c r="DP691" s="22"/>
      <c r="DQ691" s="22"/>
      <c r="DR691" s="22"/>
      <c r="DS691" s="22"/>
      <c r="DT691" s="22"/>
      <c r="DU691" s="22"/>
      <c r="DV691" s="22"/>
      <c r="DW691" s="22"/>
      <c r="DX691" s="22"/>
      <c r="DY691" s="22"/>
      <c r="DZ691" s="22"/>
      <c r="EA691" s="22"/>
      <c r="EB691" s="22"/>
      <c r="EC691" s="22"/>
      <c r="ED691" s="22"/>
      <c r="EE691" s="22"/>
      <c r="EF691" s="22"/>
      <c r="EG691" s="22"/>
      <c r="EH691" s="22"/>
      <c r="EI691" s="22"/>
      <c r="EJ691" s="22"/>
      <c r="EK691" s="22"/>
      <c r="EL691" s="22"/>
      <c r="EM691" s="22"/>
      <c r="EN691" s="22"/>
      <c r="EO691" s="22"/>
      <c r="EP691" s="22"/>
      <c r="EQ691" s="22"/>
      <c r="ER691" s="22"/>
      <c r="ES691" s="22"/>
      <c r="ET691" s="22"/>
      <c r="EU691" s="22"/>
      <c r="EV691" s="22"/>
      <c r="EW691" s="22"/>
      <c r="EX691" s="22"/>
      <c r="EY691" s="22"/>
      <c r="EZ691" s="22"/>
      <c r="FA691" s="22"/>
      <c r="FB691" s="22"/>
      <c r="FC691" s="22"/>
      <c r="FD691" s="22"/>
      <c r="FE691" s="22"/>
      <c r="FF691" s="22"/>
      <c r="FG691" s="22"/>
      <c r="FH691" s="22"/>
      <c r="FI691" s="22"/>
      <c r="FJ691" s="22"/>
      <c r="FK691" s="22"/>
      <c r="FL691" s="22"/>
      <c r="FM691" s="22"/>
      <c r="FN691" s="22"/>
      <c r="FO691" s="22"/>
      <c r="FP691" s="22"/>
      <c r="FQ691" s="22"/>
      <c r="FR691" s="22"/>
      <c r="FS691" s="22"/>
      <c r="FT691" s="22"/>
      <c r="FU691" s="22"/>
      <c r="FV691" s="22"/>
      <c r="FW691" s="22"/>
      <c r="FX691" s="22"/>
      <c r="FY691" s="22"/>
      <c r="FZ691" s="22"/>
      <c r="GA691" s="22"/>
      <c r="GB691" s="22"/>
      <c r="GC691" s="22"/>
      <c r="GD691" s="22"/>
      <c r="GE691" s="22"/>
      <c r="GF691" s="22"/>
      <c r="GG691" s="22"/>
      <c r="GH691" s="22"/>
      <c r="GI691" s="22"/>
      <c r="GJ691" s="22"/>
      <c r="GK691" s="22"/>
      <c r="GL691" s="22"/>
      <c r="GM691" s="22"/>
      <c r="GN691" s="22"/>
      <c r="GO691" s="22"/>
      <c r="GP691" s="22"/>
      <c r="GQ691" s="22"/>
      <c r="GR691" s="22"/>
      <c r="GS691" s="22"/>
      <c r="GT691" s="22"/>
      <c r="GU691" s="22"/>
      <c r="GV691" s="22"/>
      <c r="GW691" s="22"/>
      <c r="GX691" s="22"/>
      <c r="GY691" s="22"/>
      <c r="GZ691" s="22"/>
      <c r="HA691" s="22"/>
      <c r="HB691" s="22"/>
      <c r="HC691" s="22"/>
      <c r="HD691" s="22"/>
      <c r="HE691" s="22"/>
      <c r="HF691" s="22"/>
      <c r="HG691" s="22"/>
      <c r="HH691" s="22"/>
      <c r="HI691" s="22"/>
      <c r="HJ691" s="22"/>
      <c r="HK691" s="22"/>
      <c r="HL691" s="22"/>
      <c r="HM691" s="22"/>
      <c r="HN691" s="22"/>
      <c r="HO691" s="22"/>
      <c r="HP691" s="22"/>
      <c r="HQ691" s="22"/>
      <c r="HR691" s="22"/>
      <c r="HS691" s="22"/>
      <c r="HT691" s="22"/>
      <c r="HU691" s="22"/>
      <c r="HV691" s="22"/>
      <c r="HW691" s="22"/>
      <c r="HX691" s="22"/>
      <c r="HY691" s="22"/>
      <c r="HZ691" s="22"/>
      <c r="IA691" s="22"/>
      <c r="IB691" s="22"/>
      <c r="IC691" s="22"/>
      <c r="ID691" s="22"/>
      <c r="IE691" s="22"/>
      <c r="IF691" s="22"/>
      <c r="IG691" s="22"/>
      <c r="IH691" s="22"/>
      <c r="II691" s="22"/>
      <c r="IJ691" s="22"/>
      <c r="IK691" s="22"/>
      <c r="IL691" s="22"/>
      <c r="IM691" s="22"/>
      <c r="IN691" s="22"/>
      <c r="IO691" s="22"/>
      <c r="IP691" s="22"/>
      <c r="IQ691" s="22"/>
      <c r="IR691" s="22"/>
      <c r="IS691" s="22"/>
      <c r="IT691" s="22"/>
      <c r="IU691" s="22"/>
      <c r="IV691" s="22"/>
      <c r="IW691" s="22"/>
    </row>
    <row r="692" spans="1:257" s="23" customFormat="1" ht="12" customHeight="1" x14ac:dyDescent="0.2">
      <c r="A692" s="17">
        <v>691</v>
      </c>
      <c r="B692" s="17" t="s">
        <v>55</v>
      </c>
      <c r="C692" s="17" t="s">
        <v>56</v>
      </c>
      <c r="D692" s="17" t="s">
        <v>455</v>
      </c>
      <c r="E692" s="17" t="s">
        <v>992</v>
      </c>
      <c r="F692" s="17" t="s">
        <v>33</v>
      </c>
      <c r="G692" s="34"/>
      <c r="H692" s="34"/>
      <c r="I692" s="34"/>
      <c r="J692" s="18"/>
      <c r="K692" s="18">
        <v>120</v>
      </c>
      <c r="L692" s="34"/>
      <c r="M692" s="34"/>
      <c r="N692" s="18"/>
      <c r="O692" s="18"/>
      <c r="P692" s="17" t="s">
        <v>133</v>
      </c>
      <c r="Q692" s="17" t="s">
        <v>455</v>
      </c>
      <c r="R692" s="17" t="s">
        <v>34</v>
      </c>
      <c r="S692" s="19" t="s">
        <v>981</v>
      </c>
      <c r="T692" s="20" t="s">
        <v>63</v>
      </c>
      <c r="U692" s="20" t="s">
        <v>982</v>
      </c>
      <c r="V692" s="19" t="s">
        <v>1235</v>
      </c>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c r="BS692" s="22"/>
      <c r="BT692" s="22"/>
      <c r="BU692" s="22"/>
      <c r="BV692" s="22"/>
      <c r="BW692" s="22"/>
      <c r="BX692" s="22"/>
      <c r="BY692" s="22"/>
      <c r="BZ692" s="22"/>
      <c r="CA692" s="22"/>
      <c r="CB692" s="22"/>
      <c r="CC692" s="22"/>
      <c r="CD692" s="22"/>
      <c r="CE692" s="22"/>
      <c r="CF692" s="22"/>
      <c r="CG692" s="22"/>
      <c r="CH692" s="22"/>
      <c r="CI692" s="22"/>
      <c r="CJ692" s="22"/>
      <c r="CK692" s="22"/>
      <c r="CL692" s="22"/>
      <c r="CM692" s="22"/>
      <c r="CN692" s="22"/>
      <c r="CO692" s="22"/>
      <c r="CP692" s="22"/>
      <c r="CQ692" s="22"/>
      <c r="CR692" s="22"/>
      <c r="CS692" s="22"/>
      <c r="CT692" s="22"/>
      <c r="CU692" s="22"/>
      <c r="CV692" s="22"/>
      <c r="CW692" s="22"/>
      <c r="CX692" s="22"/>
      <c r="CY692" s="22"/>
      <c r="CZ692" s="22"/>
      <c r="DA692" s="22"/>
      <c r="DB692" s="22"/>
      <c r="DC692" s="22"/>
      <c r="DD692" s="22"/>
      <c r="DE692" s="22"/>
      <c r="DF692" s="22"/>
      <c r="DG692" s="22"/>
      <c r="DH692" s="22"/>
      <c r="DI692" s="22"/>
      <c r="DJ692" s="22"/>
      <c r="DK692" s="22"/>
      <c r="DL692" s="22"/>
      <c r="DM692" s="22"/>
      <c r="DN692" s="22"/>
      <c r="DO692" s="22"/>
      <c r="DP692" s="22"/>
      <c r="DQ692" s="22"/>
      <c r="DR692" s="22"/>
      <c r="DS692" s="22"/>
      <c r="DT692" s="22"/>
      <c r="DU692" s="22"/>
      <c r="DV692" s="22"/>
      <c r="DW692" s="22"/>
      <c r="DX692" s="22"/>
      <c r="DY692" s="22"/>
      <c r="DZ692" s="22"/>
      <c r="EA692" s="22"/>
      <c r="EB692" s="22"/>
      <c r="EC692" s="22"/>
      <c r="ED692" s="22"/>
      <c r="EE692" s="22"/>
      <c r="EF692" s="22"/>
      <c r="EG692" s="22"/>
      <c r="EH692" s="22"/>
      <c r="EI692" s="22"/>
      <c r="EJ692" s="22"/>
      <c r="EK692" s="22"/>
      <c r="EL692" s="22"/>
      <c r="EM692" s="22"/>
      <c r="EN692" s="22"/>
      <c r="EO692" s="22"/>
      <c r="EP692" s="22"/>
      <c r="EQ692" s="22"/>
      <c r="ER692" s="22"/>
      <c r="ES692" s="22"/>
      <c r="ET692" s="22"/>
      <c r="EU692" s="22"/>
      <c r="EV692" s="22"/>
      <c r="EW692" s="22"/>
      <c r="EX692" s="22"/>
      <c r="EY692" s="22"/>
      <c r="EZ692" s="22"/>
      <c r="FA692" s="22"/>
      <c r="FB692" s="22"/>
      <c r="FC692" s="22"/>
      <c r="FD692" s="22"/>
      <c r="FE692" s="22"/>
      <c r="FF692" s="22"/>
      <c r="FG692" s="22"/>
      <c r="FH692" s="22"/>
      <c r="FI692" s="22"/>
      <c r="FJ692" s="22"/>
      <c r="FK692" s="22"/>
      <c r="FL692" s="22"/>
      <c r="FM692" s="22"/>
      <c r="FN692" s="22"/>
      <c r="FO692" s="22"/>
      <c r="FP692" s="22"/>
      <c r="FQ692" s="22"/>
      <c r="FR692" s="22"/>
      <c r="FS692" s="22"/>
      <c r="FT692" s="22"/>
      <c r="FU692" s="22"/>
      <c r="FV692" s="22"/>
      <c r="FW692" s="22"/>
      <c r="FX692" s="22"/>
      <c r="FY692" s="22"/>
      <c r="FZ692" s="22"/>
      <c r="GA692" s="22"/>
      <c r="GB692" s="22"/>
      <c r="GC692" s="22"/>
      <c r="GD692" s="22"/>
      <c r="GE692" s="22"/>
      <c r="GF692" s="22"/>
      <c r="GG692" s="22"/>
      <c r="GH692" s="22"/>
      <c r="GI692" s="22"/>
      <c r="GJ692" s="22"/>
      <c r="GK692" s="22"/>
      <c r="GL692" s="22"/>
      <c r="GM692" s="22"/>
      <c r="GN692" s="22"/>
      <c r="GO692" s="22"/>
      <c r="GP692" s="22"/>
      <c r="GQ692" s="22"/>
      <c r="GR692" s="22"/>
      <c r="GS692" s="22"/>
      <c r="GT692" s="22"/>
      <c r="GU692" s="22"/>
      <c r="GV692" s="22"/>
      <c r="GW692" s="22"/>
      <c r="GX692" s="22"/>
      <c r="GY692" s="22"/>
      <c r="GZ692" s="22"/>
      <c r="HA692" s="22"/>
      <c r="HB692" s="22"/>
      <c r="HC692" s="22"/>
      <c r="HD692" s="22"/>
      <c r="HE692" s="22"/>
      <c r="HF692" s="22"/>
      <c r="HG692" s="22"/>
      <c r="HH692" s="22"/>
      <c r="HI692" s="22"/>
      <c r="HJ692" s="22"/>
      <c r="HK692" s="22"/>
      <c r="HL692" s="22"/>
      <c r="HM692" s="22"/>
      <c r="HN692" s="22"/>
      <c r="HO692" s="22"/>
      <c r="HP692" s="22"/>
      <c r="HQ692" s="22"/>
      <c r="HR692" s="22"/>
      <c r="HS692" s="22"/>
      <c r="HT692" s="22"/>
      <c r="HU692" s="22"/>
      <c r="HV692" s="22"/>
      <c r="HW692" s="22"/>
      <c r="HX692" s="22"/>
      <c r="HY692" s="22"/>
      <c r="HZ692" s="22"/>
      <c r="IA692" s="22"/>
      <c r="IB692" s="22"/>
      <c r="IC692" s="22"/>
      <c r="ID692" s="22"/>
      <c r="IE692" s="22"/>
      <c r="IF692" s="22"/>
      <c r="IG692" s="22"/>
      <c r="IH692" s="22"/>
      <c r="II692" s="22"/>
      <c r="IJ692" s="22"/>
      <c r="IK692" s="22"/>
      <c r="IL692" s="22"/>
      <c r="IM692" s="22"/>
      <c r="IN692" s="22"/>
      <c r="IO692" s="22"/>
      <c r="IP692" s="22"/>
      <c r="IQ692" s="22"/>
      <c r="IR692" s="22"/>
      <c r="IS692" s="22"/>
      <c r="IT692" s="22"/>
      <c r="IU692" s="22"/>
      <c r="IV692" s="22"/>
      <c r="IW692" s="22"/>
    </row>
    <row r="693" spans="1:257" s="23" customFormat="1" ht="12" customHeight="1" x14ac:dyDescent="0.2">
      <c r="A693" s="17">
        <v>692</v>
      </c>
      <c r="B693" s="17" t="s">
        <v>55</v>
      </c>
      <c r="C693" s="17" t="s">
        <v>56</v>
      </c>
      <c r="D693" s="17" t="s">
        <v>455</v>
      </c>
      <c r="E693" s="17" t="s">
        <v>993</v>
      </c>
      <c r="F693" s="17" t="s">
        <v>33</v>
      </c>
      <c r="G693" s="34"/>
      <c r="H693" s="34"/>
      <c r="I693" s="34"/>
      <c r="J693" s="18"/>
      <c r="K693" s="18">
        <v>12</v>
      </c>
      <c r="L693" s="34"/>
      <c r="M693" s="34"/>
      <c r="N693" s="18"/>
      <c r="O693" s="18"/>
      <c r="P693" s="17" t="s">
        <v>24</v>
      </c>
      <c r="Q693" s="17" t="s">
        <v>455</v>
      </c>
      <c r="R693" s="17" t="s">
        <v>34</v>
      </c>
      <c r="S693" s="19" t="s">
        <v>981</v>
      </c>
      <c r="T693" s="20" t="s">
        <v>63</v>
      </c>
      <c r="U693" s="20" t="s">
        <v>982</v>
      </c>
      <c r="V693" s="19" t="s">
        <v>1235</v>
      </c>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c r="BS693" s="22"/>
      <c r="BT693" s="22"/>
      <c r="BU693" s="22"/>
      <c r="BV693" s="22"/>
      <c r="BW693" s="22"/>
      <c r="BX693" s="22"/>
      <c r="BY693" s="22"/>
      <c r="BZ693" s="22"/>
      <c r="CA693" s="22"/>
      <c r="CB693" s="22"/>
      <c r="CC693" s="22"/>
      <c r="CD693" s="22"/>
      <c r="CE693" s="22"/>
      <c r="CF693" s="22"/>
      <c r="CG693" s="22"/>
      <c r="CH693" s="22"/>
      <c r="CI693" s="22"/>
      <c r="CJ693" s="22"/>
      <c r="CK693" s="22"/>
      <c r="CL693" s="22"/>
      <c r="CM693" s="22"/>
      <c r="CN693" s="22"/>
      <c r="CO693" s="22"/>
      <c r="CP693" s="22"/>
      <c r="CQ693" s="22"/>
      <c r="CR693" s="22"/>
      <c r="CS693" s="22"/>
      <c r="CT693" s="22"/>
      <c r="CU693" s="22"/>
      <c r="CV693" s="22"/>
      <c r="CW693" s="22"/>
      <c r="CX693" s="22"/>
      <c r="CY693" s="22"/>
      <c r="CZ693" s="22"/>
      <c r="DA693" s="22"/>
      <c r="DB693" s="22"/>
      <c r="DC693" s="22"/>
      <c r="DD693" s="22"/>
      <c r="DE693" s="22"/>
      <c r="DF693" s="22"/>
      <c r="DG693" s="22"/>
      <c r="DH693" s="22"/>
      <c r="DI693" s="22"/>
      <c r="DJ693" s="22"/>
      <c r="DK693" s="22"/>
      <c r="DL693" s="22"/>
      <c r="DM693" s="22"/>
      <c r="DN693" s="22"/>
      <c r="DO693" s="22"/>
      <c r="DP693" s="22"/>
      <c r="DQ693" s="22"/>
      <c r="DR693" s="22"/>
      <c r="DS693" s="22"/>
      <c r="DT693" s="22"/>
      <c r="DU693" s="22"/>
      <c r="DV693" s="22"/>
      <c r="DW693" s="22"/>
      <c r="DX693" s="22"/>
      <c r="DY693" s="22"/>
      <c r="DZ693" s="22"/>
      <c r="EA693" s="22"/>
      <c r="EB693" s="22"/>
      <c r="EC693" s="22"/>
      <c r="ED693" s="22"/>
      <c r="EE693" s="22"/>
      <c r="EF693" s="22"/>
      <c r="EG693" s="22"/>
      <c r="EH693" s="22"/>
      <c r="EI693" s="22"/>
      <c r="EJ693" s="22"/>
      <c r="EK693" s="22"/>
      <c r="EL693" s="22"/>
      <c r="EM693" s="22"/>
      <c r="EN693" s="22"/>
      <c r="EO693" s="22"/>
      <c r="EP693" s="22"/>
      <c r="EQ693" s="22"/>
      <c r="ER693" s="22"/>
      <c r="ES693" s="22"/>
      <c r="ET693" s="22"/>
      <c r="EU693" s="22"/>
      <c r="EV693" s="22"/>
      <c r="EW693" s="22"/>
      <c r="EX693" s="22"/>
      <c r="EY693" s="22"/>
      <c r="EZ693" s="22"/>
      <c r="FA693" s="22"/>
      <c r="FB693" s="22"/>
      <c r="FC693" s="22"/>
      <c r="FD693" s="22"/>
      <c r="FE693" s="22"/>
      <c r="FF693" s="22"/>
      <c r="FG693" s="22"/>
      <c r="FH693" s="22"/>
      <c r="FI693" s="22"/>
      <c r="FJ693" s="22"/>
      <c r="FK693" s="22"/>
      <c r="FL693" s="22"/>
      <c r="FM693" s="22"/>
      <c r="FN693" s="22"/>
      <c r="FO693" s="22"/>
      <c r="FP693" s="22"/>
      <c r="FQ693" s="22"/>
      <c r="FR693" s="22"/>
      <c r="FS693" s="22"/>
      <c r="FT693" s="22"/>
      <c r="FU693" s="22"/>
      <c r="FV693" s="22"/>
      <c r="FW693" s="22"/>
      <c r="FX693" s="22"/>
      <c r="FY693" s="22"/>
      <c r="FZ693" s="22"/>
      <c r="GA693" s="22"/>
      <c r="GB693" s="22"/>
      <c r="GC693" s="22"/>
      <c r="GD693" s="22"/>
      <c r="GE693" s="22"/>
      <c r="GF693" s="22"/>
      <c r="GG693" s="22"/>
      <c r="GH693" s="22"/>
      <c r="GI693" s="22"/>
      <c r="GJ693" s="22"/>
      <c r="GK693" s="22"/>
      <c r="GL693" s="22"/>
      <c r="GM693" s="22"/>
      <c r="GN693" s="22"/>
      <c r="GO693" s="22"/>
      <c r="GP693" s="22"/>
      <c r="GQ693" s="22"/>
      <c r="GR693" s="22"/>
      <c r="GS693" s="22"/>
      <c r="GT693" s="22"/>
      <c r="GU693" s="22"/>
      <c r="GV693" s="22"/>
      <c r="GW693" s="22"/>
      <c r="GX693" s="22"/>
      <c r="GY693" s="22"/>
      <c r="GZ693" s="22"/>
      <c r="HA693" s="22"/>
      <c r="HB693" s="22"/>
      <c r="HC693" s="22"/>
      <c r="HD693" s="22"/>
      <c r="HE693" s="22"/>
      <c r="HF693" s="22"/>
      <c r="HG693" s="22"/>
      <c r="HH693" s="22"/>
      <c r="HI693" s="22"/>
      <c r="HJ693" s="22"/>
      <c r="HK693" s="22"/>
      <c r="HL693" s="22"/>
      <c r="HM693" s="22"/>
      <c r="HN693" s="22"/>
      <c r="HO693" s="22"/>
      <c r="HP693" s="22"/>
      <c r="HQ693" s="22"/>
      <c r="HR693" s="22"/>
      <c r="HS693" s="22"/>
      <c r="HT693" s="22"/>
      <c r="HU693" s="22"/>
      <c r="HV693" s="22"/>
      <c r="HW693" s="22"/>
      <c r="HX693" s="22"/>
      <c r="HY693" s="22"/>
      <c r="HZ693" s="22"/>
      <c r="IA693" s="22"/>
      <c r="IB693" s="22"/>
      <c r="IC693" s="22"/>
      <c r="ID693" s="22"/>
      <c r="IE693" s="22"/>
      <c r="IF693" s="22"/>
      <c r="IG693" s="22"/>
      <c r="IH693" s="22"/>
      <c r="II693" s="22"/>
      <c r="IJ693" s="22"/>
      <c r="IK693" s="22"/>
      <c r="IL693" s="22"/>
      <c r="IM693" s="22"/>
      <c r="IN693" s="22"/>
      <c r="IO693" s="22"/>
      <c r="IP693" s="22"/>
      <c r="IQ693" s="22"/>
      <c r="IR693" s="22"/>
      <c r="IS693" s="22"/>
      <c r="IT693" s="22"/>
      <c r="IU693" s="22"/>
      <c r="IV693" s="22"/>
      <c r="IW693" s="22"/>
    </row>
    <row r="694" spans="1:257" s="23" customFormat="1" ht="12" customHeight="1" x14ac:dyDescent="0.2">
      <c r="A694" s="17">
        <v>693</v>
      </c>
      <c r="B694" s="17" t="s">
        <v>55</v>
      </c>
      <c r="C694" s="17" t="s">
        <v>56</v>
      </c>
      <c r="D694" s="17" t="s">
        <v>455</v>
      </c>
      <c r="E694" s="17" t="s">
        <v>994</v>
      </c>
      <c r="F694" s="17" t="s">
        <v>33</v>
      </c>
      <c r="G694" s="34"/>
      <c r="H694" s="34"/>
      <c r="I694" s="34"/>
      <c r="J694" s="18"/>
      <c r="K694" s="18">
        <v>30</v>
      </c>
      <c r="L694" s="34"/>
      <c r="M694" s="34"/>
      <c r="N694" s="18"/>
      <c r="O694" s="18"/>
      <c r="P694" s="17" t="s">
        <v>24</v>
      </c>
      <c r="Q694" s="17" t="s">
        <v>455</v>
      </c>
      <c r="R694" s="17" t="s">
        <v>34</v>
      </c>
      <c r="S694" s="19" t="s">
        <v>981</v>
      </c>
      <c r="T694" s="20" t="s">
        <v>63</v>
      </c>
      <c r="U694" s="20" t="s">
        <v>982</v>
      </c>
      <c r="V694" s="19" t="s">
        <v>1235</v>
      </c>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c r="BS694" s="22"/>
      <c r="BT694" s="22"/>
      <c r="BU694" s="22"/>
      <c r="BV694" s="22"/>
      <c r="BW694" s="22"/>
      <c r="BX694" s="22"/>
      <c r="BY694" s="22"/>
      <c r="BZ694" s="22"/>
      <c r="CA694" s="22"/>
      <c r="CB694" s="22"/>
      <c r="CC694" s="22"/>
      <c r="CD694" s="22"/>
      <c r="CE694" s="22"/>
      <c r="CF694" s="22"/>
      <c r="CG694" s="22"/>
      <c r="CH694" s="22"/>
      <c r="CI694" s="22"/>
      <c r="CJ694" s="22"/>
      <c r="CK694" s="22"/>
      <c r="CL694" s="22"/>
      <c r="CM694" s="22"/>
      <c r="CN694" s="22"/>
      <c r="CO694" s="22"/>
      <c r="CP694" s="22"/>
      <c r="CQ694" s="22"/>
      <c r="CR694" s="22"/>
      <c r="CS694" s="22"/>
      <c r="CT694" s="22"/>
      <c r="CU694" s="22"/>
      <c r="CV694" s="22"/>
      <c r="CW694" s="22"/>
      <c r="CX694" s="22"/>
      <c r="CY694" s="22"/>
      <c r="CZ694" s="22"/>
      <c r="DA694" s="22"/>
      <c r="DB694" s="22"/>
      <c r="DC694" s="22"/>
      <c r="DD694" s="22"/>
      <c r="DE694" s="22"/>
      <c r="DF694" s="22"/>
      <c r="DG694" s="22"/>
      <c r="DH694" s="22"/>
      <c r="DI694" s="22"/>
      <c r="DJ694" s="22"/>
      <c r="DK694" s="22"/>
      <c r="DL694" s="22"/>
      <c r="DM694" s="22"/>
      <c r="DN694" s="22"/>
      <c r="DO694" s="22"/>
      <c r="DP694" s="22"/>
      <c r="DQ694" s="22"/>
      <c r="DR694" s="22"/>
      <c r="DS694" s="22"/>
      <c r="DT694" s="22"/>
      <c r="DU694" s="22"/>
      <c r="DV694" s="22"/>
      <c r="DW694" s="22"/>
      <c r="DX694" s="22"/>
      <c r="DY694" s="22"/>
      <c r="DZ694" s="22"/>
      <c r="EA694" s="22"/>
      <c r="EB694" s="22"/>
      <c r="EC694" s="22"/>
      <c r="ED694" s="22"/>
      <c r="EE694" s="22"/>
      <c r="EF694" s="22"/>
      <c r="EG694" s="22"/>
      <c r="EH694" s="22"/>
      <c r="EI694" s="22"/>
      <c r="EJ694" s="22"/>
      <c r="EK694" s="22"/>
      <c r="EL694" s="22"/>
      <c r="EM694" s="22"/>
      <c r="EN694" s="22"/>
      <c r="EO694" s="22"/>
      <c r="EP694" s="22"/>
      <c r="EQ694" s="22"/>
      <c r="ER694" s="22"/>
      <c r="ES694" s="22"/>
      <c r="ET694" s="22"/>
      <c r="EU694" s="22"/>
      <c r="EV694" s="22"/>
      <c r="EW694" s="22"/>
      <c r="EX694" s="22"/>
      <c r="EY694" s="22"/>
      <c r="EZ694" s="22"/>
      <c r="FA694" s="22"/>
      <c r="FB694" s="22"/>
      <c r="FC694" s="22"/>
      <c r="FD694" s="22"/>
      <c r="FE694" s="22"/>
      <c r="FF694" s="22"/>
      <c r="FG694" s="22"/>
      <c r="FH694" s="22"/>
      <c r="FI694" s="22"/>
      <c r="FJ694" s="22"/>
      <c r="FK694" s="22"/>
      <c r="FL694" s="22"/>
      <c r="FM694" s="22"/>
      <c r="FN694" s="22"/>
      <c r="FO694" s="22"/>
      <c r="FP694" s="22"/>
      <c r="FQ694" s="22"/>
      <c r="FR694" s="22"/>
      <c r="FS694" s="22"/>
      <c r="FT694" s="22"/>
      <c r="FU694" s="22"/>
      <c r="FV694" s="22"/>
      <c r="FW694" s="22"/>
      <c r="FX694" s="22"/>
      <c r="FY694" s="22"/>
      <c r="FZ694" s="22"/>
      <c r="GA694" s="22"/>
      <c r="GB694" s="22"/>
      <c r="GC694" s="22"/>
      <c r="GD694" s="22"/>
      <c r="GE694" s="22"/>
      <c r="GF694" s="22"/>
      <c r="GG694" s="22"/>
      <c r="GH694" s="22"/>
      <c r="GI694" s="22"/>
      <c r="GJ694" s="22"/>
      <c r="GK694" s="22"/>
      <c r="GL694" s="22"/>
      <c r="GM694" s="22"/>
      <c r="GN694" s="22"/>
      <c r="GO694" s="22"/>
      <c r="GP694" s="22"/>
      <c r="GQ694" s="22"/>
      <c r="GR694" s="22"/>
      <c r="GS694" s="22"/>
      <c r="GT694" s="22"/>
      <c r="GU694" s="22"/>
      <c r="GV694" s="22"/>
      <c r="GW694" s="22"/>
      <c r="GX694" s="22"/>
      <c r="GY694" s="22"/>
      <c r="GZ694" s="22"/>
      <c r="HA694" s="22"/>
      <c r="HB694" s="22"/>
      <c r="HC694" s="22"/>
      <c r="HD694" s="22"/>
      <c r="HE694" s="22"/>
      <c r="HF694" s="22"/>
      <c r="HG694" s="22"/>
      <c r="HH694" s="22"/>
      <c r="HI694" s="22"/>
      <c r="HJ694" s="22"/>
      <c r="HK694" s="22"/>
      <c r="HL694" s="22"/>
      <c r="HM694" s="22"/>
      <c r="HN694" s="22"/>
      <c r="HO694" s="22"/>
      <c r="HP694" s="22"/>
      <c r="HQ694" s="22"/>
      <c r="HR694" s="22"/>
      <c r="HS694" s="22"/>
      <c r="HT694" s="22"/>
      <c r="HU694" s="22"/>
      <c r="HV694" s="22"/>
      <c r="HW694" s="22"/>
      <c r="HX694" s="22"/>
      <c r="HY694" s="22"/>
      <c r="HZ694" s="22"/>
      <c r="IA694" s="22"/>
      <c r="IB694" s="22"/>
      <c r="IC694" s="22"/>
      <c r="ID694" s="22"/>
      <c r="IE694" s="22"/>
      <c r="IF694" s="22"/>
      <c r="IG694" s="22"/>
      <c r="IH694" s="22"/>
      <c r="II694" s="22"/>
      <c r="IJ694" s="22"/>
      <c r="IK694" s="22"/>
      <c r="IL694" s="22"/>
      <c r="IM694" s="22"/>
      <c r="IN694" s="22"/>
      <c r="IO694" s="22"/>
      <c r="IP694" s="22"/>
      <c r="IQ694" s="22"/>
      <c r="IR694" s="22"/>
      <c r="IS694" s="22"/>
      <c r="IT694" s="22"/>
      <c r="IU694" s="22"/>
      <c r="IV694" s="22"/>
      <c r="IW694" s="22"/>
    </row>
    <row r="695" spans="1:257" s="23" customFormat="1" ht="12" customHeight="1" x14ac:dyDescent="0.2">
      <c r="A695" s="17">
        <v>694</v>
      </c>
      <c r="B695" s="17" t="s">
        <v>55</v>
      </c>
      <c r="C695" s="17" t="s">
        <v>56</v>
      </c>
      <c r="D695" s="17" t="s">
        <v>455</v>
      </c>
      <c r="E695" s="17" t="s">
        <v>995</v>
      </c>
      <c r="F695" s="17" t="s">
        <v>33</v>
      </c>
      <c r="G695" s="34">
        <v>2.5000000000000001E-3</v>
      </c>
      <c r="H695" s="34">
        <v>2.5000000000000001E-3</v>
      </c>
      <c r="I695" s="34">
        <v>2.5000000000000001E-3</v>
      </c>
      <c r="J695" s="18">
        <v>120</v>
      </c>
      <c r="K695" s="18"/>
      <c r="L695" s="34"/>
      <c r="M695" s="34"/>
      <c r="N695" s="18"/>
      <c r="O695" s="18"/>
      <c r="P695" s="17" t="s">
        <v>115</v>
      </c>
      <c r="Q695" s="17" t="s">
        <v>455</v>
      </c>
      <c r="R695" s="17" t="s">
        <v>25</v>
      </c>
      <c r="S695" s="19" t="s">
        <v>981</v>
      </c>
      <c r="T695" s="20" t="s">
        <v>63</v>
      </c>
      <c r="U695" s="20" t="s">
        <v>982</v>
      </c>
      <c r="V695" s="19" t="s">
        <v>1235</v>
      </c>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c r="BS695" s="22"/>
      <c r="BT695" s="22"/>
      <c r="BU695" s="22"/>
      <c r="BV695" s="22"/>
      <c r="BW695" s="22"/>
      <c r="BX695" s="22"/>
      <c r="BY695" s="22"/>
      <c r="BZ695" s="22"/>
      <c r="CA695" s="22"/>
      <c r="CB695" s="22"/>
      <c r="CC695" s="22"/>
      <c r="CD695" s="22"/>
      <c r="CE695" s="22"/>
      <c r="CF695" s="22"/>
      <c r="CG695" s="22"/>
      <c r="CH695" s="22"/>
      <c r="CI695" s="22"/>
      <c r="CJ695" s="22"/>
      <c r="CK695" s="22"/>
      <c r="CL695" s="22"/>
      <c r="CM695" s="22"/>
      <c r="CN695" s="22"/>
      <c r="CO695" s="22"/>
      <c r="CP695" s="22"/>
      <c r="CQ695" s="22"/>
      <c r="CR695" s="22"/>
      <c r="CS695" s="22"/>
      <c r="CT695" s="22"/>
      <c r="CU695" s="22"/>
      <c r="CV695" s="22"/>
      <c r="CW695" s="22"/>
      <c r="CX695" s="22"/>
      <c r="CY695" s="22"/>
      <c r="CZ695" s="22"/>
      <c r="DA695" s="22"/>
      <c r="DB695" s="22"/>
      <c r="DC695" s="22"/>
      <c r="DD695" s="22"/>
      <c r="DE695" s="22"/>
      <c r="DF695" s="22"/>
      <c r="DG695" s="22"/>
      <c r="DH695" s="22"/>
      <c r="DI695" s="22"/>
      <c r="DJ695" s="22"/>
      <c r="DK695" s="22"/>
      <c r="DL695" s="22"/>
      <c r="DM695" s="22"/>
      <c r="DN695" s="22"/>
      <c r="DO695" s="22"/>
      <c r="DP695" s="22"/>
      <c r="DQ695" s="22"/>
      <c r="DR695" s="22"/>
      <c r="DS695" s="22"/>
      <c r="DT695" s="22"/>
      <c r="DU695" s="22"/>
      <c r="DV695" s="22"/>
      <c r="DW695" s="22"/>
      <c r="DX695" s="22"/>
      <c r="DY695" s="22"/>
      <c r="DZ695" s="22"/>
      <c r="EA695" s="22"/>
      <c r="EB695" s="22"/>
      <c r="EC695" s="22"/>
      <c r="ED695" s="22"/>
      <c r="EE695" s="22"/>
      <c r="EF695" s="22"/>
      <c r="EG695" s="22"/>
      <c r="EH695" s="22"/>
      <c r="EI695" s="22"/>
      <c r="EJ695" s="22"/>
      <c r="EK695" s="22"/>
      <c r="EL695" s="22"/>
      <c r="EM695" s="22"/>
      <c r="EN695" s="22"/>
      <c r="EO695" s="22"/>
      <c r="EP695" s="22"/>
      <c r="EQ695" s="22"/>
      <c r="ER695" s="22"/>
      <c r="ES695" s="22"/>
      <c r="ET695" s="22"/>
      <c r="EU695" s="22"/>
      <c r="EV695" s="22"/>
      <c r="EW695" s="22"/>
      <c r="EX695" s="22"/>
      <c r="EY695" s="22"/>
      <c r="EZ695" s="22"/>
      <c r="FA695" s="22"/>
      <c r="FB695" s="22"/>
      <c r="FC695" s="22"/>
      <c r="FD695" s="22"/>
      <c r="FE695" s="22"/>
      <c r="FF695" s="22"/>
      <c r="FG695" s="22"/>
      <c r="FH695" s="22"/>
      <c r="FI695" s="22"/>
      <c r="FJ695" s="22"/>
      <c r="FK695" s="22"/>
      <c r="FL695" s="22"/>
      <c r="FM695" s="22"/>
      <c r="FN695" s="22"/>
      <c r="FO695" s="22"/>
      <c r="FP695" s="22"/>
      <c r="FQ695" s="22"/>
      <c r="FR695" s="22"/>
      <c r="FS695" s="22"/>
      <c r="FT695" s="22"/>
      <c r="FU695" s="22"/>
      <c r="FV695" s="22"/>
      <c r="FW695" s="22"/>
      <c r="FX695" s="22"/>
      <c r="FY695" s="22"/>
      <c r="FZ695" s="22"/>
      <c r="GA695" s="22"/>
      <c r="GB695" s="22"/>
      <c r="GC695" s="22"/>
      <c r="GD695" s="22"/>
      <c r="GE695" s="22"/>
      <c r="GF695" s="22"/>
      <c r="GG695" s="22"/>
      <c r="GH695" s="22"/>
      <c r="GI695" s="22"/>
      <c r="GJ695" s="22"/>
      <c r="GK695" s="22"/>
      <c r="GL695" s="22"/>
      <c r="GM695" s="22"/>
      <c r="GN695" s="22"/>
      <c r="GO695" s="22"/>
      <c r="GP695" s="22"/>
      <c r="GQ695" s="22"/>
      <c r="GR695" s="22"/>
      <c r="GS695" s="22"/>
      <c r="GT695" s="22"/>
      <c r="GU695" s="22"/>
      <c r="GV695" s="22"/>
      <c r="GW695" s="22"/>
      <c r="GX695" s="22"/>
      <c r="GY695" s="22"/>
      <c r="GZ695" s="22"/>
      <c r="HA695" s="22"/>
      <c r="HB695" s="22"/>
      <c r="HC695" s="22"/>
      <c r="HD695" s="22"/>
      <c r="HE695" s="22"/>
      <c r="HF695" s="22"/>
      <c r="HG695" s="22"/>
      <c r="HH695" s="22"/>
      <c r="HI695" s="22"/>
      <c r="HJ695" s="22"/>
      <c r="HK695" s="22"/>
      <c r="HL695" s="22"/>
      <c r="HM695" s="22"/>
      <c r="HN695" s="22"/>
      <c r="HO695" s="22"/>
      <c r="HP695" s="22"/>
      <c r="HQ695" s="22"/>
      <c r="HR695" s="22"/>
      <c r="HS695" s="22"/>
      <c r="HT695" s="22"/>
      <c r="HU695" s="22"/>
      <c r="HV695" s="22"/>
      <c r="HW695" s="22"/>
      <c r="HX695" s="22"/>
      <c r="HY695" s="22"/>
      <c r="HZ695" s="22"/>
      <c r="IA695" s="22"/>
      <c r="IB695" s="22"/>
      <c r="IC695" s="22"/>
      <c r="ID695" s="22"/>
      <c r="IE695" s="22"/>
      <c r="IF695" s="22"/>
      <c r="IG695" s="22"/>
      <c r="IH695" s="22"/>
      <c r="II695" s="22"/>
      <c r="IJ695" s="22"/>
      <c r="IK695" s="22"/>
      <c r="IL695" s="22"/>
      <c r="IM695" s="22"/>
      <c r="IN695" s="22"/>
      <c r="IO695" s="22"/>
      <c r="IP695" s="22"/>
      <c r="IQ695" s="22"/>
      <c r="IR695" s="22"/>
      <c r="IS695" s="22"/>
      <c r="IT695" s="22"/>
      <c r="IU695" s="22"/>
      <c r="IV695" s="22"/>
      <c r="IW695" s="22"/>
    </row>
    <row r="696" spans="1:257" s="23" customFormat="1" ht="12" customHeight="1" x14ac:dyDescent="0.2">
      <c r="A696" s="17">
        <v>695</v>
      </c>
      <c r="B696" s="17" t="s">
        <v>55</v>
      </c>
      <c r="C696" s="17" t="s">
        <v>56</v>
      </c>
      <c r="D696" s="17" t="s">
        <v>455</v>
      </c>
      <c r="E696" s="17" t="s">
        <v>996</v>
      </c>
      <c r="F696" s="17" t="s">
        <v>33</v>
      </c>
      <c r="G696" s="34"/>
      <c r="H696" s="34"/>
      <c r="I696" s="34"/>
      <c r="J696" s="18"/>
      <c r="K696" s="18">
        <v>12</v>
      </c>
      <c r="L696" s="34"/>
      <c r="M696" s="34"/>
      <c r="N696" s="18"/>
      <c r="O696" s="18"/>
      <c r="P696" s="17" t="s">
        <v>24</v>
      </c>
      <c r="Q696" s="17" t="s">
        <v>455</v>
      </c>
      <c r="R696" s="17" t="s">
        <v>25</v>
      </c>
      <c r="S696" s="19" t="s">
        <v>981</v>
      </c>
      <c r="T696" s="20" t="s">
        <v>63</v>
      </c>
      <c r="U696" s="20" t="s">
        <v>982</v>
      </c>
      <c r="V696" s="19" t="s">
        <v>1235</v>
      </c>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c r="BS696" s="22"/>
      <c r="BT696" s="22"/>
      <c r="BU696" s="22"/>
      <c r="BV696" s="22"/>
      <c r="BW696" s="22"/>
      <c r="BX696" s="22"/>
      <c r="BY696" s="22"/>
      <c r="BZ696" s="22"/>
      <c r="CA696" s="22"/>
      <c r="CB696" s="22"/>
      <c r="CC696" s="22"/>
      <c r="CD696" s="22"/>
      <c r="CE696" s="22"/>
      <c r="CF696" s="22"/>
      <c r="CG696" s="22"/>
      <c r="CH696" s="22"/>
      <c r="CI696" s="22"/>
      <c r="CJ696" s="22"/>
      <c r="CK696" s="22"/>
      <c r="CL696" s="22"/>
      <c r="CM696" s="22"/>
      <c r="CN696" s="22"/>
      <c r="CO696" s="22"/>
      <c r="CP696" s="22"/>
      <c r="CQ696" s="22"/>
      <c r="CR696" s="22"/>
      <c r="CS696" s="22"/>
      <c r="CT696" s="22"/>
      <c r="CU696" s="22"/>
      <c r="CV696" s="22"/>
      <c r="CW696" s="22"/>
      <c r="CX696" s="22"/>
      <c r="CY696" s="22"/>
      <c r="CZ696" s="22"/>
      <c r="DA696" s="22"/>
      <c r="DB696" s="22"/>
      <c r="DC696" s="22"/>
      <c r="DD696" s="22"/>
      <c r="DE696" s="22"/>
      <c r="DF696" s="22"/>
      <c r="DG696" s="22"/>
      <c r="DH696" s="22"/>
      <c r="DI696" s="22"/>
      <c r="DJ696" s="22"/>
      <c r="DK696" s="22"/>
      <c r="DL696" s="22"/>
      <c r="DM696" s="22"/>
      <c r="DN696" s="22"/>
      <c r="DO696" s="22"/>
      <c r="DP696" s="22"/>
      <c r="DQ696" s="22"/>
      <c r="DR696" s="22"/>
      <c r="DS696" s="22"/>
      <c r="DT696" s="22"/>
      <c r="DU696" s="22"/>
      <c r="DV696" s="22"/>
      <c r="DW696" s="22"/>
      <c r="DX696" s="22"/>
      <c r="DY696" s="22"/>
      <c r="DZ696" s="22"/>
      <c r="EA696" s="22"/>
      <c r="EB696" s="22"/>
      <c r="EC696" s="22"/>
      <c r="ED696" s="22"/>
      <c r="EE696" s="22"/>
      <c r="EF696" s="22"/>
      <c r="EG696" s="22"/>
      <c r="EH696" s="22"/>
      <c r="EI696" s="22"/>
      <c r="EJ696" s="22"/>
      <c r="EK696" s="22"/>
      <c r="EL696" s="22"/>
      <c r="EM696" s="22"/>
      <c r="EN696" s="22"/>
      <c r="EO696" s="22"/>
      <c r="EP696" s="22"/>
      <c r="EQ696" s="22"/>
      <c r="ER696" s="22"/>
      <c r="ES696" s="22"/>
      <c r="ET696" s="22"/>
      <c r="EU696" s="22"/>
      <c r="EV696" s="22"/>
      <c r="EW696" s="22"/>
      <c r="EX696" s="22"/>
      <c r="EY696" s="22"/>
      <c r="EZ696" s="22"/>
      <c r="FA696" s="22"/>
      <c r="FB696" s="22"/>
      <c r="FC696" s="22"/>
      <c r="FD696" s="22"/>
      <c r="FE696" s="22"/>
      <c r="FF696" s="22"/>
      <c r="FG696" s="22"/>
      <c r="FH696" s="22"/>
      <c r="FI696" s="22"/>
      <c r="FJ696" s="22"/>
      <c r="FK696" s="22"/>
      <c r="FL696" s="22"/>
      <c r="FM696" s="22"/>
      <c r="FN696" s="22"/>
      <c r="FO696" s="22"/>
      <c r="FP696" s="22"/>
      <c r="FQ696" s="22"/>
      <c r="FR696" s="22"/>
      <c r="FS696" s="22"/>
      <c r="FT696" s="22"/>
      <c r="FU696" s="22"/>
      <c r="FV696" s="22"/>
      <c r="FW696" s="22"/>
      <c r="FX696" s="22"/>
      <c r="FY696" s="22"/>
      <c r="FZ696" s="22"/>
      <c r="GA696" s="22"/>
      <c r="GB696" s="22"/>
      <c r="GC696" s="22"/>
      <c r="GD696" s="22"/>
      <c r="GE696" s="22"/>
      <c r="GF696" s="22"/>
      <c r="GG696" s="22"/>
      <c r="GH696" s="22"/>
      <c r="GI696" s="22"/>
      <c r="GJ696" s="22"/>
      <c r="GK696" s="22"/>
      <c r="GL696" s="22"/>
      <c r="GM696" s="22"/>
      <c r="GN696" s="22"/>
      <c r="GO696" s="22"/>
      <c r="GP696" s="22"/>
      <c r="GQ696" s="22"/>
      <c r="GR696" s="22"/>
      <c r="GS696" s="22"/>
      <c r="GT696" s="22"/>
      <c r="GU696" s="22"/>
      <c r="GV696" s="22"/>
      <c r="GW696" s="22"/>
      <c r="GX696" s="22"/>
      <c r="GY696" s="22"/>
      <c r="GZ696" s="22"/>
      <c r="HA696" s="22"/>
      <c r="HB696" s="22"/>
      <c r="HC696" s="22"/>
      <c r="HD696" s="22"/>
      <c r="HE696" s="22"/>
      <c r="HF696" s="22"/>
      <c r="HG696" s="22"/>
      <c r="HH696" s="22"/>
      <c r="HI696" s="22"/>
      <c r="HJ696" s="22"/>
      <c r="HK696" s="22"/>
      <c r="HL696" s="22"/>
      <c r="HM696" s="22"/>
      <c r="HN696" s="22"/>
      <c r="HO696" s="22"/>
      <c r="HP696" s="22"/>
      <c r="HQ696" s="22"/>
      <c r="HR696" s="22"/>
      <c r="HS696" s="22"/>
      <c r="HT696" s="22"/>
      <c r="HU696" s="22"/>
      <c r="HV696" s="22"/>
      <c r="HW696" s="22"/>
      <c r="HX696" s="22"/>
      <c r="HY696" s="22"/>
      <c r="HZ696" s="22"/>
      <c r="IA696" s="22"/>
      <c r="IB696" s="22"/>
      <c r="IC696" s="22"/>
      <c r="ID696" s="22"/>
      <c r="IE696" s="22"/>
      <c r="IF696" s="22"/>
      <c r="IG696" s="22"/>
      <c r="IH696" s="22"/>
      <c r="II696" s="22"/>
      <c r="IJ696" s="22"/>
      <c r="IK696" s="22"/>
      <c r="IL696" s="22"/>
      <c r="IM696" s="22"/>
      <c r="IN696" s="22"/>
      <c r="IO696" s="22"/>
      <c r="IP696" s="22"/>
      <c r="IQ696" s="22"/>
      <c r="IR696" s="22"/>
      <c r="IS696" s="22"/>
      <c r="IT696" s="22"/>
      <c r="IU696" s="22"/>
      <c r="IV696" s="22"/>
      <c r="IW696" s="22"/>
    </row>
    <row r="697" spans="1:257" s="23" customFormat="1" ht="12" customHeight="1" x14ac:dyDescent="0.2">
      <c r="A697" s="17">
        <v>696</v>
      </c>
      <c r="B697" s="17" t="s">
        <v>55</v>
      </c>
      <c r="C697" s="17" t="s">
        <v>56</v>
      </c>
      <c r="D697" s="17" t="s">
        <v>455</v>
      </c>
      <c r="E697" s="17" t="s">
        <v>997</v>
      </c>
      <c r="F697" s="17" t="s">
        <v>33</v>
      </c>
      <c r="G697" s="34"/>
      <c r="H697" s="34"/>
      <c r="I697" s="34"/>
      <c r="J697" s="18"/>
      <c r="K697" s="18">
        <v>30</v>
      </c>
      <c r="L697" s="34"/>
      <c r="M697" s="34"/>
      <c r="N697" s="18"/>
      <c r="O697" s="18"/>
      <c r="P697" s="17" t="s">
        <v>24</v>
      </c>
      <c r="Q697" s="17" t="s">
        <v>455</v>
      </c>
      <c r="R697" s="17" t="s">
        <v>25</v>
      </c>
      <c r="S697" s="19" t="s">
        <v>981</v>
      </c>
      <c r="T697" s="20" t="s">
        <v>63</v>
      </c>
      <c r="U697" s="20" t="s">
        <v>982</v>
      </c>
      <c r="V697" s="19" t="s">
        <v>1235</v>
      </c>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c r="BS697" s="22"/>
      <c r="BT697" s="22"/>
      <c r="BU697" s="22"/>
      <c r="BV697" s="22"/>
      <c r="BW697" s="22"/>
      <c r="BX697" s="22"/>
      <c r="BY697" s="22"/>
      <c r="BZ697" s="22"/>
      <c r="CA697" s="22"/>
      <c r="CB697" s="22"/>
      <c r="CC697" s="22"/>
      <c r="CD697" s="22"/>
      <c r="CE697" s="22"/>
      <c r="CF697" s="22"/>
      <c r="CG697" s="22"/>
      <c r="CH697" s="22"/>
      <c r="CI697" s="22"/>
      <c r="CJ697" s="22"/>
      <c r="CK697" s="22"/>
      <c r="CL697" s="22"/>
      <c r="CM697" s="22"/>
      <c r="CN697" s="22"/>
      <c r="CO697" s="22"/>
      <c r="CP697" s="22"/>
      <c r="CQ697" s="22"/>
      <c r="CR697" s="22"/>
      <c r="CS697" s="22"/>
      <c r="CT697" s="22"/>
      <c r="CU697" s="22"/>
      <c r="CV697" s="22"/>
      <c r="CW697" s="22"/>
      <c r="CX697" s="22"/>
      <c r="CY697" s="22"/>
      <c r="CZ697" s="22"/>
      <c r="DA697" s="22"/>
      <c r="DB697" s="22"/>
      <c r="DC697" s="22"/>
      <c r="DD697" s="22"/>
      <c r="DE697" s="22"/>
      <c r="DF697" s="22"/>
      <c r="DG697" s="22"/>
      <c r="DH697" s="22"/>
      <c r="DI697" s="22"/>
      <c r="DJ697" s="22"/>
      <c r="DK697" s="22"/>
      <c r="DL697" s="22"/>
      <c r="DM697" s="22"/>
      <c r="DN697" s="22"/>
      <c r="DO697" s="22"/>
      <c r="DP697" s="22"/>
      <c r="DQ697" s="22"/>
      <c r="DR697" s="22"/>
      <c r="DS697" s="22"/>
      <c r="DT697" s="22"/>
      <c r="DU697" s="22"/>
      <c r="DV697" s="22"/>
      <c r="DW697" s="22"/>
      <c r="DX697" s="22"/>
      <c r="DY697" s="22"/>
      <c r="DZ697" s="22"/>
      <c r="EA697" s="22"/>
      <c r="EB697" s="22"/>
      <c r="EC697" s="22"/>
      <c r="ED697" s="22"/>
      <c r="EE697" s="22"/>
      <c r="EF697" s="22"/>
      <c r="EG697" s="22"/>
      <c r="EH697" s="22"/>
      <c r="EI697" s="22"/>
      <c r="EJ697" s="22"/>
      <c r="EK697" s="22"/>
      <c r="EL697" s="22"/>
      <c r="EM697" s="22"/>
      <c r="EN697" s="22"/>
      <c r="EO697" s="22"/>
      <c r="EP697" s="22"/>
      <c r="EQ697" s="22"/>
      <c r="ER697" s="22"/>
      <c r="ES697" s="22"/>
      <c r="ET697" s="22"/>
      <c r="EU697" s="22"/>
      <c r="EV697" s="22"/>
      <c r="EW697" s="22"/>
      <c r="EX697" s="22"/>
      <c r="EY697" s="22"/>
      <c r="EZ697" s="22"/>
      <c r="FA697" s="22"/>
      <c r="FB697" s="22"/>
      <c r="FC697" s="22"/>
      <c r="FD697" s="22"/>
      <c r="FE697" s="22"/>
      <c r="FF697" s="22"/>
      <c r="FG697" s="22"/>
      <c r="FH697" s="22"/>
      <c r="FI697" s="22"/>
      <c r="FJ697" s="22"/>
      <c r="FK697" s="22"/>
      <c r="FL697" s="22"/>
      <c r="FM697" s="22"/>
      <c r="FN697" s="22"/>
      <c r="FO697" s="22"/>
      <c r="FP697" s="22"/>
      <c r="FQ697" s="22"/>
      <c r="FR697" s="22"/>
      <c r="FS697" s="22"/>
      <c r="FT697" s="22"/>
      <c r="FU697" s="22"/>
      <c r="FV697" s="22"/>
      <c r="FW697" s="22"/>
      <c r="FX697" s="22"/>
      <c r="FY697" s="22"/>
      <c r="FZ697" s="22"/>
      <c r="GA697" s="22"/>
      <c r="GB697" s="22"/>
      <c r="GC697" s="22"/>
      <c r="GD697" s="22"/>
      <c r="GE697" s="22"/>
      <c r="GF697" s="22"/>
      <c r="GG697" s="22"/>
      <c r="GH697" s="22"/>
      <c r="GI697" s="22"/>
      <c r="GJ697" s="22"/>
      <c r="GK697" s="22"/>
      <c r="GL697" s="22"/>
      <c r="GM697" s="22"/>
      <c r="GN697" s="22"/>
      <c r="GO697" s="22"/>
      <c r="GP697" s="22"/>
      <c r="GQ697" s="22"/>
      <c r="GR697" s="22"/>
      <c r="GS697" s="22"/>
      <c r="GT697" s="22"/>
      <c r="GU697" s="22"/>
      <c r="GV697" s="22"/>
      <c r="GW697" s="22"/>
      <c r="GX697" s="22"/>
      <c r="GY697" s="22"/>
      <c r="GZ697" s="22"/>
      <c r="HA697" s="22"/>
      <c r="HB697" s="22"/>
      <c r="HC697" s="22"/>
      <c r="HD697" s="22"/>
      <c r="HE697" s="22"/>
      <c r="HF697" s="22"/>
      <c r="HG697" s="22"/>
      <c r="HH697" s="22"/>
      <c r="HI697" s="22"/>
      <c r="HJ697" s="22"/>
      <c r="HK697" s="22"/>
      <c r="HL697" s="22"/>
      <c r="HM697" s="22"/>
      <c r="HN697" s="22"/>
      <c r="HO697" s="22"/>
      <c r="HP697" s="22"/>
      <c r="HQ697" s="22"/>
      <c r="HR697" s="22"/>
      <c r="HS697" s="22"/>
      <c r="HT697" s="22"/>
      <c r="HU697" s="22"/>
      <c r="HV697" s="22"/>
      <c r="HW697" s="22"/>
      <c r="HX697" s="22"/>
      <c r="HY697" s="22"/>
      <c r="HZ697" s="22"/>
      <c r="IA697" s="22"/>
      <c r="IB697" s="22"/>
      <c r="IC697" s="22"/>
      <c r="ID697" s="22"/>
      <c r="IE697" s="22"/>
      <c r="IF697" s="22"/>
      <c r="IG697" s="22"/>
      <c r="IH697" s="22"/>
      <c r="II697" s="22"/>
      <c r="IJ697" s="22"/>
      <c r="IK697" s="22"/>
      <c r="IL697" s="22"/>
      <c r="IM697" s="22"/>
      <c r="IN697" s="22"/>
      <c r="IO697" s="22"/>
      <c r="IP697" s="22"/>
      <c r="IQ697" s="22"/>
      <c r="IR697" s="22"/>
      <c r="IS697" s="22"/>
      <c r="IT697" s="22"/>
      <c r="IU697" s="22"/>
      <c r="IV697" s="22"/>
      <c r="IW697" s="22"/>
    </row>
    <row r="698" spans="1:257" s="23" customFormat="1" ht="12" customHeight="1" x14ac:dyDescent="0.2">
      <c r="A698" s="17">
        <v>697</v>
      </c>
      <c r="B698" s="17" t="s">
        <v>55</v>
      </c>
      <c r="C698" s="17" t="s">
        <v>56</v>
      </c>
      <c r="D698" s="17" t="s">
        <v>455</v>
      </c>
      <c r="E698" s="17" t="s">
        <v>998</v>
      </c>
      <c r="F698" s="17" t="s">
        <v>23</v>
      </c>
      <c r="G698" s="34"/>
      <c r="H698" s="34"/>
      <c r="I698" s="34"/>
      <c r="J698" s="18"/>
      <c r="K698" s="18">
        <v>120</v>
      </c>
      <c r="L698" s="34"/>
      <c r="M698" s="34"/>
      <c r="N698" s="18"/>
      <c r="O698" s="18"/>
      <c r="P698" s="17" t="s">
        <v>24</v>
      </c>
      <c r="Q698" s="17" t="s">
        <v>379</v>
      </c>
      <c r="R698" s="17" t="s">
        <v>25</v>
      </c>
      <c r="S698" s="19" t="s">
        <v>981</v>
      </c>
      <c r="T698" s="20" t="s">
        <v>63</v>
      </c>
      <c r="U698" s="20" t="s">
        <v>982</v>
      </c>
      <c r="V698" s="19" t="s">
        <v>1235</v>
      </c>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c r="BS698" s="22"/>
      <c r="BT698" s="22"/>
      <c r="BU698" s="22"/>
      <c r="BV698" s="22"/>
      <c r="BW698" s="22"/>
      <c r="BX698" s="22"/>
      <c r="BY698" s="22"/>
      <c r="BZ698" s="22"/>
      <c r="CA698" s="22"/>
      <c r="CB698" s="22"/>
      <c r="CC698" s="22"/>
      <c r="CD698" s="22"/>
      <c r="CE698" s="22"/>
      <c r="CF698" s="22"/>
      <c r="CG698" s="22"/>
      <c r="CH698" s="22"/>
      <c r="CI698" s="22"/>
      <c r="CJ698" s="22"/>
      <c r="CK698" s="22"/>
      <c r="CL698" s="22"/>
      <c r="CM698" s="22"/>
      <c r="CN698" s="22"/>
      <c r="CO698" s="22"/>
      <c r="CP698" s="22"/>
      <c r="CQ698" s="22"/>
      <c r="CR698" s="22"/>
      <c r="CS698" s="22"/>
      <c r="CT698" s="22"/>
      <c r="CU698" s="22"/>
      <c r="CV698" s="22"/>
      <c r="CW698" s="22"/>
      <c r="CX698" s="22"/>
      <c r="CY698" s="22"/>
      <c r="CZ698" s="22"/>
      <c r="DA698" s="22"/>
      <c r="DB698" s="22"/>
      <c r="DC698" s="22"/>
      <c r="DD698" s="22"/>
      <c r="DE698" s="22"/>
      <c r="DF698" s="22"/>
      <c r="DG698" s="22"/>
      <c r="DH698" s="22"/>
      <c r="DI698" s="22"/>
      <c r="DJ698" s="22"/>
      <c r="DK698" s="22"/>
      <c r="DL698" s="22"/>
      <c r="DM698" s="22"/>
      <c r="DN698" s="22"/>
      <c r="DO698" s="22"/>
      <c r="DP698" s="22"/>
      <c r="DQ698" s="22"/>
      <c r="DR698" s="22"/>
      <c r="DS698" s="22"/>
      <c r="DT698" s="22"/>
      <c r="DU698" s="22"/>
      <c r="DV698" s="22"/>
      <c r="DW698" s="22"/>
      <c r="DX698" s="22"/>
      <c r="DY698" s="22"/>
      <c r="DZ698" s="22"/>
      <c r="EA698" s="22"/>
      <c r="EB698" s="22"/>
      <c r="EC698" s="22"/>
      <c r="ED698" s="22"/>
      <c r="EE698" s="22"/>
      <c r="EF698" s="22"/>
      <c r="EG698" s="22"/>
      <c r="EH698" s="22"/>
      <c r="EI698" s="22"/>
      <c r="EJ698" s="22"/>
      <c r="EK698" s="22"/>
      <c r="EL698" s="22"/>
      <c r="EM698" s="22"/>
      <c r="EN698" s="22"/>
      <c r="EO698" s="22"/>
      <c r="EP698" s="22"/>
      <c r="EQ698" s="22"/>
      <c r="ER698" s="22"/>
      <c r="ES698" s="22"/>
      <c r="ET698" s="22"/>
      <c r="EU698" s="22"/>
      <c r="EV698" s="22"/>
      <c r="EW698" s="22"/>
      <c r="EX698" s="22"/>
      <c r="EY698" s="22"/>
      <c r="EZ698" s="22"/>
      <c r="FA698" s="22"/>
      <c r="FB698" s="22"/>
      <c r="FC698" s="22"/>
      <c r="FD698" s="22"/>
      <c r="FE698" s="22"/>
      <c r="FF698" s="22"/>
      <c r="FG698" s="22"/>
      <c r="FH698" s="22"/>
      <c r="FI698" s="22"/>
      <c r="FJ698" s="22"/>
      <c r="FK698" s="22"/>
      <c r="FL698" s="22"/>
      <c r="FM698" s="22"/>
      <c r="FN698" s="22"/>
      <c r="FO698" s="22"/>
      <c r="FP698" s="22"/>
      <c r="FQ698" s="22"/>
      <c r="FR698" s="22"/>
      <c r="FS698" s="22"/>
      <c r="FT698" s="22"/>
      <c r="FU698" s="22"/>
      <c r="FV698" s="22"/>
      <c r="FW698" s="22"/>
      <c r="FX698" s="22"/>
      <c r="FY698" s="22"/>
      <c r="FZ698" s="22"/>
      <c r="GA698" s="22"/>
      <c r="GB698" s="22"/>
      <c r="GC698" s="22"/>
      <c r="GD698" s="22"/>
      <c r="GE698" s="22"/>
      <c r="GF698" s="22"/>
      <c r="GG698" s="22"/>
      <c r="GH698" s="22"/>
      <c r="GI698" s="22"/>
      <c r="GJ698" s="22"/>
      <c r="GK698" s="22"/>
      <c r="GL698" s="22"/>
      <c r="GM698" s="22"/>
      <c r="GN698" s="22"/>
      <c r="GO698" s="22"/>
      <c r="GP698" s="22"/>
      <c r="GQ698" s="22"/>
      <c r="GR698" s="22"/>
      <c r="GS698" s="22"/>
      <c r="GT698" s="22"/>
      <c r="GU698" s="22"/>
      <c r="GV698" s="22"/>
      <c r="GW698" s="22"/>
      <c r="GX698" s="22"/>
      <c r="GY698" s="22"/>
      <c r="GZ698" s="22"/>
      <c r="HA698" s="22"/>
      <c r="HB698" s="22"/>
      <c r="HC698" s="22"/>
      <c r="HD698" s="22"/>
      <c r="HE698" s="22"/>
      <c r="HF698" s="22"/>
      <c r="HG698" s="22"/>
      <c r="HH698" s="22"/>
      <c r="HI698" s="22"/>
      <c r="HJ698" s="22"/>
      <c r="HK698" s="22"/>
      <c r="HL698" s="22"/>
      <c r="HM698" s="22"/>
      <c r="HN698" s="22"/>
      <c r="HO698" s="22"/>
      <c r="HP698" s="22"/>
      <c r="HQ698" s="22"/>
      <c r="HR698" s="22"/>
      <c r="HS698" s="22"/>
      <c r="HT698" s="22"/>
      <c r="HU698" s="22"/>
      <c r="HV698" s="22"/>
      <c r="HW698" s="22"/>
      <c r="HX698" s="22"/>
      <c r="HY698" s="22"/>
      <c r="HZ698" s="22"/>
      <c r="IA698" s="22"/>
      <c r="IB698" s="22"/>
      <c r="IC698" s="22"/>
      <c r="ID698" s="22"/>
      <c r="IE698" s="22"/>
      <c r="IF698" s="22"/>
      <c r="IG698" s="22"/>
      <c r="IH698" s="22"/>
      <c r="II698" s="22"/>
      <c r="IJ698" s="22"/>
      <c r="IK698" s="22"/>
      <c r="IL698" s="22"/>
      <c r="IM698" s="22"/>
      <c r="IN698" s="22"/>
      <c r="IO698" s="22"/>
      <c r="IP698" s="22"/>
      <c r="IQ698" s="22"/>
      <c r="IR698" s="22"/>
      <c r="IS698" s="22"/>
      <c r="IT698" s="22"/>
      <c r="IU698" s="22"/>
      <c r="IV698" s="22"/>
      <c r="IW698" s="22"/>
    </row>
    <row r="699" spans="1:257" ht="12" customHeight="1" x14ac:dyDescent="0.2">
      <c r="A699" s="17">
        <v>698</v>
      </c>
      <c r="B699" s="3" t="s">
        <v>66</v>
      </c>
      <c r="C699" s="3" t="s">
        <v>67</v>
      </c>
      <c r="D699" s="3" t="s">
        <v>455</v>
      </c>
      <c r="E699" s="3" t="s">
        <v>999</v>
      </c>
      <c r="F699" s="3" t="s">
        <v>23</v>
      </c>
      <c r="G699" s="6"/>
      <c r="H699" s="6"/>
      <c r="I699" s="6"/>
      <c r="J699" s="5">
        <v>35</v>
      </c>
      <c r="K699" s="5"/>
      <c r="L699" s="6"/>
      <c r="M699" s="6"/>
      <c r="N699" s="5"/>
      <c r="O699" s="5"/>
      <c r="P699" s="3" t="s">
        <v>24</v>
      </c>
      <c r="Q699" s="3" t="s">
        <v>455</v>
      </c>
      <c r="R699" s="3" t="s">
        <v>25</v>
      </c>
      <c r="S699" s="11" t="s">
        <v>30</v>
      </c>
      <c r="T699" s="12" t="s">
        <v>69</v>
      </c>
      <c r="U699" s="12" t="s">
        <v>70</v>
      </c>
      <c r="V699" s="11" t="s">
        <v>1237</v>
      </c>
    </row>
    <row r="700" spans="1:257" ht="12" customHeight="1" x14ac:dyDescent="0.2">
      <c r="A700" s="17">
        <v>699</v>
      </c>
      <c r="B700" s="3" t="s">
        <v>66</v>
      </c>
      <c r="C700" s="3" t="s">
        <v>67</v>
      </c>
      <c r="D700" s="3" t="s">
        <v>455</v>
      </c>
      <c r="E700" s="3" t="s">
        <v>1000</v>
      </c>
      <c r="F700" s="3" t="s">
        <v>33</v>
      </c>
      <c r="G700" s="6"/>
      <c r="H700" s="6"/>
      <c r="I700" s="6"/>
      <c r="J700" s="5">
        <v>35</v>
      </c>
      <c r="K700" s="5"/>
      <c r="L700" s="6"/>
      <c r="M700" s="6"/>
      <c r="N700" s="5"/>
      <c r="O700" s="5"/>
      <c r="P700" s="3" t="s">
        <v>153</v>
      </c>
      <c r="Q700" s="3" t="s">
        <v>455</v>
      </c>
      <c r="R700" s="3" t="s">
        <v>177</v>
      </c>
      <c r="S700" s="11" t="s">
        <v>30</v>
      </c>
      <c r="T700" s="12" t="s">
        <v>69</v>
      </c>
      <c r="U700" s="12" t="s">
        <v>70</v>
      </c>
      <c r="V700" s="11" t="s">
        <v>1237</v>
      </c>
    </row>
    <row r="701" spans="1:257" s="23" customFormat="1" ht="12" customHeight="1" x14ac:dyDescent="0.2">
      <c r="A701" s="17">
        <v>700</v>
      </c>
      <c r="B701" s="17" t="s">
        <v>72</v>
      </c>
      <c r="C701" s="17" t="s">
        <v>73</v>
      </c>
      <c r="D701" s="17" t="s">
        <v>455</v>
      </c>
      <c r="E701" s="17" t="s">
        <v>556</v>
      </c>
      <c r="F701" s="17" t="s">
        <v>23</v>
      </c>
      <c r="G701" s="34"/>
      <c r="H701" s="34"/>
      <c r="I701" s="34"/>
      <c r="J701" s="18">
        <v>184</v>
      </c>
      <c r="K701" s="18"/>
      <c r="L701" s="34"/>
      <c r="M701" s="34"/>
      <c r="N701" s="18"/>
      <c r="O701" s="18"/>
      <c r="P701" s="17" t="s">
        <v>24</v>
      </c>
      <c r="Q701" s="17" t="s">
        <v>455</v>
      </c>
      <c r="R701" s="17" t="s">
        <v>25</v>
      </c>
      <c r="S701" s="19" t="s">
        <v>1375</v>
      </c>
      <c r="T701" s="20" t="s">
        <v>76</v>
      </c>
      <c r="U701" s="20" t="s">
        <v>1001</v>
      </c>
      <c r="V701" s="19" t="s">
        <v>78</v>
      </c>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c r="BS701" s="22"/>
      <c r="BT701" s="22"/>
      <c r="BU701" s="22"/>
      <c r="BV701" s="22"/>
      <c r="BW701" s="22"/>
      <c r="BX701" s="22"/>
      <c r="BY701" s="22"/>
      <c r="BZ701" s="22"/>
      <c r="CA701" s="22"/>
      <c r="CB701" s="22"/>
      <c r="CC701" s="22"/>
      <c r="CD701" s="22"/>
      <c r="CE701" s="22"/>
      <c r="CF701" s="22"/>
      <c r="CG701" s="22"/>
      <c r="CH701" s="22"/>
      <c r="CI701" s="22"/>
      <c r="CJ701" s="22"/>
      <c r="CK701" s="22"/>
      <c r="CL701" s="22"/>
      <c r="CM701" s="22"/>
      <c r="CN701" s="22"/>
      <c r="CO701" s="22"/>
      <c r="CP701" s="22"/>
      <c r="CQ701" s="22"/>
      <c r="CR701" s="22"/>
      <c r="CS701" s="22"/>
      <c r="CT701" s="22"/>
      <c r="CU701" s="22"/>
      <c r="CV701" s="22"/>
      <c r="CW701" s="22"/>
      <c r="CX701" s="22"/>
      <c r="CY701" s="22"/>
      <c r="CZ701" s="22"/>
      <c r="DA701" s="22"/>
      <c r="DB701" s="22"/>
      <c r="DC701" s="22"/>
      <c r="DD701" s="22"/>
      <c r="DE701" s="22"/>
      <c r="DF701" s="22"/>
      <c r="DG701" s="22"/>
      <c r="DH701" s="22"/>
      <c r="DI701" s="22"/>
      <c r="DJ701" s="22"/>
      <c r="DK701" s="22"/>
      <c r="DL701" s="22"/>
      <c r="DM701" s="22"/>
      <c r="DN701" s="22"/>
      <c r="DO701" s="22"/>
      <c r="DP701" s="22"/>
      <c r="DQ701" s="22"/>
      <c r="DR701" s="22"/>
      <c r="DS701" s="22"/>
      <c r="DT701" s="22"/>
      <c r="DU701" s="22"/>
      <c r="DV701" s="22"/>
      <c r="DW701" s="22"/>
      <c r="DX701" s="22"/>
      <c r="DY701" s="22"/>
      <c r="DZ701" s="22"/>
      <c r="EA701" s="22"/>
      <c r="EB701" s="22"/>
      <c r="EC701" s="22"/>
      <c r="ED701" s="22"/>
      <c r="EE701" s="22"/>
      <c r="EF701" s="22"/>
      <c r="EG701" s="22"/>
      <c r="EH701" s="22"/>
      <c r="EI701" s="22"/>
      <c r="EJ701" s="22"/>
      <c r="EK701" s="22"/>
      <c r="EL701" s="22"/>
      <c r="EM701" s="22"/>
      <c r="EN701" s="22"/>
      <c r="EO701" s="22"/>
      <c r="EP701" s="22"/>
      <c r="EQ701" s="22"/>
      <c r="ER701" s="22"/>
      <c r="ES701" s="22"/>
      <c r="ET701" s="22"/>
      <c r="EU701" s="22"/>
      <c r="EV701" s="22"/>
      <c r="EW701" s="22"/>
      <c r="EX701" s="22"/>
      <c r="EY701" s="22"/>
      <c r="EZ701" s="22"/>
      <c r="FA701" s="22"/>
      <c r="FB701" s="22"/>
      <c r="FC701" s="22"/>
      <c r="FD701" s="22"/>
      <c r="FE701" s="22"/>
      <c r="FF701" s="22"/>
      <c r="FG701" s="22"/>
      <c r="FH701" s="22"/>
      <c r="FI701" s="22"/>
      <c r="FJ701" s="22"/>
      <c r="FK701" s="22"/>
      <c r="FL701" s="22"/>
      <c r="FM701" s="22"/>
      <c r="FN701" s="22"/>
      <c r="FO701" s="22"/>
      <c r="FP701" s="22"/>
      <c r="FQ701" s="22"/>
      <c r="FR701" s="22"/>
      <c r="FS701" s="22"/>
      <c r="FT701" s="22"/>
      <c r="FU701" s="22"/>
      <c r="FV701" s="22"/>
      <c r="FW701" s="22"/>
      <c r="FX701" s="22"/>
      <c r="FY701" s="22"/>
      <c r="FZ701" s="22"/>
      <c r="GA701" s="22"/>
      <c r="GB701" s="22"/>
      <c r="GC701" s="22"/>
      <c r="GD701" s="22"/>
      <c r="GE701" s="22"/>
      <c r="GF701" s="22"/>
      <c r="GG701" s="22"/>
      <c r="GH701" s="22"/>
      <c r="GI701" s="22"/>
      <c r="GJ701" s="22"/>
      <c r="GK701" s="22"/>
      <c r="GL701" s="22"/>
      <c r="GM701" s="22"/>
      <c r="GN701" s="22"/>
      <c r="GO701" s="22"/>
      <c r="GP701" s="22"/>
      <c r="GQ701" s="22"/>
      <c r="GR701" s="22"/>
      <c r="GS701" s="22"/>
      <c r="GT701" s="22"/>
      <c r="GU701" s="22"/>
      <c r="GV701" s="22"/>
      <c r="GW701" s="22"/>
      <c r="GX701" s="22"/>
      <c r="GY701" s="22"/>
      <c r="GZ701" s="22"/>
      <c r="HA701" s="22"/>
      <c r="HB701" s="22"/>
      <c r="HC701" s="22"/>
      <c r="HD701" s="22"/>
      <c r="HE701" s="22"/>
      <c r="HF701" s="22"/>
      <c r="HG701" s="22"/>
      <c r="HH701" s="22"/>
      <c r="HI701" s="22"/>
      <c r="HJ701" s="22"/>
      <c r="HK701" s="22"/>
      <c r="HL701" s="22"/>
      <c r="HM701" s="22"/>
      <c r="HN701" s="22"/>
      <c r="HO701" s="22"/>
      <c r="HP701" s="22"/>
      <c r="HQ701" s="22"/>
      <c r="HR701" s="22"/>
      <c r="HS701" s="22"/>
      <c r="HT701" s="22"/>
      <c r="HU701" s="22"/>
      <c r="HV701" s="22"/>
      <c r="HW701" s="22"/>
      <c r="HX701" s="22"/>
      <c r="HY701" s="22"/>
      <c r="HZ701" s="22"/>
      <c r="IA701" s="22"/>
      <c r="IB701" s="22"/>
      <c r="IC701" s="22"/>
      <c r="ID701" s="22"/>
      <c r="IE701" s="22"/>
      <c r="IF701" s="22"/>
      <c r="IG701" s="22"/>
      <c r="IH701" s="22"/>
      <c r="II701" s="22"/>
      <c r="IJ701" s="22"/>
      <c r="IK701" s="22"/>
      <c r="IL701" s="22"/>
      <c r="IM701" s="22"/>
      <c r="IN701" s="22"/>
      <c r="IO701" s="22"/>
      <c r="IP701" s="22"/>
      <c r="IQ701" s="22"/>
      <c r="IR701" s="22"/>
      <c r="IS701" s="22"/>
      <c r="IT701" s="22"/>
      <c r="IU701" s="22"/>
      <c r="IV701" s="22"/>
      <c r="IW701" s="22"/>
    </row>
    <row r="702" spans="1:257" s="23" customFormat="1" ht="12" customHeight="1" x14ac:dyDescent="0.2">
      <c r="A702" s="17">
        <v>701</v>
      </c>
      <c r="B702" s="17" t="s">
        <v>72</v>
      </c>
      <c r="C702" s="17" t="s">
        <v>73</v>
      </c>
      <c r="D702" s="17" t="s">
        <v>455</v>
      </c>
      <c r="E702" s="17" t="s">
        <v>1002</v>
      </c>
      <c r="F702" s="17" t="s">
        <v>23</v>
      </c>
      <c r="G702" s="34">
        <v>2E-3</v>
      </c>
      <c r="H702" s="34">
        <v>2E-3</v>
      </c>
      <c r="I702" s="34">
        <v>2E-3</v>
      </c>
      <c r="J702" s="18">
        <v>240</v>
      </c>
      <c r="K702" s="18"/>
      <c r="L702" s="34"/>
      <c r="M702" s="34"/>
      <c r="N702" s="18"/>
      <c r="O702" s="18"/>
      <c r="P702" s="17" t="s">
        <v>24</v>
      </c>
      <c r="Q702" s="17" t="s">
        <v>455</v>
      </c>
      <c r="R702" s="17" t="s">
        <v>25</v>
      </c>
      <c r="S702" s="19" t="s">
        <v>560</v>
      </c>
      <c r="T702" s="20" t="s">
        <v>76</v>
      </c>
      <c r="U702" s="20" t="s">
        <v>1001</v>
      </c>
      <c r="V702" s="19" t="s">
        <v>78</v>
      </c>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c r="BS702" s="22"/>
      <c r="BT702" s="22"/>
      <c r="BU702" s="22"/>
      <c r="BV702" s="22"/>
      <c r="BW702" s="22"/>
      <c r="BX702" s="22"/>
      <c r="BY702" s="22"/>
      <c r="BZ702" s="22"/>
      <c r="CA702" s="22"/>
      <c r="CB702" s="22"/>
      <c r="CC702" s="22"/>
      <c r="CD702" s="22"/>
      <c r="CE702" s="22"/>
      <c r="CF702" s="22"/>
      <c r="CG702" s="22"/>
      <c r="CH702" s="22"/>
      <c r="CI702" s="22"/>
      <c r="CJ702" s="22"/>
      <c r="CK702" s="22"/>
      <c r="CL702" s="22"/>
      <c r="CM702" s="22"/>
      <c r="CN702" s="22"/>
      <c r="CO702" s="22"/>
      <c r="CP702" s="22"/>
      <c r="CQ702" s="22"/>
      <c r="CR702" s="22"/>
      <c r="CS702" s="22"/>
      <c r="CT702" s="22"/>
      <c r="CU702" s="22"/>
      <c r="CV702" s="22"/>
      <c r="CW702" s="22"/>
      <c r="CX702" s="22"/>
      <c r="CY702" s="22"/>
      <c r="CZ702" s="22"/>
      <c r="DA702" s="22"/>
      <c r="DB702" s="22"/>
      <c r="DC702" s="22"/>
      <c r="DD702" s="22"/>
      <c r="DE702" s="22"/>
      <c r="DF702" s="22"/>
      <c r="DG702" s="22"/>
      <c r="DH702" s="22"/>
      <c r="DI702" s="22"/>
      <c r="DJ702" s="22"/>
      <c r="DK702" s="22"/>
      <c r="DL702" s="22"/>
      <c r="DM702" s="22"/>
      <c r="DN702" s="22"/>
      <c r="DO702" s="22"/>
      <c r="DP702" s="22"/>
      <c r="DQ702" s="22"/>
      <c r="DR702" s="22"/>
      <c r="DS702" s="22"/>
      <c r="DT702" s="22"/>
      <c r="DU702" s="22"/>
      <c r="DV702" s="22"/>
      <c r="DW702" s="22"/>
      <c r="DX702" s="22"/>
      <c r="DY702" s="22"/>
      <c r="DZ702" s="22"/>
      <c r="EA702" s="22"/>
      <c r="EB702" s="22"/>
      <c r="EC702" s="22"/>
      <c r="ED702" s="22"/>
      <c r="EE702" s="22"/>
      <c r="EF702" s="22"/>
      <c r="EG702" s="22"/>
      <c r="EH702" s="22"/>
      <c r="EI702" s="22"/>
      <c r="EJ702" s="22"/>
      <c r="EK702" s="22"/>
      <c r="EL702" s="22"/>
      <c r="EM702" s="22"/>
      <c r="EN702" s="22"/>
      <c r="EO702" s="22"/>
      <c r="EP702" s="22"/>
      <c r="EQ702" s="22"/>
      <c r="ER702" s="22"/>
      <c r="ES702" s="22"/>
      <c r="ET702" s="22"/>
      <c r="EU702" s="22"/>
      <c r="EV702" s="22"/>
      <c r="EW702" s="22"/>
      <c r="EX702" s="22"/>
      <c r="EY702" s="22"/>
      <c r="EZ702" s="22"/>
      <c r="FA702" s="22"/>
      <c r="FB702" s="22"/>
      <c r="FC702" s="22"/>
      <c r="FD702" s="22"/>
      <c r="FE702" s="22"/>
      <c r="FF702" s="22"/>
      <c r="FG702" s="22"/>
      <c r="FH702" s="22"/>
      <c r="FI702" s="22"/>
      <c r="FJ702" s="22"/>
      <c r="FK702" s="22"/>
      <c r="FL702" s="22"/>
      <c r="FM702" s="22"/>
      <c r="FN702" s="22"/>
      <c r="FO702" s="22"/>
      <c r="FP702" s="22"/>
      <c r="FQ702" s="22"/>
      <c r="FR702" s="22"/>
      <c r="FS702" s="22"/>
      <c r="FT702" s="22"/>
      <c r="FU702" s="22"/>
      <c r="FV702" s="22"/>
      <c r="FW702" s="22"/>
      <c r="FX702" s="22"/>
      <c r="FY702" s="22"/>
      <c r="FZ702" s="22"/>
      <c r="GA702" s="22"/>
      <c r="GB702" s="22"/>
      <c r="GC702" s="22"/>
      <c r="GD702" s="22"/>
      <c r="GE702" s="22"/>
      <c r="GF702" s="22"/>
      <c r="GG702" s="22"/>
      <c r="GH702" s="22"/>
      <c r="GI702" s="22"/>
      <c r="GJ702" s="22"/>
      <c r="GK702" s="22"/>
      <c r="GL702" s="22"/>
      <c r="GM702" s="22"/>
      <c r="GN702" s="22"/>
      <c r="GO702" s="22"/>
      <c r="GP702" s="22"/>
      <c r="GQ702" s="22"/>
      <c r="GR702" s="22"/>
      <c r="GS702" s="22"/>
      <c r="GT702" s="22"/>
      <c r="GU702" s="22"/>
      <c r="GV702" s="22"/>
      <c r="GW702" s="22"/>
      <c r="GX702" s="22"/>
      <c r="GY702" s="22"/>
      <c r="GZ702" s="22"/>
      <c r="HA702" s="22"/>
      <c r="HB702" s="22"/>
      <c r="HC702" s="22"/>
      <c r="HD702" s="22"/>
      <c r="HE702" s="22"/>
      <c r="HF702" s="22"/>
      <c r="HG702" s="22"/>
      <c r="HH702" s="22"/>
      <c r="HI702" s="22"/>
      <c r="HJ702" s="22"/>
      <c r="HK702" s="22"/>
      <c r="HL702" s="22"/>
      <c r="HM702" s="22"/>
      <c r="HN702" s="22"/>
      <c r="HO702" s="22"/>
      <c r="HP702" s="22"/>
      <c r="HQ702" s="22"/>
      <c r="HR702" s="22"/>
      <c r="HS702" s="22"/>
      <c r="HT702" s="22"/>
      <c r="HU702" s="22"/>
      <c r="HV702" s="22"/>
      <c r="HW702" s="22"/>
      <c r="HX702" s="22"/>
      <c r="HY702" s="22"/>
      <c r="HZ702" s="22"/>
      <c r="IA702" s="22"/>
      <c r="IB702" s="22"/>
      <c r="IC702" s="22"/>
      <c r="ID702" s="22"/>
      <c r="IE702" s="22"/>
      <c r="IF702" s="22"/>
      <c r="IG702" s="22"/>
      <c r="IH702" s="22"/>
      <c r="II702" s="22"/>
      <c r="IJ702" s="22"/>
      <c r="IK702" s="22"/>
      <c r="IL702" s="22"/>
      <c r="IM702" s="22"/>
      <c r="IN702" s="22"/>
      <c r="IO702" s="22"/>
      <c r="IP702" s="22"/>
      <c r="IQ702" s="22"/>
      <c r="IR702" s="22"/>
      <c r="IS702" s="22"/>
      <c r="IT702" s="22"/>
      <c r="IU702" s="22"/>
      <c r="IV702" s="22"/>
      <c r="IW702" s="22"/>
    </row>
    <row r="703" spans="1:257" s="23" customFormat="1" ht="12" customHeight="1" x14ac:dyDescent="0.2">
      <c r="A703" s="17">
        <v>702</v>
      </c>
      <c r="B703" s="17" t="s">
        <v>72</v>
      </c>
      <c r="C703" s="17" t="s">
        <v>73</v>
      </c>
      <c r="D703" s="17" t="s">
        <v>455</v>
      </c>
      <c r="E703" s="17" t="s">
        <v>822</v>
      </c>
      <c r="F703" s="17" t="s">
        <v>23</v>
      </c>
      <c r="G703" s="34"/>
      <c r="H703" s="34"/>
      <c r="I703" s="34"/>
      <c r="J703" s="18">
        <v>34</v>
      </c>
      <c r="K703" s="18"/>
      <c r="L703" s="34"/>
      <c r="M703" s="34"/>
      <c r="N703" s="18"/>
      <c r="O703" s="18"/>
      <c r="P703" s="17" t="s">
        <v>24</v>
      </c>
      <c r="Q703" s="17" t="s">
        <v>455</v>
      </c>
      <c r="R703" s="17" t="s">
        <v>25</v>
      </c>
      <c r="S703" s="19" t="s">
        <v>1355</v>
      </c>
      <c r="T703" s="20" t="s">
        <v>76</v>
      </c>
      <c r="U703" s="20" t="s">
        <v>1001</v>
      </c>
      <c r="V703" s="19" t="s">
        <v>78</v>
      </c>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c r="BS703" s="22"/>
      <c r="BT703" s="22"/>
      <c r="BU703" s="22"/>
      <c r="BV703" s="22"/>
      <c r="BW703" s="22"/>
      <c r="BX703" s="22"/>
      <c r="BY703" s="22"/>
      <c r="BZ703" s="22"/>
      <c r="CA703" s="22"/>
      <c r="CB703" s="22"/>
      <c r="CC703" s="22"/>
      <c r="CD703" s="22"/>
      <c r="CE703" s="22"/>
      <c r="CF703" s="22"/>
      <c r="CG703" s="22"/>
      <c r="CH703" s="22"/>
      <c r="CI703" s="22"/>
      <c r="CJ703" s="22"/>
      <c r="CK703" s="22"/>
      <c r="CL703" s="22"/>
      <c r="CM703" s="22"/>
      <c r="CN703" s="22"/>
      <c r="CO703" s="22"/>
      <c r="CP703" s="22"/>
      <c r="CQ703" s="22"/>
      <c r="CR703" s="22"/>
      <c r="CS703" s="22"/>
      <c r="CT703" s="22"/>
      <c r="CU703" s="22"/>
      <c r="CV703" s="22"/>
      <c r="CW703" s="22"/>
      <c r="CX703" s="22"/>
      <c r="CY703" s="22"/>
      <c r="CZ703" s="22"/>
      <c r="DA703" s="22"/>
      <c r="DB703" s="22"/>
      <c r="DC703" s="22"/>
      <c r="DD703" s="22"/>
      <c r="DE703" s="22"/>
      <c r="DF703" s="22"/>
      <c r="DG703" s="22"/>
      <c r="DH703" s="22"/>
      <c r="DI703" s="22"/>
      <c r="DJ703" s="22"/>
      <c r="DK703" s="22"/>
      <c r="DL703" s="22"/>
      <c r="DM703" s="22"/>
      <c r="DN703" s="22"/>
      <c r="DO703" s="22"/>
      <c r="DP703" s="22"/>
      <c r="DQ703" s="22"/>
      <c r="DR703" s="22"/>
      <c r="DS703" s="22"/>
      <c r="DT703" s="22"/>
      <c r="DU703" s="22"/>
      <c r="DV703" s="22"/>
      <c r="DW703" s="22"/>
      <c r="DX703" s="22"/>
      <c r="DY703" s="22"/>
      <c r="DZ703" s="22"/>
      <c r="EA703" s="22"/>
      <c r="EB703" s="22"/>
      <c r="EC703" s="22"/>
      <c r="ED703" s="22"/>
      <c r="EE703" s="22"/>
      <c r="EF703" s="22"/>
      <c r="EG703" s="22"/>
      <c r="EH703" s="22"/>
      <c r="EI703" s="22"/>
      <c r="EJ703" s="22"/>
      <c r="EK703" s="22"/>
      <c r="EL703" s="22"/>
      <c r="EM703" s="22"/>
      <c r="EN703" s="22"/>
      <c r="EO703" s="22"/>
      <c r="EP703" s="22"/>
      <c r="EQ703" s="22"/>
      <c r="ER703" s="22"/>
      <c r="ES703" s="22"/>
      <c r="ET703" s="22"/>
      <c r="EU703" s="22"/>
      <c r="EV703" s="22"/>
      <c r="EW703" s="22"/>
      <c r="EX703" s="22"/>
      <c r="EY703" s="22"/>
      <c r="EZ703" s="22"/>
      <c r="FA703" s="22"/>
      <c r="FB703" s="22"/>
      <c r="FC703" s="22"/>
      <c r="FD703" s="22"/>
      <c r="FE703" s="22"/>
      <c r="FF703" s="22"/>
      <c r="FG703" s="22"/>
      <c r="FH703" s="22"/>
      <c r="FI703" s="22"/>
      <c r="FJ703" s="22"/>
      <c r="FK703" s="22"/>
      <c r="FL703" s="22"/>
      <c r="FM703" s="22"/>
      <c r="FN703" s="22"/>
      <c r="FO703" s="22"/>
      <c r="FP703" s="22"/>
      <c r="FQ703" s="22"/>
      <c r="FR703" s="22"/>
      <c r="FS703" s="22"/>
      <c r="FT703" s="22"/>
      <c r="FU703" s="22"/>
      <c r="FV703" s="22"/>
      <c r="FW703" s="22"/>
      <c r="FX703" s="22"/>
      <c r="FY703" s="22"/>
      <c r="FZ703" s="22"/>
      <c r="GA703" s="22"/>
      <c r="GB703" s="22"/>
      <c r="GC703" s="22"/>
      <c r="GD703" s="22"/>
      <c r="GE703" s="22"/>
      <c r="GF703" s="22"/>
      <c r="GG703" s="22"/>
      <c r="GH703" s="22"/>
      <c r="GI703" s="22"/>
      <c r="GJ703" s="22"/>
      <c r="GK703" s="22"/>
      <c r="GL703" s="22"/>
      <c r="GM703" s="22"/>
      <c r="GN703" s="22"/>
      <c r="GO703" s="22"/>
      <c r="GP703" s="22"/>
      <c r="GQ703" s="22"/>
      <c r="GR703" s="22"/>
      <c r="GS703" s="22"/>
      <c r="GT703" s="22"/>
      <c r="GU703" s="22"/>
      <c r="GV703" s="22"/>
      <c r="GW703" s="22"/>
      <c r="GX703" s="22"/>
      <c r="GY703" s="22"/>
      <c r="GZ703" s="22"/>
      <c r="HA703" s="22"/>
      <c r="HB703" s="22"/>
      <c r="HC703" s="22"/>
      <c r="HD703" s="22"/>
      <c r="HE703" s="22"/>
      <c r="HF703" s="22"/>
      <c r="HG703" s="22"/>
      <c r="HH703" s="22"/>
      <c r="HI703" s="22"/>
      <c r="HJ703" s="22"/>
      <c r="HK703" s="22"/>
      <c r="HL703" s="22"/>
      <c r="HM703" s="22"/>
      <c r="HN703" s="22"/>
      <c r="HO703" s="22"/>
      <c r="HP703" s="22"/>
      <c r="HQ703" s="22"/>
      <c r="HR703" s="22"/>
      <c r="HS703" s="22"/>
      <c r="HT703" s="22"/>
      <c r="HU703" s="22"/>
      <c r="HV703" s="22"/>
      <c r="HW703" s="22"/>
      <c r="HX703" s="22"/>
      <c r="HY703" s="22"/>
      <c r="HZ703" s="22"/>
      <c r="IA703" s="22"/>
      <c r="IB703" s="22"/>
      <c r="IC703" s="22"/>
      <c r="ID703" s="22"/>
      <c r="IE703" s="22"/>
      <c r="IF703" s="22"/>
      <c r="IG703" s="22"/>
      <c r="IH703" s="22"/>
      <c r="II703" s="22"/>
      <c r="IJ703" s="22"/>
      <c r="IK703" s="22"/>
      <c r="IL703" s="22"/>
      <c r="IM703" s="22"/>
      <c r="IN703" s="22"/>
      <c r="IO703" s="22"/>
      <c r="IP703" s="22"/>
      <c r="IQ703" s="22"/>
      <c r="IR703" s="22"/>
      <c r="IS703" s="22"/>
      <c r="IT703" s="22"/>
      <c r="IU703" s="22"/>
      <c r="IV703" s="22"/>
      <c r="IW703" s="22"/>
    </row>
    <row r="704" spans="1:257" s="23" customFormat="1" ht="12" customHeight="1" x14ac:dyDescent="0.2">
      <c r="A704" s="17">
        <v>703</v>
      </c>
      <c r="B704" s="17" t="s">
        <v>72</v>
      </c>
      <c r="C704" s="17" t="s">
        <v>73</v>
      </c>
      <c r="D704" s="17" t="s">
        <v>455</v>
      </c>
      <c r="E704" s="17" t="s">
        <v>1003</v>
      </c>
      <c r="F704" s="17" t="s">
        <v>23</v>
      </c>
      <c r="G704" s="34">
        <v>5.0000000000000001E-3</v>
      </c>
      <c r="H704" s="34">
        <v>5.0000000000000001E-3</v>
      </c>
      <c r="I704" s="34">
        <v>5.0000000000000001E-3</v>
      </c>
      <c r="J704" s="18">
        <v>240</v>
      </c>
      <c r="K704" s="18"/>
      <c r="L704" s="34"/>
      <c r="M704" s="34"/>
      <c r="N704" s="18"/>
      <c r="O704" s="18"/>
      <c r="P704" s="17" t="s">
        <v>24</v>
      </c>
      <c r="Q704" s="17" t="s">
        <v>455</v>
      </c>
      <c r="R704" s="17" t="s">
        <v>25</v>
      </c>
      <c r="S704" s="19" t="s">
        <v>1004</v>
      </c>
      <c r="T704" s="20" t="s">
        <v>76</v>
      </c>
      <c r="U704" s="20" t="s">
        <v>1001</v>
      </c>
      <c r="V704" s="19" t="s">
        <v>78</v>
      </c>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c r="BS704" s="22"/>
      <c r="BT704" s="22"/>
      <c r="BU704" s="22"/>
      <c r="BV704" s="22"/>
      <c r="BW704" s="22"/>
      <c r="BX704" s="22"/>
      <c r="BY704" s="22"/>
      <c r="BZ704" s="22"/>
      <c r="CA704" s="22"/>
      <c r="CB704" s="22"/>
      <c r="CC704" s="22"/>
      <c r="CD704" s="22"/>
      <c r="CE704" s="22"/>
      <c r="CF704" s="22"/>
      <c r="CG704" s="22"/>
      <c r="CH704" s="22"/>
      <c r="CI704" s="22"/>
      <c r="CJ704" s="22"/>
      <c r="CK704" s="22"/>
      <c r="CL704" s="22"/>
      <c r="CM704" s="22"/>
      <c r="CN704" s="22"/>
      <c r="CO704" s="22"/>
      <c r="CP704" s="22"/>
      <c r="CQ704" s="22"/>
      <c r="CR704" s="22"/>
      <c r="CS704" s="22"/>
      <c r="CT704" s="22"/>
      <c r="CU704" s="22"/>
      <c r="CV704" s="22"/>
      <c r="CW704" s="22"/>
      <c r="CX704" s="22"/>
      <c r="CY704" s="22"/>
      <c r="CZ704" s="22"/>
      <c r="DA704" s="22"/>
      <c r="DB704" s="22"/>
      <c r="DC704" s="22"/>
      <c r="DD704" s="22"/>
      <c r="DE704" s="22"/>
      <c r="DF704" s="22"/>
      <c r="DG704" s="22"/>
      <c r="DH704" s="22"/>
      <c r="DI704" s="22"/>
      <c r="DJ704" s="22"/>
      <c r="DK704" s="22"/>
      <c r="DL704" s="22"/>
      <c r="DM704" s="22"/>
      <c r="DN704" s="22"/>
      <c r="DO704" s="22"/>
      <c r="DP704" s="22"/>
      <c r="DQ704" s="22"/>
      <c r="DR704" s="22"/>
      <c r="DS704" s="22"/>
      <c r="DT704" s="22"/>
      <c r="DU704" s="22"/>
      <c r="DV704" s="22"/>
      <c r="DW704" s="22"/>
      <c r="DX704" s="22"/>
      <c r="DY704" s="22"/>
      <c r="DZ704" s="22"/>
      <c r="EA704" s="22"/>
      <c r="EB704" s="22"/>
      <c r="EC704" s="22"/>
      <c r="ED704" s="22"/>
      <c r="EE704" s="22"/>
      <c r="EF704" s="22"/>
      <c r="EG704" s="22"/>
      <c r="EH704" s="22"/>
      <c r="EI704" s="22"/>
      <c r="EJ704" s="22"/>
      <c r="EK704" s="22"/>
      <c r="EL704" s="22"/>
      <c r="EM704" s="22"/>
      <c r="EN704" s="22"/>
      <c r="EO704" s="22"/>
      <c r="EP704" s="22"/>
      <c r="EQ704" s="22"/>
      <c r="ER704" s="22"/>
      <c r="ES704" s="22"/>
      <c r="ET704" s="22"/>
      <c r="EU704" s="22"/>
      <c r="EV704" s="22"/>
      <c r="EW704" s="22"/>
      <c r="EX704" s="22"/>
      <c r="EY704" s="22"/>
      <c r="EZ704" s="22"/>
      <c r="FA704" s="22"/>
      <c r="FB704" s="22"/>
      <c r="FC704" s="22"/>
      <c r="FD704" s="22"/>
      <c r="FE704" s="22"/>
      <c r="FF704" s="22"/>
      <c r="FG704" s="22"/>
      <c r="FH704" s="22"/>
      <c r="FI704" s="22"/>
      <c r="FJ704" s="22"/>
      <c r="FK704" s="22"/>
      <c r="FL704" s="22"/>
      <c r="FM704" s="22"/>
      <c r="FN704" s="22"/>
      <c r="FO704" s="22"/>
      <c r="FP704" s="22"/>
      <c r="FQ704" s="22"/>
      <c r="FR704" s="22"/>
      <c r="FS704" s="22"/>
      <c r="FT704" s="22"/>
      <c r="FU704" s="22"/>
      <c r="FV704" s="22"/>
      <c r="FW704" s="22"/>
      <c r="FX704" s="22"/>
      <c r="FY704" s="22"/>
      <c r="FZ704" s="22"/>
      <c r="GA704" s="22"/>
      <c r="GB704" s="22"/>
      <c r="GC704" s="22"/>
      <c r="GD704" s="22"/>
      <c r="GE704" s="22"/>
      <c r="GF704" s="22"/>
      <c r="GG704" s="22"/>
      <c r="GH704" s="22"/>
      <c r="GI704" s="22"/>
      <c r="GJ704" s="22"/>
      <c r="GK704" s="22"/>
      <c r="GL704" s="22"/>
      <c r="GM704" s="22"/>
      <c r="GN704" s="22"/>
      <c r="GO704" s="22"/>
      <c r="GP704" s="22"/>
      <c r="GQ704" s="22"/>
      <c r="GR704" s="22"/>
      <c r="GS704" s="22"/>
      <c r="GT704" s="22"/>
      <c r="GU704" s="22"/>
      <c r="GV704" s="22"/>
      <c r="GW704" s="22"/>
      <c r="GX704" s="22"/>
      <c r="GY704" s="22"/>
      <c r="GZ704" s="22"/>
      <c r="HA704" s="22"/>
      <c r="HB704" s="22"/>
      <c r="HC704" s="22"/>
      <c r="HD704" s="22"/>
      <c r="HE704" s="22"/>
      <c r="HF704" s="22"/>
      <c r="HG704" s="22"/>
      <c r="HH704" s="22"/>
      <c r="HI704" s="22"/>
      <c r="HJ704" s="22"/>
      <c r="HK704" s="22"/>
      <c r="HL704" s="22"/>
      <c r="HM704" s="22"/>
      <c r="HN704" s="22"/>
      <c r="HO704" s="22"/>
      <c r="HP704" s="22"/>
      <c r="HQ704" s="22"/>
      <c r="HR704" s="22"/>
      <c r="HS704" s="22"/>
      <c r="HT704" s="22"/>
      <c r="HU704" s="22"/>
      <c r="HV704" s="22"/>
      <c r="HW704" s="22"/>
      <c r="HX704" s="22"/>
      <c r="HY704" s="22"/>
      <c r="HZ704" s="22"/>
      <c r="IA704" s="22"/>
      <c r="IB704" s="22"/>
      <c r="IC704" s="22"/>
      <c r="ID704" s="22"/>
      <c r="IE704" s="22"/>
      <c r="IF704" s="22"/>
      <c r="IG704" s="22"/>
      <c r="IH704" s="22"/>
      <c r="II704" s="22"/>
      <c r="IJ704" s="22"/>
      <c r="IK704" s="22"/>
      <c r="IL704" s="22"/>
      <c r="IM704" s="22"/>
      <c r="IN704" s="22"/>
      <c r="IO704" s="22"/>
      <c r="IP704" s="22"/>
      <c r="IQ704" s="22"/>
      <c r="IR704" s="22"/>
      <c r="IS704" s="22"/>
      <c r="IT704" s="22"/>
      <c r="IU704" s="22"/>
      <c r="IV704" s="22"/>
      <c r="IW704" s="22"/>
    </row>
    <row r="705" spans="1:257" s="23" customFormat="1" ht="12" customHeight="1" x14ac:dyDescent="0.2">
      <c r="A705" s="17">
        <v>704</v>
      </c>
      <c r="B705" s="17" t="s">
        <v>72</v>
      </c>
      <c r="C705" s="17" t="s">
        <v>73</v>
      </c>
      <c r="D705" s="17" t="s">
        <v>455</v>
      </c>
      <c r="E705" s="17" t="s">
        <v>561</v>
      </c>
      <c r="F705" s="17" t="s">
        <v>23</v>
      </c>
      <c r="G705" s="34"/>
      <c r="H705" s="34"/>
      <c r="I705" s="34"/>
      <c r="J705" s="18">
        <v>34</v>
      </c>
      <c r="K705" s="18"/>
      <c r="L705" s="34"/>
      <c r="M705" s="34"/>
      <c r="N705" s="18"/>
      <c r="O705" s="18"/>
      <c r="P705" s="17" t="s">
        <v>24</v>
      </c>
      <c r="Q705" s="17" t="s">
        <v>455</v>
      </c>
      <c r="R705" s="17" t="s">
        <v>25</v>
      </c>
      <c r="S705" s="19" t="s">
        <v>1372</v>
      </c>
      <c r="T705" s="20" t="s">
        <v>76</v>
      </c>
      <c r="U705" s="20" t="s">
        <v>1001</v>
      </c>
      <c r="V705" s="19" t="s">
        <v>78</v>
      </c>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c r="BS705" s="22"/>
      <c r="BT705" s="22"/>
      <c r="BU705" s="22"/>
      <c r="BV705" s="22"/>
      <c r="BW705" s="22"/>
      <c r="BX705" s="22"/>
      <c r="BY705" s="22"/>
      <c r="BZ705" s="22"/>
      <c r="CA705" s="22"/>
      <c r="CB705" s="22"/>
      <c r="CC705" s="22"/>
      <c r="CD705" s="22"/>
      <c r="CE705" s="22"/>
      <c r="CF705" s="22"/>
      <c r="CG705" s="22"/>
      <c r="CH705" s="22"/>
      <c r="CI705" s="22"/>
      <c r="CJ705" s="22"/>
      <c r="CK705" s="22"/>
      <c r="CL705" s="22"/>
      <c r="CM705" s="22"/>
      <c r="CN705" s="22"/>
      <c r="CO705" s="22"/>
      <c r="CP705" s="22"/>
      <c r="CQ705" s="22"/>
      <c r="CR705" s="22"/>
      <c r="CS705" s="22"/>
      <c r="CT705" s="22"/>
      <c r="CU705" s="22"/>
      <c r="CV705" s="22"/>
      <c r="CW705" s="22"/>
      <c r="CX705" s="22"/>
      <c r="CY705" s="22"/>
      <c r="CZ705" s="22"/>
      <c r="DA705" s="22"/>
      <c r="DB705" s="22"/>
      <c r="DC705" s="22"/>
      <c r="DD705" s="22"/>
      <c r="DE705" s="22"/>
      <c r="DF705" s="22"/>
      <c r="DG705" s="22"/>
      <c r="DH705" s="22"/>
      <c r="DI705" s="22"/>
      <c r="DJ705" s="22"/>
      <c r="DK705" s="22"/>
      <c r="DL705" s="22"/>
      <c r="DM705" s="22"/>
      <c r="DN705" s="22"/>
      <c r="DO705" s="22"/>
      <c r="DP705" s="22"/>
      <c r="DQ705" s="22"/>
      <c r="DR705" s="22"/>
      <c r="DS705" s="22"/>
      <c r="DT705" s="22"/>
      <c r="DU705" s="22"/>
      <c r="DV705" s="22"/>
      <c r="DW705" s="22"/>
      <c r="DX705" s="22"/>
      <c r="DY705" s="22"/>
      <c r="DZ705" s="22"/>
      <c r="EA705" s="22"/>
      <c r="EB705" s="22"/>
      <c r="EC705" s="22"/>
      <c r="ED705" s="22"/>
      <c r="EE705" s="22"/>
      <c r="EF705" s="22"/>
      <c r="EG705" s="22"/>
      <c r="EH705" s="22"/>
      <c r="EI705" s="22"/>
      <c r="EJ705" s="22"/>
      <c r="EK705" s="22"/>
      <c r="EL705" s="22"/>
      <c r="EM705" s="22"/>
      <c r="EN705" s="22"/>
      <c r="EO705" s="22"/>
      <c r="EP705" s="22"/>
      <c r="EQ705" s="22"/>
      <c r="ER705" s="22"/>
      <c r="ES705" s="22"/>
      <c r="ET705" s="22"/>
      <c r="EU705" s="22"/>
      <c r="EV705" s="22"/>
      <c r="EW705" s="22"/>
      <c r="EX705" s="22"/>
      <c r="EY705" s="22"/>
      <c r="EZ705" s="22"/>
      <c r="FA705" s="22"/>
      <c r="FB705" s="22"/>
      <c r="FC705" s="22"/>
      <c r="FD705" s="22"/>
      <c r="FE705" s="22"/>
      <c r="FF705" s="22"/>
      <c r="FG705" s="22"/>
      <c r="FH705" s="22"/>
      <c r="FI705" s="22"/>
      <c r="FJ705" s="22"/>
      <c r="FK705" s="22"/>
      <c r="FL705" s="22"/>
      <c r="FM705" s="22"/>
      <c r="FN705" s="22"/>
      <c r="FO705" s="22"/>
      <c r="FP705" s="22"/>
      <c r="FQ705" s="22"/>
      <c r="FR705" s="22"/>
      <c r="FS705" s="22"/>
      <c r="FT705" s="22"/>
      <c r="FU705" s="22"/>
      <c r="FV705" s="22"/>
      <c r="FW705" s="22"/>
      <c r="FX705" s="22"/>
      <c r="FY705" s="22"/>
      <c r="FZ705" s="22"/>
      <c r="GA705" s="22"/>
      <c r="GB705" s="22"/>
      <c r="GC705" s="22"/>
      <c r="GD705" s="22"/>
      <c r="GE705" s="22"/>
      <c r="GF705" s="22"/>
      <c r="GG705" s="22"/>
      <c r="GH705" s="22"/>
      <c r="GI705" s="22"/>
      <c r="GJ705" s="22"/>
      <c r="GK705" s="22"/>
      <c r="GL705" s="22"/>
      <c r="GM705" s="22"/>
      <c r="GN705" s="22"/>
      <c r="GO705" s="22"/>
      <c r="GP705" s="22"/>
      <c r="GQ705" s="22"/>
      <c r="GR705" s="22"/>
      <c r="GS705" s="22"/>
      <c r="GT705" s="22"/>
      <c r="GU705" s="22"/>
      <c r="GV705" s="22"/>
      <c r="GW705" s="22"/>
      <c r="GX705" s="22"/>
      <c r="GY705" s="22"/>
      <c r="GZ705" s="22"/>
      <c r="HA705" s="22"/>
      <c r="HB705" s="22"/>
      <c r="HC705" s="22"/>
      <c r="HD705" s="22"/>
      <c r="HE705" s="22"/>
      <c r="HF705" s="22"/>
      <c r="HG705" s="22"/>
      <c r="HH705" s="22"/>
      <c r="HI705" s="22"/>
      <c r="HJ705" s="22"/>
      <c r="HK705" s="22"/>
      <c r="HL705" s="22"/>
      <c r="HM705" s="22"/>
      <c r="HN705" s="22"/>
      <c r="HO705" s="22"/>
      <c r="HP705" s="22"/>
      <c r="HQ705" s="22"/>
      <c r="HR705" s="22"/>
      <c r="HS705" s="22"/>
      <c r="HT705" s="22"/>
      <c r="HU705" s="22"/>
      <c r="HV705" s="22"/>
      <c r="HW705" s="22"/>
      <c r="HX705" s="22"/>
      <c r="HY705" s="22"/>
      <c r="HZ705" s="22"/>
      <c r="IA705" s="22"/>
      <c r="IB705" s="22"/>
      <c r="IC705" s="22"/>
      <c r="ID705" s="22"/>
      <c r="IE705" s="22"/>
      <c r="IF705" s="22"/>
      <c r="IG705" s="22"/>
      <c r="IH705" s="22"/>
      <c r="II705" s="22"/>
      <c r="IJ705" s="22"/>
      <c r="IK705" s="22"/>
      <c r="IL705" s="22"/>
      <c r="IM705" s="22"/>
      <c r="IN705" s="22"/>
      <c r="IO705" s="22"/>
      <c r="IP705" s="22"/>
      <c r="IQ705" s="22"/>
      <c r="IR705" s="22"/>
      <c r="IS705" s="22"/>
      <c r="IT705" s="22"/>
      <c r="IU705" s="22"/>
      <c r="IV705" s="22"/>
      <c r="IW705" s="22"/>
    </row>
    <row r="706" spans="1:257" s="23" customFormat="1" ht="12" customHeight="1" x14ac:dyDescent="0.2">
      <c r="A706" s="17">
        <v>705</v>
      </c>
      <c r="B706" s="17" t="s">
        <v>72</v>
      </c>
      <c r="C706" s="17" t="s">
        <v>73</v>
      </c>
      <c r="D706" s="17" t="s">
        <v>455</v>
      </c>
      <c r="E706" s="17" t="s">
        <v>1005</v>
      </c>
      <c r="F706" s="17" t="s">
        <v>33</v>
      </c>
      <c r="G706" s="34"/>
      <c r="H706" s="34"/>
      <c r="I706" s="34"/>
      <c r="J706" s="18">
        <v>114</v>
      </c>
      <c r="K706" s="18"/>
      <c r="L706" s="34"/>
      <c r="M706" s="34"/>
      <c r="N706" s="18"/>
      <c r="O706" s="18"/>
      <c r="P706" s="17" t="s">
        <v>24</v>
      </c>
      <c r="Q706" s="17" t="s">
        <v>455</v>
      </c>
      <c r="R706" s="17" t="s">
        <v>25</v>
      </c>
      <c r="S706" s="19" t="s">
        <v>1358</v>
      </c>
      <c r="T706" s="20" t="s">
        <v>76</v>
      </c>
      <c r="U706" s="20" t="s">
        <v>1001</v>
      </c>
      <c r="V706" s="19" t="s">
        <v>78</v>
      </c>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c r="BS706" s="22"/>
      <c r="BT706" s="22"/>
      <c r="BU706" s="22"/>
      <c r="BV706" s="22"/>
      <c r="BW706" s="22"/>
      <c r="BX706" s="22"/>
      <c r="BY706" s="22"/>
      <c r="BZ706" s="22"/>
      <c r="CA706" s="22"/>
      <c r="CB706" s="22"/>
      <c r="CC706" s="22"/>
      <c r="CD706" s="22"/>
      <c r="CE706" s="22"/>
      <c r="CF706" s="22"/>
      <c r="CG706" s="22"/>
      <c r="CH706" s="22"/>
      <c r="CI706" s="22"/>
      <c r="CJ706" s="22"/>
      <c r="CK706" s="22"/>
      <c r="CL706" s="22"/>
      <c r="CM706" s="22"/>
      <c r="CN706" s="22"/>
      <c r="CO706" s="22"/>
      <c r="CP706" s="22"/>
      <c r="CQ706" s="22"/>
      <c r="CR706" s="22"/>
      <c r="CS706" s="22"/>
      <c r="CT706" s="22"/>
      <c r="CU706" s="22"/>
      <c r="CV706" s="22"/>
      <c r="CW706" s="22"/>
      <c r="CX706" s="22"/>
      <c r="CY706" s="22"/>
      <c r="CZ706" s="22"/>
      <c r="DA706" s="22"/>
      <c r="DB706" s="22"/>
      <c r="DC706" s="22"/>
      <c r="DD706" s="22"/>
      <c r="DE706" s="22"/>
      <c r="DF706" s="22"/>
      <c r="DG706" s="22"/>
      <c r="DH706" s="22"/>
      <c r="DI706" s="22"/>
      <c r="DJ706" s="22"/>
      <c r="DK706" s="22"/>
      <c r="DL706" s="22"/>
      <c r="DM706" s="22"/>
      <c r="DN706" s="22"/>
      <c r="DO706" s="22"/>
      <c r="DP706" s="22"/>
      <c r="DQ706" s="22"/>
      <c r="DR706" s="22"/>
      <c r="DS706" s="22"/>
      <c r="DT706" s="22"/>
      <c r="DU706" s="22"/>
      <c r="DV706" s="22"/>
      <c r="DW706" s="22"/>
      <c r="DX706" s="22"/>
      <c r="DY706" s="22"/>
      <c r="DZ706" s="22"/>
      <c r="EA706" s="22"/>
      <c r="EB706" s="22"/>
      <c r="EC706" s="22"/>
      <c r="ED706" s="22"/>
      <c r="EE706" s="22"/>
      <c r="EF706" s="22"/>
      <c r="EG706" s="22"/>
      <c r="EH706" s="22"/>
      <c r="EI706" s="22"/>
      <c r="EJ706" s="22"/>
      <c r="EK706" s="22"/>
      <c r="EL706" s="22"/>
      <c r="EM706" s="22"/>
      <c r="EN706" s="22"/>
      <c r="EO706" s="22"/>
      <c r="EP706" s="22"/>
      <c r="EQ706" s="22"/>
      <c r="ER706" s="22"/>
      <c r="ES706" s="22"/>
      <c r="ET706" s="22"/>
      <c r="EU706" s="22"/>
      <c r="EV706" s="22"/>
      <c r="EW706" s="22"/>
      <c r="EX706" s="22"/>
      <c r="EY706" s="22"/>
      <c r="EZ706" s="22"/>
      <c r="FA706" s="22"/>
      <c r="FB706" s="22"/>
      <c r="FC706" s="22"/>
      <c r="FD706" s="22"/>
      <c r="FE706" s="22"/>
      <c r="FF706" s="22"/>
      <c r="FG706" s="22"/>
      <c r="FH706" s="22"/>
      <c r="FI706" s="22"/>
      <c r="FJ706" s="22"/>
      <c r="FK706" s="22"/>
      <c r="FL706" s="22"/>
      <c r="FM706" s="22"/>
      <c r="FN706" s="22"/>
      <c r="FO706" s="22"/>
      <c r="FP706" s="22"/>
      <c r="FQ706" s="22"/>
      <c r="FR706" s="22"/>
      <c r="FS706" s="22"/>
      <c r="FT706" s="22"/>
      <c r="FU706" s="22"/>
      <c r="FV706" s="22"/>
      <c r="FW706" s="22"/>
      <c r="FX706" s="22"/>
      <c r="FY706" s="22"/>
      <c r="FZ706" s="22"/>
      <c r="GA706" s="22"/>
      <c r="GB706" s="22"/>
      <c r="GC706" s="22"/>
      <c r="GD706" s="22"/>
      <c r="GE706" s="22"/>
      <c r="GF706" s="22"/>
      <c r="GG706" s="22"/>
      <c r="GH706" s="22"/>
      <c r="GI706" s="22"/>
      <c r="GJ706" s="22"/>
      <c r="GK706" s="22"/>
      <c r="GL706" s="22"/>
      <c r="GM706" s="22"/>
      <c r="GN706" s="22"/>
      <c r="GO706" s="22"/>
      <c r="GP706" s="22"/>
      <c r="GQ706" s="22"/>
      <c r="GR706" s="22"/>
      <c r="GS706" s="22"/>
      <c r="GT706" s="22"/>
      <c r="GU706" s="22"/>
      <c r="GV706" s="22"/>
      <c r="GW706" s="22"/>
      <c r="GX706" s="22"/>
      <c r="GY706" s="22"/>
      <c r="GZ706" s="22"/>
      <c r="HA706" s="22"/>
      <c r="HB706" s="22"/>
      <c r="HC706" s="22"/>
      <c r="HD706" s="22"/>
      <c r="HE706" s="22"/>
      <c r="HF706" s="22"/>
      <c r="HG706" s="22"/>
      <c r="HH706" s="22"/>
      <c r="HI706" s="22"/>
      <c r="HJ706" s="22"/>
      <c r="HK706" s="22"/>
      <c r="HL706" s="22"/>
      <c r="HM706" s="22"/>
      <c r="HN706" s="22"/>
      <c r="HO706" s="22"/>
      <c r="HP706" s="22"/>
      <c r="HQ706" s="22"/>
      <c r="HR706" s="22"/>
      <c r="HS706" s="22"/>
      <c r="HT706" s="22"/>
      <c r="HU706" s="22"/>
      <c r="HV706" s="22"/>
      <c r="HW706" s="22"/>
      <c r="HX706" s="22"/>
      <c r="HY706" s="22"/>
      <c r="HZ706" s="22"/>
      <c r="IA706" s="22"/>
      <c r="IB706" s="22"/>
      <c r="IC706" s="22"/>
      <c r="ID706" s="22"/>
      <c r="IE706" s="22"/>
      <c r="IF706" s="22"/>
      <c r="IG706" s="22"/>
      <c r="IH706" s="22"/>
      <c r="II706" s="22"/>
      <c r="IJ706" s="22"/>
      <c r="IK706" s="22"/>
      <c r="IL706" s="22"/>
      <c r="IM706" s="22"/>
      <c r="IN706" s="22"/>
      <c r="IO706" s="22"/>
      <c r="IP706" s="22"/>
      <c r="IQ706" s="22"/>
      <c r="IR706" s="22"/>
      <c r="IS706" s="22"/>
      <c r="IT706" s="22"/>
      <c r="IU706" s="22"/>
      <c r="IV706" s="22"/>
      <c r="IW706" s="22"/>
    </row>
    <row r="707" spans="1:257" s="23" customFormat="1" ht="12" customHeight="1" x14ac:dyDescent="0.2">
      <c r="A707" s="17">
        <v>706</v>
      </c>
      <c r="B707" s="17" t="s">
        <v>72</v>
      </c>
      <c r="C707" s="17" t="s">
        <v>73</v>
      </c>
      <c r="D707" s="17" t="s">
        <v>455</v>
      </c>
      <c r="E707" s="17" t="s">
        <v>1006</v>
      </c>
      <c r="F707" s="17" t="s">
        <v>23</v>
      </c>
      <c r="G707" s="34"/>
      <c r="H707" s="34"/>
      <c r="I707" s="34"/>
      <c r="J707" s="18">
        <v>67</v>
      </c>
      <c r="K707" s="18"/>
      <c r="L707" s="34"/>
      <c r="M707" s="34"/>
      <c r="N707" s="18"/>
      <c r="O707" s="18"/>
      <c r="P707" s="17" t="s">
        <v>24</v>
      </c>
      <c r="Q707" s="17" t="s">
        <v>455</v>
      </c>
      <c r="R707" s="17" t="s">
        <v>25</v>
      </c>
      <c r="S707" s="19" t="s">
        <v>1376</v>
      </c>
      <c r="T707" s="20" t="s">
        <v>76</v>
      </c>
      <c r="U707" s="20" t="s">
        <v>1001</v>
      </c>
      <c r="V707" s="19" t="s">
        <v>78</v>
      </c>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c r="BS707" s="22"/>
      <c r="BT707" s="22"/>
      <c r="BU707" s="22"/>
      <c r="BV707" s="22"/>
      <c r="BW707" s="22"/>
      <c r="BX707" s="22"/>
      <c r="BY707" s="22"/>
      <c r="BZ707" s="22"/>
      <c r="CA707" s="22"/>
      <c r="CB707" s="22"/>
      <c r="CC707" s="22"/>
      <c r="CD707" s="22"/>
      <c r="CE707" s="22"/>
      <c r="CF707" s="22"/>
      <c r="CG707" s="22"/>
      <c r="CH707" s="22"/>
      <c r="CI707" s="22"/>
      <c r="CJ707" s="22"/>
      <c r="CK707" s="22"/>
      <c r="CL707" s="22"/>
      <c r="CM707" s="22"/>
      <c r="CN707" s="22"/>
      <c r="CO707" s="22"/>
      <c r="CP707" s="22"/>
      <c r="CQ707" s="22"/>
      <c r="CR707" s="22"/>
      <c r="CS707" s="22"/>
      <c r="CT707" s="22"/>
      <c r="CU707" s="22"/>
      <c r="CV707" s="22"/>
      <c r="CW707" s="22"/>
      <c r="CX707" s="22"/>
      <c r="CY707" s="22"/>
      <c r="CZ707" s="22"/>
      <c r="DA707" s="22"/>
      <c r="DB707" s="22"/>
      <c r="DC707" s="22"/>
      <c r="DD707" s="22"/>
      <c r="DE707" s="22"/>
      <c r="DF707" s="22"/>
      <c r="DG707" s="22"/>
      <c r="DH707" s="22"/>
      <c r="DI707" s="22"/>
      <c r="DJ707" s="22"/>
      <c r="DK707" s="22"/>
      <c r="DL707" s="22"/>
      <c r="DM707" s="22"/>
      <c r="DN707" s="22"/>
      <c r="DO707" s="22"/>
      <c r="DP707" s="22"/>
      <c r="DQ707" s="22"/>
      <c r="DR707" s="22"/>
      <c r="DS707" s="22"/>
      <c r="DT707" s="22"/>
      <c r="DU707" s="22"/>
      <c r="DV707" s="22"/>
      <c r="DW707" s="22"/>
      <c r="DX707" s="22"/>
      <c r="DY707" s="22"/>
      <c r="DZ707" s="22"/>
      <c r="EA707" s="22"/>
      <c r="EB707" s="22"/>
      <c r="EC707" s="22"/>
      <c r="ED707" s="22"/>
      <c r="EE707" s="22"/>
      <c r="EF707" s="22"/>
      <c r="EG707" s="22"/>
      <c r="EH707" s="22"/>
      <c r="EI707" s="22"/>
      <c r="EJ707" s="22"/>
      <c r="EK707" s="22"/>
      <c r="EL707" s="22"/>
      <c r="EM707" s="22"/>
      <c r="EN707" s="22"/>
      <c r="EO707" s="22"/>
      <c r="EP707" s="22"/>
      <c r="EQ707" s="22"/>
      <c r="ER707" s="22"/>
      <c r="ES707" s="22"/>
      <c r="ET707" s="22"/>
      <c r="EU707" s="22"/>
      <c r="EV707" s="22"/>
      <c r="EW707" s="22"/>
      <c r="EX707" s="22"/>
      <c r="EY707" s="22"/>
      <c r="EZ707" s="22"/>
      <c r="FA707" s="22"/>
      <c r="FB707" s="22"/>
      <c r="FC707" s="22"/>
      <c r="FD707" s="22"/>
      <c r="FE707" s="22"/>
      <c r="FF707" s="22"/>
      <c r="FG707" s="22"/>
      <c r="FH707" s="22"/>
      <c r="FI707" s="22"/>
      <c r="FJ707" s="22"/>
      <c r="FK707" s="22"/>
      <c r="FL707" s="22"/>
      <c r="FM707" s="22"/>
      <c r="FN707" s="22"/>
      <c r="FO707" s="22"/>
      <c r="FP707" s="22"/>
      <c r="FQ707" s="22"/>
      <c r="FR707" s="22"/>
      <c r="FS707" s="22"/>
      <c r="FT707" s="22"/>
      <c r="FU707" s="22"/>
      <c r="FV707" s="22"/>
      <c r="FW707" s="22"/>
      <c r="FX707" s="22"/>
      <c r="FY707" s="22"/>
      <c r="FZ707" s="22"/>
      <c r="GA707" s="22"/>
      <c r="GB707" s="22"/>
      <c r="GC707" s="22"/>
      <c r="GD707" s="22"/>
      <c r="GE707" s="22"/>
      <c r="GF707" s="22"/>
      <c r="GG707" s="22"/>
      <c r="GH707" s="22"/>
      <c r="GI707" s="22"/>
      <c r="GJ707" s="22"/>
      <c r="GK707" s="22"/>
      <c r="GL707" s="22"/>
      <c r="GM707" s="22"/>
      <c r="GN707" s="22"/>
      <c r="GO707" s="22"/>
      <c r="GP707" s="22"/>
      <c r="GQ707" s="22"/>
      <c r="GR707" s="22"/>
      <c r="GS707" s="22"/>
      <c r="GT707" s="22"/>
      <c r="GU707" s="22"/>
      <c r="GV707" s="22"/>
      <c r="GW707" s="22"/>
      <c r="GX707" s="22"/>
      <c r="GY707" s="22"/>
      <c r="GZ707" s="22"/>
      <c r="HA707" s="22"/>
      <c r="HB707" s="22"/>
      <c r="HC707" s="22"/>
      <c r="HD707" s="22"/>
      <c r="HE707" s="22"/>
      <c r="HF707" s="22"/>
      <c r="HG707" s="22"/>
      <c r="HH707" s="22"/>
      <c r="HI707" s="22"/>
      <c r="HJ707" s="22"/>
      <c r="HK707" s="22"/>
      <c r="HL707" s="22"/>
      <c r="HM707" s="22"/>
      <c r="HN707" s="22"/>
      <c r="HO707" s="22"/>
      <c r="HP707" s="22"/>
      <c r="HQ707" s="22"/>
      <c r="HR707" s="22"/>
      <c r="HS707" s="22"/>
      <c r="HT707" s="22"/>
      <c r="HU707" s="22"/>
      <c r="HV707" s="22"/>
      <c r="HW707" s="22"/>
      <c r="HX707" s="22"/>
      <c r="HY707" s="22"/>
      <c r="HZ707" s="22"/>
      <c r="IA707" s="22"/>
      <c r="IB707" s="22"/>
      <c r="IC707" s="22"/>
      <c r="ID707" s="22"/>
      <c r="IE707" s="22"/>
      <c r="IF707" s="22"/>
      <c r="IG707" s="22"/>
      <c r="IH707" s="22"/>
      <c r="II707" s="22"/>
      <c r="IJ707" s="22"/>
      <c r="IK707" s="22"/>
      <c r="IL707" s="22"/>
      <c r="IM707" s="22"/>
      <c r="IN707" s="22"/>
      <c r="IO707" s="22"/>
      <c r="IP707" s="22"/>
      <c r="IQ707" s="22"/>
      <c r="IR707" s="22"/>
      <c r="IS707" s="22"/>
      <c r="IT707" s="22"/>
      <c r="IU707" s="22"/>
      <c r="IV707" s="22"/>
      <c r="IW707" s="22"/>
    </row>
    <row r="708" spans="1:257" s="23" customFormat="1" ht="12" customHeight="1" x14ac:dyDescent="0.2">
      <c r="A708" s="17">
        <v>707</v>
      </c>
      <c r="B708" s="17" t="s">
        <v>72</v>
      </c>
      <c r="C708" s="17" t="s">
        <v>73</v>
      </c>
      <c r="D708" s="17" t="s">
        <v>455</v>
      </c>
      <c r="E708" s="17" t="s">
        <v>1007</v>
      </c>
      <c r="F708" s="17" t="s">
        <v>33</v>
      </c>
      <c r="G708" s="34"/>
      <c r="H708" s="34"/>
      <c r="I708" s="34"/>
      <c r="J708" s="18">
        <v>114</v>
      </c>
      <c r="K708" s="18"/>
      <c r="L708" s="34"/>
      <c r="M708" s="34"/>
      <c r="N708" s="18"/>
      <c r="O708" s="18"/>
      <c r="P708" s="17" t="s">
        <v>153</v>
      </c>
      <c r="Q708" s="17" t="s">
        <v>455</v>
      </c>
      <c r="R708" s="17" t="s">
        <v>177</v>
      </c>
      <c r="S708" s="19" t="s">
        <v>1377</v>
      </c>
      <c r="T708" s="20" t="s">
        <v>76</v>
      </c>
      <c r="U708" s="20" t="s">
        <v>1001</v>
      </c>
      <c r="V708" s="19" t="s">
        <v>78</v>
      </c>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c r="BS708" s="22"/>
      <c r="BT708" s="22"/>
      <c r="BU708" s="22"/>
      <c r="BV708" s="22"/>
      <c r="BW708" s="22"/>
      <c r="BX708" s="22"/>
      <c r="BY708" s="22"/>
      <c r="BZ708" s="22"/>
      <c r="CA708" s="22"/>
      <c r="CB708" s="22"/>
      <c r="CC708" s="22"/>
      <c r="CD708" s="22"/>
      <c r="CE708" s="22"/>
      <c r="CF708" s="22"/>
      <c r="CG708" s="22"/>
      <c r="CH708" s="22"/>
      <c r="CI708" s="22"/>
      <c r="CJ708" s="22"/>
      <c r="CK708" s="22"/>
      <c r="CL708" s="22"/>
      <c r="CM708" s="22"/>
      <c r="CN708" s="22"/>
      <c r="CO708" s="22"/>
      <c r="CP708" s="22"/>
      <c r="CQ708" s="22"/>
      <c r="CR708" s="22"/>
      <c r="CS708" s="22"/>
      <c r="CT708" s="22"/>
      <c r="CU708" s="22"/>
      <c r="CV708" s="22"/>
      <c r="CW708" s="22"/>
      <c r="CX708" s="22"/>
      <c r="CY708" s="22"/>
      <c r="CZ708" s="22"/>
      <c r="DA708" s="22"/>
      <c r="DB708" s="22"/>
      <c r="DC708" s="22"/>
      <c r="DD708" s="22"/>
      <c r="DE708" s="22"/>
      <c r="DF708" s="22"/>
      <c r="DG708" s="22"/>
      <c r="DH708" s="22"/>
      <c r="DI708" s="22"/>
      <c r="DJ708" s="22"/>
      <c r="DK708" s="22"/>
      <c r="DL708" s="22"/>
      <c r="DM708" s="22"/>
      <c r="DN708" s="22"/>
      <c r="DO708" s="22"/>
      <c r="DP708" s="22"/>
      <c r="DQ708" s="22"/>
      <c r="DR708" s="22"/>
      <c r="DS708" s="22"/>
      <c r="DT708" s="22"/>
      <c r="DU708" s="22"/>
      <c r="DV708" s="22"/>
      <c r="DW708" s="22"/>
      <c r="DX708" s="22"/>
      <c r="DY708" s="22"/>
      <c r="DZ708" s="22"/>
      <c r="EA708" s="22"/>
      <c r="EB708" s="22"/>
      <c r="EC708" s="22"/>
      <c r="ED708" s="22"/>
      <c r="EE708" s="22"/>
      <c r="EF708" s="22"/>
      <c r="EG708" s="22"/>
      <c r="EH708" s="22"/>
      <c r="EI708" s="22"/>
      <c r="EJ708" s="22"/>
      <c r="EK708" s="22"/>
      <c r="EL708" s="22"/>
      <c r="EM708" s="22"/>
      <c r="EN708" s="22"/>
      <c r="EO708" s="22"/>
      <c r="EP708" s="22"/>
      <c r="EQ708" s="22"/>
      <c r="ER708" s="22"/>
      <c r="ES708" s="22"/>
      <c r="ET708" s="22"/>
      <c r="EU708" s="22"/>
      <c r="EV708" s="22"/>
      <c r="EW708" s="22"/>
      <c r="EX708" s="22"/>
      <c r="EY708" s="22"/>
      <c r="EZ708" s="22"/>
      <c r="FA708" s="22"/>
      <c r="FB708" s="22"/>
      <c r="FC708" s="22"/>
      <c r="FD708" s="22"/>
      <c r="FE708" s="22"/>
      <c r="FF708" s="22"/>
      <c r="FG708" s="22"/>
      <c r="FH708" s="22"/>
      <c r="FI708" s="22"/>
      <c r="FJ708" s="22"/>
      <c r="FK708" s="22"/>
      <c r="FL708" s="22"/>
      <c r="FM708" s="22"/>
      <c r="FN708" s="22"/>
      <c r="FO708" s="22"/>
      <c r="FP708" s="22"/>
      <c r="FQ708" s="22"/>
      <c r="FR708" s="22"/>
      <c r="FS708" s="22"/>
      <c r="FT708" s="22"/>
      <c r="FU708" s="22"/>
      <c r="FV708" s="22"/>
      <c r="FW708" s="22"/>
      <c r="FX708" s="22"/>
      <c r="FY708" s="22"/>
      <c r="FZ708" s="22"/>
      <c r="GA708" s="22"/>
      <c r="GB708" s="22"/>
      <c r="GC708" s="22"/>
      <c r="GD708" s="22"/>
      <c r="GE708" s="22"/>
      <c r="GF708" s="22"/>
      <c r="GG708" s="22"/>
      <c r="GH708" s="22"/>
      <c r="GI708" s="22"/>
      <c r="GJ708" s="22"/>
      <c r="GK708" s="22"/>
      <c r="GL708" s="22"/>
      <c r="GM708" s="22"/>
      <c r="GN708" s="22"/>
      <c r="GO708" s="22"/>
      <c r="GP708" s="22"/>
      <c r="GQ708" s="22"/>
      <c r="GR708" s="22"/>
      <c r="GS708" s="22"/>
      <c r="GT708" s="22"/>
      <c r="GU708" s="22"/>
      <c r="GV708" s="22"/>
      <c r="GW708" s="22"/>
      <c r="GX708" s="22"/>
      <c r="GY708" s="22"/>
      <c r="GZ708" s="22"/>
      <c r="HA708" s="22"/>
      <c r="HB708" s="22"/>
      <c r="HC708" s="22"/>
      <c r="HD708" s="22"/>
      <c r="HE708" s="22"/>
      <c r="HF708" s="22"/>
      <c r="HG708" s="22"/>
      <c r="HH708" s="22"/>
      <c r="HI708" s="22"/>
      <c r="HJ708" s="22"/>
      <c r="HK708" s="22"/>
      <c r="HL708" s="22"/>
      <c r="HM708" s="22"/>
      <c r="HN708" s="22"/>
      <c r="HO708" s="22"/>
      <c r="HP708" s="22"/>
      <c r="HQ708" s="22"/>
      <c r="HR708" s="22"/>
      <c r="HS708" s="22"/>
      <c r="HT708" s="22"/>
      <c r="HU708" s="22"/>
      <c r="HV708" s="22"/>
      <c r="HW708" s="22"/>
      <c r="HX708" s="22"/>
      <c r="HY708" s="22"/>
      <c r="HZ708" s="22"/>
      <c r="IA708" s="22"/>
      <c r="IB708" s="22"/>
      <c r="IC708" s="22"/>
      <c r="ID708" s="22"/>
      <c r="IE708" s="22"/>
      <c r="IF708" s="22"/>
      <c r="IG708" s="22"/>
      <c r="IH708" s="22"/>
      <c r="II708" s="22"/>
      <c r="IJ708" s="22"/>
      <c r="IK708" s="22"/>
      <c r="IL708" s="22"/>
      <c r="IM708" s="22"/>
      <c r="IN708" s="22"/>
      <c r="IO708" s="22"/>
      <c r="IP708" s="22"/>
      <c r="IQ708" s="22"/>
      <c r="IR708" s="22"/>
      <c r="IS708" s="22"/>
      <c r="IT708" s="22"/>
      <c r="IU708" s="22"/>
      <c r="IV708" s="22"/>
      <c r="IW708" s="22"/>
    </row>
    <row r="709" spans="1:257" s="23" customFormat="1" ht="12" customHeight="1" x14ac:dyDescent="0.2">
      <c r="A709" s="17">
        <v>708</v>
      </c>
      <c r="B709" s="17" t="s">
        <v>72</v>
      </c>
      <c r="C709" s="17" t="s">
        <v>73</v>
      </c>
      <c r="D709" s="17" t="s">
        <v>455</v>
      </c>
      <c r="E709" s="17" t="s">
        <v>1008</v>
      </c>
      <c r="F709" s="17" t="s">
        <v>33</v>
      </c>
      <c r="G709" s="34"/>
      <c r="H709" s="34"/>
      <c r="I709" s="34"/>
      <c r="J709" s="18">
        <v>114</v>
      </c>
      <c r="K709" s="18"/>
      <c r="L709" s="34"/>
      <c r="M709" s="34"/>
      <c r="N709" s="18"/>
      <c r="O709" s="18"/>
      <c r="P709" s="17" t="s">
        <v>24</v>
      </c>
      <c r="Q709" s="17" t="s">
        <v>455</v>
      </c>
      <c r="R709" s="17" t="s">
        <v>34</v>
      </c>
      <c r="S709" s="19" t="s">
        <v>1358</v>
      </c>
      <c r="T709" s="20" t="s">
        <v>76</v>
      </c>
      <c r="U709" s="20" t="s">
        <v>1001</v>
      </c>
      <c r="V709" s="19" t="s">
        <v>78</v>
      </c>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c r="BS709" s="22"/>
      <c r="BT709" s="22"/>
      <c r="BU709" s="22"/>
      <c r="BV709" s="22"/>
      <c r="BW709" s="22"/>
      <c r="BX709" s="22"/>
      <c r="BY709" s="22"/>
      <c r="BZ709" s="22"/>
      <c r="CA709" s="22"/>
      <c r="CB709" s="22"/>
      <c r="CC709" s="22"/>
      <c r="CD709" s="22"/>
      <c r="CE709" s="22"/>
      <c r="CF709" s="22"/>
      <c r="CG709" s="22"/>
      <c r="CH709" s="22"/>
      <c r="CI709" s="22"/>
      <c r="CJ709" s="22"/>
      <c r="CK709" s="22"/>
      <c r="CL709" s="22"/>
      <c r="CM709" s="22"/>
      <c r="CN709" s="22"/>
      <c r="CO709" s="22"/>
      <c r="CP709" s="22"/>
      <c r="CQ709" s="22"/>
      <c r="CR709" s="22"/>
      <c r="CS709" s="22"/>
      <c r="CT709" s="22"/>
      <c r="CU709" s="22"/>
      <c r="CV709" s="22"/>
      <c r="CW709" s="22"/>
      <c r="CX709" s="22"/>
      <c r="CY709" s="22"/>
      <c r="CZ709" s="22"/>
      <c r="DA709" s="22"/>
      <c r="DB709" s="22"/>
      <c r="DC709" s="22"/>
      <c r="DD709" s="22"/>
      <c r="DE709" s="22"/>
      <c r="DF709" s="22"/>
      <c r="DG709" s="22"/>
      <c r="DH709" s="22"/>
      <c r="DI709" s="22"/>
      <c r="DJ709" s="22"/>
      <c r="DK709" s="22"/>
      <c r="DL709" s="22"/>
      <c r="DM709" s="22"/>
      <c r="DN709" s="22"/>
      <c r="DO709" s="22"/>
      <c r="DP709" s="22"/>
      <c r="DQ709" s="22"/>
      <c r="DR709" s="22"/>
      <c r="DS709" s="22"/>
      <c r="DT709" s="22"/>
      <c r="DU709" s="22"/>
      <c r="DV709" s="22"/>
      <c r="DW709" s="22"/>
      <c r="DX709" s="22"/>
      <c r="DY709" s="22"/>
      <c r="DZ709" s="22"/>
      <c r="EA709" s="22"/>
      <c r="EB709" s="22"/>
      <c r="EC709" s="22"/>
      <c r="ED709" s="22"/>
      <c r="EE709" s="22"/>
      <c r="EF709" s="22"/>
      <c r="EG709" s="22"/>
      <c r="EH709" s="22"/>
      <c r="EI709" s="22"/>
      <c r="EJ709" s="22"/>
      <c r="EK709" s="22"/>
      <c r="EL709" s="22"/>
      <c r="EM709" s="22"/>
      <c r="EN709" s="22"/>
      <c r="EO709" s="22"/>
      <c r="EP709" s="22"/>
      <c r="EQ709" s="22"/>
      <c r="ER709" s="22"/>
      <c r="ES709" s="22"/>
      <c r="ET709" s="22"/>
      <c r="EU709" s="22"/>
      <c r="EV709" s="22"/>
      <c r="EW709" s="22"/>
      <c r="EX709" s="22"/>
      <c r="EY709" s="22"/>
      <c r="EZ709" s="22"/>
      <c r="FA709" s="22"/>
      <c r="FB709" s="22"/>
      <c r="FC709" s="22"/>
      <c r="FD709" s="22"/>
      <c r="FE709" s="22"/>
      <c r="FF709" s="22"/>
      <c r="FG709" s="22"/>
      <c r="FH709" s="22"/>
      <c r="FI709" s="22"/>
      <c r="FJ709" s="22"/>
      <c r="FK709" s="22"/>
      <c r="FL709" s="22"/>
      <c r="FM709" s="22"/>
      <c r="FN709" s="22"/>
      <c r="FO709" s="22"/>
      <c r="FP709" s="22"/>
      <c r="FQ709" s="22"/>
      <c r="FR709" s="22"/>
      <c r="FS709" s="22"/>
      <c r="FT709" s="22"/>
      <c r="FU709" s="22"/>
      <c r="FV709" s="22"/>
      <c r="FW709" s="22"/>
      <c r="FX709" s="22"/>
      <c r="FY709" s="22"/>
      <c r="FZ709" s="22"/>
      <c r="GA709" s="22"/>
      <c r="GB709" s="22"/>
      <c r="GC709" s="22"/>
      <c r="GD709" s="22"/>
      <c r="GE709" s="22"/>
      <c r="GF709" s="22"/>
      <c r="GG709" s="22"/>
      <c r="GH709" s="22"/>
      <c r="GI709" s="22"/>
      <c r="GJ709" s="22"/>
      <c r="GK709" s="22"/>
      <c r="GL709" s="22"/>
      <c r="GM709" s="22"/>
      <c r="GN709" s="22"/>
      <c r="GO709" s="22"/>
      <c r="GP709" s="22"/>
      <c r="GQ709" s="22"/>
      <c r="GR709" s="22"/>
      <c r="GS709" s="22"/>
      <c r="GT709" s="22"/>
      <c r="GU709" s="22"/>
      <c r="GV709" s="22"/>
      <c r="GW709" s="22"/>
      <c r="GX709" s="22"/>
      <c r="GY709" s="22"/>
      <c r="GZ709" s="22"/>
      <c r="HA709" s="22"/>
      <c r="HB709" s="22"/>
      <c r="HC709" s="22"/>
      <c r="HD709" s="22"/>
      <c r="HE709" s="22"/>
      <c r="HF709" s="22"/>
      <c r="HG709" s="22"/>
      <c r="HH709" s="22"/>
      <c r="HI709" s="22"/>
      <c r="HJ709" s="22"/>
      <c r="HK709" s="22"/>
      <c r="HL709" s="22"/>
      <c r="HM709" s="22"/>
      <c r="HN709" s="22"/>
      <c r="HO709" s="22"/>
      <c r="HP709" s="22"/>
      <c r="HQ709" s="22"/>
      <c r="HR709" s="22"/>
      <c r="HS709" s="22"/>
      <c r="HT709" s="22"/>
      <c r="HU709" s="22"/>
      <c r="HV709" s="22"/>
      <c r="HW709" s="22"/>
      <c r="HX709" s="22"/>
      <c r="HY709" s="22"/>
      <c r="HZ709" s="22"/>
      <c r="IA709" s="22"/>
      <c r="IB709" s="22"/>
      <c r="IC709" s="22"/>
      <c r="ID709" s="22"/>
      <c r="IE709" s="22"/>
      <c r="IF709" s="22"/>
      <c r="IG709" s="22"/>
      <c r="IH709" s="22"/>
      <c r="II709" s="22"/>
      <c r="IJ709" s="22"/>
      <c r="IK709" s="22"/>
      <c r="IL709" s="22"/>
      <c r="IM709" s="22"/>
      <c r="IN709" s="22"/>
      <c r="IO709" s="22"/>
      <c r="IP709" s="22"/>
      <c r="IQ709" s="22"/>
      <c r="IR709" s="22"/>
      <c r="IS709" s="22"/>
      <c r="IT709" s="22"/>
      <c r="IU709" s="22"/>
      <c r="IV709" s="22"/>
      <c r="IW709" s="22"/>
    </row>
    <row r="710" spans="1:257" s="23" customFormat="1" ht="12" customHeight="1" x14ac:dyDescent="0.2">
      <c r="A710" s="17">
        <v>709</v>
      </c>
      <c r="B710" s="17" t="s">
        <v>72</v>
      </c>
      <c r="C710" s="17" t="s">
        <v>73</v>
      </c>
      <c r="D710" s="17" t="s">
        <v>455</v>
      </c>
      <c r="E710" s="17" t="s">
        <v>1009</v>
      </c>
      <c r="F710" s="17" t="s">
        <v>33</v>
      </c>
      <c r="G710" s="34"/>
      <c r="H710" s="34"/>
      <c r="I710" s="34"/>
      <c r="J710" s="18">
        <v>114</v>
      </c>
      <c r="K710" s="18"/>
      <c r="L710" s="34"/>
      <c r="M710" s="34"/>
      <c r="N710" s="18"/>
      <c r="O710" s="18"/>
      <c r="P710" s="17" t="s">
        <v>24</v>
      </c>
      <c r="Q710" s="17" t="s">
        <v>455</v>
      </c>
      <c r="R710" s="17" t="s">
        <v>34</v>
      </c>
      <c r="S710" s="19" t="s">
        <v>1358</v>
      </c>
      <c r="T710" s="20" t="s">
        <v>76</v>
      </c>
      <c r="U710" s="20" t="s">
        <v>1001</v>
      </c>
      <c r="V710" s="19" t="s">
        <v>78</v>
      </c>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c r="BS710" s="22"/>
      <c r="BT710" s="22"/>
      <c r="BU710" s="22"/>
      <c r="BV710" s="22"/>
      <c r="BW710" s="22"/>
      <c r="BX710" s="22"/>
      <c r="BY710" s="22"/>
      <c r="BZ710" s="22"/>
      <c r="CA710" s="22"/>
      <c r="CB710" s="22"/>
      <c r="CC710" s="22"/>
      <c r="CD710" s="22"/>
      <c r="CE710" s="22"/>
      <c r="CF710" s="22"/>
      <c r="CG710" s="22"/>
      <c r="CH710" s="22"/>
      <c r="CI710" s="22"/>
      <c r="CJ710" s="22"/>
      <c r="CK710" s="22"/>
      <c r="CL710" s="22"/>
      <c r="CM710" s="22"/>
      <c r="CN710" s="22"/>
      <c r="CO710" s="22"/>
      <c r="CP710" s="22"/>
      <c r="CQ710" s="22"/>
      <c r="CR710" s="22"/>
      <c r="CS710" s="22"/>
      <c r="CT710" s="22"/>
      <c r="CU710" s="22"/>
      <c r="CV710" s="22"/>
      <c r="CW710" s="22"/>
      <c r="CX710" s="22"/>
      <c r="CY710" s="22"/>
      <c r="CZ710" s="22"/>
      <c r="DA710" s="22"/>
      <c r="DB710" s="22"/>
      <c r="DC710" s="22"/>
      <c r="DD710" s="22"/>
      <c r="DE710" s="22"/>
      <c r="DF710" s="22"/>
      <c r="DG710" s="22"/>
      <c r="DH710" s="22"/>
      <c r="DI710" s="22"/>
      <c r="DJ710" s="22"/>
      <c r="DK710" s="22"/>
      <c r="DL710" s="22"/>
      <c r="DM710" s="22"/>
      <c r="DN710" s="22"/>
      <c r="DO710" s="22"/>
      <c r="DP710" s="22"/>
      <c r="DQ710" s="22"/>
      <c r="DR710" s="22"/>
      <c r="DS710" s="22"/>
      <c r="DT710" s="22"/>
      <c r="DU710" s="22"/>
      <c r="DV710" s="22"/>
      <c r="DW710" s="22"/>
      <c r="DX710" s="22"/>
      <c r="DY710" s="22"/>
      <c r="DZ710" s="22"/>
      <c r="EA710" s="22"/>
      <c r="EB710" s="22"/>
      <c r="EC710" s="22"/>
      <c r="ED710" s="22"/>
      <c r="EE710" s="22"/>
      <c r="EF710" s="22"/>
      <c r="EG710" s="22"/>
      <c r="EH710" s="22"/>
      <c r="EI710" s="22"/>
      <c r="EJ710" s="22"/>
      <c r="EK710" s="22"/>
      <c r="EL710" s="22"/>
      <c r="EM710" s="22"/>
      <c r="EN710" s="22"/>
      <c r="EO710" s="22"/>
      <c r="EP710" s="22"/>
      <c r="EQ710" s="22"/>
      <c r="ER710" s="22"/>
      <c r="ES710" s="22"/>
      <c r="ET710" s="22"/>
      <c r="EU710" s="22"/>
      <c r="EV710" s="22"/>
      <c r="EW710" s="22"/>
      <c r="EX710" s="22"/>
      <c r="EY710" s="22"/>
      <c r="EZ710" s="22"/>
      <c r="FA710" s="22"/>
      <c r="FB710" s="22"/>
      <c r="FC710" s="22"/>
      <c r="FD710" s="22"/>
      <c r="FE710" s="22"/>
      <c r="FF710" s="22"/>
      <c r="FG710" s="22"/>
      <c r="FH710" s="22"/>
      <c r="FI710" s="22"/>
      <c r="FJ710" s="22"/>
      <c r="FK710" s="22"/>
      <c r="FL710" s="22"/>
      <c r="FM710" s="22"/>
      <c r="FN710" s="22"/>
      <c r="FO710" s="22"/>
      <c r="FP710" s="22"/>
      <c r="FQ710" s="22"/>
      <c r="FR710" s="22"/>
      <c r="FS710" s="22"/>
      <c r="FT710" s="22"/>
      <c r="FU710" s="22"/>
      <c r="FV710" s="22"/>
      <c r="FW710" s="22"/>
      <c r="FX710" s="22"/>
      <c r="FY710" s="22"/>
      <c r="FZ710" s="22"/>
      <c r="GA710" s="22"/>
      <c r="GB710" s="22"/>
      <c r="GC710" s="22"/>
      <c r="GD710" s="22"/>
      <c r="GE710" s="22"/>
      <c r="GF710" s="22"/>
      <c r="GG710" s="22"/>
      <c r="GH710" s="22"/>
      <c r="GI710" s="22"/>
      <c r="GJ710" s="22"/>
      <c r="GK710" s="22"/>
      <c r="GL710" s="22"/>
      <c r="GM710" s="22"/>
      <c r="GN710" s="22"/>
      <c r="GO710" s="22"/>
      <c r="GP710" s="22"/>
      <c r="GQ710" s="22"/>
      <c r="GR710" s="22"/>
      <c r="GS710" s="22"/>
      <c r="GT710" s="22"/>
      <c r="GU710" s="22"/>
      <c r="GV710" s="22"/>
      <c r="GW710" s="22"/>
      <c r="GX710" s="22"/>
      <c r="GY710" s="22"/>
      <c r="GZ710" s="22"/>
      <c r="HA710" s="22"/>
      <c r="HB710" s="22"/>
      <c r="HC710" s="22"/>
      <c r="HD710" s="22"/>
      <c r="HE710" s="22"/>
      <c r="HF710" s="22"/>
      <c r="HG710" s="22"/>
      <c r="HH710" s="22"/>
      <c r="HI710" s="22"/>
      <c r="HJ710" s="22"/>
      <c r="HK710" s="22"/>
      <c r="HL710" s="22"/>
      <c r="HM710" s="22"/>
      <c r="HN710" s="22"/>
      <c r="HO710" s="22"/>
      <c r="HP710" s="22"/>
      <c r="HQ710" s="22"/>
      <c r="HR710" s="22"/>
      <c r="HS710" s="22"/>
      <c r="HT710" s="22"/>
      <c r="HU710" s="22"/>
      <c r="HV710" s="22"/>
      <c r="HW710" s="22"/>
      <c r="HX710" s="22"/>
      <c r="HY710" s="22"/>
      <c r="HZ710" s="22"/>
      <c r="IA710" s="22"/>
      <c r="IB710" s="22"/>
      <c r="IC710" s="22"/>
      <c r="ID710" s="22"/>
      <c r="IE710" s="22"/>
      <c r="IF710" s="22"/>
      <c r="IG710" s="22"/>
      <c r="IH710" s="22"/>
      <c r="II710" s="22"/>
      <c r="IJ710" s="22"/>
      <c r="IK710" s="22"/>
      <c r="IL710" s="22"/>
      <c r="IM710" s="22"/>
      <c r="IN710" s="22"/>
      <c r="IO710" s="22"/>
      <c r="IP710" s="22"/>
      <c r="IQ710" s="22"/>
      <c r="IR710" s="22"/>
      <c r="IS710" s="22"/>
      <c r="IT710" s="22"/>
      <c r="IU710" s="22"/>
      <c r="IV710" s="22"/>
      <c r="IW710" s="22"/>
    </row>
    <row r="711" spans="1:257" s="23" customFormat="1" ht="12" customHeight="1" x14ac:dyDescent="0.2">
      <c r="A711" s="17">
        <v>710</v>
      </c>
      <c r="B711" s="17" t="s">
        <v>72</v>
      </c>
      <c r="C711" s="17" t="s">
        <v>73</v>
      </c>
      <c r="D711" s="17" t="s">
        <v>455</v>
      </c>
      <c r="E711" s="17" t="s">
        <v>1010</v>
      </c>
      <c r="F711" s="17" t="s">
        <v>33</v>
      </c>
      <c r="G711" s="34"/>
      <c r="H711" s="34"/>
      <c r="I711" s="34"/>
      <c r="J711" s="18">
        <v>48.33</v>
      </c>
      <c r="K711" s="18"/>
      <c r="L711" s="34"/>
      <c r="M711" s="34"/>
      <c r="N711" s="18"/>
      <c r="O711" s="18"/>
      <c r="P711" s="17" t="s">
        <v>24</v>
      </c>
      <c r="Q711" s="17" t="s">
        <v>455</v>
      </c>
      <c r="R711" s="17" t="s">
        <v>25</v>
      </c>
      <c r="S711" s="19" t="s">
        <v>578</v>
      </c>
      <c r="T711" s="20" t="s">
        <v>76</v>
      </c>
      <c r="U711" s="20" t="s">
        <v>1001</v>
      </c>
      <c r="V711" s="19" t="s">
        <v>78</v>
      </c>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c r="BS711" s="22"/>
      <c r="BT711" s="22"/>
      <c r="BU711" s="22"/>
      <c r="BV711" s="22"/>
      <c r="BW711" s="22"/>
      <c r="BX711" s="22"/>
      <c r="BY711" s="22"/>
      <c r="BZ711" s="22"/>
      <c r="CA711" s="22"/>
      <c r="CB711" s="22"/>
      <c r="CC711" s="22"/>
      <c r="CD711" s="22"/>
      <c r="CE711" s="22"/>
      <c r="CF711" s="22"/>
      <c r="CG711" s="22"/>
      <c r="CH711" s="22"/>
      <c r="CI711" s="22"/>
      <c r="CJ711" s="22"/>
      <c r="CK711" s="22"/>
      <c r="CL711" s="22"/>
      <c r="CM711" s="22"/>
      <c r="CN711" s="22"/>
      <c r="CO711" s="22"/>
      <c r="CP711" s="22"/>
      <c r="CQ711" s="22"/>
      <c r="CR711" s="22"/>
      <c r="CS711" s="22"/>
      <c r="CT711" s="22"/>
      <c r="CU711" s="22"/>
      <c r="CV711" s="22"/>
      <c r="CW711" s="22"/>
      <c r="CX711" s="22"/>
      <c r="CY711" s="22"/>
      <c r="CZ711" s="22"/>
      <c r="DA711" s="22"/>
      <c r="DB711" s="22"/>
      <c r="DC711" s="22"/>
      <c r="DD711" s="22"/>
      <c r="DE711" s="22"/>
      <c r="DF711" s="22"/>
      <c r="DG711" s="22"/>
      <c r="DH711" s="22"/>
      <c r="DI711" s="22"/>
      <c r="DJ711" s="22"/>
      <c r="DK711" s="22"/>
      <c r="DL711" s="22"/>
      <c r="DM711" s="22"/>
      <c r="DN711" s="22"/>
      <c r="DO711" s="22"/>
      <c r="DP711" s="22"/>
      <c r="DQ711" s="22"/>
      <c r="DR711" s="22"/>
      <c r="DS711" s="22"/>
      <c r="DT711" s="22"/>
      <c r="DU711" s="22"/>
      <c r="DV711" s="22"/>
      <c r="DW711" s="22"/>
      <c r="DX711" s="22"/>
      <c r="DY711" s="22"/>
      <c r="DZ711" s="22"/>
      <c r="EA711" s="22"/>
      <c r="EB711" s="22"/>
      <c r="EC711" s="22"/>
      <c r="ED711" s="22"/>
      <c r="EE711" s="22"/>
      <c r="EF711" s="22"/>
      <c r="EG711" s="22"/>
      <c r="EH711" s="22"/>
      <c r="EI711" s="22"/>
      <c r="EJ711" s="22"/>
      <c r="EK711" s="22"/>
      <c r="EL711" s="22"/>
      <c r="EM711" s="22"/>
      <c r="EN711" s="22"/>
      <c r="EO711" s="22"/>
      <c r="EP711" s="22"/>
      <c r="EQ711" s="22"/>
      <c r="ER711" s="22"/>
      <c r="ES711" s="22"/>
      <c r="ET711" s="22"/>
      <c r="EU711" s="22"/>
      <c r="EV711" s="22"/>
      <c r="EW711" s="22"/>
      <c r="EX711" s="22"/>
      <c r="EY711" s="22"/>
      <c r="EZ711" s="22"/>
      <c r="FA711" s="22"/>
      <c r="FB711" s="22"/>
      <c r="FC711" s="22"/>
      <c r="FD711" s="22"/>
      <c r="FE711" s="22"/>
      <c r="FF711" s="22"/>
      <c r="FG711" s="22"/>
      <c r="FH711" s="22"/>
      <c r="FI711" s="22"/>
      <c r="FJ711" s="22"/>
      <c r="FK711" s="22"/>
      <c r="FL711" s="22"/>
      <c r="FM711" s="22"/>
      <c r="FN711" s="22"/>
      <c r="FO711" s="22"/>
      <c r="FP711" s="22"/>
      <c r="FQ711" s="22"/>
      <c r="FR711" s="22"/>
      <c r="FS711" s="22"/>
      <c r="FT711" s="22"/>
      <c r="FU711" s="22"/>
      <c r="FV711" s="22"/>
      <c r="FW711" s="22"/>
      <c r="FX711" s="22"/>
      <c r="FY711" s="22"/>
      <c r="FZ711" s="22"/>
      <c r="GA711" s="22"/>
      <c r="GB711" s="22"/>
      <c r="GC711" s="22"/>
      <c r="GD711" s="22"/>
      <c r="GE711" s="22"/>
      <c r="GF711" s="22"/>
      <c r="GG711" s="22"/>
      <c r="GH711" s="22"/>
      <c r="GI711" s="22"/>
      <c r="GJ711" s="22"/>
      <c r="GK711" s="22"/>
      <c r="GL711" s="22"/>
      <c r="GM711" s="22"/>
      <c r="GN711" s="22"/>
      <c r="GO711" s="22"/>
      <c r="GP711" s="22"/>
      <c r="GQ711" s="22"/>
      <c r="GR711" s="22"/>
      <c r="GS711" s="22"/>
      <c r="GT711" s="22"/>
      <c r="GU711" s="22"/>
      <c r="GV711" s="22"/>
      <c r="GW711" s="22"/>
      <c r="GX711" s="22"/>
      <c r="GY711" s="22"/>
      <c r="GZ711" s="22"/>
      <c r="HA711" s="22"/>
      <c r="HB711" s="22"/>
      <c r="HC711" s="22"/>
      <c r="HD711" s="22"/>
      <c r="HE711" s="22"/>
      <c r="HF711" s="22"/>
      <c r="HG711" s="22"/>
      <c r="HH711" s="22"/>
      <c r="HI711" s="22"/>
      <c r="HJ711" s="22"/>
      <c r="HK711" s="22"/>
      <c r="HL711" s="22"/>
      <c r="HM711" s="22"/>
      <c r="HN711" s="22"/>
      <c r="HO711" s="22"/>
      <c r="HP711" s="22"/>
      <c r="HQ711" s="22"/>
      <c r="HR711" s="22"/>
      <c r="HS711" s="22"/>
      <c r="HT711" s="22"/>
      <c r="HU711" s="22"/>
      <c r="HV711" s="22"/>
      <c r="HW711" s="22"/>
      <c r="HX711" s="22"/>
      <c r="HY711" s="22"/>
      <c r="HZ711" s="22"/>
      <c r="IA711" s="22"/>
      <c r="IB711" s="22"/>
      <c r="IC711" s="22"/>
      <c r="ID711" s="22"/>
      <c r="IE711" s="22"/>
      <c r="IF711" s="22"/>
      <c r="IG711" s="22"/>
      <c r="IH711" s="22"/>
      <c r="II711" s="22"/>
      <c r="IJ711" s="22"/>
      <c r="IK711" s="22"/>
      <c r="IL711" s="22"/>
      <c r="IM711" s="22"/>
      <c r="IN711" s="22"/>
      <c r="IO711" s="22"/>
      <c r="IP711" s="22"/>
      <c r="IQ711" s="22"/>
      <c r="IR711" s="22"/>
      <c r="IS711" s="22"/>
      <c r="IT711" s="22"/>
      <c r="IU711" s="22"/>
      <c r="IV711" s="22"/>
      <c r="IW711" s="22"/>
    </row>
    <row r="712" spans="1:257" ht="12" customHeight="1" x14ac:dyDescent="0.2">
      <c r="A712" s="17">
        <v>711</v>
      </c>
      <c r="B712" s="3" t="s">
        <v>79</v>
      </c>
      <c r="C712" s="3" t="s">
        <v>79</v>
      </c>
      <c r="D712" s="3" t="s">
        <v>455</v>
      </c>
      <c r="E712" s="3" t="s">
        <v>581</v>
      </c>
      <c r="F712" s="3" t="s">
        <v>23</v>
      </c>
      <c r="G712" s="6"/>
      <c r="H712" s="6"/>
      <c r="I712" s="6"/>
      <c r="J712" s="5"/>
      <c r="K712" s="5">
        <v>100</v>
      </c>
      <c r="L712" s="6"/>
      <c r="M712" s="6"/>
      <c r="N712" s="5"/>
      <c r="O712" s="5"/>
      <c r="P712" s="3" t="s">
        <v>24</v>
      </c>
      <c r="Q712" s="3" t="s">
        <v>379</v>
      </c>
      <c r="R712" s="3" t="s">
        <v>25</v>
      </c>
      <c r="S712" s="11" t="s">
        <v>1011</v>
      </c>
      <c r="T712" s="12" t="s">
        <v>82</v>
      </c>
      <c r="U712" s="12" t="s">
        <v>1012</v>
      </c>
      <c r="V712" s="11" t="s">
        <v>1238</v>
      </c>
    </row>
    <row r="713" spans="1:257" ht="12" customHeight="1" x14ac:dyDescent="0.2">
      <c r="A713" s="17">
        <v>712</v>
      </c>
      <c r="B713" s="3" t="s">
        <v>79</v>
      </c>
      <c r="C713" s="3" t="s">
        <v>79</v>
      </c>
      <c r="D713" s="3" t="s">
        <v>455</v>
      </c>
      <c r="E713" s="3" t="s">
        <v>582</v>
      </c>
      <c r="F713" s="3" t="s">
        <v>23</v>
      </c>
      <c r="G713" s="6"/>
      <c r="H713" s="6"/>
      <c r="I713" s="6"/>
      <c r="J713" s="5">
        <v>25</v>
      </c>
      <c r="K713" s="5"/>
      <c r="L713" s="6"/>
      <c r="M713" s="6"/>
      <c r="N713" s="5"/>
      <c r="O713" s="5"/>
      <c r="P713" s="3" t="s">
        <v>24</v>
      </c>
      <c r="Q713" s="3" t="s">
        <v>379</v>
      </c>
      <c r="R713" s="3" t="s">
        <v>25</v>
      </c>
      <c r="S713" s="11" t="s">
        <v>1011</v>
      </c>
      <c r="T713" s="12" t="s">
        <v>82</v>
      </c>
      <c r="U713" s="12" t="s">
        <v>1012</v>
      </c>
      <c r="V713" s="11" t="s">
        <v>1238</v>
      </c>
    </row>
    <row r="714" spans="1:257" ht="12" customHeight="1" x14ac:dyDescent="0.2">
      <c r="A714" s="17">
        <v>713</v>
      </c>
      <c r="B714" s="3" t="s">
        <v>79</v>
      </c>
      <c r="C714" s="3" t="s">
        <v>79</v>
      </c>
      <c r="D714" s="3" t="s">
        <v>455</v>
      </c>
      <c r="E714" s="3" t="s">
        <v>583</v>
      </c>
      <c r="F714" s="3" t="s">
        <v>23</v>
      </c>
      <c r="G714" s="6"/>
      <c r="H714" s="6"/>
      <c r="I714" s="6"/>
      <c r="J714" s="5">
        <v>10</v>
      </c>
      <c r="K714" s="5"/>
      <c r="L714" s="6"/>
      <c r="M714" s="6"/>
      <c r="N714" s="5"/>
      <c r="O714" s="5"/>
      <c r="P714" s="3" t="s">
        <v>24</v>
      </c>
      <c r="Q714" s="3" t="s">
        <v>379</v>
      </c>
      <c r="R714" s="3" t="s">
        <v>25</v>
      </c>
      <c r="S714" s="11" t="s">
        <v>1011</v>
      </c>
      <c r="T714" s="12" t="s">
        <v>82</v>
      </c>
      <c r="U714" s="12" t="s">
        <v>1012</v>
      </c>
      <c r="V714" s="11" t="s">
        <v>1238</v>
      </c>
    </row>
    <row r="715" spans="1:257" ht="12" customHeight="1" x14ac:dyDescent="0.2">
      <c r="A715" s="17">
        <v>714</v>
      </c>
      <c r="B715" s="3" t="s">
        <v>79</v>
      </c>
      <c r="C715" s="3" t="s">
        <v>79</v>
      </c>
      <c r="D715" s="3" t="s">
        <v>455</v>
      </c>
      <c r="E715" s="3" t="s">
        <v>1013</v>
      </c>
      <c r="F715" s="3" t="s">
        <v>33</v>
      </c>
      <c r="G715" s="6">
        <v>2.5000000000000001E-3</v>
      </c>
      <c r="H715" s="6"/>
      <c r="I715" s="6"/>
      <c r="J715" s="5">
        <v>100</v>
      </c>
      <c r="K715" s="5"/>
      <c r="L715" s="6"/>
      <c r="M715" s="6"/>
      <c r="N715" s="5"/>
      <c r="O715" s="5"/>
      <c r="P715" s="3" t="s">
        <v>24</v>
      </c>
      <c r="Q715" s="3" t="s">
        <v>383</v>
      </c>
      <c r="R715" s="3" t="s">
        <v>25</v>
      </c>
      <c r="S715" s="11" t="s">
        <v>1014</v>
      </c>
      <c r="T715" s="12" t="s">
        <v>82</v>
      </c>
      <c r="U715" s="12" t="s">
        <v>1012</v>
      </c>
      <c r="V715" s="11" t="s">
        <v>1238</v>
      </c>
    </row>
    <row r="716" spans="1:257" ht="12" customHeight="1" x14ac:dyDescent="0.2">
      <c r="A716" s="17">
        <v>715</v>
      </c>
      <c r="B716" s="3" t="s">
        <v>79</v>
      </c>
      <c r="C716" s="3" t="s">
        <v>79</v>
      </c>
      <c r="D716" s="3" t="s">
        <v>455</v>
      </c>
      <c r="E716" s="3" t="s">
        <v>326</v>
      </c>
      <c r="F716" s="3" t="s">
        <v>23</v>
      </c>
      <c r="G716" s="6"/>
      <c r="H716" s="6"/>
      <c r="I716" s="6"/>
      <c r="J716" s="5">
        <v>25</v>
      </c>
      <c r="K716" s="5"/>
      <c r="L716" s="6"/>
      <c r="M716" s="6"/>
      <c r="N716" s="5"/>
      <c r="O716" s="5"/>
      <c r="P716" s="3" t="s">
        <v>24</v>
      </c>
      <c r="Q716" s="3" t="s">
        <v>383</v>
      </c>
      <c r="R716" s="3" t="s">
        <v>25</v>
      </c>
      <c r="S716" s="11" t="s">
        <v>1014</v>
      </c>
      <c r="T716" s="12" t="s">
        <v>82</v>
      </c>
      <c r="U716" s="12" t="s">
        <v>1012</v>
      </c>
      <c r="V716" s="11" t="s">
        <v>1238</v>
      </c>
    </row>
    <row r="717" spans="1:257" ht="12" customHeight="1" x14ac:dyDescent="0.2">
      <c r="A717" s="17">
        <v>716</v>
      </c>
      <c r="B717" s="3" t="s">
        <v>79</v>
      </c>
      <c r="C717" s="3" t="s">
        <v>79</v>
      </c>
      <c r="D717" s="3" t="s">
        <v>455</v>
      </c>
      <c r="E717" s="3" t="s">
        <v>586</v>
      </c>
      <c r="F717" s="3" t="s">
        <v>23</v>
      </c>
      <c r="G717" s="6"/>
      <c r="H717" s="6"/>
      <c r="I717" s="6"/>
      <c r="J717" s="5">
        <v>10</v>
      </c>
      <c r="K717" s="5"/>
      <c r="L717" s="6"/>
      <c r="M717" s="6"/>
      <c r="N717" s="5"/>
      <c r="O717" s="5"/>
      <c r="P717" s="3" t="s">
        <v>24</v>
      </c>
      <c r="Q717" s="3" t="s">
        <v>383</v>
      </c>
      <c r="R717" s="3" t="s">
        <v>25</v>
      </c>
      <c r="S717" s="11" t="s">
        <v>1014</v>
      </c>
      <c r="T717" s="12" t="s">
        <v>82</v>
      </c>
      <c r="U717" s="12" t="s">
        <v>1012</v>
      </c>
      <c r="V717" s="11" t="s">
        <v>1238</v>
      </c>
    </row>
    <row r="718" spans="1:257" ht="12" customHeight="1" x14ac:dyDescent="0.2">
      <c r="A718" s="17">
        <v>717</v>
      </c>
      <c r="B718" s="3" t="s">
        <v>79</v>
      </c>
      <c r="C718" s="3" t="s">
        <v>79</v>
      </c>
      <c r="D718" s="3" t="s">
        <v>455</v>
      </c>
      <c r="E718" s="3" t="s">
        <v>1015</v>
      </c>
      <c r="F718" s="3" t="s">
        <v>33</v>
      </c>
      <c r="G718" s="6">
        <v>2.5000000000000001E-3</v>
      </c>
      <c r="H718" s="6"/>
      <c r="I718" s="6"/>
      <c r="J718" s="5">
        <v>100</v>
      </c>
      <c r="K718" s="5"/>
      <c r="L718" s="6"/>
      <c r="M718" s="6"/>
      <c r="N718" s="5"/>
      <c r="O718" s="5"/>
      <c r="P718" s="3" t="s">
        <v>153</v>
      </c>
      <c r="Q718" s="3" t="s">
        <v>455</v>
      </c>
      <c r="R718" s="3" t="s">
        <v>177</v>
      </c>
      <c r="S718" s="11" t="s">
        <v>30</v>
      </c>
      <c r="T718" s="12" t="s">
        <v>82</v>
      </c>
      <c r="U718" s="12" t="s">
        <v>1012</v>
      </c>
      <c r="V718" s="11" t="s">
        <v>1238</v>
      </c>
    </row>
    <row r="719" spans="1:257" ht="12" customHeight="1" x14ac:dyDescent="0.2">
      <c r="A719" s="17">
        <v>718</v>
      </c>
      <c r="B719" s="3" t="s">
        <v>79</v>
      </c>
      <c r="C719" s="3" t="s">
        <v>79</v>
      </c>
      <c r="D719" s="3" t="s">
        <v>455</v>
      </c>
      <c r="E719" s="3" t="s">
        <v>330</v>
      </c>
      <c r="F719" s="3" t="s">
        <v>23</v>
      </c>
      <c r="G719" s="6"/>
      <c r="H719" s="6"/>
      <c r="I719" s="6"/>
      <c r="J719" s="5">
        <v>25</v>
      </c>
      <c r="K719" s="5"/>
      <c r="L719" s="6"/>
      <c r="M719" s="6"/>
      <c r="N719" s="5"/>
      <c r="O719" s="5"/>
      <c r="P719" s="3" t="s">
        <v>153</v>
      </c>
      <c r="Q719" s="3" t="s">
        <v>455</v>
      </c>
      <c r="R719" s="3" t="s">
        <v>177</v>
      </c>
      <c r="S719" s="11" t="s">
        <v>30</v>
      </c>
      <c r="T719" s="12" t="s">
        <v>82</v>
      </c>
      <c r="U719" s="12" t="s">
        <v>1012</v>
      </c>
      <c r="V719" s="11" t="s">
        <v>1238</v>
      </c>
    </row>
    <row r="720" spans="1:257" ht="12" customHeight="1" x14ac:dyDescent="0.2">
      <c r="A720" s="17">
        <v>719</v>
      </c>
      <c r="B720" s="3" t="s">
        <v>79</v>
      </c>
      <c r="C720" s="3" t="s">
        <v>79</v>
      </c>
      <c r="D720" s="3" t="s">
        <v>455</v>
      </c>
      <c r="E720" s="3" t="s">
        <v>1016</v>
      </c>
      <c r="F720" s="3" t="s">
        <v>23</v>
      </c>
      <c r="G720" s="6"/>
      <c r="H720" s="6"/>
      <c r="I720" s="6"/>
      <c r="J720" s="5">
        <v>10</v>
      </c>
      <c r="K720" s="5"/>
      <c r="L720" s="6"/>
      <c r="M720" s="6"/>
      <c r="N720" s="5"/>
      <c r="O720" s="5"/>
      <c r="P720" s="3" t="s">
        <v>153</v>
      </c>
      <c r="Q720" s="3" t="s">
        <v>455</v>
      </c>
      <c r="R720" s="3" t="s">
        <v>177</v>
      </c>
      <c r="S720" s="11" t="s">
        <v>30</v>
      </c>
      <c r="T720" s="12" t="s">
        <v>82</v>
      </c>
      <c r="U720" s="12" t="s">
        <v>1012</v>
      </c>
      <c r="V720" s="11" t="s">
        <v>1238</v>
      </c>
    </row>
    <row r="721" spans="1:22" ht="12" customHeight="1" x14ac:dyDescent="0.2">
      <c r="A721" s="17">
        <v>720</v>
      </c>
      <c r="B721" s="3" t="s">
        <v>79</v>
      </c>
      <c r="C721" s="3" t="s">
        <v>79</v>
      </c>
      <c r="D721" s="3" t="s">
        <v>455</v>
      </c>
      <c r="E721" s="3" t="s">
        <v>1017</v>
      </c>
      <c r="F721" s="3" t="s">
        <v>33</v>
      </c>
      <c r="G721" s="6">
        <v>2.5000000000000001E-3</v>
      </c>
      <c r="H721" s="6"/>
      <c r="I721" s="6"/>
      <c r="J721" s="5">
        <v>100</v>
      </c>
      <c r="K721" s="5"/>
      <c r="L721" s="6"/>
      <c r="M721" s="6"/>
      <c r="N721" s="5"/>
      <c r="O721" s="5"/>
      <c r="P721" s="3" t="s">
        <v>153</v>
      </c>
      <c r="Q721" s="3" t="s">
        <v>383</v>
      </c>
      <c r="R721" s="3" t="s">
        <v>386</v>
      </c>
      <c r="S721" s="11" t="s">
        <v>1018</v>
      </c>
      <c r="T721" s="12" t="s">
        <v>82</v>
      </c>
      <c r="U721" s="12" t="s">
        <v>1012</v>
      </c>
      <c r="V721" s="11" t="s">
        <v>1238</v>
      </c>
    </row>
    <row r="722" spans="1:22" ht="12" customHeight="1" x14ac:dyDescent="0.2">
      <c r="A722" s="17">
        <v>721</v>
      </c>
      <c r="B722" s="3" t="s">
        <v>79</v>
      </c>
      <c r="C722" s="3" t="s">
        <v>79</v>
      </c>
      <c r="D722" s="3" t="s">
        <v>455</v>
      </c>
      <c r="E722" s="3" t="s">
        <v>334</v>
      </c>
      <c r="F722" s="3" t="s">
        <v>23</v>
      </c>
      <c r="G722" s="6"/>
      <c r="H722" s="6"/>
      <c r="I722" s="6"/>
      <c r="J722" s="5">
        <v>25</v>
      </c>
      <c r="K722" s="5"/>
      <c r="L722" s="6"/>
      <c r="M722" s="6"/>
      <c r="N722" s="5"/>
      <c r="O722" s="5"/>
      <c r="P722" s="3" t="s">
        <v>153</v>
      </c>
      <c r="Q722" s="3" t="s">
        <v>383</v>
      </c>
      <c r="R722" s="3" t="s">
        <v>386</v>
      </c>
      <c r="S722" s="11" t="s">
        <v>1019</v>
      </c>
      <c r="T722" s="12" t="s">
        <v>82</v>
      </c>
      <c r="U722" s="12" t="s">
        <v>1012</v>
      </c>
      <c r="V722" s="11" t="s">
        <v>1238</v>
      </c>
    </row>
    <row r="723" spans="1:22" ht="12" customHeight="1" x14ac:dyDescent="0.2">
      <c r="A723" s="17">
        <v>722</v>
      </c>
      <c r="B723" s="3" t="s">
        <v>79</v>
      </c>
      <c r="C723" s="3" t="s">
        <v>79</v>
      </c>
      <c r="D723" s="3" t="s">
        <v>455</v>
      </c>
      <c r="E723" s="3" t="s">
        <v>593</v>
      </c>
      <c r="F723" s="3" t="s">
        <v>23</v>
      </c>
      <c r="G723" s="6"/>
      <c r="H723" s="6"/>
      <c r="I723" s="6"/>
      <c r="J723" s="5">
        <v>10</v>
      </c>
      <c r="K723" s="5"/>
      <c r="L723" s="6"/>
      <c r="M723" s="6"/>
      <c r="N723" s="5"/>
      <c r="O723" s="5"/>
      <c r="P723" s="3" t="s">
        <v>153</v>
      </c>
      <c r="Q723" s="3" t="s">
        <v>383</v>
      </c>
      <c r="R723" s="3" t="s">
        <v>386</v>
      </c>
      <c r="S723" s="11" t="s">
        <v>1019</v>
      </c>
      <c r="T723" s="12" t="s">
        <v>82</v>
      </c>
      <c r="U723" s="12" t="s">
        <v>1012</v>
      </c>
      <c r="V723" s="11" t="s">
        <v>1238</v>
      </c>
    </row>
    <row r="724" spans="1:22" ht="12" customHeight="1" x14ac:dyDescent="0.2">
      <c r="A724" s="17">
        <v>723</v>
      </c>
      <c r="B724" s="3" t="s">
        <v>79</v>
      </c>
      <c r="C724" s="3" t="s">
        <v>79</v>
      </c>
      <c r="D724" s="3" t="s">
        <v>455</v>
      </c>
      <c r="E724" s="3" t="s">
        <v>1020</v>
      </c>
      <c r="F724" s="3" t="s">
        <v>33</v>
      </c>
      <c r="G724" s="6"/>
      <c r="H724" s="6"/>
      <c r="I724" s="6"/>
      <c r="J724" s="5"/>
      <c r="K724" s="5">
        <v>60</v>
      </c>
      <c r="L724" s="6"/>
      <c r="M724" s="6"/>
      <c r="N724" s="5"/>
      <c r="O724" s="5"/>
      <c r="P724" s="3" t="s">
        <v>153</v>
      </c>
      <c r="Q724" s="3" t="s">
        <v>455</v>
      </c>
      <c r="R724" s="3" t="s">
        <v>177</v>
      </c>
      <c r="S724" s="11" t="s">
        <v>1021</v>
      </c>
      <c r="T724" s="12" t="s">
        <v>82</v>
      </c>
      <c r="U724" s="12" t="s">
        <v>1012</v>
      </c>
      <c r="V724" s="11" t="s">
        <v>1238</v>
      </c>
    </row>
    <row r="725" spans="1:22" ht="12" customHeight="1" x14ac:dyDescent="0.2">
      <c r="A725" s="17">
        <v>724</v>
      </c>
      <c r="B725" s="3" t="s">
        <v>79</v>
      </c>
      <c r="C725" s="3" t="s">
        <v>79</v>
      </c>
      <c r="D725" s="3" t="s">
        <v>455</v>
      </c>
      <c r="E725" s="3" t="s">
        <v>595</v>
      </c>
      <c r="F725" s="3" t="s">
        <v>23</v>
      </c>
      <c r="G725" s="6"/>
      <c r="H725" s="6"/>
      <c r="I725" s="6"/>
      <c r="J725" s="5">
        <v>25</v>
      </c>
      <c r="K725" s="5"/>
      <c r="L725" s="6"/>
      <c r="M725" s="6"/>
      <c r="N725" s="5"/>
      <c r="O725" s="5"/>
      <c r="P725" s="3" t="s">
        <v>153</v>
      </c>
      <c r="Q725" s="3" t="s">
        <v>455</v>
      </c>
      <c r="R725" s="3" t="s">
        <v>177</v>
      </c>
      <c r="S725" s="11" t="s">
        <v>1021</v>
      </c>
      <c r="T725" s="12" t="s">
        <v>82</v>
      </c>
      <c r="U725" s="12" t="s">
        <v>1012</v>
      </c>
      <c r="V725" s="11" t="s">
        <v>1238</v>
      </c>
    </row>
    <row r="726" spans="1:22" ht="12" customHeight="1" x14ac:dyDescent="0.2">
      <c r="A726" s="17">
        <v>725</v>
      </c>
      <c r="B726" s="3" t="s">
        <v>79</v>
      </c>
      <c r="C726" s="3" t="s">
        <v>79</v>
      </c>
      <c r="D726" s="3" t="s">
        <v>455</v>
      </c>
      <c r="E726" s="3" t="s">
        <v>596</v>
      </c>
      <c r="F726" s="3" t="s">
        <v>23</v>
      </c>
      <c r="G726" s="6"/>
      <c r="H726" s="6"/>
      <c r="I726" s="6"/>
      <c r="J726" s="5">
        <v>10</v>
      </c>
      <c r="K726" s="5"/>
      <c r="L726" s="6"/>
      <c r="M726" s="6"/>
      <c r="N726" s="5"/>
      <c r="O726" s="5"/>
      <c r="P726" s="3" t="s">
        <v>153</v>
      </c>
      <c r="Q726" s="3" t="s">
        <v>455</v>
      </c>
      <c r="R726" s="3" t="s">
        <v>177</v>
      </c>
      <c r="S726" s="11" t="s">
        <v>1021</v>
      </c>
      <c r="T726" s="12" t="s">
        <v>82</v>
      </c>
      <c r="U726" s="12" t="s">
        <v>1012</v>
      </c>
      <c r="V726" s="11" t="s">
        <v>1238</v>
      </c>
    </row>
    <row r="727" spans="1:22" ht="12" customHeight="1" x14ac:dyDescent="0.2">
      <c r="A727" s="17">
        <v>726</v>
      </c>
      <c r="B727" s="3" t="s">
        <v>79</v>
      </c>
      <c r="C727" s="3" t="s">
        <v>79</v>
      </c>
      <c r="D727" s="3" t="s">
        <v>455</v>
      </c>
      <c r="E727" s="3" t="s">
        <v>1022</v>
      </c>
      <c r="F727" s="3" t="s">
        <v>33</v>
      </c>
      <c r="G727" s="6"/>
      <c r="H727" s="6"/>
      <c r="I727" s="6"/>
      <c r="J727" s="5"/>
      <c r="K727" s="5">
        <v>60</v>
      </c>
      <c r="L727" s="6"/>
      <c r="M727" s="6"/>
      <c r="N727" s="5"/>
      <c r="O727" s="5"/>
      <c r="P727" s="3" t="s">
        <v>133</v>
      </c>
      <c r="Q727" s="3" t="s">
        <v>455</v>
      </c>
      <c r="R727" s="3" t="s">
        <v>34</v>
      </c>
      <c r="S727" s="11" t="s">
        <v>601</v>
      </c>
      <c r="T727" s="12" t="s">
        <v>82</v>
      </c>
      <c r="U727" s="12" t="s">
        <v>1012</v>
      </c>
      <c r="V727" s="11" t="s">
        <v>1238</v>
      </c>
    </row>
    <row r="728" spans="1:22" ht="12" customHeight="1" x14ac:dyDescent="0.2">
      <c r="A728" s="17">
        <v>727</v>
      </c>
      <c r="B728" s="3" t="s">
        <v>79</v>
      </c>
      <c r="C728" s="3" t="s">
        <v>79</v>
      </c>
      <c r="D728" s="3" t="s">
        <v>455</v>
      </c>
      <c r="E728" s="3" t="s">
        <v>340</v>
      </c>
      <c r="F728" s="3" t="s">
        <v>23</v>
      </c>
      <c r="G728" s="6"/>
      <c r="H728" s="6"/>
      <c r="I728" s="6"/>
      <c r="J728" s="5">
        <v>25</v>
      </c>
      <c r="K728" s="5"/>
      <c r="L728" s="6"/>
      <c r="M728" s="6"/>
      <c r="N728" s="5"/>
      <c r="O728" s="5"/>
      <c r="P728" s="3" t="s">
        <v>133</v>
      </c>
      <c r="Q728" s="3" t="s">
        <v>455</v>
      </c>
      <c r="R728" s="3" t="s">
        <v>34</v>
      </c>
      <c r="S728" s="11" t="s">
        <v>601</v>
      </c>
      <c r="T728" s="12" t="s">
        <v>82</v>
      </c>
      <c r="U728" s="12" t="s">
        <v>1012</v>
      </c>
      <c r="V728" s="11" t="s">
        <v>1238</v>
      </c>
    </row>
    <row r="729" spans="1:22" ht="12" customHeight="1" x14ac:dyDescent="0.2">
      <c r="A729" s="17">
        <v>728</v>
      </c>
      <c r="B729" s="3" t="s">
        <v>79</v>
      </c>
      <c r="C729" s="3" t="s">
        <v>79</v>
      </c>
      <c r="D729" s="3" t="s">
        <v>455</v>
      </c>
      <c r="E729" s="3" t="s">
        <v>599</v>
      </c>
      <c r="F729" s="3" t="s">
        <v>23</v>
      </c>
      <c r="G729" s="6"/>
      <c r="H729" s="6"/>
      <c r="I729" s="6"/>
      <c r="J729" s="5">
        <v>10</v>
      </c>
      <c r="K729" s="5"/>
      <c r="L729" s="6"/>
      <c r="M729" s="6"/>
      <c r="N729" s="5"/>
      <c r="O729" s="5"/>
      <c r="P729" s="3" t="s">
        <v>133</v>
      </c>
      <c r="Q729" s="3" t="s">
        <v>455</v>
      </c>
      <c r="R729" s="3" t="s">
        <v>34</v>
      </c>
      <c r="S729" s="11" t="s">
        <v>601</v>
      </c>
      <c r="T729" s="12" t="s">
        <v>82</v>
      </c>
      <c r="U729" s="12" t="s">
        <v>1012</v>
      </c>
      <c r="V729" s="11" t="s">
        <v>1238</v>
      </c>
    </row>
    <row r="730" spans="1:22" ht="12" customHeight="1" x14ac:dyDescent="0.2">
      <c r="A730" s="17">
        <v>729</v>
      </c>
      <c r="B730" s="3" t="s">
        <v>79</v>
      </c>
      <c r="C730" s="3" t="s">
        <v>79</v>
      </c>
      <c r="D730" s="3" t="s">
        <v>455</v>
      </c>
      <c r="E730" s="3" t="s">
        <v>1023</v>
      </c>
      <c r="F730" s="3" t="s">
        <v>23</v>
      </c>
      <c r="G730" s="6">
        <v>5.0000000000000001E-3</v>
      </c>
      <c r="H730" s="6"/>
      <c r="I730" s="6"/>
      <c r="J730" s="5">
        <v>150</v>
      </c>
      <c r="K730" s="5"/>
      <c r="L730" s="6"/>
      <c r="M730" s="6"/>
      <c r="N730" s="5"/>
      <c r="O730" s="5"/>
      <c r="P730" s="3" t="s">
        <v>133</v>
      </c>
      <c r="Q730" s="3" t="s">
        <v>455</v>
      </c>
      <c r="R730" s="3" t="s">
        <v>25</v>
      </c>
      <c r="S730" s="11" t="s">
        <v>1024</v>
      </c>
      <c r="T730" s="12" t="s">
        <v>82</v>
      </c>
      <c r="U730" s="12" t="s">
        <v>1012</v>
      </c>
      <c r="V730" s="11" t="s">
        <v>1238</v>
      </c>
    </row>
    <row r="731" spans="1:22" ht="12" customHeight="1" x14ac:dyDescent="0.2">
      <c r="A731" s="17">
        <v>730</v>
      </c>
      <c r="B731" s="3" t="s">
        <v>79</v>
      </c>
      <c r="C731" s="3" t="s">
        <v>79</v>
      </c>
      <c r="D731" s="3" t="s">
        <v>455</v>
      </c>
      <c r="E731" s="3" t="s">
        <v>1025</v>
      </c>
      <c r="F731" s="3" t="s">
        <v>23</v>
      </c>
      <c r="G731" s="6"/>
      <c r="H731" s="6"/>
      <c r="I731" s="6"/>
      <c r="J731" s="5"/>
      <c r="K731" s="5">
        <v>25</v>
      </c>
      <c r="L731" s="6"/>
      <c r="M731" s="6"/>
      <c r="N731" s="5"/>
      <c r="O731" s="5"/>
      <c r="P731" s="3" t="s">
        <v>133</v>
      </c>
      <c r="Q731" s="3" t="s">
        <v>455</v>
      </c>
      <c r="R731" s="3" t="s">
        <v>25</v>
      </c>
      <c r="S731" s="11" t="s">
        <v>1026</v>
      </c>
      <c r="T731" s="12" t="s">
        <v>82</v>
      </c>
      <c r="U731" s="12" t="s">
        <v>1012</v>
      </c>
      <c r="V731" s="11" t="s">
        <v>1238</v>
      </c>
    </row>
    <row r="732" spans="1:22" ht="12" customHeight="1" x14ac:dyDescent="0.2">
      <c r="A732" s="17">
        <v>731</v>
      </c>
      <c r="B732" s="3" t="s">
        <v>79</v>
      </c>
      <c r="C732" s="3" t="s">
        <v>79</v>
      </c>
      <c r="D732" s="3" t="s">
        <v>455</v>
      </c>
      <c r="E732" s="3" t="s">
        <v>603</v>
      </c>
      <c r="F732" s="3" t="s">
        <v>23</v>
      </c>
      <c r="G732" s="6"/>
      <c r="H732" s="6"/>
      <c r="I732" s="6"/>
      <c r="J732" s="5">
        <v>10</v>
      </c>
      <c r="K732" s="5"/>
      <c r="L732" s="6"/>
      <c r="M732" s="6"/>
      <c r="N732" s="5"/>
      <c r="O732" s="5"/>
      <c r="P732" s="3" t="s">
        <v>133</v>
      </c>
      <c r="Q732" s="3" t="s">
        <v>455</v>
      </c>
      <c r="R732" s="3" t="s">
        <v>25</v>
      </c>
      <c r="S732" s="11" t="s">
        <v>1026</v>
      </c>
      <c r="T732" s="12" t="s">
        <v>82</v>
      </c>
      <c r="U732" s="12" t="s">
        <v>1012</v>
      </c>
      <c r="V732" s="11" t="s">
        <v>1238</v>
      </c>
    </row>
    <row r="733" spans="1:22" ht="12" customHeight="1" x14ac:dyDescent="0.2">
      <c r="A733" s="17">
        <v>732</v>
      </c>
      <c r="B733" s="3" t="s">
        <v>79</v>
      </c>
      <c r="C733" s="3" t="s">
        <v>79</v>
      </c>
      <c r="D733" s="3" t="s">
        <v>455</v>
      </c>
      <c r="E733" s="3" t="s">
        <v>1027</v>
      </c>
      <c r="F733" s="3" t="s">
        <v>33</v>
      </c>
      <c r="G733" s="6"/>
      <c r="H733" s="6"/>
      <c r="I733" s="6"/>
      <c r="J733" s="5"/>
      <c r="K733" s="5">
        <v>55</v>
      </c>
      <c r="L733" s="6"/>
      <c r="M733" s="6"/>
      <c r="N733" s="5"/>
      <c r="O733" s="5"/>
      <c r="P733" s="3" t="s">
        <v>24</v>
      </c>
      <c r="Q733" s="3" t="s">
        <v>259</v>
      </c>
      <c r="R733" s="3" t="s">
        <v>25</v>
      </c>
      <c r="S733" s="11" t="s">
        <v>1028</v>
      </c>
      <c r="T733" s="12" t="s">
        <v>82</v>
      </c>
      <c r="U733" s="12" t="s">
        <v>1012</v>
      </c>
      <c r="V733" s="11" t="s">
        <v>1238</v>
      </c>
    </row>
    <row r="734" spans="1:22" ht="12" customHeight="1" x14ac:dyDescent="0.2">
      <c r="A734" s="17">
        <v>733</v>
      </c>
      <c r="B734" s="3" t="s">
        <v>90</v>
      </c>
      <c r="C734" s="3" t="s">
        <v>90</v>
      </c>
      <c r="D734" s="3" t="s">
        <v>455</v>
      </c>
      <c r="E734" s="3" t="s">
        <v>1029</v>
      </c>
      <c r="F734" s="3" t="s">
        <v>23</v>
      </c>
      <c r="G734" s="6"/>
      <c r="H734" s="6"/>
      <c r="I734" s="6"/>
      <c r="J734" s="5">
        <v>65</v>
      </c>
      <c r="K734" s="5"/>
      <c r="L734" s="6"/>
      <c r="M734" s="6"/>
      <c r="N734" s="5"/>
      <c r="O734" s="5"/>
      <c r="P734" s="3" t="s">
        <v>24</v>
      </c>
      <c r="Q734" s="3" t="s">
        <v>455</v>
      </c>
      <c r="R734" s="3" t="s">
        <v>25</v>
      </c>
      <c r="S734" s="11" t="s">
        <v>1030</v>
      </c>
      <c r="T734" s="12" t="s">
        <v>1239</v>
      </c>
      <c r="U734" s="12" t="s">
        <v>1031</v>
      </c>
      <c r="V734" s="11" t="s">
        <v>1240</v>
      </c>
    </row>
    <row r="735" spans="1:22" ht="12" customHeight="1" x14ac:dyDescent="0.2">
      <c r="A735" s="17">
        <v>734</v>
      </c>
      <c r="B735" s="3" t="s">
        <v>90</v>
      </c>
      <c r="C735" s="3" t="s">
        <v>90</v>
      </c>
      <c r="D735" s="3" t="s">
        <v>455</v>
      </c>
      <c r="E735" s="3" t="s">
        <v>1032</v>
      </c>
      <c r="F735" s="3" t="s">
        <v>33</v>
      </c>
      <c r="G735" s="6">
        <v>3.749999999999999E-3</v>
      </c>
      <c r="H735" s="6"/>
      <c r="I735" s="6"/>
      <c r="J735" s="5">
        <v>105</v>
      </c>
      <c r="K735" s="5"/>
      <c r="L735" s="6"/>
      <c r="M735" s="6"/>
      <c r="N735" s="5"/>
      <c r="O735" s="5"/>
      <c r="P735" s="3" t="s">
        <v>24</v>
      </c>
      <c r="Q735" s="3" t="s">
        <v>455</v>
      </c>
      <c r="R735" s="3" t="s">
        <v>25</v>
      </c>
      <c r="S735" s="11" t="s">
        <v>1033</v>
      </c>
      <c r="T735" s="12" t="s">
        <v>1239</v>
      </c>
      <c r="U735" s="12" t="s">
        <v>1031</v>
      </c>
      <c r="V735" s="11" t="s">
        <v>1240</v>
      </c>
    </row>
    <row r="736" spans="1:22" ht="12" customHeight="1" x14ac:dyDescent="0.2">
      <c r="A736" s="17">
        <v>735</v>
      </c>
      <c r="B736" s="3" t="s">
        <v>90</v>
      </c>
      <c r="C736" s="3" t="s">
        <v>90</v>
      </c>
      <c r="D736" s="3" t="s">
        <v>455</v>
      </c>
      <c r="E736" s="3" t="s">
        <v>1034</v>
      </c>
      <c r="F736" s="3" t="s">
        <v>33</v>
      </c>
      <c r="G736" s="6">
        <v>3.749999999999999E-3</v>
      </c>
      <c r="H736" s="6"/>
      <c r="I736" s="6"/>
      <c r="J736" s="5">
        <v>105</v>
      </c>
      <c r="K736" s="5"/>
      <c r="L736" s="6"/>
      <c r="M736" s="6"/>
      <c r="N736" s="5"/>
      <c r="O736" s="5"/>
      <c r="P736" s="3" t="s">
        <v>153</v>
      </c>
      <c r="Q736" s="3" t="s">
        <v>455</v>
      </c>
      <c r="R736" s="3" t="s">
        <v>25</v>
      </c>
      <c r="S736" s="11" t="s">
        <v>1035</v>
      </c>
      <c r="T736" s="12" t="s">
        <v>1239</v>
      </c>
      <c r="U736" s="12" t="s">
        <v>1031</v>
      </c>
      <c r="V736" s="11" t="s">
        <v>1240</v>
      </c>
    </row>
    <row r="737" spans="1:257" ht="12" customHeight="1" x14ac:dyDescent="0.2">
      <c r="A737" s="17">
        <v>736</v>
      </c>
      <c r="B737" s="3" t="s">
        <v>90</v>
      </c>
      <c r="C737" s="3" t="s">
        <v>90</v>
      </c>
      <c r="D737" s="3" t="s">
        <v>455</v>
      </c>
      <c r="E737" s="3" t="s">
        <v>1036</v>
      </c>
      <c r="F737" s="3" t="s">
        <v>33</v>
      </c>
      <c r="G737" s="6">
        <v>3.749999999999999E-3</v>
      </c>
      <c r="H737" s="6"/>
      <c r="I737" s="6"/>
      <c r="J737" s="5">
        <v>105</v>
      </c>
      <c r="K737" s="5"/>
      <c r="L737" s="6"/>
      <c r="M737" s="6"/>
      <c r="N737" s="5"/>
      <c r="O737" s="5"/>
      <c r="P737" s="3" t="s">
        <v>153</v>
      </c>
      <c r="Q737" s="3" t="s">
        <v>455</v>
      </c>
      <c r="R737" s="3" t="s">
        <v>25</v>
      </c>
      <c r="S737" s="11" t="s">
        <v>1037</v>
      </c>
      <c r="T737" s="12" t="s">
        <v>1239</v>
      </c>
      <c r="U737" s="12" t="s">
        <v>1031</v>
      </c>
      <c r="V737" s="11" t="s">
        <v>1240</v>
      </c>
    </row>
    <row r="738" spans="1:257" ht="12" customHeight="1" x14ac:dyDescent="0.2">
      <c r="A738" s="17">
        <v>737</v>
      </c>
      <c r="B738" s="3" t="s">
        <v>90</v>
      </c>
      <c r="C738" s="3" t="s">
        <v>90</v>
      </c>
      <c r="D738" s="3" t="s">
        <v>455</v>
      </c>
      <c r="E738" s="3" t="s">
        <v>1038</v>
      </c>
      <c r="F738" s="3" t="s">
        <v>33</v>
      </c>
      <c r="G738" s="6"/>
      <c r="H738" s="6"/>
      <c r="I738" s="6"/>
      <c r="J738" s="5">
        <v>40</v>
      </c>
      <c r="K738" s="5"/>
      <c r="L738" s="6"/>
      <c r="M738" s="6"/>
      <c r="N738" s="5"/>
      <c r="O738" s="5"/>
      <c r="P738" s="3" t="s">
        <v>153</v>
      </c>
      <c r="Q738" s="3" t="s">
        <v>455</v>
      </c>
      <c r="R738" s="3" t="s">
        <v>25</v>
      </c>
      <c r="S738" s="11" t="s">
        <v>1039</v>
      </c>
      <c r="T738" s="12" t="s">
        <v>1239</v>
      </c>
      <c r="U738" s="12" t="s">
        <v>1031</v>
      </c>
      <c r="V738" s="11" t="s">
        <v>1240</v>
      </c>
    </row>
    <row r="739" spans="1:257" ht="12" customHeight="1" x14ac:dyDescent="0.2">
      <c r="A739" s="17">
        <v>738</v>
      </c>
      <c r="B739" s="3" t="s">
        <v>90</v>
      </c>
      <c r="C739" s="3" t="s">
        <v>90</v>
      </c>
      <c r="D739" s="3" t="s">
        <v>455</v>
      </c>
      <c r="E739" s="3" t="s">
        <v>1040</v>
      </c>
      <c r="F739" s="3" t="s">
        <v>23</v>
      </c>
      <c r="G739" s="6">
        <v>5.4999999999999997E-3</v>
      </c>
      <c r="H739" s="6"/>
      <c r="I739" s="6"/>
      <c r="J739" s="5">
        <v>105</v>
      </c>
      <c r="K739" s="5"/>
      <c r="L739" s="6"/>
      <c r="M739" s="6"/>
      <c r="N739" s="5"/>
      <c r="O739" s="5"/>
      <c r="P739" s="3" t="s">
        <v>115</v>
      </c>
      <c r="Q739" s="3" t="s">
        <v>455</v>
      </c>
      <c r="R739" s="3" t="s">
        <v>25</v>
      </c>
      <c r="S739" s="11" t="s">
        <v>1041</v>
      </c>
      <c r="T739" s="12" t="s">
        <v>1239</v>
      </c>
      <c r="U739" s="12" t="s">
        <v>1031</v>
      </c>
      <c r="V739" s="11" t="s">
        <v>1240</v>
      </c>
    </row>
    <row r="740" spans="1:257" s="23" customFormat="1" ht="12" customHeight="1" x14ac:dyDescent="0.2">
      <c r="A740" s="17">
        <v>739</v>
      </c>
      <c r="B740" s="17" t="s">
        <v>35</v>
      </c>
      <c r="C740" s="17" t="s">
        <v>36</v>
      </c>
      <c r="D740" s="17" t="s">
        <v>1042</v>
      </c>
      <c r="E740" s="17" t="s">
        <v>1043</v>
      </c>
      <c r="F740" s="17" t="s">
        <v>23</v>
      </c>
      <c r="G740" s="34">
        <v>2.5000000000000001E-3</v>
      </c>
      <c r="H740" s="34">
        <v>5.0000000000000001E-3</v>
      </c>
      <c r="I740" s="34">
        <v>7.4999999999999989E-3</v>
      </c>
      <c r="J740" s="18">
        <v>150</v>
      </c>
      <c r="K740" s="18"/>
      <c r="L740" s="41"/>
      <c r="M740" s="41"/>
      <c r="N740" s="33"/>
      <c r="O740" s="33"/>
      <c r="P740" s="17" t="s">
        <v>24</v>
      </c>
      <c r="Q740" s="17" t="s">
        <v>1042</v>
      </c>
      <c r="R740" s="17" t="s">
        <v>61</v>
      </c>
      <c r="S740" s="19" t="s">
        <v>1044</v>
      </c>
      <c r="T740" s="20" t="s">
        <v>39</v>
      </c>
      <c r="U740" s="20" t="s">
        <v>102</v>
      </c>
      <c r="V740" s="19" t="s">
        <v>1313</v>
      </c>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c r="BS740" s="22"/>
      <c r="BT740" s="22"/>
      <c r="BU740" s="22"/>
      <c r="BV740" s="22"/>
      <c r="BW740" s="22"/>
      <c r="BX740" s="22"/>
      <c r="BY740" s="22"/>
      <c r="BZ740" s="22"/>
      <c r="CA740" s="22"/>
      <c r="CB740" s="22"/>
      <c r="CC740" s="22"/>
      <c r="CD740" s="22"/>
      <c r="CE740" s="22"/>
      <c r="CF740" s="22"/>
      <c r="CG740" s="22"/>
      <c r="CH740" s="22"/>
      <c r="CI740" s="22"/>
      <c r="CJ740" s="22"/>
      <c r="CK740" s="22"/>
      <c r="CL740" s="22"/>
      <c r="CM740" s="22"/>
      <c r="CN740" s="22"/>
      <c r="CO740" s="22"/>
      <c r="CP740" s="22"/>
      <c r="CQ740" s="22"/>
      <c r="CR740" s="22"/>
      <c r="CS740" s="22"/>
      <c r="CT740" s="22"/>
      <c r="CU740" s="22"/>
      <c r="CV740" s="22"/>
      <c r="CW740" s="22"/>
      <c r="CX740" s="22"/>
      <c r="CY740" s="22"/>
      <c r="CZ740" s="22"/>
      <c r="DA740" s="22"/>
      <c r="DB740" s="22"/>
      <c r="DC740" s="22"/>
      <c r="DD740" s="22"/>
      <c r="DE740" s="22"/>
      <c r="DF740" s="22"/>
      <c r="DG740" s="22"/>
      <c r="DH740" s="22"/>
      <c r="DI740" s="22"/>
      <c r="DJ740" s="22"/>
      <c r="DK740" s="22"/>
      <c r="DL740" s="22"/>
      <c r="DM740" s="22"/>
      <c r="DN740" s="22"/>
      <c r="DO740" s="22"/>
      <c r="DP740" s="22"/>
      <c r="DQ740" s="22"/>
      <c r="DR740" s="22"/>
      <c r="DS740" s="22"/>
      <c r="DT740" s="22"/>
      <c r="DU740" s="22"/>
      <c r="DV740" s="22"/>
      <c r="DW740" s="22"/>
      <c r="DX740" s="22"/>
      <c r="DY740" s="22"/>
      <c r="DZ740" s="22"/>
      <c r="EA740" s="22"/>
      <c r="EB740" s="22"/>
      <c r="EC740" s="22"/>
      <c r="ED740" s="22"/>
      <c r="EE740" s="22"/>
      <c r="EF740" s="22"/>
      <c r="EG740" s="22"/>
      <c r="EH740" s="22"/>
      <c r="EI740" s="22"/>
      <c r="EJ740" s="22"/>
      <c r="EK740" s="22"/>
      <c r="EL740" s="22"/>
      <c r="EM740" s="22"/>
      <c r="EN740" s="22"/>
      <c r="EO740" s="22"/>
      <c r="EP740" s="22"/>
      <c r="EQ740" s="22"/>
      <c r="ER740" s="22"/>
      <c r="ES740" s="22"/>
      <c r="ET740" s="22"/>
      <c r="EU740" s="22"/>
      <c r="EV740" s="22"/>
      <c r="EW740" s="22"/>
      <c r="EX740" s="22"/>
      <c r="EY740" s="22"/>
      <c r="EZ740" s="22"/>
      <c r="FA740" s="22"/>
      <c r="FB740" s="22"/>
      <c r="FC740" s="22"/>
      <c r="FD740" s="22"/>
      <c r="FE740" s="22"/>
      <c r="FF740" s="22"/>
      <c r="FG740" s="22"/>
      <c r="FH740" s="22"/>
      <c r="FI740" s="22"/>
      <c r="FJ740" s="22"/>
      <c r="FK740" s="22"/>
      <c r="FL740" s="22"/>
      <c r="FM740" s="22"/>
      <c r="FN740" s="22"/>
      <c r="FO740" s="22"/>
      <c r="FP740" s="22"/>
      <c r="FQ740" s="22"/>
      <c r="FR740" s="22"/>
      <c r="FS740" s="22"/>
      <c r="FT740" s="22"/>
      <c r="FU740" s="22"/>
      <c r="FV740" s="22"/>
      <c r="FW740" s="22"/>
      <c r="FX740" s="22"/>
      <c r="FY740" s="22"/>
      <c r="FZ740" s="22"/>
      <c r="GA740" s="22"/>
      <c r="GB740" s="22"/>
      <c r="GC740" s="22"/>
      <c r="GD740" s="22"/>
      <c r="GE740" s="22"/>
      <c r="GF740" s="22"/>
      <c r="GG740" s="22"/>
      <c r="GH740" s="22"/>
      <c r="GI740" s="22"/>
      <c r="GJ740" s="22"/>
      <c r="GK740" s="22"/>
      <c r="GL740" s="22"/>
      <c r="GM740" s="22"/>
      <c r="GN740" s="22"/>
      <c r="GO740" s="22"/>
      <c r="GP740" s="22"/>
      <c r="GQ740" s="22"/>
      <c r="GR740" s="22"/>
      <c r="GS740" s="22"/>
      <c r="GT740" s="22"/>
      <c r="GU740" s="22"/>
      <c r="GV740" s="22"/>
      <c r="GW740" s="22"/>
      <c r="GX740" s="22"/>
      <c r="GY740" s="22"/>
      <c r="GZ740" s="22"/>
      <c r="HA740" s="22"/>
      <c r="HB740" s="22"/>
      <c r="HC740" s="22"/>
      <c r="HD740" s="22"/>
      <c r="HE740" s="22"/>
      <c r="HF740" s="22"/>
      <c r="HG740" s="22"/>
      <c r="HH740" s="22"/>
      <c r="HI740" s="22"/>
      <c r="HJ740" s="22"/>
      <c r="HK740" s="22"/>
      <c r="HL740" s="22"/>
      <c r="HM740" s="22"/>
      <c r="HN740" s="22"/>
      <c r="HO740" s="22"/>
      <c r="HP740" s="22"/>
      <c r="HQ740" s="22"/>
      <c r="HR740" s="22"/>
      <c r="HS740" s="22"/>
      <c r="HT740" s="22"/>
      <c r="HU740" s="22"/>
      <c r="HV740" s="22"/>
      <c r="HW740" s="22"/>
      <c r="HX740" s="22"/>
      <c r="HY740" s="22"/>
      <c r="HZ740" s="22"/>
      <c r="IA740" s="22"/>
      <c r="IB740" s="22"/>
      <c r="IC740" s="22"/>
      <c r="ID740" s="22"/>
      <c r="IE740" s="22"/>
      <c r="IF740" s="22"/>
      <c r="IG740" s="22"/>
      <c r="IH740" s="22"/>
      <c r="II740" s="22"/>
      <c r="IJ740" s="22"/>
      <c r="IK740" s="22"/>
      <c r="IL740" s="22"/>
      <c r="IM740" s="22"/>
      <c r="IN740" s="22"/>
      <c r="IO740" s="22"/>
      <c r="IP740" s="22"/>
      <c r="IQ740" s="22"/>
      <c r="IR740" s="22"/>
      <c r="IS740" s="22"/>
      <c r="IT740" s="22"/>
      <c r="IU740" s="22"/>
      <c r="IV740" s="22"/>
      <c r="IW740" s="22"/>
    </row>
    <row r="741" spans="1:257" s="23" customFormat="1" ht="12" customHeight="1" x14ac:dyDescent="0.2">
      <c r="A741" s="17">
        <v>740</v>
      </c>
      <c r="B741" s="17" t="s">
        <v>35</v>
      </c>
      <c r="C741" s="17" t="s">
        <v>36</v>
      </c>
      <c r="D741" s="17" t="s">
        <v>1042</v>
      </c>
      <c r="E741" s="17" t="s">
        <v>227</v>
      </c>
      <c r="F741" s="17" t="s">
        <v>23</v>
      </c>
      <c r="G741" s="34"/>
      <c r="H741" s="34"/>
      <c r="I741" s="34"/>
      <c r="J741" s="18">
        <v>20</v>
      </c>
      <c r="K741" s="18"/>
      <c r="L741" s="34"/>
      <c r="M741" s="34"/>
      <c r="N741" s="18"/>
      <c r="O741" s="18"/>
      <c r="P741" s="17" t="s">
        <v>24</v>
      </c>
      <c r="Q741" s="17" t="s">
        <v>1042</v>
      </c>
      <c r="R741" s="17" t="s">
        <v>25</v>
      </c>
      <c r="S741" s="19" t="s">
        <v>163</v>
      </c>
      <c r="T741" s="20" t="s">
        <v>39</v>
      </c>
      <c r="U741" s="20" t="s">
        <v>102</v>
      </c>
      <c r="V741" s="19" t="s">
        <v>1251</v>
      </c>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c r="BS741" s="22"/>
      <c r="BT741" s="22"/>
      <c r="BU741" s="22"/>
      <c r="BV741" s="22"/>
      <c r="BW741" s="22"/>
      <c r="BX741" s="22"/>
      <c r="BY741" s="22"/>
      <c r="BZ741" s="22"/>
      <c r="CA741" s="22"/>
      <c r="CB741" s="22"/>
      <c r="CC741" s="22"/>
      <c r="CD741" s="22"/>
      <c r="CE741" s="22"/>
      <c r="CF741" s="22"/>
      <c r="CG741" s="22"/>
      <c r="CH741" s="22"/>
      <c r="CI741" s="22"/>
      <c r="CJ741" s="22"/>
      <c r="CK741" s="22"/>
      <c r="CL741" s="22"/>
      <c r="CM741" s="22"/>
      <c r="CN741" s="22"/>
      <c r="CO741" s="22"/>
      <c r="CP741" s="22"/>
      <c r="CQ741" s="22"/>
      <c r="CR741" s="22"/>
      <c r="CS741" s="22"/>
      <c r="CT741" s="22"/>
      <c r="CU741" s="22"/>
      <c r="CV741" s="22"/>
      <c r="CW741" s="22"/>
      <c r="CX741" s="22"/>
      <c r="CY741" s="22"/>
      <c r="CZ741" s="22"/>
      <c r="DA741" s="22"/>
      <c r="DB741" s="22"/>
      <c r="DC741" s="22"/>
      <c r="DD741" s="22"/>
      <c r="DE741" s="22"/>
      <c r="DF741" s="22"/>
      <c r="DG741" s="22"/>
      <c r="DH741" s="22"/>
      <c r="DI741" s="22"/>
      <c r="DJ741" s="22"/>
      <c r="DK741" s="22"/>
      <c r="DL741" s="22"/>
      <c r="DM741" s="22"/>
      <c r="DN741" s="22"/>
      <c r="DO741" s="22"/>
      <c r="DP741" s="22"/>
      <c r="DQ741" s="22"/>
      <c r="DR741" s="22"/>
      <c r="DS741" s="22"/>
      <c r="DT741" s="22"/>
      <c r="DU741" s="22"/>
      <c r="DV741" s="22"/>
      <c r="DW741" s="22"/>
      <c r="DX741" s="22"/>
      <c r="DY741" s="22"/>
      <c r="DZ741" s="22"/>
      <c r="EA741" s="22"/>
      <c r="EB741" s="22"/>
      <c r="EC741" s="22"/>
      <c r="ED741" s="22"/>
      <c r="EE741" s="22"/>
      <c r="EF741" s="22"/>
      <c r="EG741" s="22"/>
      <c r="EH741" s="22"/>
      <c r="EI741" s="22"/>
      <c r="EJ741" s="22"/>
      <c r="EK741" s="22"/>
      <c r="EL741" s="22"/>
      <c r="EM741" s="22"/>
      <c r="EN741" s="22"/>
      <c r="EO741" s="22"/>
      <c r="EP741" s="22"/>
      <c r="EQ741" s="22"/>
      <c r="ER741" s="22"/>
      <c r="ES741" s="22"/>
      <c r="ET741" s="22"/>
      <c r="EU741" s="22"/>
      <c r="EV741" s="22"/>
      <c r="EW741" s="22"/>
      <c r="EX741" s="22"/>
      <c r="EY741" s="22"/>
      <c r="EZ741" s="22"/>
      <c r="FA741" s="22"/>
      <c r="FB741" s="22"/>
      <c r="FC741" s="22"/>
      <c r="FD741" s="22"/>
      <c r="FE741" s="22"/>
      <c r="FF741" s="22"/>
      <c r="FG741" s="22"/>
      <c r="FH741" s="22"/>
      <c r="FI741" s="22"/>
      <c r="FJ741" s="22"/>
      <c r="FK741" s="22"/>
      <c r="FL741" s="22"/>
      <c r="FM741" s="22"/>
      <c r="FN741" s="22"/>
      <c r="FO741" s="22"/>
      <c r="FP741" s="22"/>
      <c r="FQ741" s="22"/>
      <c r="FR741" s="22"/>
      <c r="FS741" s="22"/>
      <c r="FT741" s="22"/>
      <c r="FU741" s="22"/>
      <c r="FV741" s="22"/>
      <c r="FW741" s="22"/>
      <c r="FX741" s="22"/>
      <c r="FY741" s="22"/>
      <c r="FZ741" s="22"/>
      <c r="GA741" s="22"/>
      <c r="GB741" s="22"/>
      <c r="GC741" s="22"/>
      <c r="GD741" s="22"/>
      <c r="GE741" s="22"/>
      <c r="GF741" s="22"/>
      <c r="GG741" s="22"/>
      <c r="GH741" s="22"/>
      <c r="GI741" s="22"/>
      <c r="GJ741" s="22"/>
      <c r="GK741" s="22"/>
      <c r="GL741" s="22"/>
      <c r="GM741" s="22"/>
      <c r="GN741" s="22"/>
      <c r="GO741" s="22"/>
      <c r="GP741" s="22"/>
      <c r="GQ741" s="22"/>
      <c r="GR741" s="22"/>
      <c r="GS741" s="22"/>
      <c r="GT741" s="22"/>
      <c r="GU741" s="22"/>
      <c r="GV741" s="22"/>
      <c r="GW741" s="22"/>
      <c r="GX741" s="22"/>
      <c r="GY741" s="22"/>
      <c r="GZ741" s="22"/>
      <c r="HA741" s="22"/>
      <c r="HB741" s="22"/>
      <c r="HC741" s="22"/>
      <c r="HD741" s="22"/>
      <c r="HE741" s="22"/>
      <c r="HF741" s="22"/>
      <c r="HG741" s="22"/>
      <c r="HH741" s="22"/>
      <c r="HI741" s="22"/>
      <c r="HJ741" s="22"/>
      <c r="HK741" s="22"/>
      <c r="HL741" s="22"/>
      <c r="HM741" s="22"/>
      <c r="HN741" s="22"/>
      <c r="HO741" s="22"/>
      <c r="HP741" s="22"/>
      <c r="HQ741" s="22"/>
      <c r="HR741" s="22"/>
      <c r="HS741" s="22"/>
      <c r="HT741" s="22"/>
      <c r="HU741" s="22"/>
      <c r="HV741" s="22"/>
      <c r="HW741" s="22"/>
      <c r="HX741" s="22"/>
      <c r="HY741" s="22"/>
      <c r="HZ741" s="22"/>
      <c r="IA741" s="22"/>
      <c r="IB741" s="22"/>
      <c r="IC741" s="22"/>
      <c r="ID741" s="22"/>
      <c r="IE741" s="22"/>
      <c r="IF741" s="22"/>
      <c r="IG741" s="22"/>
      <c r="IH741" s="22"/>
      <c r="II741" s="22"/>
      <c r="IJ741" s="22"/>
      <c r="IK741" s="22"/>
      <c r="IL741" s="22"/>
      <c r="IM741" s="22"/>
      <c r="IN741" s="22"/>
      <c r="IO741" s="22"/>
      <c r="IP741" s="22"/>
      <c r="IQ741" s="22"/>
      <c r="IR741" s="22"/>
      <c r="IS741" s="22"/>
      <c r="IT741" s="22"/>
      <c r="IU741" s="22"/>
      <c r="IV741" s="22"/>
      <c r="IW741" s="22"/>
    </row>
    <row r="742" spans="1:257" s="23" customFormat="1" ht="12" customHeight="1" x14ac:dyDescent="0.2">
      <c r="A742" s="17">
        <v>741</v>
      </c>
      <c r="B742" s="17" t="s">
        <v>35</v>
      </c>
      <c r="C742" s="17" t="s">
        <v>36</v>
      </c>
      <c r="D742" s="17" t="s">
        <v>1042</v>
      </c>
      <c r="E742" s="17" t="s">
        <v>231</v>
      </c>
      <c r="F742" s="17" t="s">
        <v>23</v>
      </c>
      <c r="G742" s="34"/>
      <c r="H742" s="34"/>
      <c r="I742" s="34"/>
      <c r="J742" s="18">
        <v>10</v>
      </c>
      <c r="K742" s="18"/>
      <c r="L742" s="34"/>
      <c r="M742" s="34"/>
      <c r="N742" s="18"/>
      <c r="O742" s="18"/>
      <c r="P742" s="17" t="s">
        <v>24</v>
      </c>
      <c r="Q742" s="17" t="s">
        <v>1042</v>
      </c>
      <c r="R742" s="17" t="s">
        <v>25</v>
      </c>
      <c r="S742" s="19" t="s">
        <v>168</v>
      </c>
      <c r="T742" s="20" t="s">
        <v>39</v>
      </c>
      <c r="U742" s="20" t="s">
        <v>102</v>
      </c>
      <c r="V742" s="19" t="s">
        <v>1252</v>
      </c>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c r="BS742" s="22"/>
      <c r="BT742" s="22"/>
      <c r="BU742" s="22"/>
      <c r="BV742" s="22"/>
      <c r="BW742" s="22"/>
      <c r="BX742" s="22"/>
      <c r="BY742" s="22"/>
      <c r="BZ742" s="22"/>
      <c r="CA742" s="22"/>
      <c r="CB742" s="22"/>
      <c r="CC742" s="22"/>
      <c r="CD742" s="22"/>
      <c r="CE742" s="22"/>
      <c r="CF742" s="22"/>
      <c r="CG742" s="22"/>
      <c r="CH742" s="22"/>
      <c r="CI742" s="22"/>
      <c r="CJ742" s="22"/>
      <c r="CK742" s="22"/>
      <c r="CL742" s="22"/>
      <c r="CM742" s="22"/>
      <c r="CN742" s="22"/>
      <c r="CO742" s="22"/>
      <c r="CP742" s="22"/>
      <c r="CQ742" s="22"/>
      <c r="CR742" s="22"/>
      <c r="CS742" s="22"/>
      <c r="CT742" s="22"/>
      <c r="CU742" s="22"/>
      <c r="CV742" s="22"/>
      <c r="CW742" s="22"/>
      <c r="CX742" s="22"/>
      <c r="CY742" s="22"/>
      <c r="CZ742" s="22"/>
      <c r="DA742" s="22"/>
      <c r="DB742" s="22"/>
      <c r="DC742" s="22"/>
      <c r="DD742" s="22"/>
      <c r="DE742" s="22"/>
      <c r="DF742" s="22"/>
      <c r="DG742" s="22"/>
      <c r="DH742" s="22"/>
      <c r="DI742" s="22"/>
      <c r="DJ742" s="22"/>
      <c r="DK742" s="22"/>
      <c r="DL742" s="22"/>
      <c r="DM742" s="22"/>
      <c r="DN742" s="22"/>
      <c r="DO742" s="22"/>
      <c r="DP742" s="22"/>
      <c r="DQ742" s="22"/>
      <c r="DR742" s="22"/>
      <c r="DS742" s="22"/>
      <c r="DT742" s="22"/>
      <c r="DU742" s="22"/>
      <c r="DV742" s="22"/>
      <c r="DW742" s="22"/>
      <c r="DX742" s="22"/>
      <c r="DY742" s="22"/>
      <c r="DZ742" s="22"/>
      <c r="EA742" s="22"/>
      <c r="EB742" s="22"/>
      <c r="EC742" s="22"/>
      <c r="ED742" s="22"/>
      <c r="EE742" s="22"/>
      <c r="EF742" s="22"/>
      <c r="EG742" s="22"/>
      <c r="EH742" s="22"/>
      <c r="EI742" s="22"/>
      <c r="EJ742" s="22"/>
      <c r="EK742" s="22"/>
      <c r="EL742" s="22"/>
      <c r="EM742" s="22"/>
      <c r="EN742" s="22"/>
      <c r="EO742" s="22"/>
      <c r="EP742" s="22"/>
      <c r="EQ742" s="22"/>
      <c r="ER742" s="22"/>
      <c r="ES742" s="22"/>
      <c r="ET742" s="22"/>
      <c r="EU742" s="22"/>
      <c r="EV742" s="22"/>
      <c r="EW742" s="22"/>
      <c r="EX742" s="22"/>
      <c r="EY742" s="22"/>
      <c r="EZ742" s="22"/>
      <c r="FA742" s="22"/>
      <c r="FB742" s="22"/>
      <c r="FC742" s="22"/>
      <c r="FD742" s="22"/>
      <c r="FE742" s="22"/>
      <c r="FF742" s="22"/>
      <c r="FG742" s="22"/>
      <c r="FH742" s="22"/>
      <c r="FI742" s="22"/>
      <c r="FJ742" s="22"/>
      <c r="FK742" s="22"/>
      <c r="FL742" s="22"/>
      <c r="FM742" s="22"/>
      <c r="FN742" s="22"/>
      <c r="FO742" s="22"/>
      <c r="FP742" s="22"/>
      <c r="FQ742" s="22"/>
      <c r="FR742" s="22"/>
      <c r="FS742" s="22"/>
      <c r="FT742" s="22"/>
      <c r="FU742" s="22"/>
      <c r="FV742" s="22"/>
      <c r="FW742" s="22"/>
      <c r="FX742" s="22"/>
      <c r="FY742" s="22"/>
      <c r="FZ742" s="22"/>
      <c r="GA742" s="22"/>
      <c r="GB742" s="22"/>
      <c r="GC742" s="22"/>
      <c r="GD742" s="22"/>
      <c r="GE742" s="22"/>
      <c r="GF742" s="22"/>
      <c r="GG742" s="22"/>
      <c r="GH742" s="22"/>
      <c r="GI742" s="22"/>
      <c r="GJ742" s="22"/>
      <c r="GK742" s="22"/>
      <c r="GL742" s="22"/>
      <c r="GM742" s="22"/>
      <c r="GN742" s="22"/>
      <c r="GO742" s="22"/>
      <c r="GP742" s="22"/>
      <c r="GQ742" s="22"/>
      <c r="GR742" s="22"/>
      <c r="GS742" s="22"/>
      <c r="GT742" s="22"/>
      <c r="GU742" s="22"/>
      <c r="GV742" s="22"/>
      <c r="GW742" s="22"/>
      <c r="GX742" s="22"/>
      <c r="GY742" s="22"/>
      <c r="GZ742" s="22"/>
      <c r="HA742" s="22"/>
      <c r="HB742" s="22"/>
      <c r="HC742" s="22"/>
      <c r="HD742" s="22"/>
      <c r="HE742" s="22"/>
      <c r="HF742" s="22"/>
      <c r="HG742" s="22"/>
      <c r="HH742" s="22"/>
      <c r="HI742" s="22"/>
      <c r="HJ742" s="22"/>
      <c r="HK742" s="22"/>
      <c r="HL742" s="22"/>
      <c r="HM742" s="22"/>
      <c r="HN742" s="22"/>
      <c r="HO742" s="22"/>
      <c r="HP742" s="22"/>
      <c r="HQ742" s="22"/>
      <c r="HR742" s="22"/>
      <c r="HS742" s="22"/>
      <c r="HT742" s="22"/>
      <c r="HU742" s="22"/>
      <c r="HV742" s="22"/>
      <c r="HW742" s="22"/>
      <c r="HX742" s="22"/>
      <c r="HY742" s="22"/>
      <c r="HZ742" s="22"/>
      <c r="IA742" s="22"/>
      <c r="IB742" s="22"/>
      <c r="IC742" s="22"/>
      <c r="ID742" s="22"/>
      <c r="IE742" s="22"/>
      <c r="IF742" s="22"/>
      <c r="IG742" s="22"/>
      <c r="IH742" s="22"/>
      <c r="II742" s="22"/>
      <c r="IJ742" s="22"/>
      <c r="IK742" s="22"/>
      <c r="IL742" s="22"/>
      <c r="IM742" s="22"/>
      <c r="IN742" s="22"/>
      <c r="IO742" s="22"/>
      <c r="IP742" s="22"/>
      <c r="IQ742" s="22"/>
      <c r="IR742" s="22"/>
      <c r="IS742" s="22"/>
      <c r="IT742" s="22"/>
      <c r="IU742" s="22"/>
      <c r="IV742" s="22"/>
      <c r="IW742" s="22"/>
    </row>
    <row r="743" spans="1:257" s="23" customFormat="1" ht="12" customHeight="1" x14ac:dyDescent="0.2">
      <c r="A743" s="17">
        <v>742</v>
      </c>
      <c r="B743" s="17" t="s">
        <v>35</v>
      </c>
      <c r="C743" s="17" t="s">
        <v>36</v>
      </c>
      <c r="D743" s="17" t="s">
        <v>1042</v>
      </c>
      <c r="E743" s="17" t="s">
        <v>1045</v>
      </c>
      <c r="F743" s="17" t="s">
        <v>33</v>
      </c>
      <c r="G743" s="34">
        <v>5.0000000000000001E-3</v>
      </c>
      <c r="H743" s="34">
        <v>5.0000000000000001E-3</v>
      </c>
      <c r="I743" s="34">
        <v>5.0000000000000001E-3</v>
      </c>
      <c r="J743" s="18">
        <v>150</v>
      </c>
      <c r="K743" s="18"/>
      <c r="L743" s="41"/>
      <c r="M743" s="41"/>
      <c r="N743" s="33"/>
      <c r="O743" s="33"/>
      <c r="P743" s="17" t="s">
        <v>115</v>
      </c>
      <c r="Q743" s="17" t="s">
        <v>1042</v>
      </c>
      <c r="R743" s="17" t="s">
        <v>61</v>
      </c>
      <c r="S743" s="19" t="s">
        <v>1046</v>
      </c>
      <c r="T743" s="20" t="s">
        <v>39</v>
      </c>
      <c r="U743" s="20" t="s">
        <v>102</v>
      </c>
      <c r="V743" s="19" t="s">
        <v>1314</v>
      </c>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c r="BS743" s="22"/>
      <c r="BT743" s="22"/>
      <c r="BU743" s="22"/>
      <c r="BV743" s="22"/>
      <c r="BW743" s="22"/>
      <c r="BX743" s="22"/>
      <c r="BY743" s="22"/>
      <c r="BZ743" s="22"/>
      <c r="CA743" s="22"/>
      <c r="CB743" s="22"/>
      <c r="CC743" s="22"/>
      <c r="CD743" s="22"/>
      <c r="CE743" s="22"/>
      <c r="CF743" s="22"/>
      <c r="CG743" s="22"/>
      <c r="CH743" s="22"/>
      <c r="CI743" s="22"/>
      <c r="CJ743" s="22"/>
      <c r="CK743" s="22"/>
      <c r="CL743" s="22"/>
      <c r="CM743" s="22"/>
      <c r="CN743" s="22"/>
      <c r="CO743" s="22"/>
      <c r="CP743" s="22"/>
      <c r="CQ743" s="22"/>
      <c r="CR743" s="22"/>
      <c r="CS743" s="22"/>
      <c r="CT743" s="22"/>
      <c r="CU743" s="22"/>
      <c r="CV743" s="22"/>
      <c r="CW743" s="22"/>
      <c r="CX743" s="22"/>
      <c r="CY743" s="22"/>
      <c r="CZ743" s="22"/>
      <c r="DA743" s="22"/>
      <c r="DB743" s="22"/>
      <c r="DC743" s="22"/>
      <c r="DD743" s="22"/>
      <c r="DE743" s="22"/>
      <c r="DF743" s="22"/>
      <c r="DG743" s="22"/>
      <c r="DH743" s="22"/>
      <c r="DI743" s="22"/>
      <c r="DJ743" s="22"/>
      <c r="DK743" s="22"/>
      <c r="DL743" s="22"/>
      <c r="DM743" s="22"/>
      <c r="DN743" s="22"/>
      <c r="DO743" s="22"/>
      <c r="DP743" s="22"/>
      <c r="DQ743" s="22"/>
      <c r="DR743" s="22"/>
      <c r="DS743" s="22"/>
      <c r="DT743" s="22"/>
      <c r="DU743" s="22"/>
      <c r="DV743" s="22"/>
      <c r="DW743" s="22"/>
      <c r="DX743" s="22"/>
      <c r="DY743" s="22"/>
      <c r="DZ743" s="22"/>
      <c r="EA743" s="22"/>
      <c r="EB743" s="22"/>
      <c r="EC743" s="22"/>
      <c r="ED743" s="22"/>
      <c r="EE743" s="22"/>
      <c r="EF743" s="22"/>
      <c r="EG743" s="22"/>
      <c r="EH743" s="22"/>
      <c r="EI743" s="22"/>
      <c r="EJ743" s="22"/>
      <c r="EK743" s="22"/>
      <c r="EL743" s="22"/>
      <c r="EM743" s="22"/>
      <c r="EN743" s="22"/>
      <c r="EO743" s="22"/>
      <c r="EP743" s="22"/>
      <c r="EQ743" s="22"/>
      <c r="ER743" s="22"/>
      <c r="ES743" s="22"/>
      <c r="ET743" s="22"/>
      <c r="EU743" s="22"/>
      <c r="EV743" s="22"/>
      <c r="EW743" s="22"/>
      <c r="EX743" s="22"/>
      <c r="EY743" s="22"/>
      <c r="EZ743" s="22"/>
      <c r="FA743" s="22"/>
      <c r="FB743" s="22"/>
      <c r="FC743" s="22"/>
      <c r="FD743" s="22"/>
      <c r="FE743" s="22"/>
      <c r="FF743" s="22"/>
      <c r="FG743" s="22"/>
      <c r="FH743" s="22"/>
      <c r="FI743" s="22"/>
      <c r="FJ743" s="22"/>
      <c r="FK743" s="22"/>
      <c r="FL743" s="22"/>
      <c r="FM743" s="22"/>
      <c r="FN743" s="22"/>
      <c r="FO743" s="22"/>
      <c r="FP743" s="22"/>
      <c r="FQ743" s="22"/>
      <c r="FR743" s="22"/>
      <c r="FS743" s="22"/>
      <c r="FT743" s="22"/>
      <c r="FU743" s="22"/>
      <c r="FV743" s="22"/>
      <c r="FW743" s="22"/>
      <c r="FX743" s="22"/>
      <c r="FY743" s="22"/>
      <c r="FZ743" s="22"/>
      <c r="GA743" s="22"/>
      <c r="GB743" s="22"/>
      <c r="GC743" s="22"/>
      <c r="GD743" s="22"/>
      <c r="GE743" s="22"/>
      <c r="GF743" s="22"/>
      <c r="GG743" s="22"/>
      <c r="GH743" s="22"/>
      <c r="GI743" s="22"/>
      <c r="GJ743" s="22"/>
      <c r="GK743" s="22"/>
      <c r="GL743" s="22"/>
      <c r="GM743" s="22"/>
      <c r="GN743" s="22"/>
      <c r="GO743" s="22"/>
      <c r="GP743" s="22"/>
      <c r="GQ743" s="22"/>
      <c r="GR743" s="22"/>
      <c r="GS743" s="22"/>
      <c r="GT743" s="22"/>
      <c r="GU743" s="22"/>
      <c r="GV743" s="22"/>
      <c r="GW743" s="22"/>
      <c r="GX743" s="22"/>
      <c r="GY743" s="22"/>
      <c r="GZ743" s="22"/>
      <c r="HA743" s="22"/>
      <c r="HB743" s="22"/>
      <c r="HC743" s="22"/>
      <c r="HD743" s="22"/>
      <c r="HE743" s="22"/>
      <c r="HF743" s="22"/>
      <c r="HG743" s="22"/>
      <c r="HH743" s="22"/>
      <c r="HI743" s="22"/>
      <c r="HJ743" s="22"/>
      <c r="HK743" s="22"/>
      <c r="HL743" s="22"/>
      <c r="HM743" s="22"/>
      <c r="HN743" s="22"/>
      <c r="HO743" s="22"/>
      <c r="HP743" s="22"/>
      <c r="HQ743" s="22"/>
      <c r="HR743" s="22"/>
      <c r="HS743" s="22"/>
      <c r="HT743" s="22"/>
      <c r="HU743" s="22"/>
      <c r="HV743" s="22"/>
      <c r="HW743" s="22"/>
      <c r="HX743" s="22"/>
      <c r="HY743" s="22"/>
      <c r="HZ743" s="22"/>
      <c r="IA743" s="22"/>
      <c r="IB743" s="22"/>
      <c r="IC743" s="22"/>
      <c r="ID743" s="22"/>
      <c r="IE743" s="22"/>
      <c r="IF743" s="22"/>
      <c r="IG743" s="22"/>
      <c r="IH743" s="22"/>
      <c r="II743" s="22"/>
      <c r="IJ743" s="22"/>
      <c r="IK743" s="22"/>
      <c r="IL743" s="22"/>
      <c r="IM743" s="22"/>
      <c r="IN743" s="22"/>
      <c r="IO743" s="22"/>
      <c r="IP743" s="22"/>
      <c r="IQ743" s="22"/>
      <c r="IR743" s="22"/>
      <c r="IS743" s="22"/>
      <c r="IT743" s="22"/>
      <c r="IU743" s="22"/>
      <c r="IV743" s="22"/>
      <c r="IW743" s="22"/>
    </row>
    <row r="744" spans="1:257" s="23" customFormat="1" ht="12" customHeight="1" x14ac:dyDescent="0.2">
      <c r="A744" s="17">
        <v>743</v>
      </c>
      <c r="B744" s="17" t="s">
        <v>35</v>
      </c>
      <c r="C744" s="17" t="s">
        <v>36</v>
      </c>
      <c r="D744" s="17" t="s">
        <v>1042</v>
      </c>
      <c r="E744" s="17" t="s">
        <v>947</v>
      </c>
      <c r="F744" s="17" t="s">
        <v>33</v>
      </c>
      <c r="G744" s="34"/>
      <c r="H744" s="34"/>
      <c r="I744" s="34"/>
      <c r="J744" s="18">
        <v>20</v>
      </c>
      <c r="K744" s="18"/>
      <c r="L744" s="34"/>
      <c r="M744" s="34"/>
      <c r="N744" s="18"/>
      <c r="O744" s="18"/>
      <c r="P744" s="17" t="s">
        <v>115</v>
      </c>
      <c r="Q744" s="17" t="s">
        <v>1042</v>
      </c>
      <c r="R744" s="17" t="s">
        <v>25</v>
      </c>
      <c r="S744" s="19" t="s">
        <v>163</v>
      </c>
      <c r="T744" s="20" t="s">
        <v>39</v>
      </c>
      <c r="U744" s="20" t="s">
        <v>102</v>
      </c>
      <c r="V744" s="19" t="s">
        <v>1251</v>
      </c>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c r="BS744" s="22"/>
      <c r="BT744" s="22"/>
      <c r="BU744" s="22"/>
      <c r="BV744" s="22"/>
      <c r="BW744" s="22"/>
      <c r="BX744" s="22"/>
      <c r="BY744" s="22"/>
      <c r="BZ744" s="22"/>
      <c r="CA744" s="22"/>
      <c r="CB744" s="22"/>
      <c r="CC744" s="22"/>
      <c r="CD744" s="22"/>
      <c r="CE744" s="22"/>
      <c r="CF744" s="22"/>
      <c r="CG744" s="22"/>
      <c r="CH744" s="22"/>
      <c r="CI744" s="22"/>
      <c r="CJ744" s="22"/>
      <c r="CK744" s="22"/>
      <c r="CL744" s="22"/>
      <c r="CM744" s="22"/>
      <c r="CN744" s="22"/>
      <c r="CO744" s="22"/>
      <c r="CP744" s="22"/>
      <c r="CQ744" s="22"/>
      <c r="CR744" s="22"/>
      <c r="CS744" s="22"/>
      <c r="CT744" s="22"/>
      <c r="CU744" s="22"/>
      <c r="CV744" s="22"/>
      <c r="CW744" s="22"/>
      <c r="CX744" s="22"/>
      <c r="CY744" s="22"/>
      <c r="CZ744" s="22"/>
      <c r="DA744" s="22"/>
      <c r="DB744" s="22"/>
      <c r="DC744" s="22"/>
      <c r="DD744" s="22"/>
      <c r="DE744" s="22"/>
      <c r="DF744" s="22"/>
      <c r="DG744" s="22"/>
      <c r="DH744" s="22"/>
      <c r="DI744" s="22"/>
      <c r="DJ744" s="22"/>
      <c r="DK744" s="22"/>
      <c r="DL744" s="22"/>
      <c r="DM744" s="22"/>
      <c r="DN744" s="22"/>
      <c r="DO744" s="22"/>
      <c r="DP744" s="22"/>
      <c r="DQ744" s="22"/>
      <c r="DR744" s="22"/>
      <c r="DS744" s="22"/>
      <c r="DT744" s="22"/>
      <c r="DU744" s="22"/>
      <c r="DV744" s="22"/>
      <c r="DW744" s="22"/>
      <c r="DX744" s="22"/>
      <c r="DY744" s="22"/>
      <c r="DZ744" s="22"/>
      <c r="EA744" s="22"/>
      <c r="EB744" s="22"/>
      <c r="EC744" s="22"/>
      <c r="ED744" s="22"/>
      <c r="EE744" s="22"/>
      <c r="EF744" s="22"/>
      <c r="EG744" s="22"/>
      <c r="EH744" s="22"/>
      <c r="EI744" s="22"/>
      <c r="EJ744" s="22"/>
      <c r="EK744" s="22"/>
      <c r="EL744" s="22"/>
      <c r="EM744" s="22"/>
      <c r="EN744" s="22"/>
      <c r="EO744" s="22"/>
      <c r="EP744" s="22"/>
      <c r="EQ744" s="22"/>
      <c r="ER744" s="22"/>
      <c r="ES744" s="22"/>
      <c r="ET744" s="22"/>
      <c r="EU744" s="22"/>
      <c r="EV744" s="22"/>
      <c r="EW744" s="22"/>
      <c r="EX744" s="22"/>
      <c r="EY744" s="22"/>
      <c r="EZ744" s="22"/>
      <c r="FA744" s="22"/>
      <c r="FB744" s="22"/>
      <c r="FC744" s="22"/>
      <c r="FD744" s="22"/>
      <c r="FE744" s="22"/>
      <c r="FF744" s="22"/>
      <c r="FG744" s="22"/>
      <c r="FH744" s="22"/>
      <c r="FI744" s="22"/>
      <c r="FJ744" s="22"/>
      <c r="FK744" s="22"/>
      <c r="FL744" s="22"/>
      <c r="FM744" s="22"/>
      <c r="FN744" s="22"/>
      <c r="FO744" s="22"/>
      <c r="FP744" s="22"/>
      <c r="FQ744" s="22"/>
      <c r="FR744" s="22"/>
      <c r="FS744" s="22"/>
      <c r="FT744" s="22"/>
      <c r="FU744" s="22"/>
      <c r="FV744" s="22"/>
      <c r="FW744" s="22"/>
      <c r="FX744" s="22"/>
      <c r="FY744" s="22"/>
      <c r="FZ744" s="22"/>
      <c r="GA744" s="22"/>
      <c r="GB744" s="22"/>
      <c r="GC744" s="22"/>
      <c r="GD744" s="22"/>
      <c r="GE744" s="22"/>
      <c r="GF744" s="22"/>
      <c r="GG744" s="22"/>
      <c r="GH744" s="22"/>
      <c r="GI744" s="22"/>
      <c r="GJ744" s="22"/>
      <c r="GK744" s="22"/>
      <c r="GL744" s="22"/>
      <c r="GM744" s="22"/>
      <c r="GN744" s="22"/>
      <c r="GO744" s="22"/>
      <c r="GP744" s="22"/>
      <c r="GQ744" s="22"/>
      <c r="GR744" s="22"/>
      <c r="GS744" s="22"/>
      <c r="GT744" s="22"/>
      <c r="GU744" s="22"/>
      <c r="GV744" s="22"/>
      <c r="GW744" s="22"/>
      <c r="GX744" s="22"/>
      <c r="GY744" s="22"/>
      <c r="GZ744" s="22"/>
      <c r="HA744" s="22"/>
      <c r="HB744" s="22"/>
      <c r="HC744" s="22"/>
      <c r="HD744" s="22"/>
      <c r="HE744" s="22"/>
      <c r="HF744" s="22"/>
      <c r="HG744" s="22"/>
      <c r="HH744" s="22"/>
      <c r="HI744" s="22"/>
      <c r="HJ744" s="22"/>
      <c r="HK744" s="22"/>
      <c r="HL744" s="22"/>
      <c r="HM744" s="22"/>
      <c r="HN744" s="22"/>
      <c r="HO744" s="22"/>
      <c r="HP744" s="22"/>
      <c r="HQ744" s="22"/>
      <c r="HR744" s="22"/>
      <c r="HS744" s="22"/>
      <c r="HT744" s="22"/>
      <c r="HU744" s="22"/>
      <c r="HV744" s="22"/>
      <c r="HW744" s="22"/>
      <c r="HX744" s="22"/>
      <c r="HY744" s="22"/>
      <c r="HZ744" s="22"/>
      <c r="IA744" s="22"/>
      <c r="IB744" s="22"/>
      <c r="IC744" s="22"/>
      <c r="ID744" s="22"/>
      <c r="IE744" s="22"/>
      <c r="IF744" s="22"/>
      <c r="IG744" s="22"/>
      <c r="IH744" s="22"/>
      <c r="II744" s="22"/>
      <c r="IJ744" s="22"/>
      <c r="IK744" s="22"/>
      <c r="IL744" s="22"/>
      <c r="IM744" s="22"/>
      <c r="IN744" s="22"/>
      <c r="IO744" s="22"/>
      <c r="IP744" s="22"/>
      <c r="IQ744" s="22"/>
      <c r="IR744" s="22"/>
      <c r="IS744" s="22"/>
      <c r="IT744" s="22"/>
      <c r="IU744" s="22"/>
      <c r="IV744" s="22"/>
      <c r="IW744" s="22"/>
    </row>
    <row r="745" spans="1:257" s="23" customFormat="1" ht="12" customHeight="1" x14ac:dyDescent="0.2">
      <c r="A745" s="17">
        <v>744</v>
      </c>
      <c r="B745" s="17" t="s">
        <v>35</v>
      </c>
      <c r="C745" s="17" t="s">
        <v>36</v>
      </c>
      <c r="D745" s="17" t="s">
        <v>1042</v>
      </c>
      <c r="E745" s="17" t="s">
        <v>948</v>
      </c>
      <c r="F745" s="17" t="s">
        <v>33</v>
      </c>
      <c r="G745" s="34"/>
      <c r="H745" s="34"/>
      <c r="I745" s="34"/>
      <c r="J745" s="18">
        <v>10</v>
      </c>
      <c r="K745" s="18"/>
      <c r="L745" s="34"/>
      <c r="M745" s="34"/>
      <c r="N745" s="18"/>
      <c r="O745" s="18"/>
      <c r="P745" s="17" t="s">
        <v>115</v>
      </c>
      <c r="Q745" s="17" t="s">
        <v>1042</v>
      </c>
      <c r="R745" s="17" t="s">
        <v>25</v>
      </c>
      <c r="S745" s="19" t="s">
        <v>168</v>
      </c>
      <c r="T745" s="20" t="s">
        <v>39</v>
      </c>
      <c r="U745" s="20" t="s">
        <v>102</v>
      </c>
      <c r="V745" s="19" t="s">
        <v>1252</v>
      </c>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c r="BS745" s="22"/>
      <c r="BT745" s="22"/>
      <c r="BU745" s="22"/>
      <c r="BV745" s="22"/>
      <c r="BW745" s="22"/>
      <c r="BX745" s="22"/>
      <c r="BY745" s="22"/>
      <c r="BZ745" s="22"/>
      <c r="CA745" s="22"/>
      <c r="CB745" s="22"/>
      <c r="CC745" s="22"/>
      <c r="CD745" s="22"/>
      <c r="CE745" s="22"/>
      <c r="CF745" s="22"/>
      <c r="CG745" s="22"/>
      <c r="CH745" s="22"/>
      <c r="CI745" s="22"/>
      <c r="CJ745" s="22"/>
      <c r="CK745" s="22"/>
      <c r="CL745" s="22"/>
      <c r="CM745" s="22"/>
      <c r="CN745" s="22"/>
      <c r="CO745" s="22"/>
      <c r="CP745" s="22"/>
      <c r="CQ745" s="22"/>
      <c r="CR745" s="22"/>
      <c r="CS745" s="22"/>
      <c r="CT745" s="22"/>
      <c r="CU745" s="22"/>
      <c r="CV745" s="22"/>
      <c r="CW745" s="22"/>
      <c r="CX745" s="22"/>
      <c r="CY745" s="22"/>
      <c r="CZ745" s="22"/>
      <c r="DA745" s="22"/>
      <c r="DB745" s="22"/>
      <c r="DC745" s="22"/>
      <c r="DD745" s="22"/>
      <c r="DE745" s="22"/>
      <c r="DF745" s="22"/>
      <c r="DG745" s="22"/>
      <c r="DH745" s="22"/>
      <c r="DI745" s="22"/>
      <c r="DJ745" s="22"/>
      <c r="DK745" s="22"/>
      <c r="DL745" s="22"/>
      <c r="DM745" s="22"/>
      <c r="DN745" s="22"/>
      <c r="DO745" s="22"/>
      <c r="DP745" s="22"/>
      <c r="DQ745" s="22"/>
      <c r="DR745" s="22"/>
      <c r="DS745" s="22"/>
      <c r="DT745" s="22"/>
      <c r="DU745" s="22"/>
      <c r="DV745" s="22"/>
      <c r="DW745" s="22"/>
      <c r="DX745" s="22"/>
      <c r="DY745" s="22"/>
      <c r="DZ745" s="22"/>
      <c r="EA745" s="22"/>
      <c r="EB745" s="22"/>
      <c r="EC745" s="22"/>
      <c r="ED745" s="22"/>
      <c r="EE745" s="22"/>
      <c r="EF745" s="22"/>
      <c r="EG745" s="22"/>
      <c r="EH745" s="22"/>
      <c r="EI745" s="22"/>
      <c r="EJ745" s="22"/>
      <c r="EK745" s="22"/>
      <c r="EL745" s="22"/>
      <c r="EM745" s="22"/>
      <c r="EN745" s="22"/>
      <c r="EO745" s="22"/>
      <c r="EP745" s="22"/>
      <c r="EQ745" s="22"/>
      <c r="ER745" s="22"/>
      <c r="ES745" s="22"/>
      <c r="ET745" s="22"/>
      <c r="EU745" s="22"/>
      <c r="EV745" s="22"/>
      <c r="EW745" s="22"/>
      <c r="EX745" s="22"/>
      <c r="EY745" s="22"/>
      <c r="EZ745" s="22"/>
      <c r="FA745" s="22"/>
      <c r="FB745" s="22"/>
      <c r="FC745" s="22"/>
      <c r="FD745" s="22"/>
      <c r="FE745" s="22"/>
      <c r="FF745" s="22"/>
      <c r="FG745" s="22"/>
      <c r="FH745" s="22"/>
      <c r="FI745" s="22"/>
      <c r="FJ745" s="22"/>
      <c r="FK745" s="22"/>
      <c r="FL745" s="22"/>
      <c r="FM745" s="22"/>
      <c r="FN745" s="22"/>
      <c r="FO745" s="22"/>
      <c r="FP745" s="22"/>
      <c r="FQ745" s="22"/>
      <c r="FR745" s="22"/>
      <c r="FS745" s="22"/>
      <c r="FT745" s="22"/>
      <c r="FU745" s="22"/>
      <c r="FV745" s="22"/>
      <c r="FW745" s="22"/>
      <c r="FX745" s="22"/>
      <c r="FY745" s="22"/>
      <c r="FZ745" s="22"/>
      <c r="GA745" s="22"/>
      <c r="GB745" s="22"/>
      <c r="GC745" s="22"/>
      <c r="GD745" s="22"/>
      <c r="GE745" s="22"/>
      <c r="GF745" s="22"/>
      <c r="GG745" s="22"/>
      <c r="GH745" s="22"/>
      <c r="GI745" s="22"/>
      <c r="GJ745" s="22"/>
      <c r="GK745" s="22"/>
      <c r="GL745" s="22"/>
      <c r="GM745" s="22"/>
      <c r="GN745" s="22"/>
      <c r="GO745" s="22"/>
      <c r="GP745" s="22"/>
      <c r="GQ745" s="22"/>
      <c r="GR745" s="22"/>
      <c r="GS745" s="22"/>
      <c r="GT745" s="22"/>
      <c r="GU745" s="22"/>
      <c r="GV745" s="22"/>
      <c r="GW745" s="22"/>
      <c r="GX745" s="22"/>
      <c r="GY745" s="22"/>
      <c r="GZ745" s="22"/>
      <c r="HA745" s="22"/>
      <c r="HB745" s="22"/>
      <c r="HC745" s="22"/>
      <c r="HD745" s="22"/>
      <c r="HE745" s="22"/>
      <c r="HF745" s="22"/>
      <c r="HG745" s="22"/>
      <c r="HH745" s="22"/>
      <c r="HI745" s="22"/>
      <c r="HJ745" s="22"/>
      <c r="HK745" s="22"/>
      <c r="HL745" s="22"/>
      <c r="HM745" s="22"/>
      <c r="HN745" s="22"/>
      <c r="HO745" s="22"/>
      <c r="HP745" s="22"/>
      <c r="HQ745" s="22"/>
      <c r="HR745" s="22"/>
      <c r="HS745" s="22"/>
      <c r="HT745" s="22"/>
      <c r="HU745" s="22"/>
      <c r="HV745" s="22"/>
      <c r="HW745" s="22"/>
      <c r="HX745" s="22"/>
      <c r="HY745" s="22"/>
      <c r="HZ745" s="22"/>
      <c r="IA745" s="22"/>
      <c r="IB745" s="22"/>
      <c r="IC745" s="22"/>
      <c r="ID745" s="22"/>
      <c r="IE745" s="22"/>
      <c r="IF745" s="22"/>
      <c r="IG745" s="22"/>
      <c r="IH745" s="22"/>
      <c r="II745" s="22"/>
      <c r="IJ745" s="22"/>
      <c r="IK745" s="22"/>
      <c r="IL745" s="22"/>
      <c r="IM745" s="22"/>
      <c r="IN745" s="22"/>
      <c r="IO745" s="22"/>
      <c r="IP745" s="22"/>
      <c r="IQ745" s="22"/>
      <c r="IR745" s="22"/>
      <c r="IS745" s="22"/>
      <c r="IT745" s="22"/>
      <c r="IU745" s="22"/>
      <c r="IV745" s="22"/>
      <c r="IW745" s="22"/>
    </row>
    <row r="746" spans="1:257" s="23" customFormat="1" ht="12" customHeight="1" x14ac:dyDescent="0.2">
      <c r="A746" s="17">
        <v>745</v>
      </c>
      <c r="B746" s="17" t="s">
        <v>35</v>
      </c>
      <c r="C746" s="17" t="s">
        <v>36</v>
      </c>
      <c r="D746" s="17" t="s">
        <v>1042</v>
      </c>
      <c r="E746" s="17" t="s">
        <v>1047</v>
      </c>
      <c r="F746" s="17" t="s">
        <v>33</v>
      </c>
      <c r="G746" s="34"/>
      <c r="H746" s="34"/>
      <c r="I746" s="34"/>
      <c r="J746" s="18">
        <v>60</v>
      </c>
      <c r="K746" s="18"/>
      <c r="L746" s="41"/>
      <c r="M746" s="41"/>
      <c r="N746" s="33"/>
      <c r="O746" s="33"/>
      <c r="P746" s="17" t="s">
        <v>153</v>
      </c>
      <c r="Q746" s="17" t="s">
        <v>1042</v>
      </c>
      <c r="R746" s="17" t="s">
        <v>61</v>
      </c>
      <c r="S746" s="19" t="s">
        <v>1048</v>
      </c>
      <c r="T746" s="20" t="s">
        <v>39</v>
      </c>
      <c r="U746" s="20" t="s">
        <v>102</v>
      </c>
      <c r="V746" s="19" t="s">
        <v>1315</v>
      </c>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c r="BS746" s="22"/>
      <c r="BT746" s="22"/>
      <c r="BU746" s="22"/>
      <c r="BV746" s="22"/>
      <c r="BW746" s="22"/>
      <c r="BX746" s="22"/>
      <c r="BY746" s="22"/>
      <c r="BZ746" s="22"/>
      <c r="CA746" s="22"/>
      <c r="CB746" s="22"/>
      <c r="CC746" s="22"/>
      <c r="CD746" s="22"/>
      <c r="CE746" s="22"/>
      <c r="CF746" s="22"/>
      <c r="CG746" s="22"/>
      <c r="CH746" s="22"/>
      <c r="CI746" s="22"/>
      <c r="CJ746" s="22"/>
      <c r="CK746" s="22"/>
      <c r="CL746" s="22"/>
      <c r="CM746" s="22"/>
      <c r="CN746" s="22"/>
      <c r="CO746" s="22"/>
      <c r="CP746" s="22"/>
      <c r="CQ746" s="22"/>
      <c r="CR746" s="22"/>
      <c r="CS746" s="22"/>
      <c r="CT746" s="22"/>
      <c r="CU746" s="22"/>
      <c r="CV746" s="22"/>
      <c r="CW746" s="22"/>
      <c r="CX746" s="22"/>
      <c r="CY746" s="22"/>
      <c r="CZ746" s="22"/>
      <c r="DA746" s="22"/>
      <c r="DB746" s="22"/>
      <c r="DC746" s="22"/>
      <c r="DD746" s="22"/>
      <c r="DE746" s="22"/>
      <c r="DF746" s="22"/>
      <c r="DG746" s="22"/>
      <c r="DH746" s="22"/>
      <c r="DI746" s="22"/>
      <c r="DJ746" s="22"/>
      <c r="DK746" s="22"/>
      <c r="DL746" s="22"/>
      <c r="DM746" s="22"/>
      <c r="DN746" s="22"/>
      <c r="DO746" s="22"/>
      <c r="DP746" s="22"/>
      <c r="DQ746" s="22"/>
      <c r="DR746" s="22"/>
      <c r="DS746" s="22"/>
      <c r="DT746" s="22"/>
      <c r="DU746" s="22"/>
      <c r="DV746" s="22"/>
      <c r="DW746" s="22"/>
      <c r="DX746" s="22"/>
      <c r="DY746" s="22"/>
      <c r="DZ746" s="22"/>
      <c r="EA746" s="22"/>
      <c r="EB746" s="22"/>
      <c r="EC746" s="22"/>
      <c r="ED746" s="22"/>
      <c r="EE746" s="22"/>
      <c r="EF746" s="22"/>
      <c r="EG746" s="22"/>
      <c r="EH746" s="22"/>
      <c r="EI746" s="22"/>
      <c r="EJ746" s="22"/>
      <c r="EK746" s="22"/>
      <c r="EL746" s="22"/>
      <c r="EM746" s="22"/>
      <c r="EN746" s="22"/>
      <c r="EO746" s="22"/>
      <c r="EP746" s="22"/>
      <c r="EQ746" s="22"/>
      <c r="ER746" s="22"/>
      <c r="ES746" s="22"/>
      <c r="ET746" s="22"/>
      <c r="EU746" s="22"/>
      <c r="EV746" s="22"/>
      <c r="EW746" s="22"/>
      <c r="EX746" s="22"/>
      <c r="EY746" s="22"/>
      <c r="EZ746" s="22"/>
      <c r="FA746" s="22"/>
      <c r="FB746" s="22"/>
      <c r="FC746" s="22"/>
      <c r="FD746" s="22"/>
      <c r="FE746" s="22"/>
      <c r="FF746" s="22"/>
      <c r="FG746" s="22"/>
      <c r="FH746" s="22"/>
      <c r="FI746" s="22"/>
      <c r="FJ746" s="22"/>
      <c r="FK746" s="22"/>
      <c r="FL746" s="22"/>
      <c r="FM746" s="22"/>
      <c r="FN746" s="22"/>
      <c r="FO746" s="22"/>
      <c r="FP746" s="22"/>
      <c r="FQ746" s="22"/>
      <c r="FR746" s="22"/>
      <c r="FS746" s="22"/>
      <c r="FT746" s="22"/>
      <c r="FU746" s="22"/>
      <c r="FV746" s="22"/>
      <c r="FW746" s="22"/>
      <c r="FX746" s="22"/>
      <c r="FY746" s="22"/>
      <c r="FZ746" s="22"/>
      <c r="GA746" s="22"/>
      <c r="GB746" s="22"/>
      <c r="GC746" s="22"/>
      <c r="GD746" s="22"/>
      <c r="GE746" s="22"/>
      <c r="GF746" s="22"/>
      <c r="GG746" s="22"/>
      <c r="GH746" s="22"/>
      <c r="GI746" s="22"/>
      <c r="GJ746" s="22"/>
      <c r="GK746" s="22"/>
      <c r="GL746" s="22"/>
      <c r="GM746" s="22"/>
      <c r="GN746" s="22"/>
      <c r="GO746" s="22"/>
      <c r="GP746" s="22"/>
      <c r="GQ746" s="22"/>
      <c r="GR746" s="22"/>
      <c r="GS746" s="22"/>
      <c r="GT746" s="22"/>
      <c r="GU746" s="22"/>
      <c r="GV746" s="22"/>
      <c r="GW746" s="22"/>
      <c r="GX746" s="22"/>
      <c r="GY746" s="22"/>
      <c r="GZ746" s="22"/>
      <c r="HA746" s="22"/>
      <c r="HB746" s="22"/>
      <c r="HC746" s="22"/>
      <c r="HD746" s="22"/>
      <c r="HE746" s="22"/>
      <c r="HF746" s="22"/>
      <c r="HG746" s="22"/>
      <c r="HH746" s="22"/>
      <c r="HI746" s="22"/>
      <c r="HJ746" s="22"/>
      <c r="HK746" s="22"/>
      <c r="HL746" s="22"/>
      <c r="HM746" s="22"/>
      <c r="HN746" s="22"/>
      <c r="HO746" s="22"/>
      <c r="HP746" s="22"/>
      <c r="HQ746" s="22"/>
      <c r="HR746" s="22"/>
      <c r="HS746" s="22"/>
      <c r="HT746" s="22"/>
      <c r="HU746" s="22"/>
      <c r="HV746" s="22"/>
      <c r="HW746" s="22"/>
      <c r="HX746" s="22"/>
      <c r="HY746" s="22"/>
      <c r="HZ746" s="22"/>
      <c r="IA746" s="22"/>
      <c r="IB746" s="22"/>
      <c r="IC746" s="22"/>
      <c r="ID746" s="22"/>
      <c r="IE746" s="22"/>
      <c r="IF746" s="22"/>
      <c r="IG746" s="22"/>
      <c r="IH746" s="22"/>
      <c r="II746" s="22"/>
      <c r="IJ746" s="22"/>
      <c r="IK746" s="22"/>
      <c r="IL746" s="22"/>
      <c r="IM746" s="22"/>
      <c r="IN746" s="22"/>
      <c r="IO746" s="22"/>
      <c r="IP746" s="22"/>
      <c r="IQ746" s="22"/>
      <c r="IR746" s="22"/>
      <c r="IS746" s="22"/>
      <c r="IT746" s="22"/>
      <c r="IU746" s="22"/>
      <c r="IV746" s="22"/>
      <c r="IW746" s="22"/>
    </row>
    <row r="747" spans="1:257" s="23" customFormat="1" ht="12" customHeight="1" x14ac:dyDescent="0.2">
      <c r="A747" s="17">
        <v>746</v>
      </c>
      <c r="B747" s="17" t="s">
        <v>35</v>
      </c>
      <c r="C747" s="17" t="s">
        <v>36</v>
      </c>
      <c r="D747" s="17" t="s">
        <v>1042</v>
      </c>
      <c r="E747" s="17" t="s">
        <v>236</v>
      </c>
      <c r="F747" s="17" t="s">
        <v>33</v>
      </c>
      <c r="G747" s="34"/>
      <c r="H747" s="34"/>
      <c r="I747" s="34"/>
      <c r="J747" s="18">
        <v>20</v>
      </c>
      <c r="K747" s="18"/>
      <c r="L747" s="34"/>
      <c r="M747" s="34"/>
      <c r="N747" s="18"/>
      <c r="O747" s="18"/>
      <c r="P747" s="17" t="s">
        <v>153</v>
      </c>
      <c r="Q747" s="17" t="s">
        <v>1042</v>
      </c>
      <c r="R747" s="17" t="s">
        <v>25</v>
      </c>
      <c r="S747" s="19" t="s">
        <v>163</v>
      </c>
      <c r="T747" s="20" t="s">
        <v>39</v>
      </c>
      <c r="U747" s="20" t="s">
        <v>102</v>
      </c>
      <c r="V747" s="19" t="s">
        <v>1251</v>
      </c>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c r="BS747" s="22"/>
      <c r="BT747" s="22"/>
      <c r="BU747" s="22"/>
      <c r="BV747" s="22"/>
      <c r="BW747" s="22"/>
      <c r="BX747" s="22"/>
      <c r="BY747" s="22"/>
      <c r="BZ747" s="22"/>
      <c r="CA747" s="22"/>
      <c r="CB747" s="22"/>
      <c r="CC747" s="22"/>
      <c r="CD747" s="22"/>
      <c r="CE747" s="22"/>
      <c r="CF747" s="22"/>
      <c r="CG747" s="22"/>
      <c r="CH747" s="22"/>
      <c r="CI747" s="22"/>
      <c r="CJ747" s="22"/>
      <c r="CK747" s="22"/>
      <c r="CL747" s="22"/>
      <c r="CM747" s="22"/>
      <c r="CN747" s="22"/>
      <c r="CO747" s="22"/>
      <c r="CP747" s="22"/>
      <c r="CQ747" s="22"/>
      <c r="CR747" s="22"/>
      <c r="CS747" s="22"/>
      <c r="CT747" s="22"/>
      <c r="CU747" s="22"/>
      <c r="CV747" s="22"/>
      <c r="CW747" s="22"/>
      <c r="CX747" s="22"/>
      <c r="CY747" s="22"/>
      <c r="CZ747" s="22"/>
      <c r="DA747" s="22"/>
      <c r="DB747" s="22"/>
      <c r="DC747" s="22"/>
      <c r="DD747" s="22"/>
      <c r="DE747" s="22"/>
      <c r="DF747" s="22"/>
      <c r="DG747" s="22"/>
      <c r="DH747" s="22"/>
      <c r="DI747" s="22"/>
      <c r="DJ747" s="22"/>
      <c r="DK747" s="22"/>
      <c r="DL747" s="22"/>
      <c r="DM747" s="22"/>
      <c r="DN747" s="22"/>
      <c r="DO747" s="22"/>
      <c r="DP747" s="22"/>
      <c r="DQ747" s="22"/>
      <c r="DR747" s="22"/>
      <c r="DS747" s="22"/>
      <c r="DT747" s="22"/>
      <c r="DU747" s="22"/>
      <c r="DV747" s="22"/>
      <c r="DW747" s="22"/>
      <c r="DX747" s="22"/>
      <c r="DY747" s="22"/>
      <c r="DZ747" s="22"/>
      <c r="EA747" s="22"/>
      <c r="EB747" s="22"/>
      <c r="EC747" s="22"/>
      <c r="ED747" s="22"/>
      <c r="EE747" s="22"/>
      <c r="EF747" s="22"/>
      <c r="EG747" s="22"/>
      <c r="EH747" s="22"/>
      <c r="EI747" s="22"/>
      <c r="EJ747" s="22"/>
      <c r="EK747" s="22"/>
      <c r="EL747" s="22"/>
      <c r="EM747" s="22"/>
      <c r="EN747" s="22"/>
      <c r="EO747" s="22"/>
      <c r="EP747" s="22"/>
      <c r="EQ747" s="22"/>
      <c r="ER747" s="22"/>
      <c r="ES747" s="22"/>
      <c r="ET747" s="22"/>
      <c r="EU747" s="22"/>
      <c r="EV747" s="22"/>
      <c r="EW747" s="22"/>
      <c r="EX747" s="22"/>
      <c r="EY747" s="22"/>
      <c r="EZ747" s="22"/>
      <c r="FA747" s="22"/>
      <c r="FB747" s="22"/>
      <c r="FC747" s="22"/>
      <c r="FD747" s="22"/>
      <c r="FE747" s="22"/>
      <c r="FF747" s="22"/>
      <c r="FG747" s="22"/>
      <c r="FH747" s="22"/>
      <c r="FI747" s="22"/>
      <c r="FJ747" s="22"/>
      <c r="FK747" s="22"/>
      <c r="FL747" s="22"/>
      <c r="FM747" s="22"/>
      <c r="FN747" s="22"/>
      <c r="FO747" s="22"/>
      <c r="FP747" s="22"/>
      <c r="FQ747" s="22"/>
      <c r="FR747" s="22"/>
      <c r="FS747" s="22"/>
      <c r="FT747" s="22"/>
      <c r="FU747" s="22"/>
      <c r="FV747" s="22"/>
      <c r="FW747" s="22"/>
      <c r="FX747" s="22"/>
      <c r="FY747" s="22"/>
      <c r="FZ747" s="22"/>
      <c r="GA747" s="22"/>
      <c r="GB747" s="22"/>
      <c r="GC747" s="22"/>
      <c r="GD747" s="22"/>
      <c r="GE747" s="22"/>
      <c r="GF747" s="22"/>
      <c r="GG747" s="22"/>
      <c r="GH747" s="22"/>
      <c r="GI747" s="22"/>
      <c r="GJ747" s="22"/>
      <c r="GK747" s="22"/>
      <c r="GL747" s="22"/>
      <c r="GM747" s="22"/>
      <c r="GN747" s="22"/>
      <c r="GO747" s="22"/>
      <c r="GP747" s="22"/>
      <c r="GQ747" s="22"/>
      <c r="GR747" s="22"/>
      <c r="GS747" s="22"/>
      <c r="GT747" s="22"/>
      <c r="GU747" s="22"/>
      <c r="GV747" s="22"/>
      <c r="GW747" s="22"/>
      <c r="GX747" s="22"/>
      <c r="GY747" s="22"/>
      <c r="GZ747" s="22"/>
      <c r="HA747" s="22"/>
      <c r="HB747" s="22"/>
      <c r="HC747" s="22"/>
      <c r="HD747" s="22"/>
      <c r="HE747" s="22"/>
      <c r="HF747" s="22"/>
      <c r="HG747" s="22"/>
      <c r="HH747" s="22"/>
      <c r="HI747" s="22"/>
      <c r="HJ747" s="22"/>
      <c r="HK747" s="22"/>
      <c r="HL747" s="22"/>
      <c r="HM747" s="22"/>
      <c r="HN747" s="22"/>
      <c r="HO747" s="22"/>
      <c r="HP747" s="22"/>
      <c r="HQ747" s="22"/>
      <c r="HR747" s="22"/>
      <c r="HS747" s="22"/>
      <c r="HT747" s="22"/>
      <c r="HU747" s="22"/>
      <c r="HV747" s="22"/>
      <c r="HW747" s="22"/>
      <c r="HX747" s="22"/>
      <c r="HY747" s="22"/>
      <c r="HZ747" s="22"/>
      <c r="IA747" s="22"/>
      <c r="IB747" s="22"/>
      <c r="IC747" s="22"/>
      <c r="ID747" s="22"/>
      <c r="IE747" s="22"/>
      <c r="IF747" s="22"/>
      <c r="IG747" s="22"/>
      <c r="IH747" s="22"/>
      <c r="II747" s="22"/>
      <c r="IJ747" s="22"/>
      <c r="IK747" s="22"/>
      <c r="IL747" s="22"/>
      <c r="IM747" s="22"/>
      <c r="IN747" s="22"/>
      <c r="IO747" s="22"/>
      <c r="IP747" s="22"/>
      <c r="IQ747" s="22"/>
      <c r="IR747" s="22"/>
      <c r="IS747" s="22"/>
      <c r="IT747" s="22"/>
      <c r="IU747" s="22"/>
      <c r="IV747" s="22"/>
      <c r="IW747" s="22"/>
    </row>
    <row r="748" spans="1:257" s="23" customFormat="1" ht="12" customHeight="1" x14ac:dyDescent="0.2">
      <c r="A748" s="17">
        <v>747</v>
      </c>
      <c r="B748" s="17" t="s">
        <v>35</v>
      </c>
      <c r="C748" s="17" t="s">
        <v>36</v>
      </c>
      <c r="D748" s="17" t="s">
        <v>1042</v>
      </c>
      <c r="E748" s="17" t="s">
        <v>237</v>
      </c>
      <c r="F748" s="17" t="s">
        <v>33</v>
      </c>
      <c r="G748" s="34"/>
      <c r="H748" s="34"/>
      <c r="I748" s="34"/>
      <c r="J748" s="18">
        <v>10</v>
      </c>
      <c r="K748" s="18"/>
      <c r="L748" s="34"/>
      <c r="M748" s="34"/>
      <c r="N748" s="18"/>
      <c r="O748" s="18"/>
      <c r="P748" s="17" t="s">
        <v>153</v>
      </c>
      <c r="Q748" s="17" t="s">
        <v>1042</v>
      </c>
      <c r="R748" s="17" t="s">
        <v>25</v>
      </c>
      <c r="S748" s="19" t="s">
        <v>168</v>
      </c>
      <c r="T748" s="20" t="s">
        <v>39</v>
      </c>
      <c r="U748" s="20" t="s">
        <v>102</v>
      </c>
      <c r="V748" s="19" t="s">
        <v>1252</v>
      </c>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c r="BS748" s="22"/>
      <c r="BT748" s="22"/>
      <c r="BU748" s="22"/>
      <c r="BV748" s="22"/>
      <c r="BW748" s="22"/>
      <c r="BX748" s="22"/>
      <c r="BY748" s="22"/>
      <c r="BZ748" s="22"/>
      <c r="CA748" s="22"/>
      <c r="CB748" s="22"/>
      <c r="CC748" s="22"/>
      <c r="CD748" s="22"/>
      <c r="CE748" s="22"/>
      <c r="CF748" s="22"/>
      <c r="CG748" s="22"/>
      <c r="CH748" s="22"/>
      <c r="CI748" s="22"/>
      <c r="CJ748" s="22"/>
      <c r="CK748" s="22"/>
      <c r="CL748" s="22"/>
      <c r="CM748" s="22"/>
      <c r="CN748" s="22"/>
      <c r="CO748" s="22"/>
      <c r="CP748" s="22"/>
      <c r="CQ748" s="22"/>
      <c r="CR748" s="22"/>
      <c r="CS748" s="22"/>
      <c r="CT748" s="22"/>
      <c r="CU748" s="22"/>
      <c r="CV748" s="22"/>
      <c r="CW748" s="22"/>
      <c r="CX748" s="22"/>
      <c r="CY748" s="22"/>
      <c r="CZ748" s="22"/>
      <c r="DA748" s="22"/>
      <c r="DB748" s="22"/>
      <c r="DC748" s="22"/>
      <c r="DD748" s="22"/>
      <c r="DE748" s="22"/>
      <c r="DF748" s="22"/>
      <c r="DG748" s="22"/>
      <c r="DH748" s="22"/>
      <c r="DI748" s="22"/>
      <c r="DJ748" s="22"/>
      <c r="DK748" s="22"/>
      <c r="DL748" s="22"/>
      <c r="DM748" s="22"/>
      <c r="DN748" s="22"/>
      <c r="DO748" s="22"/>
      <c r="DP748" s="22"/>
      <c r="DQ748" s="22"/>
      <c r="DR748" s="22"/>
      <c r="DS748" s="22"/>
      <c r="DT748" s="22"/>
      <c r="DU748" s="22"/>
      <c r="DV748" s="22"/>
      <c r="DW748" s="22"/>
      <c r="DX748" s="22"/>
      <c r="DY748" s="22"/>
      <c r="DZ748" s="22"/>
      <c r="EA748" s="22"/>
      <c r="EB748" s="22"/>
      <c r="EC748" s="22"/>
      <c r="ED748" s="22"/>
      <c r="EE748" s="22"/>
      <c r="EF748" s="22"/>
      <c r="EG748" s="22"/>
      <c r="EH748" s="22"/>
      <c r="EI748" s="22"/>
      <c r="EJ748" s="22"/>
      <c r="EK748" s="22"/>
      <c r="EL748" s="22"/>
      <c r="EM748" s="22"/>
      <c r="EN748" s="22"/>
      <c r="EO748" s="22"/>
      <c r="EP748" s="22"/>
      <c r="EQ748" s="22"/>
      <c r="ER748" s="22"/>
      <c r="ES748" s="22"/>
      <c r="ET748" s="22"/>
      <c r="EU748" s="22"/>
      <c r="EV748" s="22"/>
      <c r="EW748" s="22"/>
      <c r="EX748" s="22"/>
      <c r="EY748" s="22"/>
      <c r="EZ748" s="22"/>
      <c r="FA748" s="22"/>
      <c r="FB748" s="22"/>
      <c r="FC748" s="22"/>
      <c r="FD748" s="22"/>
      <c r="FE748" s="22"/>
      <c r="FF748" s="22"/>
      <c r="FG748" s="22"/>
      <c r="FH748" s="22"/>
      <c r="FI748" s="22"/>
      <c r="FJ748" s="22"/>
      <c r="FK748" s="22"/>
      <c r="FL748" s="22"/>
      <c r="FM748" s="22"/>
      <c r="FN748" s="22"/>
      <c r="FO748" s="22"/>
      <c r="FP748" s="22"/>
      <c r="FQ748" s="22"/>
      <c r="FR748" s="22"/>
      <c r="FS748" s="22"/>
      <c r="FT748" s="22"/>
      <c r="FU748" s="22"/>
      <c r="FV748" s="22"/>
      <c r="FW748" s="22"/>
      <c r="FX748" s="22"/>
      <c r="FY748" s="22"/>
      <c r="FZ748" s="22"/>
      <c r="GA748" s="22"/>
      <c r="GB748" s="22"/>
      <c r="GC748" s="22"/>
      <c r="GD748" s="22"/>
      <c r="GE748" s="22"/>
      <c r="GF748" s="22"/>
      <c r="GG748" s="22"/>
      <c r="GH748" s="22"/>
      <c r="GI748" s="22"/>
      <c r="GJ748" s="22"/>
      <c r="GK748" s="22"/>
      <c r="GL748" s="22"/>
      <c r="GM748" s="22"/>
      <c r="GN748" s="22"/>
      <c r="GO748" s="22"/>
      <c r="GP748" s="22"/>
      <c r="GQ748" s="22"/>
      <c r="GR748" s="22"/>
      <c r="GS748" s="22"/>
      <c r="GT748" s="22"/>
      <c r="GU748" s="22"/>
      <c r="GV748" s="22"/>
      <c r="GW748" s="22"/>
      <c r="GX748" s="22"/>
      <c r="GY748" s="22"/>
      <c r="GZ748" s="22"/>
      <c r="HA748" s="22"/>
      <c r="HB748" s="22"/>
      <c r="HC748" s="22"/>
      <c r="HD748" s="22"/>
      <c r="HE748" s="22"/>
      <c r="HF748" s="22"/>
      <c r="HG748" s="22"/>
      <c r="HH748" s="22"/>
      <c r="HI748" s="22"/>
      <c r="HJ748" s="22"/>
      <c r="HK748" s="22"/>
      <c r="HL748" s="22"/>
      <c r="HM748" s="22"/>
      <c r="HN748" s="22"/>
      <c r="HO748" s="22"/>
      <c r="HP748" s="22"/>
      <c r="HQ748" s="22"/>
      <c r="HR748" s="22"/>
      <c r="HS748" s="22"/>
      <c r="HT748" s="22"/>
      <c r="HU748" s="22"/>
      <c r="HV748" s="22"/>
      <c r="HW748" s="22"/>
      <c r="HX748" s="22"/>
      <c r="HY748" s="22"/>
      <c r="HZ748" s="22"/>
      <c r="IA748" s="22"/>
      <c r="IB748" s="22"/>
      <c r="IC748" s="22"/>
      <c r="ID748" s="22"/>
      <c r="IE748" s="22"/>
      <c r="IF748" s="22"/>
      <c r="IG748" s="22"/>
      <c r="IH748" s="22"/>
      <c r="II748" s="22"/>
      <c r="IJ748" s="22"/>
      <c r="IK748" s="22"/>
      <c r="IL748" s="22"/>
      <c r="IM748" s="22"/>
      <c r="IN748" s="22"/>
      <c r="IO748" s="22"/>
      <c r="IP748" s="22"/>
      <c r="IQ748" s="22"/>
      <c r="IR748" s="22"/>
      <c r="IS748" s="22"/>
      <c r="IT748" s="22"/>
      <c r="IU748" s="22"/>
      <c r="IV748" s="22"/>
      <c r="IW748" s="22"/>
    </row>
    <row r="749" spans="1:257" s="23" customFormat="1" ht="12" customHeight="1" x14ac:dyDescent="0.2">
      <c r="A749" s="17">
        <v>748</v>
      </c>
      <c r="B749" s="17" t="s">
        <v>35</v>
      </c>
      <c r="C749" s="17" t="s">
        <v>36</v>
      </c>
      <c r="D749" s="17" t="s">
        <v>1042</v>
      </c>
      <c r="E749" s="17" t="s">
        <v>1049</v>
      </c>
      <c r="F749" s="17" t="s">
        <v>33</v>
      </c>
      <c r="G749" s="34">
        <v>2.5000000000000001E-3</v>
      </c>
      <c r="H749" s="34">
        <v>5.0000000000000001E-3</v>
      </c>
      <c r="I749" s="34">
        <v>7.4999999999999989E-3</v>
      </c>
      <c r="J749" s="18">
        <v>150</v>
      </c>
      <c r="K749" s="18"/>
      <c r="L749" s="41"/>
      <c r="M749" s="41"/>
      <c r="N749" s="33"/>
      <c r="O749" s="33"/>
      <c r="P749" s="17" t="s">
        <v>153</v>
      </c>
      <c r="Q749" s="17" t="s">
        <v>1042</v>
      </c>
      <c r="R749" s="17" t="s">
        <v>61</v>
      </c>
      <c r="S749" s="19" t="s">
        <v>1044</v>
      </c>
      <c r="T749" s="20" t="s">
        <v>39</v>
      </c>
      <c r="U749" s="20" t="s">
        <v>102</v>
      </c>
      <c r="V749" s="19" t="s">
        <v>1316</v>
      </c>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c r="BS749" s="22"/>
      <c r="BT749" s="22"/>
      <c r="BU749" s="22"/>
      <c r="BV749" s="22"/>
      <c r="BW749" s="22"/>
      <c r="BX749" s="22"/>
      <c r="BY749" s="22"/>
      <c r="BZ749" s="22"/>
      <c r="CA749" s="22"/>
      <c r="CB749" s="22"/>
      <c r="CC749" s="22"/>
      <c r="CD749" s="22"/>
      <c r="CE749" s="22"/>
      <c r="CF749" s="22"/>
      <c r="CG749" s="22"/>
      <c r="CH749" s="22"/>
      <c r="CI749" s="22"/>
      <c r="CJ749" s="22"/>
      <c r="CK749" s="22"/>
      <c r="CL749" s="22"/>
      <c r="CM749" s="22"/>
      <c r="CN749" s="22"/>
      <c r="CO749" s="22"/>
      <c r="CP749" s="22"/>
      <c r="CQ749" s="22"/>
      <c r="CR749" s="22"/>
      <c r="CS749" s="22"/>
      <c r="CT749" s="22"/>
      <c r="CU749" s="22"/>
      <c r="CV749" s="22"/>
      <c r="CW749" s="22"/>
      <c r="CX749" s="22"/>
      <c r="CY749" s="22"/>
      <c r="CZ749" s="22"/>
      <c r="DA749" s="22"/>
      <c r="DB749" s="22"/>
      <c r="DC749" s="22"/>
      <c r="DD749" s="22"/>
      <c r="DE749" s="22"/>
      <c r="DF749" s="22"/>
      <c r="DG749" s="22"/>
      <c r="DH749" s="22"/>
      <c r="DI749" s="22"/>
      <c r="DJ749" s="22"/>
      <c r="DK749" s="22"/>
      <c r="DL749" s="22"/>
      <c r="DM749" s="22"/>
      <c r="DN749" s="22"/>
      <c r="DO749" s="22"/>
      <c r="DP749" s="22"/>
      <c r="DQ749" s="22"/>
      <c r="DR749" s="22"/>
      <c r="DS749" s="22"/>
      <c r="DT749" s="22"/>
      <c r="DU749" s="22"/>
      <c r="DV749" s="22"/>
      <c r="DW749" s="22"/>
      <c r="DX749" s="22"/>
      <c r="DY749" s="22"/>
      <c r="DZ749" s="22"/>
      <c r="EA749" s="22"/>
      <c r="EB749" s="22"/>
      <c r="EC749" s="22"/>
      <c r="ED749" s="22"/>
      <c r="EE749" s="22"/>
      <c r="EF749" s="22"/>
      <c r="EG749" s="22"/>
      <c r="EH749" s="22"/>
      <c r="EI749" s="22"/>
      <c r="EJ749" s="22"/>
      <c r="EK749" s="22"/>
      <c r="EL749" s="22"/>
      <c r="EM749" s="22"/>
      <c r="EN749" s="22"/>
      <c r="EO749" s="22"/>
      <c r="EP749" s="22"/>
      <c r="EQ749" s="22"/>
      <c r="ER749" s="22"/>
      <c r="ES749" s="22"/>
      <c r="ET749" s="22"/>
      <c r="EU749" s="22"/>
      <c r="EV749" s="22"/>
      <c r="EW749" s="22"/>
      <c r="EX749" s="22"/>
      <c r="EY749" s="22"/>
      <c r="EZ749" s="22"/>
      <c r="FA749" s="22"/>
      <c r="FB749" s="22"/>
      <c r="FC749" s="22"/>
      <c r="FD749" s="22"/>
      <c r="FE749" s="22"/>
      <c r="FF749" s="22"/>
      <c r="FG749" s="22"/>
      <c r="FH749" s="22"/>
      <c r="FI749" s="22"/>
      <c r="FJ749" s="22"/>
      <c r="FK749" s="22"/>
      <c r="FL749" s="22"/>
      <c r="FM749" s="22"/>
      <c r="FN749" s="22"/>
      <c r="FO749" s="22"/>
      <c r="FP749" s="22"/>
      <c r="FQ749" s="22"/>
      <c r="FR749" s="22"/>
      <c r="FS749" s="22"/>
      <c r="FT749" s="22"/>
      <c r="FU749" s="22"/>
      <c r="FV749" s="22"/>
      <c r="FW749" s="22"/>
      <c r="FX749" s="22"/>
      <c r="FY749" s="22"/>
      <c r="FZ749" s="22"/>
      <c r="GA749" s="22"/>
      <c r="GB749" s="22"/>
      <c r="GC749" s="22"/>
      <c r="GD749" s="22"/>
      <c r="GE749" s="22"/>
      <c r="GF749" s="22"/>
      <c r="GG749" s="22"/>
      <c r="GH749" s="22"/>
      <c r="GI749" s="22"/>
      <c r="GJ749" s="22"/>
      <c r="GK749" s="22"/>
      <c r="GL749" s="22"/>
      <c r="GM749" s="22"/>
      <c r="GN749" s="22"/>
      <c r="GO749" s="22"/>
      <c r="GP749" s="22"/>
      <c r="GQ749" s="22"/>
      <c r="GR749" s="22"/>
      <c r="GS749" s="22"/>
      <c r="GT749" s="22"/>
      <c r="GU749" s="22"/>
      <c r="GV749" s="22"/>
      <c r="GW749" s="22"/>
      <c r="GX749" s="22"/>
      <c r="GY749" s="22"/>
      <c r="GZ749" s="22"/>
      <c r="HA749" s="22"/>
      <c r="HB749" s="22"/>
      <c r="HC749" s="22"/>
      <c r="HD749" s="22"/>
      <c r="HE749" s="22"/>
      <c r="HF749" s="22"/>
      <c r="HG749" s="22"/>
      <c r="HH749" s="22"/>
      <c r="HI749" s="22"/>
      <c r="HJ749" s="22"/>
      <c r="HK749" s="22"/>
      <c r="HL749" s="22"/>
      <c r="HM749" s="22"/>
      <c r="HN749" s="22"/>
      <c r="HO749" s="22"/>
      <c r="HP749" s="22"/>
      <c r="HQ749" s="22"/>
      <c r="HR749" s="22"/>
      <c r="HS749" s="22"/>
      <c r="HT749" s="22"/>
      <c r="HU749" s="22"/>
      <c r="HV749" s="22"/>
      <c r="HW749" s="22"/>
      <c r="HX749" s="22"/>
      <c r="HY749" s="22"/>
      <c r="HZ749" s="22"/>
      <c r="IA749" s="22"/>
      <c r="IB749" s="22"/>
      <c r="IC749" s="22"/>
      <c r="ID749" s="22"/>
      <c r="IE749" s="22"/>
      <c r="IF749" s="22"/>
      <c r="IG749" s="22"/>
      <c r="IH749" s="22"/>
      <c r="II749" s="22"/>
      <c r="IJ749" s="22"/>
      <c r="IK749" s="22"/>
      <c r="IL749" s="22"/>
      <c r="IM749" s="22"/>
      <c r="IN749" s="22"/>
      <c r="IO749" s="22"/>
      <c r="IP749" s="22"/>
      <c r="IQ749" s="22"/>
      <c r="IR749" s="22"/>
      <c r="IS749" s="22"/>
      <c r="IT749" s="22"/>
      <c r="IU749" s="22"/>
      <c r="IV749" s="22"/>
      <c r="IW749" s="22"/>
    </row>
    <row r="750" spans="1:257" s="23" customFormat="1" ht="12" customHeight="1" x14ac:dyDescent="0.2">
      <c r="A750" s="17">
        <v>749</v>
      </c>
      <c r="B750" s="17" t="s">
        <v>35</v>
      </c>
      <c r="C750" s="17" t="s">
        <v>36</v>
      </c>
      <c r="D750" s="17" t="s">
        <v>1042</v>
      </c>
      <c r="E750" s="17" t="s">
        <v>972</v>
      </c>
      <c r="F750" s="17" t="s">
        <v>33</v>
      </c>
      <c r="G750" s="34"/>
      <c r="H750" s="34"/>
      <c r="I750" s="34"/>
      <c r="J750" s="18">
        <v>20</v>
      </c>
      <c r="K750" s="18"/>
      <c r="L750" s="34"/>
      <c r="M750" s="34"/>
      <c r="N750" s="18"/>
      <c r="O750" s="18"/>
      <c r="P750" s="17" t="s">
        <v>153</v>
      </c>
      <c r="Q750" s="17" t="s">
        <v>1042</v>
      </c>
      <c r="R750" s="17" t="s">
        <v>25</v>
      </c>
      <c r="S750" s="19" t="s">
        <v>163</v>
      </c>
      <c r="T750" s="20" t="s">
        <v>39</v>
      </c>
      <c r="U750" s="20" t="s">
        <v>102</v>
      </c>
      <c r="V750" s="19" t="s">
        <v>1251</v>
      </c>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c r="BS750" s="22"/>
      <c r="BT750" s="22"/>
      <c r="BU750" s="22"/>
      <c r="BV750" s="22"/>
      <c r="BW750" s="22"/>
      <c r="BX750" s="22"/>
      <c r="BY750" s="22"/>
      <c r="BZ750" s="22"/>
      <c r="CA750" s="22"/>
      <c r="CB750" s="22"/>
      <c r="CC750" s="22"/>
      <c r="CD750" s="22"/>
      <c r="CE750" s="22"/>
      <c r="CF750" s="22"/>
      <c r="CG750" s="22"/>
      <c r="CH750" s="22"/>
      <c r="CI750" s="22"/>
      <c r="CJ750" s="22"/>
      <c r="CK750" s="22"/>
      <c r="CL750" s="22"/>
      <c r="CM750" s="22"/>
      <c r="CN750" s="22"/>
      <c r="CO750" s="22"/>
      <c r="CP750" s="22"/>
      <c r="CQ750" s="22"/>
      <c r="CR750" s="22"/>
      <c r="CS750" s="22"/>
      <c r="CT750" s="22"/>
      <c r="CU750" s="22"/>
      <c r="CV750" s="22"/>
      <c r="CW750" s="22"/>
      <c r="CX750" s="22"/>
      <c r="CY750" s="22"/>
      <c r="CZ750" s="22"/>
      <c r="DA750" s="22"/>
      <c r="DB750" s="22"/>
      <c r="DC750" s="22"/>
      <c r="DD750" s="22"/>
      <c r="DE750" s="22"/>
      <c r="DF750" s="22"/>
      <c r="DG750" s="22"/>
      <c r="DH750" s="22"/>
      <c r="DI750" s="22"/>
      <c r="DJ750" s="22"/>
      <c r="DK750" s="22"/>
      <c r="DL750" s="22"/>
      <c r="DM750" s="22"/>
      <c r="DN750" s="22"/>
      <c r="DO750" s="22"/>
      <c r="DP750" s="22"/>
      <c r="DQ750" s="22"/>
      <c r="DR750" s="22"/>
      <c r="DS750" s="22"/>
      <c r="DT750" s="22"/>
      <c r="DU750" s="22"/>
      <c r="DV750" s="22"/>
      <c r="DW750" s="22"/>
      <c r="DX750" s="22"/>
      <c r="DY750" s="22"/>
      <c r="DZ750" s="22"/>
      <c r="EA750" s="22"/>
      <c r="EB750" s="22"/>
      <c r="EC750" s="22"/>
      <c r="ED750" s="22"/>
      <c r="EE750" s="22"/>
      <c r="EF750" s="22"/>
      <c r="EG750" s="22"/>
      <c r="EH750" s="22"/>
      <c r="EI750" s="22"/>
      <c r="EJ750" s="22"/>
      <c r="EK750" s="22"/>
      <c r="EL750" s="22"/>
      <c r="EM750" s="22"/>
      <c r="EN750" s="22"/>
      <c r="EO750" s="22"/>
      <c r="EP750" s="22"/>
      <c r="EQ750" s="22"/>
      <c r="ER750" s="22"/>
      <c r="ES750" s="22"/>
      <c r="ET750" s="22"/>
      <c r="EU750" s="22"/>
      <c r="EV750" s="22"/>
      <c r="EW750" s="22"/>
      <c r="EX750" s="22"/>
      <c r="EY750" s="22"/>
      <c r="EZ750" s="22"/>
      <c r="FA750" s="22"/>
      <c r="FB750" s="22"/>
      <c r="FC750" s="22"/>
      <c r="FD750" s="22"/>
      <c r="FE750" s="22"/>
      <c r="FF750" s="22"/>
      <c r="FG750" s="22"/>
      <c r="FH750" s="22"/>
      <c r="FI750" s="22"/>
      <c r="FJ750" s="22"/>
      <c r="FK750" s="22"/>
      <c r="FL750" s="22"/>
      <c r="FM750" s="22"/>
      <c r="FN750" s="22"/>
      <c r="FO750" s="22"/>
      <c r="FP750" s="22"/>
      <c r="FQ750" s="22"/>
      <c r="FR750" s="22"/>
      <c r="FS750" s="22"/>
      <c r="FT750" s="22"/>
      <c r="FU750" s="22"/>
      <c r="FV750" s="22"/>
      <c r="FW750" s="22"/>
      <c r="FX750" s="22"/>
      <c r="FY750" s="22"/>
      <c r="FZ750" s="22"/>
      <c r="GA750" s="22"/>
      <c r="GB750" s="22"/>
      <c r="GC750" s="22"/>
      <c r="GD750" s="22"/>
      <c r="GE750" s="22"/>
      <c r="GF750" s="22"/>
      <c r="GG750" s="22"/>
      <c r="GH750" s="22"/>
      <c r="GI750" s="22"/>
      <c r="GJ750" s="22"/>
      <c r="GK750" s="22"/>
      <c r="GL750" s="22"/>
      <c r="GM750" s="22"/>
      <c r="GN750" s="22"/>
      <c r="GO750" s="22"/>
      <c r="GP750" s="22"/>
      <c r="GQ750" s="22"/>
      <c r="GR750" s="22"/>
      <c r="GS750" s="22"/>
      <c r="GT750" s="22"/>
      <c r="GU750" s="22"/>
      <c r="GV750" s="22"/>
      <c r="GW750" s="22"/>
      <c r="GX750" s="22"/>
      <c r="GY750" s="22"/>
      <c r="GZ750" s="22"/>
      <c r="HA750" s="22"/>
      <c r="HB750" s="22"/>
      <c r="HC750" s="22"/>
      <c r="HD750" s="22"/>
      <c r="HE750" s="22"/>
      <c r="HF750" s="22"/>
      <c r="HG750" s="22"/>
      <c r="HH750" s="22"/>
      <c r="HI750" s="22"/>
      <c r="HJ750" s="22"/>
      <c r="HK750" s="22"/>
      <c r="HL750" s="22"/>
      <c r="HM750" s="22"/>
      <c r="HN750" s="22"/>
      <c r="HO750" s="22"/>
      <c r="HP750" s="22"/>
      <c r="HQ750" s="22"/>
      <c r="HR750" s="22"/>
      <c r="HS750" s="22"/>
      <c r="HT750" s="22"/>
      <c r="HU750" s="22"/>
      <c r="HV750" s="22"/>
      <c r="HW750" s="22"/>
      <c r="HX750" s="22"/>
      <c r="HY750" s="22"/>
      <c r="HZ750" s="22"/>
      <c r="IA750" s="22"/>
      <c r="IB750" s="22"/>
      <c r="IC750" s="22"/>
      <c r="ID750" s="22"/>
      <c r="IE750" s="22"/>
      <c r="IF750" s="22"/>
      <c r="IG750" s="22"/>
      <c r="IH750" s="22"/>
      <c r="II750" s="22"/>
      <c r="IJ750" s="22"/>
      <c r="IK750" s="22"/>
      <c r="IL750" s="22"/>
      <c r="IM750" s="22"/>
      <c r="IN750" s="22"/>
      <c r="IO750" s="22"/>
      <c r="IP750" s="22"/>
      <c r="IQ750" s="22"/>
      <c r="IR750" s="22"/>
      <c r="IS750" s="22"/>
      <c r="IT750" s="22"/>
      <c r="IU750" s="22"/>
      <c r="IV750" s="22"/>
      <c r="IW750" s="22"/>
    </row>
    <row r="751" spans="1:257" s="23" customFormat="1" ht="12" customHeight="1" x14ac:dyDescent="0.2">
      <c r="A751" s="17">
        <v>750</v>
      </c>
      <c r="B751" s="17" t="s">
        <v>35</v>
      </c>
      <c r="C751" s="17" t="s">
        <v>36</v>
      </c>
      <c r="D751" s="17" t="s">
        <v>1042</v>
      </c>
      <c r="E751" s="17" t="s">
        <v>973</v>
      </c>
      <c r="F751" s="17" t="s">
        <v>33</v>
      </c>
      <c r="G751" s="34"/>
      <c r="H751" s="34"/>
      <c r="I751" s="34"/>
      <c r="J751" s="18">
        <v>10</v>
      </c>
      <c r="K751" s="18"/>
      <c r="L751" s="34"/>
      <c r="M751" s="34"/>
      <c r="N751" s="18"/>
      <c r="O751" s="18"/>
      <c r="P751" s="17" t="s">
        <v>153</v>
      </c>
      <c r="Q751" s="17" t="s">
        <v>1042</v>
      </c>
      <c r="R751" s="17" t="s">
        <v>25</v>
      </c>
      <c r="S751" s="19" t="s">
        <v>168</v>
      </c>
      <c r="T751" s="20" t="s">
        <v>39</v>
      </c>
      <c r="U751" s="20" t="s">
        <v>102</v>
      </c>
      <c r="V751" s="19" t="s">
        <v>1252</v>
      </c>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c r="BS751" s="22"/>
      <c r="BT751" s="22"/>
      <c r="BU751" s="22"/>
      <c r="BV751" s="22"/>
      <c r="BW751" s="22"/>
      <c r="BX751" s="22"/>
      <c r="BY751" s="22"/>
      <c r="BZ751" s="22"/>
      <c r="CA751" s="22"/>
      <c r="CB751" s="22"/>
      <c r="CC751" s="22"/>
      <c r="CD751" s="22"/>
      <c r="CE751" s="22"/>
      <c r="CF751" s="22"/>
      <c r="CG751" s="22"/>
      <c r="CH751" s="22"/>
      <c r="CI751" s="22"/>
      <c r="CJ751" s="22"/>
      <c r="CK751" s="22"/>
      <c r="CL751" s="22"/>
      <c r="CM751" s="22"/>
      <c r="CN751" s="22"/>
      <c r="CO751" s="22"/>
      <c r="CP751" s="22"/>
      <c r="CQ751" s="22"/>
      <c r="CR751" s="22"/>
      <c r="CS751" s="22"/>
      <c r="CT751" s="22"/>
      <c r="CU751" s="22"/>
      <c r="CV751" s="22"/>
      <c r="CW751" s="22"/>
      <c r="CX751" s="22"/>
      <c r="CY751" s="22"/>
      <c r="CZ751" s="22"/>
      <c r="DA751" s="22"/>
      <c r="DB751" s="22"/>
      <c r="DC751" s="22"/>
      <c r="DD751" s="22"/>
      <c r="DE751" s="22"/>
      <c r="DF751" s="22"/>
      <c r="DG751" s="22"/>
      <c r="DH751" s="22"/>
      <c r="DI751" s="22"/>
      <c r="DJ751" s="22"/>
      <c r="DK751" s="22"/>
      <c r="DL751" s="22"/>
      <c r="DM751" s="22"/>
      <c r="DN751" s="22"/>
      <c r="DO751" s="22"/>
      <c r="DP751" s="22"/>
      <c r="DQ751" s="22"/>
      <c r="DR751" s="22"/>
      <c r="DS751" s="22"/>
      <c r="DT751" s="22"/>
      <c r="DU751" s="22"/>
      <c r="DV751" s="22"/>
      <c r="DW751" s="22"/>
      <c r="DX751" s="22"/>
      <c r="DY751" s="22"/>
      <c r="DZ751" s="22"/>
      <c r="EA751" s="22"/>
      <c r="EB751" s="22"/>
      <c r="EC751" s="22"/>
      <c r="ED751" s="22"/>
      <c r="EE751" s="22"/>
      <c r="EF751" s="22"/>
      <c r="EG751" s="22"/>
      <c r="EH751" s="22"/>
      <c r="EI751" s="22"/>
      <c r="EJ751" s="22"/>
      <c r="EK751" s="22"/>
      <c r="EL751" s="22"/>
      <c r="EM751" s="22"/>
      <c r="EN751" s="22"/>
      <c r="EO751" s="22"/>
      <c r="EP751" s="22"/>
      <c r="EQ751" s="22"/>
      <c r="ER751" s="22"/>
      <c r="ES751" s="22"/>
      <c r="ET751" s="22"/>
      <c r="EU751" s="22"/>
      <c r="EV751" s="22"/>
      <c r="EW751" s="22"/>
      <c r="EX751" s="22"/>
      <c r="EY751" s="22"/>
      <c r="EZ751" s="22"/>
      <c r="FA751" s="22"/>
      <c r="FB751" s="22"/>
      <c r="FC751" s="22"/>
      <c r="FD751" s="22"/>
      <c r="FE751" s="22"/>
      <c r="FF751" s="22"/>
      <c r="FG751" s="22"/>
      <c r="FH751" s="22"/>
      <c r="FI751" s="22"/>
      <c r="FJ751" s="22"/>
      <c r="FK751" s="22"/>
      <c r="FL751" s="22"/>
      <c r="FM751" s="22"/>
      <c r="FN751" s="22"/>
      <c r="FO751" s="22"/>
      <c r="FP751" s="22"/>
      <c r="FQ751" s="22"/>
      <c r="FR751" s="22"/>
      <c r="FS751" s="22"/>
      <c r="FT751" s="22"/>
      <c r="FU751" s="22"/>
      <c r="FV751" s="22"/>
      <c r="FW751" s="22"/>
      <c r="FX751" s="22"/>
      <c r="FY751" s="22"/>
      <c r="FZ751" s="22"/>
      <c r="GA751" s="22"/>
      <c r="GB751" s="22"/>
      <c r="GC751" s="22"/>
      <c r="GD751" s="22"/>
      <c r="GE751" s="22"/>
      <c r="GF751" s="22"/>
      <c r="GG751" s="22"/>
      <c r="GH751" s="22"/>
      <c r="GI751" s="22"/>
      <c r="GJ751" s="22"/>
      <c r="GK751" s="22"/>
      <c r="GL751" s="22"/>
      <c r="GM751" s="22"/>
      <c r="GN751" s="22"/>
      <c r="GO751" s="22"/>
      <c r="GP751" s="22"/>
      <c r="GQ751" s="22"/>
      <c r="GR751" s="22"/>
      <c r="GS751" s="22"/>
      <c r="GT751" s="22"/>
      <c r="GU751" s="22"/>
      <c r="GV751" s="22"/>
      <c r="GW751" s="22"/>
      <c r="GX751" s="22"/>
      <c r="GY751" s="22"/>
      <c r="GZ751" s="22"/>
      <c r="HA751" s="22"/>
      <c r="HB751" s="22"/>
      <c r="HC751" s="22"/>
      <c r="HD751" s="22"/>
      <c r="HE751" s="22"/>
      <c r="HF751" s="22"/>
      <c r="HG751" s="22"/>
      <c r="HH751" s="22"/>
      <c r="HI751" s="22"/>
      <c r="HJ751" s="22"/>
      <c r="HK751" s="22"/>
      <c r="HL751" s="22"/>
      <c r="HM751" s="22"/>
      <c r="HN751" s="22"/>
      <c r="HO751" s="22"/>
      <c r="HP751" s="22"/>
      <c r="HQ751" s="22"/>
      <c r="HR751" s="22"/>
      <c r="HS751" s="22"/>
      <c r="HT751" s="22"/>
      <c r="HU751" s="22"/>
      <c r="HV751" s="22"/>
      <c r="HW751" s="22"/>
      <c r="HX751" s="22"/>
      <c r="HY751" s="22"/>
      <c r="HZ751" s="22"/>
      <c r="IA751" s="22"/>
      <c r="IB751" s="22"/>
      <c r="IC751" s="22"/>
      <c r="ID751" s="22"/>
      <c r="IE751" s="22"/>
      <c r="IF751" s="22"/>
      <c r="IG751" s="22"/>
      <c r="IH751" s="22"/>
      <c r="II751" s="22"/>
      <c r="IJ751" s="22"/>
      <c r="IK751" s="22"/>
      <c r="IL751" s="22"/>
      <c r="IM751" s="22"/>
      <c r="IN751" s="22"/>
      <c r="IO751" s="22"/>
      <c r="IP751" s="22"/>
      <c r="IQ751" s="22"/>
      <c r="IR751" s="22"/>
      <c r="IS751" s="22"/>
      <c r="IT751" s="22"/>
      <c r="IU751" s="22"/>
      <c r="IV751" s="22"/>
      <c r="IW751" s="22"/>
    </row>
    <row r="752" spans="1:257" ht="12" customHeight="1" x14ac:dyDescent="0.2">
      <c r="A752" s="17">
        <v>751</v>
      </c>
      <c r="B752" s="3" t="s">
        <v>41</v>
      </c>
      <c r="C752" s="3" t="s">
        <v>42</v>
      </c>
      <c r="D752" s="3" t="s">
        <v>1042</v>
      </c>
      <c r="E752" s="3" t="s">
        <v>1050</v>
      </c>
      <c r="F752" s="3" t="s">
        <v>23</v>
      </c>
      <c r="G752" s="6">
        <v>0.01</v>
      </c>
      <c r="H752" s="6"/>
      <c r="I752" s="6"/>
      <c r="J752" s="5">
        <v>130</v>
      </c>
      <c r="K752" s="5"/>
      <c r="L752" s="6"/>
      <c r="M752" s="6"/>
      <c r="N752" s="5"/>
      <c r="O752" s="5"/>
      <c r="P752" s="3" t="s">
        <v>24</v>
      </c>
      <c r="Q752" s="3" t="s">
        <v>1042</v>
      </c>
      <c r="R752" s="3" t="s">
        <v>61</v>
      </c>
      <c r="S752" s="11" t="s">
        <v>1051</v>
      </c>
      <c r="T752" s="12" t="s">
        <v>45</v>
      </c>
      <c r="U752" s="12" t="s">
        <v>110</v>
      </c>
      <c r="V752" s="11" t="s">
        <v>112</v>
      </c>
    </row>
    <row r="753" spans="1:22" ht="12" customHeight="1" x14ac:dyDescent="0.2">
      <c r="A753" s="17">
        <v>752</v>
      </c>
      <c r="B753" s="3" t="s">
        <v>41</v>
      </c>
      <c r="C753" s="3" t="s">
        <v>42</v>
      </c>
      <c r="D753" s="3" t="s">
        <v>1042</v>
      </c>
      <c r="E753" s="3" t="s">
        <v>1052</v>
      </c>
      <c r="F753" s="3" t="s">
        <v>23</v>
      </c>
      <c r="G753" s="6"/>
      <c r="H753" s="6"/>
      <c r="I753" s="6"/>
      <c r="J753" s="5"/>
      <c r="K753" s="5">
        <v>40</v>
      </c>
      <c r="L753" s="6"/>
      <c r="M753" s="6"/>
      <c r="N753" s="5"/>
      <c r="O753" s="5"/>
      <c r="P753" s="3" t="s">
        <v>24</v>
      </c>
      <c r="Q753" s="3" t="s">
        <v>1042</v>
      </c>
      <c r="R753" s="3" t="s">
        <v>61</v>
      </c>
      <c r="S753" s="11" t="s">
        <v>473</v>
      </c>
      <c r="T753" s="12" t="s">
        <v>45</v>
      </c>
      <c r="U753" s="12" t="s">
        <v>1230</v>
      </c>
      <c r="V753" s="11" t="s">
        <v>112</v>
      </c>
    </row>
    <row r="754" spans="1:22" ht="12" customHeight="1" x14ac:dyDescent="0.2">
      <c r="A754" s="17">
        <v>753</v>
      </c>
      <c r="B754" s="3" t="s">
        <v>41</v>
      </c>
      <c r="C754" s="3" t="s">
        <v>42</v>
      </c>
      <c r="D754" s="3" t="s">
        <v>1042</v>
      </c>
      <c r="E754" s="3" t="s">
        <v>1053</v>
      </c>
      <c r="F754" s="3" t="s">
        <v>23</v>
      </c>
      <c r="G754" s="6"/>
      <c r="H754" s="6"/>
      <c r="I754" s="6"/>
      <c r="J754" s="5"/>
      <c r="K754" s="5">
        <v>11</v>
      </c>
      <c r="L754" s="6"/>
      <c r="M754" s="6"/>
      <c r="N754" s="5"/>
      <c r="O754" s="5"/>
      <c r="P754" s="3" t="s">
        <v>24</v>
      </c>
      <c r="Q754" s="3" t="s">
        <v>1042</v>
      </c>
      <c r="R754" s="3" t="s">
        <v>61</v>
      </c>
      <c r="S754" s="11" t="s">
        <v>466</v>
      </c>
      <c r="T754" s="12" t="s">
        <v>45</v>
      </c>
      <c r="U754" s="12" t="s">
        <v>1230</v>
      </c>
      <c r="V754" s="11" t="s">
        <v>112</v>
      </c>
    </row>
    <row r="755" spans="1:22" ht="12" customHeight="1" x14ac:dyDescent="0.2">
      <c r="A755" s="17">
        <v>754</v>
      </c>
      <c r="B755" s="3" t="s">
        <v>41</v>
      </c>
      <c r="C755" s="3" t="s">
        <v>42</v>
      </c>
      <c r="D755" s="3" t="s">
        <v>1042</v>
      </c>
      <c r="E755" s="3" t="s">
        <v>1054</v>
      </c>
      <c r="F755" s="3" t="s">
        <v>33</v>
      </c>
      <c r="G755" s="6">
        <v>2.5000000000000001E-2</v>
      </c>
      <c r="H755" s="6"/>
      <c r="I755" s="6"/>
      <c r="J755" s="5">
        <v>50</v>
      </c>
      <c r="K755" s="5"/>
      <c r="L755" s="6"/>
      <c r="M755" s="6"/>
      <c r="N755" s="5"/>
      <c r="O755" s="5"/>
      <c r="P755" s="3" t="s">
        <v>115</v>
      </c>
      <c r="Q755" s="3" t="s">
        <v>1042</v>
      </c>
      <c r="R755" s="3" t="s">
        <v>61</v>
      </c>
      <c r="S755" s="11" t="s">
        <v>1055</v>
      </c>
      <c r="T755" s="12" t="s">
        <v>45</v>
      </c>
      <c r="U755" s="12" t="s">
        <v>1230</v>
      </c>
      <c r="V755" s="11" t="s">
        <v>112</v>
      </c>
    </row>
    <row r="756" spans="1:22" ht="12" customHeight="1" x14ac:dyDescent="0.2">
      <c r="A756" s="17">
        <v>755</v>
      </c>
      <c r="B756" s="3" t="s">
        <v>41</v>
      </c>
      <c r="C756" s="3" t="s">
        <v>42</v>
      </c>
      <c r="D756" s="3" t="s">
        <v>1042</v>
      </c>
      <c r="E756" s="3" t="s">
        <v>1056</v>
      </c>
      <c r="F756" s="3" t="s">
        <v>23</v>
      </c>
      <c r="G756" s="6"/>
      <c r="H756" s="6"/>
      <c r="I756" s="6"/>
      <c r="J756" s="5"/>
      <c r="K756" s="5">
        <v>25</v>
      </c>
      <c r="L756" s="6"/>
      <c r="M756" s="6"/>
      <c r="N756" s="5"/>
      <c r="O756" s="5"/>
      <c r="P756" s="3" t="s">
        <v>24</v>
      </c>
      <c r="Q756" s="3" t="s">
        <v>1042</v>
      </c>
      <c r="R756" s="3" t="s">
        <v>61</v>
      </c>
      <c r="S756" s="11" t="s">
        <v>468</v>
      </c>
      <c r="T756" s="12" t="s">
        <v>45</v>
      </c>
      <c r="U756" s="12" t="s">
        <v>1230</v>
      </c>
      <c r="V756" s="11" t="s">
        <v>112</v>
      </c>
    </row>
    <row r="757" spans="1:22" ht="12" customHeight="1" x14ac:dyDescent="0.2">
      <c r="A757" s="17">
        <v>756</v>
      </c>
      <c r="B757" s="3" t="s">
        <v>41</v>
      </c>
      <c r="C757" s="3" t="s">
        <v>42</v>
      </c>
      <c r="D757" s="3" t="s">
        <v>1042</v>
      </c>
      <c r="E757" s="3" t="s">
        <v>1057</v>
      </c>
      <c r="F757" s="3" t="s">
        <v>33</v>
      </c>
      <c r="G757" s="6"/>
      <c r="H757" s="6"/>
      <c r="I757" s="6"/>
      <c r="J757" s="5"/>
      <c r="K757" s="5">
        <v>11</v>
      </c>
      <c r="L757" s="6"/>
      <c r="M757" s="6"/>
      <c r="N757" s="5"/>
      <c r="O757" s="5"/>
      <c r="P757" s="3" t="s">
        <v>24</v>
      </c>
      <c r="Q757" s="3" t="s">
        <v>1042</v>
      </c>
      <c r="R757" s="3" t="s">
        <v>61</v>
      </c>
      <c r="S757" s="11" t="s">
        <v>466</v>
      </c>
      <c r="T757" s="12" t="s">
        <v>45</v>
      </c>
      <c r="U757" s="12" t="s">
        <v>1230</v>
      </c>
      <c r="V757" s="11" t="s">
        <v>112</v>
      </c>
    </row>
    <row r="758" spans="1:22" ht="12" customHeight="1" x14ac:dyDescent="0.2">
      <c r="A758" s="17">
        <v>757</v>
      </c>
      <c r="B758" s="3" t="s">
        <v>41</v>
      </c>
      <c r="C758" s="3" t="s">
        <v>42</v>
      </c>
      <c r="D758" s="3" t="s">
        <v>1042</v>
      </c>
      <c r="E758" s="3" t="s">
        <v>1058</v>
      </c>
      <c r="F758" s="3" t="s">
        <v>33</v>
      </c>
      <c r="G758" s="6"/>
      <c r="H758" s="6"/>
      <c r="I758" s="6"/>
      <c r="J758" s="5">
        <v>60</v>
      </c>
      <c r="K758" s="5"/>
      <c r="L758" s="6"/>
      <c r="M758" s="6"/>
      <c r="N758" s="5"/>
      <c r="O758" s="5"/>
      <c r="P758" s="3" t="s">
        <v>153</v>
      </c>
      <c r="Q758" s="3" t="s">
        <v>1042</v>
      </c>
      <c r="R758" s="3" t="s">
        <v>61</v>
      </c>
      <c r="S758" s="11" t="s">
        <v>1059</v>
      </c>
      <c r="T758" s="12" t="s">
        <v>45</v>
      </c>
      <c r="U758" s="12" t="s">
        <v>110</v>
      </c>
      <c r="V758" s="11" t="s">
        <v>112</v>
      </c>
    </row>
    <row r="759" spans="1:22" ht="12" customHeight="1" x14ac:dyDescent="0.2">
      <c r="A759" s="17">
        <v>758</v>
      </c>
      <c r="B759" s="3" t="s">
        <v>41</v>
      </c>
      <c r="C759" s="3" t="s">
        <v>42</v>
      </c>
      <c r="D759" s="3" t="s">
        <v>1042</v>
      </c>
      <c r="E759" s="3" t="s">
        <v>1060</v>
      </c>
      <c r="F759" s="3" t="s">
        <v>23</v>
      </c>
      <c r="G759" s="6"/>
      <c r="H759" s="6"/>
      <c r="I759" s="6"/>
      <c r="J759" s="5"/>
      <c r="K759" s="5">
        <v>25</v>
      </c>
      <c r="L759" s="6"/>
      <c r="M759" s="6"/>
      <c r="N759" s="5"/>
      <c r="O759" s="5"/>
      <c r="P759" s="3" t="s">
        <v>153</v>
      </c>
      <c r="Q759" s="3" t="s">
        <v>1042</v>
      </c>
      <c r="R759" s="3" t="s">
        <v>61</v>
      </c>
      <c r="S759" s="11" t="s">
        <v>468</v>
      </c>
      <c r="T759" s="12" t="s">
        <v>45</v>
      </c>
      <c r="U759" s="12" t="s">
        <v>1230</v>
      </c>
      <c r="V759" s="11" t="s">
        <v>112</v>
      </c>
    </row>
    <row r="760" spans="1:22" ht="12" customHeight="1" x14ac:dyDescent="0.2">
      <c r="A760" s="17">
        <v>759</v>
      </c>
      <c r="B760" s="3" t="s">
        <v>41</v>
      </c>
      <c r="C760" s="3" t="s">
        <v>42</v>
      </c>
      <c r="D760" s="3" t="s">
        <v>1042</v>
      </c>
      <c r="E760" s="3" t="s">
        <v>1061</v>
      </c>
      <c r="F760" s="3" t="s">
        <v>23</v>
      </c>
      <c r="G760" s="6"/>
      <c r="H760" s="6"/>
      <c r="I760" s="6"/>
      <c r="J760" s="5"/>
      <c r="K760" s="5">
        <v>11</v>
      </c>
      <c r="L760" s="6"/>
      <c r="M760" s="6"/>
      <c r="N760" s="5"/>
      <c r="O760" s="5"/>
      <c r="P760" s="3" t="s">
        <v>153</v>
      </c>
      <c r="Q760" s="3" t="s">
        <v>1042</v>
      </c>
      <c r="R760" s="3" t="s">
        <v>61</v>
      </c>
      <c r="S760" s="11" t="s">
        <v>466</v>
      </c>
      <c r="T760" s="12" t="s">
        <v>45</v>
      </c>
      <c r="U760" s="12" t="s">
        <v>1230</v>
      </c>
      <c r="V760" s="11" t="s">
        <v>112</v>
      </c>
    </row>
    <row r="761" spans="1:22" ht="12" customHeight="1" x14ac:dyDescent="0.2">
      <c r="A761" s="17">
        <v>760</v>
      </c>
      <c r="B761" s="3" t="s">
        <v>41</v>
      </c>
      <c r="C761" s="3" t="s">
        <v>42</v>
      </c>
      <c r="D761" s="3" t="s">
        <v>1042</v>
      </c>
      <c r="E761" s="3" t="s">
        <v>1062</v>
      </c>
      <c r="F761" s="3" t="s">
        <v>33</v>
      </c>
      <c r="G761" s="6"/>
      <c r="H761" s="6"/>
      <c r="I761" s="6"/>
      <c r="J761" s="5">
        <v>100</v>
      </c>
      <c r="K761" s="5"/>
      <c r="L761" s="6"/>
      <c r="M761" s="6"/>
      <c r="N761" s="5"/>
      <c r="O761" s="5"/>
      <c r="P761" s="3" t="s">
        <v>133</v>
      </c>
      <c r="Q761" s="3" t="s">
        <v>1042</v>
      </c>
      <c r="R761" s="3" t="s">
        <v>61</v>
      </c>
      <c r="S761" s="11" t="s">
        <v>1063</v>
      </c>
      <c r="T761" s="12" t="s">
        <v>45</v>
      </c>
      <c r="U761" s="12" t="s">
        <v>110</v>
      </c>
      <c r="V761" s="11" t="s">
        <v>112</v>
      </c>
    </row>
    <row r="762" spans="1:22" ht="12" customHeight="1" x14ac:dyDescent="0.2">
      <c r="A762" s="17">
        <v>761</v>
      </c>
      <c r="B762" s="3" t="s">
        <v>41</v>
      </c>
      <c r="C762" s="3" t="s">
        <v>42</v>
      </c>
      <c r="D762" s="3" t="s">
        <v>1042</v>
      </c>
      <c r="E762" s="3" t="s">
        <v>1064</v>
      </c>
      <c r="F762" s="3" t="s">
        <v>33</v>
      </c>
      <c r="G762" s="6">
        <v>0.01</v>
      </c>
      <c r="H762" s="6"/>
      <c r="I762" s="6"/>
      <c r="J762" s="5">
        <v>130</v>
      </c>
      <c r="K762" s="5"/>
      <c r="L762" s="6"/>
      <c r="M762" s="6"/>
      <c r="N762" s="5"/>
      <c r="O762" s="5"/>
      <c r="P762" s="3" t="s">
        <v>153</v>
      </c>
      <c r="Q762" s="3" t="s">
        <v>1042</v>
      </c>
      <c r="R762" s="3" t="s">
        <v>61</v>
      </c>
      <c r="S762" s="11" t="s">
        <v>1065</v>
      </c>
      <c r="T762" s="12" t="s">
        <v>45</v>
      </c>
      <c r="U762" s="12" t="s">
        <v>1230</v>
      </c>
      <c r="V762" s="11" t="s">
        <v>112</v>
      </c>
    </row>
    <row r="763" spans="1:22" ht="12" customHeight="1" x14ac:dyDescent="0.2">
      <c r="A763" s="17">
        <v>762</v>
      </c>
      <c r="B763" s="3" t="s">
        <v>41</v>
      </c>
      <c r="C763" s="3" t="s">
        <v>42</v>
      </c>
      <c r="D763" s="3" t="s">
        <v>1042</v>
      </c>
      <c r="E763" s="3" t="s">
        <v>1066</v>
      </c>
      <c r="F763" s="3" t="s">
        <v>23</v>
      </c>
      <c r="G763" s="6"/>
      <c r="H763" s="6"/>
      <c r="I763" s="6"/>
      <c r="J763" s="5"/>
      <c r="K763" s="5">
        <v>25</v>
      </c>
      <c r="L763" s="6"/>
      <c r="M763" s="6"/>
      <c r="N763" s="5"/>
      <c r="O763" s="5"/>
      <c r="P763" s="3" t="s">
        <v>153</v>
      </c>
      <c r="Q763" s="3" t="s">
        <v>1042</v>
      </c>
      <c r="R763" s="3" t="s">
        <v>61</v>
      </c>
      <c r="S763" s="11" t="s">
        <v>468</v>
      </c>
      <c r="T763" s="12" t="s">
        <v>45</v>
      </c>
      <c r="U763" s="12" t="s">
        <v>110</v>
      </c>
      <c r="V763" s="11" t="s">
        <v>112</v>
      </c>
    </row>
    <row r="764" spans="1:22" ht="12" customHeight="1" x14ac:dyDescent="0.2">
      <c r="A764" s="17">
        <v>763</v>
      </c>
      <c r="B764" s="3" t="s">
        <v>41</v>
      </c>
      <c r="C764" s="3" t="s">
        <v>42</v>
      </c>
      <c r="D764" s="3" t="s">
        <v>1042</v>
      </c>
      <c r="E764" s="3" t="s">
        <v>1067</v>
      </c>
      <c r="F764" s="3" t="s">
        <v>23</v>
      </c>
      <c r="G764" s="6"/>
      <c r="H764" s="6"/>
      <c r="I764" s="6"/>
      <c r="J764" s="5"/>
      <c r="K764" s="5">
        <v>11</v>
      </c>
      <c r="L764" s="6"/>
      <c r="M764" s="6"/>
      <c r="N764" s="5"/>
      <c r="O764" s="5"/>
      <c r="P764" s="3" t="s">
        <v>153</v>
      </c>
      <c r="Q764" s="3" t="s">
        <v>1042</v>
      </c>
      <c r="R764" s="3" t="s">
        <v>61</v>
      </c>
      <c r="S764" s="11" t="s">
        <v>466</v>
      </c>
      <c r="T764" s="12" t="s">
        <v>45</v>
      </c>
      <c r="U764" s="12" t="s">
        <v>110</v>
      </c>
      <c r="V764" s="11" t="s">
        <v>112</v>
      </c>
    </row>
    <row r="765" spans="1:22" ht="12" customHeight="1" x14ac:dyDescent="0.2">
      <c r="A765" s="17">
        <v>764</v>
      </c>
      <c r="B765" s="3" t="s">
        <v>47</v>
      </c>
      <c r="C765" s="3" t="s">
        <v>48</v>
      </c>
      <c r="D765" s="3" t="s">
        <v>1042</v>
      </c>
      <c r="E765" s="3" t="s">
        <v>1068</v>
      </c>
      <c r="F765" s="3" t="s">
        <v>23</v>
      </c>
      <c r="G765" s="6">
        <v>8.7500000000000008E-3</v>
      </c>
      <c r="H765" s="6"/>
      <c r="I765" s="6"/>
      <c r="J765" s="5">
        <v>150</v>
      </c>
      <c r="K765" s="5"/>
      <c r="L765" s="6"/>
      <c r="M765" s="6"/>
      <c r="N765" s="5"/>
      <c r="O765" s="5"/>
      <c r="P765" s="3" t="s">
        <v>24</v>
      </c>
      <c r="Q765" s="3" t="s">
        <v>1042</v>
      </c>
      <c r="R765" s="3" t="s">
        <v>25</v>
      </c>
      <c r="S765" s="14" t="s">
        <v>1069</v>
      </c>
      <c r="T765" s="12" t="s">
        <v>229</v>
      </c>
      <c r="U765" s="12" t="s">
        <v>1317</v>
      </c>
      <c r="V765" s="11" t="s">
        <v>1233</v>
      </c>
    </row>
    <row r="766" spans="1:22" ht="12" customHeight="1" x14ac:dyDescent="0.2">
      <c r="A766" s="17">
        <v>765</v>
      </c>
      <c r="B766" s="3" t="s">
        <v>47</v>
      </c>
      <c r="C766" s="3" t="s">
        <v>48</v>
      </c>
      <c r="D766" s="3" t="s">
        <v>1042</v>
      </c>
      <c r="E766" s="3" t="s">
        <v>227</v>
      </c>
      <c r="F766" s="3" t="s">
        <v>23</v>
      </c>
      <c r="G766" s="6"/>
      <c r="H766" s="6"/>
      <c r="I766" s="6"/>
      <c r="J766" s="5">
        <v>20</v>
      </c>
      <c r="K766" s="5"/>
      <c r="L766" s="6"/>
      <c r="M766" s="6"/>
      <c r="N766" s="5"/>
      <c r="O766" s="5"/>
      <c r="P766" s="3" t="s">
        <v>24</v>
      </c>
      <c r="Q766" s="3" t="s">
        <v>1042</v>
      </c>
      <c r="R766" s="3" t="s">
        <v>25</v>
      </c>
      <c r="S766" s="11" t="s">
        <v>228</v>
      </c>
      <c r="T766" s="12" t="s">
        <v>229</v>
      </c>
      <c r="U766" s="12" t="s">
        <v>1317</v>
      </c>
      <c r="V766" s="11" t="s">
        <v>1233</v>
      </c>
    </row>
    <row r="767" spans="1:22" ht="12" customHeight="1" x14ac:dyDescent="0.2">
      <c r="A767" s="17">
        <v>766</v>
      </c>
      <c r="B767" s="3" t="s">
        <v>47</v>
      </c>
      <c r="C767" s="3" t="s">
        <v>48</v>
      </c>
      <c r="D767" s="3" t="s">
        <v>1042</v>
      </c>
      <c r="E767" s="3" t="s">
        <v>231</v>
      </c>
      <c r="F767" s="3" t="s">
        <v>23</v>
      </c>
      <c r="G767" s="6"/>
      <c r="H767" s="6"/>
      <c r="I767" s="6"/>
      <c r="J767" s="5">
        <v>5</v>
      </c>
      <c r="K767" s="5"/>
      <c r="L767" s="6"/>
      <c r="M767" s="6"/>
      <c r="N767" s="5"/>
      <c r="O767" s="5"/>
      <c r="P767" s="3" t="s">
        <v>24</v>
      </c>
      <c r="Q767" s="3" t="s">
        <v>1042</v>
      </c>
      <c r="R767" s="3" t="s">
        <v>25</v>
      </c>
      <c r="S767" s="11" t="s">
        <v>228</v>
      </c>
      <c r="T767" s="12" t="s">
        <v>229</v>
      </c>
      <c r="U767" s="12" t="s">
        <v>1317</v>
      </c>
      <c r="V767" s="11" t="s">
        <v>1233</v>
      </c>
    </row>
    <row r="768" spans="1:22" ht="12" customHeight="1" x14ac:dyDescent="0.2">
      <c r="A768" s="17">
        <v>767</v>
      </c>
      <c r="B768" s="3" t="s">
        <v>47</v>
      </c>
      <c r="C768" s="3" t="s">
        <v>48</v>
      </c>
      <c r="D768" s="3" t="s">
        <v>1042</v>
      </c>
      <c r="E768" s="3" t="s">
        <v>1070</v>
      </c>
      <c r="F768" s="3" t="s">
        <v>33</v>
      </c>
      <c r="G768" s="6">
        <v>8.7500000000000008E-3</v>
      </c>
      <c r="H768" s="6"/>
      <c r="I768" s="6"/>
      <c r="J768" s="5">
        <v>150</v>
      </c>
      <c r="K768" s="5"/>
      <c r="L768" s="6"/>
      <c r="M768" s="6"/>
      <c r="N768" s="5"/>
      <c r="O768" s="5"/>
      <c r="P768" s="3" t="s">
        <v>24</v>
      </c>
      <c r="Q768" s="3" t="s">
        <v>1042</v>
      </c>
      <c r="R768" s="3" t="s">
        <v>177</v>
      </c>
      <c r="S768" s="14" t="s">
        <v>1071</v>
      </c>
      <c r="T768" s="12" t="s">
        <v>229</v>
      </c>
      <c r="U768" s="12" t="s">
        <v>1317</v>
      </c>
      <c r="V768" s="11" t="s">
        <v>1233</v>
      </c>
    </row>
    <row r="769" spans="1:257" ht="12" customHeight="1" x14ac:dyDescent="0.2">
      <c r="A769" s="17">
        <v>768</v>
      </c>
      <c r="B769" s="3" t="s">
        <v>47</v>
      </c>
      <c r="C769" s="3" t="s">
        <v>48</v>
      </c>
      <c r="D769" s="3" t="s">
        <v>1042</v>
      </c>
      <c r="E769" s="3" t="s">
        <v>947</v>
      </c>
      <c r="F769" s="3" t="s">
        <v>23</v>
      </c>
      <c r="G769" s="6"/>
      <c r="H769" s="6"/>
      <c r="I769" s="6"/>
      <c r="J769" s="5">
        <v>20</v>
      </c>
      <c r="K769" s="5"/>
      <c r="L769" s="6"/>
      <c r="M769" s="6"/>
      <c r="N769" s="5"/>
      <c r="O769" s="5"/>
      <c r="P769" s="3" t="s">
        <v>24</v>
      </c>
      <c r="Q769" s="3" t="s">
        <v>1042</v>
      </c>
      <c r="R769" s="3" t="s">
        <v>25</v>
      </c>
      <c r="S769" s="11" t="s">
        <v>228</v>
      </c>
      <c r="T769" s="12" t="s">
        <v>229</v>
      </c>
      <c r="U769" s="12" t="s">
        <v>1317</v>
      </c>
      <c r="V769" s="11" t="s">
        <v>1233</v>
      </c>
    </row>
    <row r="770" spans="1:257" ht="12" customHeight="1" x14ac:dyDescent="0.2">
      <c r="A770" s="17">
        <v>769</v>
      </c>
      <c r="B770" s="3" t="s">
        <v>47</v>
      </c>
      <c r="C770" s="3" t="s">
        <v>48</v>
      </c>
      <c r="D770" s="3" t="s">
        <v>1042</v>
      </c>
      <c r="E770" s="3" t="s">
        <v>948</v>
      </c>
      <c r="F770" s="3" t="s">
        <v>23</v>
      </c>
      <c r="G770" s="6"/>
      <c r="H770" s="6"/>
      <c r="I770" s="6"/>
      <c r="J770" s="5">
        <v>5</v>
      </c>
      <c r="K770" s="5"/>
      <c r="L770" s="6"/>
      <c r="M770" s="6"/>
      <c r="N770" s="5"/>
      <c r="O770" s="5"/>
      <c r="P770" s="3" t="s">
        <v>24</v>
      </c>
      <c r="Q770" s="3" t="s">
        <v>1042</v>
      </c>
      <c r="R770" s="3" t="s">
        <v>25</v>
      </c>
      <c r="S770" s="11" t="s">
        <v>228</v>
      </c>
      <c r="T770" s="12" t="s">
        <v>229</v>
      </c>
      <c r="U770" s="12" t="s">
        <v>1317</v>
      </c>
      <c r="V770" s="11" t="s">
        <v>1233</v>
      </c>
    </row>
    <row r="771" spans="1:257" ht="12" customHeight="1" x14ac:dyDescent="0.2">
      <c r="A771" s="17">
        <v>770</v>
      </c>
      <c r="B771" s="3" t="s">
        <v>47</v>
      </c>
      <c r="C771" s="3" t="s">
        <v>48</v>
      </c>
      <c r="D771" s="3" t="s">
        <v>1042</v>
      </c>
      <c r="E771" s="3" t="s">
        <v>1072</v>
      </c>
      <c r="F771" s="3" t="s">
        <v>33</v>
      </c>
      <c r="G771" s="6">
        <v>8.7500000000000008E-3</v>
      </c>
      <c r="H771" s="6"/>
      <c r="I771" s="6"/>
      <c r="J771" s="5">
        <v>150</v>
      </c>
      <c r="K771" s="5"/>
      <c r="L771" s="6"/>
      <c r="M771" s="6"/>
      <c r="N771" s="5"/>
      <c r="O771" s="5"/>
      <c r="P771" s="3" t="s">
        <v>24</v>
      </c>
      <c r="Q771" s="3" t="s">
        <v>1042</v>
      </c>
      <c r="R771" s="3" t="s">
        <v>386</v>
      </c>
      <c r="S771" s="14" t="s">
        <v>975</v>
      </c>
      <c r="T771" s="12" t="s">
        <v>229</v>
      </c>
      <c r="U771" s="12" t="s">
        <v>1317</v>
      </c>
      <c r="V771" s="11" t="s">
        <v>1233</v>
      </c>
    </row>
    <row r="772" spans="1:257" ht="12" customHeight="1" x14ac:dyDescent="0.2">
      <c r="A772" s="17">
        <v>771</v>
      </c>
      <c r="B772" s="3" t="s">
        <v>47</v>
      </c>
      <c r="C772" s="3" t="s">
        <v>48</v>
      </c>
      <c r="D772" s="3" t="s">
        <v>1042</v>
      </c>
      <c r="E772" s="3" t="s">
        <v>236</v>
      </c>
      <c r="F772" s="3" t="s">
        <v>23</v>
      </c>
      <c r="G772" s="6"/>
      <c r="H772" s="6"/>
      <c r="I772" s="6"/>
      <c r="J772" s="5">
        <v>20</v>
      </c>
      <c r="K772" s="5"/>
      <c r="L772" s="6"/>
      <c r="M772" s="6"/>
      <c r="N772" s="5"/>
      <c r="O772" s="5"/>
      <c r="P772" s="3" t="s">
        <v>24</v>
      </c>
      <c r="Q772" s="3" t="s">
        <v>1042</v>
      </c>
      <c r="R772" s="3" t="s">
        <v>25</v>
      </c>
      <c r="S772" s="11" t="s">
        <v>228</v>
      </c>
      <c r="T772" s="12" t="s">
        <v>229</v>
      </c>
      <c r="U772" s="12" t="s">
        <v>1317</v>
      </c>
      <c r="V772" s="11" t="s">
        <v>1233</v>
      </c>
    </row>
    <row r="773" spans="1:257" ht="12" customHeight="1" x14ac:dyDescent="0.2">
      <c r="A773" s="17">
        <v>772</v>
      </c>
      <c r="B773" s="3" t="s">
        <v>47</v>
      </c>
      <c r="C773" s="3" t="s">
        <v>48</v>
      </c>
      <c r="D773" s="3" t="s">
        <v>1042</v>
      </c>
      <c r="E773" s="3" t="s">
        <v>237</v>
      </c>
      <c r="F773" s="3" t="s">
        <v>23</v>
      </c>
      <c r="G773" s="6"/>
      <c r="H773" s="6"/>
      <c r="I773" s="6"/>
      <c r="J773" s="5">
        <v>5</v>
      </c>
      <c r="K773" s="5"/>
      <c r="L773" s="6"/>
      <c r="M773" s="6"/>
      <c r="N773" s="5"/>
      <c r="O773" s="5"/>
      <c r="P773" s="3" t="s">
        <v>24</v>
      </c>
      <c r="Q773" s="3" t="s">
        <v>1042</v>
      </c>
      <c r="R773" s="3" t="s">
        <v>25</v>
      </c>
      <c r="S773" s="11" t="s">
        <v>228</v>
      </c>
      <c r="T773" s="12" t="s">
        <v>229</v>
      </c>
      <c r="U773" s="12" t="s">
        <v>1317</v>
      </c>
      <c r="V773" s="11" t="s">
        <v>1233</v>
      </c>
    </row>
    <row r="774" spans="1:257" ht="12" customHeight="1" x14ac:dyDescent="0.2">
      <c r="A774" s="17">
        <v>773</v>
      </c>
      <c r="B774" s="3" t="s">
        <v>47</v>
      </c>
      <c r="C774" s="3" t="s">
        <v>48</v>
      </c>
      <c r="D774" s="3" t="s">
        <v>1042</v>
      </c>
      <c r="E774" s="3" t="s">
        <v>1073</v>
      </c>
      <c r="F774" s="3" t="s">
        <v>33</v>
      </c>
      <c r="G774" s="6"/>
      <c r="H774" s="6"/>
      <c r="I774" s="6"/>
      <c r="J774" s="5"/>
      <c r="K774" s="5">
        <v>50</v>
      </c>
      <c r="L774" s="6"/>
      <c r="M774" s="6"/>
      <c r="N774" s="5"/>
      <c r="O774" s="5"/>
      <c r="P774" s="3" t="s">
        <v>153</v>
      </c>
      <c r="Q774" s="3" t="s">
        <v>1042</v>
      </c>
      <c r="R774" s="3" t="s">
        <v>34</v>
      </c>
      <c r="S774" s="14" t="s">
        <v>30</v>
      </c>
      <c r="T774" s="12" t="s">
        <v>229</v>
      </c>
      <c r="U774" s="12" t="s">
        <v>1317</v>
      </c>
      <c r="V774" s="11" t="s">
        <v>1233</v>
      </c>
    </row>
    <row r="775" spans="1:257" ht="12" customHeight="1" x14ac:dyDescent="0.2">
      <c r="A775" s="17">
        <v>774</v>
      </c>
      <c r="B775" s="3" t="s">
        <v>47</v>
      </c>
      <c r="C775" s="3" t="s">
        <v>48</v>
      </c>
      <c r="D775" s="3" t="s">
        <v>1042</v>
      </c>
      <c r="E775" s="3" t="s">
        <v>972</v>
      </c>
      <c r="F775" s="3" t="s">
        <v>23</v>
      </c>
      <c r="G775" s="6"/>
      <c r="H775" s="6"/>
      <c r="I775" s="6"/>
      <c r="J775" s="5">
        <v>20</v>
      </c>
      <c r="K775" s="5"/>
      <c r="L775" s="6"/>
      <c r="M775" s="6"/>
      <c r="N775" s="5"/>
      <c r="O775" s="5"/>
      <c r="P775" s="3" t="s">
        <v>24</v>
      </c>
      <c r="Q775" s="3" t="s">
        <v>1042</v>
      </c>
      <c r="R775" s="3" t="s">
        <v>25</v>
      </c>
      <c r="S775" s="11" t="s">
        <v>228</v>
      </c>
      <c r="T775" s="12" t="s">
        <v>229</v>
      </c>
      <c r="U775" s="12" t="s">
        <v>1317</v>
      </c>
      <c r="V775" s="11" t="s">
        <v>1233</v>
      </c>
    </row>
    <row r="776" spans="1:257" ht="12" customHeight="1" x14ac:dyDescent="0.2">
      <c r="A776" s="17">
        <v>775</v>
      </c>
      <c r="B776" s="3" t="s">
        <v>47</v>
      </c>
      <c r="C776" s="3" t="s">
        <v>48</v>
      </c>
      <c r="D776" s="3" t="s">
        <v>1042</v>
      </c>
      <c r="E776" s="3" t="s">
        <v>973</v>
      </c>
      <c r="F776" s="3" t="s">
        <v>23</v>
      </c>
      <c r="G776" s="6"/>
      <c r="H776" s="6"/>
      <c r="I776" s="6"/>
      <c r="J776" s="5">
        <v>5</v>
      </c>
      <c r="K776" s="5"/>
      <c r="L776" s="6"/>
      <c r="M776" s="6"/>
      <c r="N776" s="5"/>
      <c r="O776" s="5"/>
      <c r="P776" s="3" t="s">
        <v>24</v>
      </c>
      <c r="Q776" s="3" t="s">
        <v>1042</v>
      </c>
      <c r="R776" s="3" t="s">
        <v>25</v>
      </c>
      <c r="S776" s="11" t="s">
        <v>228</v>
      </c>
      <c r="T776" s="12" t="s">
        <v>229</v>
      </c>
      <c r="U776" s="12" t="s">
        <v>1317</v>
      </c>
      <c r="V776" s="11" t="s">
        <v>1233</v>
      </c>
    </row>
    <row r="777" spans="1:257" ht="12" customHeight="1" x14ac:dyDescent="0.2">
      <c r="A777" s="17">
        <v>776</v>
      </c>
      <c r="B777" s="3" t="s">
        <v>47</v>
      </c>
      <c r="C777" s="3" t="s">
        <v>48</v>
      </c>
      <c r="D777" s="3" t="s">
        <v>1042</v>
      </c>
      <c r="E777" s="3" t="s">
        <v>1074</v>
      </c>
      <c r="F777" s="3" t="s">
        <v>23</v>
      </c>
      <c r="G777" s="6">
        <v>5.0000000000000001E-3</v>
      </c>
      <c r="H777" s="6"/>
      <c r="I777" s="6"/>
      <c r="J777" s="5">
        <v>120</v>
      </c>
      <c r="K777" s="5"/>
      <c r="L777" s="6"/>
      <c r="M777" s="6"/>
      <c r="N777" s="5"/>
      <c r="O777" s="5"/>
      <c r="P777" s="3" t="s">
        <v>115</v>
      </c>
      <c r="Q777" s="3" t="s">
        <v>1042</v>
      </c>
      <c r="R777" s="3" t="s">
        <v>25</v>
      </c>
      <c r="S777" s="14" t="s">
        <v>1075</v>
      </c>
      <c r="T777" s="12" t="s">
        <v>229</v>
      </c>
      <c r="U777" s="12" t="s">
        <v>1317</v>
      </c>
      <c r="V777" s="11" t="s">
        <v>1233</v>
      </c>
    </row>
    <row r="778" spans="1:257" ht="12" customHeight="1" x14ac:dyDescent="0.2">
      <c r="A778" s="17">
        <v>777</v>
      </c>
      <c r="B778" s="3" t="s">
        <v>47</v>
      </c>
      <c r="C778" s="3" t="s">
        <v>48</v>
      </c>
      <c r="D778" s="3" t="s">
        <v>1042</v>
      </c>
      <c r="E778" s="3" t="s">
        <v>241</v>
      </c>
      <c r="F778" s="3" t="s">
        <v>23</v>
      </c>
      <c r="G778" s="6"/>
      <c r="H778" s="6"/>
      <c r="I778" s="6"/>
      <c r="J778" s="5">
        <v>20</v>
      </c>
      <c r="K778" s="5"/>
      <c r="L778" s="6"/>
      <c r="M778" s="6"/>
      <c r="N778" s="5"/>
      <c r="O778" s="5"/>
      <c r="P778" s="3" t="s">
        <v>115</v>
      </c>
      <c r="Q778" s="3" t="s">
        <v>1042</v>
      </c>
      <c r="R778" s="3" t="s">
        <v>25</v>
      </c>
      <c r="S778" s="11" t="s">
        <v>228</v>
      </c>
      <c r="T778" s="12" t="s">
        <v>229</v>
      </c>
      <c r="U778" s="12" t="s">
        <v>1317</v>
      </c>
      <c r="V778" s="11" t="s">
        <v>1233</v>
      </c>
    </row>
    <row r="779" spans="1:257" ht="12" customHeight="1" x14ac:dyDescent="0.2">
      <c r="A779" s="17">
        <v>778</v>
      </c>
      <c r="B779" s="3" t="s">
        <v>47</v>
      </c>
      <c r="C779" s="3" t="s">
        <v>48</v>
      </c>
      <c r="D779" s="3" t="s">
        <v>1042</v>
      </c>
      <c r="E779" s="3" t="s">
        <v>242</v>
      </c>
      <c r="F779" s="3" t="s">
        <v>23</v>
      </c>
      <c r="G779" s="6"/>
      <c r="H779" s="6"/>
      <c r="I779" s="6"/>
      <c r="J779" s="5">
        <v>5</v>
      </c>
      <c r="K779" s="5"/>
      <c r="L779" s="6"/>
      <c r="M779" s="6"/>
      <c r="N779" s="5"/>
      <c r="O779" s="5"/>
      <c r="P779" s="3" t="s">
        <v>115</v>
      </c>
      <c r="Q779" s="3" t="s">
        <v>1042</v>
      </c>
      <c r="R779" s="3" t="s">
        <v>25</v>
      </c>
      <c r="S779" s="11" t="s">
        <v>228</v>
      </c>
      <c r="T779" s="12" t="s">
        <v>229</v>
      </c>
      <c r="U779" s="12" t="s">
        <v>1317</v>
      </c>
      <c r="V779" s="11" t="s">
        <v>1233</v>
      </c>
    </row>
    <row r="780" spans="1:257" ht="12" customHeight="1" x14ac:dyDescent="0.2">
      <c r="A780" s="17">
        <v>779</v>
      </c>
      <c r="B780" s="3" t="s">
        <v>47</v>
      </c>
      <c r="C780" s="3" t="s">
        <v>48</v>
      </c>
      <c r="D780" s="3" t="s">
        <v>1042</v>
      </c>
      <c r="E780" s="3" t="s">
        <v>1076</v>
      </c>
      <c r="F780" s="3" t="s">
        <v>23</v>
      </c>
      <c r="G780" s="6"/>
      <c r="H780" s="6"/>
      <c r="I780" s="6"/>
      <c r="J780" s="5"/>
      <c r="K780" s="5">
        <v>15</v>
      </c>
      <c r="L780" s="6"/>
      <c r="M780" s="6"/>
      <c r="N780" s="5"/>
      <c r="O780" s="5"/>
      <c r="P780" s="3" t="s">
        <v>24</v>
      </c>
      <c r="Q780" s="3" t="s">
        <v>1042</v>
      </c>
      <c r="R780" s="3" t="s">
        <v>25</v>
      </c>
      <c r="S780" s="11" t="s">
        <v>271</v>
      </c>
      <c r="T780" s="12" t="s">
        <v>229</v>
      </c>
      <c r="U780" s="12" t="s">
        <v>1317</v>
      </c>
      <c r="V780" s="11" t="s">
        <v>1233</v>
      </c>
    </row>
    <row r="781" spans="1:257" s="23" customFormat="1" ht="12" customHeight="1" x14ac:dyDescent="0.2">
      <c r="A781" s="17">
        <v>780</v>
      </c>
      <c r="B781" s="17" t="s">
        <v>55</v>
      </c>
      <c r="C781" s="17" t="s">
        <v>56</v>
      </c>
      <c r="D781" s="17" t="s">
        <v>1042</v>
      </c>
      <c r="E781" s="17" t="s">
        <v>1077</v>
      </c>
      <c r="F781" s="17" t="s">
        <v>23</v>
      </c>
      <c r="G781" s="34">
        <v>0.03</v>
      </c>
      <c r="H781" s="34">
        <v>0.03</v>
      </c>
      <c r="I781" s="34">
        <v>0.03</v>
      </c>
      <c r="J781" s="18">
        <v>180</v>
      </c>
      <c r="K781" s="18"/>
      <c r="L781" s="34"/>
      <c r="M781" s="34"/>
      <c r="N781" s="18"/>
      <c r="O781" s="18"/>
      <c r="P781" s="17" t="s">
        <v>24</v>
      </c>
      <c r="Q781" s="17" t="s">
        <v>1042</v>
      </c>
      <c r="R781" s="17" t="s">
        <v>25</v>
      </c>
      <c r="S781" s="19" t="s">
        <v>1078</v>
      </c>
      <c r="T781" s="20" t="s">
        <v>63</v>
      </c>
      <c r="U781" s="20" t="s">
        <v>1079</v>
      </c>
      <c r="V781" s="19" t="s">
        <v>1235</v>
      </c>
      <c r="W781" s="22"/>
      <c r="X781" s="22"/>
      <c r="Y781" s="22"/>
      <c r="Z781" s="22"/>
      <c r="AA781" s="22"/>
      <c r="AB781" s="22"/>
      <c r="AC781" s="22"/>
      <c r="AD781" s="22"/>
      <c r="AE781" s="22"/>
      <c r="AF781" s="22"/>
      <c r="AG781" s="22"/>
      <c r="AH781" s="22"/>
      <c r="AI781" s="22"/>
      <c r="AJ781" s="22"/>
      <c r="AK781" s="22"/>
      <c r="AL781" s="22"/>
      <c r="AM781" s="22"/>
      <c r="AN781" s="22"/>
      <c r="AO781" s="22"/>
      <c r="AP781" s="22"/>
      <c r="AQ781" s="22"/>
      <c r="AR781" s="22"/>
      <c r="AS781" s="22"/>
      <c r="AT781" s="22"/>
      <c r="AU781" s="22"/>
      <c r="AV781" s="22"/>
      <c r="AW781" s="22"/>
      <c r="AX781" s="22"/>
      <c r="AY781" s="22"/>
      <c r="AZ781" s="22"/>
      <c r="BA781" s="22"/>
      <c r="BB781" s="22"/>
      <c r="BC781" s="22"/>
      <c r="BD781" s="22"/>
      <c r="BE781" s="22"/>
      <c r="BF781" s="22"/>
      <c r="BG781" s="22"/>
      <c r="BH781" s="22"/>
      <c r="BI781" s="22"/>
      <c r="BJ781" s="22"/>
      <c r="BK781" s="22"/>
      <c r="BL781" s="22"/>
      <c r="BM781" s="22"/>
      <c r="BN781" s="22"/>
      <c r="BO781" s="22"/>
      <c r="BP781" s="22"/>
      <c r="BQ781" s="22"/>
      <c r="BR781" s="22"/>
      <c r="BS781" s="22"/>
      <c r="BT781" s="22"/>
      <c r="BU781" s="22"/>
      <c r="BV781" s="22"/>
      <c r="BW781" s="22"/>
      <c r="BX781" s="22"/>
      <c r="BY781" s="22"/>
      <c r="BZ781" s="22"/>
      <c r="CA781" s="22"/>
      <c r="CB781" s="22"/>
      <c r="CC781" s="22"/>
      <c r="CD781" s="22"/>
      <c r="CE781" s="22"/>
      <c r="CF781" s="22"/>
      <c r="CG781" s="22"/>
      <c r="CH781" s="22"/>
      <c r="CI781" s="22"/>
      <c r="CJ781" s="22"/>
      <c r="CK781" s="22"/>
      <c r="CL781" s="22"/>
      <c r="CM781" s="22"/>
      <c r="CN781" s="22"/>
      <c r="CO781" s="22"/>
      <c r="CP781" s="22"/>
      <c r="CQ781" s="22"/>
      <c r="CR781" s="22"/>
      <c r="CS781" s="22"/>
      <c r="CT781" s="22"/>
      <c r="CU781" s="22"/>
      <c r="CV781" s="22"/>
      <c r="CW781" s="22"/>
      <c r="CX781" s="22"/>
      <c r="CY781" s="22"/>
      <c r="CZ781" s="22"/>
      <c r="DA781" s="22"/>
      <c r="DB781" s="22"/>
      <c r="DC781" s="22"/>
      <c r="DD781" s="22"/>
      <c r="DE781" s="22"/>
      <c r="DF781" s="22"/>
      <c r="DG781" s="22"/>
      <c r="DH781" s="22"/>
      <c r="DI781" s="22"/>
      <c r="DJ781" s="22"/>
      <c r="DK781" s="22"/>
      <c r="DL781" s="22"/>
      <c r="DM781" s="22"/>
      <c r="DN781" s="22"/>
      <c r="DO781" s="22"/>
      <c r="DP781" s="22"/>
      <c r="DQ781" s="22"/>
      <c r="DR781" s="22"/>
      <c r="DS781" s="22"/>
      <c r="DT781" s="22"/>
      <c r="DU781" s="22"/>
      <c r="DV781" s="22"/>
      <c r="DW781" s="22"/>
      <c r="DX781" s="22"/>
      <c r="DY781" s="22"/>
      <c r="DZ781" s="22"/>
      <c r="EA781" s="22"/>
      <c r="EB781" s="22"/>
      <c r="EC781" s="22"/>
      <c r="ED781" s="22"/>
      <c r="EE781" s="22"/>
      <c r="EF781" s="22"/>
      <c r="EG781" s="22"/>
      <c r="EH781" s="22"/>
      <c r="EI781" s="22"/>
      <c r="EJ781" s="22"/>
      <c r="EK781" s="22"/>
      <c r="EL781" s="22"/>
      <c r="EM781" s="22"/>
      <c r="EN781" s="22"/>
      <c r="EO781" s="22"/>
      <c r="EP781" s="22"/>
      <c r="EQ781" s="22"/>
      <c r="ER781" s="22"/>
      <c r="ES781" s="22"/>
      <c r="ET781" s="22"/>
      <c r="EU781" s="22"/>
      <c r="EV781" s="22"/>
      <c r="EW781" s="22"/>
      <c r="EX781" s="22"/>
      <c r="EY781" s="22"/>
      <c r="EZ781" s="22"/>
      <c r="FA781" s="22"/>
      <c r="FB781" s="22"/>
      <c r="FC781" s="22"/>
      <c r="FD781" s="22"/>
      <c r="FE781" s="22"/>
      <c r="FF781" s="22"/>
      <c r="FG781" s="22"/>
      <c r="FH781" s="22"/>
      <c r="FI781" s="22"/>
      <c r="FJ781" s="22"/>
      <c r="FK781" s="22"/>
      <c r="FL781" s="22"/>
      <c r="FM781" s="22"/>
      <c r="FN781" s="22"/>
      <c r="FO781" s="22"/>
      <c r="FP781" s="22"/>
      <c r="FQ781" s="22"/>
      <c r="FR781" s="22"/>
      <c r="FS781" s="22"/>
      <c r="FT781" s="22"/>
      <c r="FU781" s="22"/>
      <c r="FV781" s="22"/>
      <c r="FW781" s="22"/>
      <c r="FX781" s="22"/>
      <c r="FY781" s="22"/>
      <c r="FZ781" s="22"/>
      <c r="GA781" s="22"/>
      <c r="GB781" s="22"/>
      <c r="GC781" s="22"/>
      <c r="GD781" s="22"/>
      <c r="GE781" s="22"/>
      <c r="GF781" s="22"/>
      <c r="GG781" s="22"/>
      <c r="GH781" s="22"/>
      <c r="GI781" s="22"/>
      <c r="GJ781" s="22"/>
      <c r="GK781" s="22"/>
      <c r="GL781" s="22"/>
      <c r="GM781" s="22"/>
      <c r="GN781" s="22"/>
      <c r="GO781" s="22"/>
      <c r="GP781" s="22"/>
      <c r="GQ781" s="22"/>
      <c r="GR781" s="22"/>
      <c r="GS781" s="22"/>
      <c r="GT781" s="22"/>
      <c r="GU781" s="22"/>
      <c r="GV781" s="22"/>
      <c r="GW781" s="22"/>
      <c r="GX781" s="22"/>
      <c r="GY781" s="22"/>
      <c r="GZ781" s="22"/>
      <c r="HA781" s="22"/>
      <c r="HB781" s="22"/>
      <c r="HC781" s="22"/>
      <c r="HD781" s="22"/>
      <c r="HE781" s="22"/>
      <c r="HF781" s="22"/>
      <c r="HG781" s="22"/>
      <c r="HH781" s="22"/>
      <c r="HI781" s="22"/>
      <c r="HJ781" s="22"/>
      <c r="HK781" s="22"/>
      <c r="HL781" s="22"/>
      <c r="HM781" s="22"/>
      <c r="HN781" s="22"/>
      <c r="HO781" s="22"/>
      <c r="HP781" s="22"/>
      <c r="HQ781" s="22"/>
      <c r="HR781" s="22"/>
      <c r="HS781" s="22"/>
      <c r="HT781" s="22"/>
      <c r="HU781" s="22"/>
      <c r="HV781" s="22"/>
      <c r="HW781" s="22"/>
      <c r="HX781" s="22"/>
      <c r="HY781" s="22"/>
      <c r="HZ781" s="22"/>
      <c r="IA781" s="22"/>
      <c r="IB781" s="22"/>
      <c r="IC781" s="22"/>
      <c r="ID781" s="22"/>
      <c r="IE781" s="22"/>
      <c r="IF781" s="22"/>
      <c r="IG781" s="22"/>
      <c r="IH781" s="22"/>
      <c r="II781" s="22"/>
      <c r="IJ781" s="22"/>
      <c r="IK781" s="22"/>
      <c r="IL781" s="22"/>
      <c r="IM781" s="22"/>
      <c r="IN781" s="22"/>
      <c r="IO781" s="22"/>
      <c r="IP781" s="22"/>
      <c r="IQ781" s="22"/>
      <c r="IR781" s="22"/>
      <c r="IS781" s="22"/>
      <c r="IT781" s="22"/>
      <c r="IU781" s="22"/>
      <c r="IV781" s="22"/>
      <c r="IW781" s="22"/>
    </row>
    <row r="782" spans="1:257" s="23" customFormat="1" ht="12" customHeight="1" x14ac:dyDescent="0.2">
      <c r="A782" s="17">
        <v>781</v>
      </c>
      <c r="B782" s="17" t="s">
        <v>55</v>
      </c>
      <c r="C782" s="17" t="s">
        <v>56</v>
      </c>
      <c r="D782" s="17" t="s">
        <v>1042</v>
      </c>
      <c r="E782" s="17" t="s">
        <v>1080</v>
      </c>
      <c r="F782" s="17" t="s">
        <v>23</v>
      </c>
      <c r="G782" s="34"/>
      <c r="H782" s="34"/>
      <c r="I782" s="34"/>
      <c r="J782" s="18"/>
      <c r="K782" s="18">
        <v>50</v>
      </c>
      <c r="L782" s="34"/>
      <c r="M782" s="34"/>
      <c r="N782" s="18"/>
      <c r="O782" s="18"/>
      <c r="P782" s="17" t="s">
        <v>24</v>
      </c>
      <c r="Q782" s="17" t="s">
        <v>1042</v>
      </c>
      <c r="R782" s="17" t="s">
        <v>25</v>
      </c>
      <c r="S782" s="19" t="s">
        <v>30</v>
      </c>
      <c r="T782" s="20" t="s">
        <v>63</v>
      </c>
      <c r="U782" s="20" t="s">
        <v>1079</v>
      </c>
      <c r="V782" s="19" t="s">
        <v>1235</v>
      </c>
      <c r="W782" s="22"/>
      <c r="X782" s="22"/>
      <c r="Y782" s="22"/>
      <c r="Z782" s="22"/>
      <c r="AA782" s="22"/>
      <c r="AB782" s="22"/>
      <c r="AC782" s="22"/>
      <c r="AD782" s="22"/>
      <c r="AE782" s="22"/>
      <c r="AF782" s="22"/>
      <c r="AG782" s="22"/>
      <c r="AH782" s="22"/>
      <c r="AI782" s="22"/>
      <c r="AJ782" s="22"/>
      <c r="AK782" s="22"/>
      <c r="AL782" s="22"/>
      <c r="AM782" s="22"/>
      <c r="AN782" s="22"/>
      <c r="AO782" s="22"/>
      <c r="AP782" s="22"/>
      <c r="AQ782" s="22"/>
      <c r="AR782" s="22"/>
      <c r="AS782" s="22"/>
      <c r="AT782" s="22"/>
      <c r="AU782" s="22"/>
      <c r="AV782" s="22"/>
      <c r="AW782" s="22"/>
      <c r="AX782" s="22"/>
      <c r="AY782" s="22"/>
      <c r="AZ782" s="22"/>
      <c r="BA782" s="22"/>
      <c r="BB782" s="22"/>
      <c r="BC782" s="22"/>
      <c r="BD782" s="22"/>
      <c r="BE782" s="22"/>
      <c r="BF782" s="22"/>
      <c r="BG782" s="22"/>
      <c r="BH782" s="22"/>
      <c r="BI782" s="22"/>
      <c r="BJ782" s="22"/>
      <c r="BK782" s="22"/>
      <c r="BL782" s="22"/>
      <c r="BM782" s="22"/>
      <c r="BN782" s="22"/>
      <c r="BO782" s="22"/>
      <c r="BP782" s="22"/>
      <c r="BQ782" s="22"/>
      <c r="BR782" s="22"/>
      <c r="BS782" s="22"/>
      <c r="BT782" s="22"/>
      <c r="BU782" s="22"/>
      <c r="BV782" s="22"/>
      <c r="BW782" s="22"/>
      <c r="BX782" s="22"/>
      <c r="BY782" s="22"/>
      <c r="BZ782" s="22"/>
      <c r="CA782" s="22"/>
      <c r="CB782" s="22"/>
      <c r="CC782" s="22"/>
      <c r="CD782" s="22"/>
      <c r="CE782" s="22"/>
      <c r="CF782" s="22"/>
      <c r="CG782" s="22"/>
      <c r="CH782" s="22"/>
      <c r="CI782" s="22"/>
      <c r="CJ782" s="22"/>
      <c r="CK782" s="22"/>
      <c r="CL782" s="22"/>
      <c r="CM782" s="22"/>
      <c r="CN782" s="22"/>
      <c r="CO782" s="22"/>
      <c r="CP782" s="22"/>
      <c r="CQ782" s="22"/>
      <c r="CR782" s="22"/>
      <c r="CS782" s="22"/>
      <c r="CT782" s="22"/>
      <c r="CU782" s="22"/>
      <c r="CV782" s="22"/>
      <c r="CW782" s="22"/>
      <c r="CX782" s="22"/>
      <c r="CY782" s="22"/>
      <c r="CZ782" s="22"/>
      <c r="DA782" s="22"/>
      <c r="DB782" s="22"/>
      <c r="DC782" s="22"/>
      <c r="DD782" s="22"/>
      <c r="DE782" s="22"/>
      <c r="DF782" s="22"/>
      <c r="DG782" s="22"/>
      <c r="DH782" s="22"/>
      <c r="DI782" s="22"/>
      <c r="DJ782" s="22"/>
      <c r="DK782" s="22"/>
      <c r="DL782" s="22"/>
      <c r="DM782" s="22"/>
      <c r="DN782" s="22"/>
      <c r="DO782" s="22"/>
      <c r="DP782" s="22"/>
      <c r="DQ782" s="22"/>
      <c r="DR782" s="22"/>
      <c r="DS782" s="22"/>
      <c r="DT782" s="22"/>
      <c r="DU782" s="22"/>
      <c r="DV782" s="22"/>
      <c r="DW782" s="22"/>
      <c r="DX782" s="22"/>
      <c r="DY782" s="22"/>
      <c r="DZ782" s="22"/>
      <c r="EA782" s="22"/>
      <c r="EB782" s="22"/>
      <c r="EC782" s="22"/>
      <c r="ED782" s="22"/>
      <c r="EE782" s="22"/>
      <c r="EF782" s="22"/>
      <c r="EG782" s="22"/>
      <c r="EH782" s="22"/>
      <c r="EI782" s="22"/>
      <c r="EJ782" s="22"/>
      <c r="EK782" s="22"/>
      <c r="EL782" s="22"/>
      <c r="EM782" s="22"/>
      <c r="EN782" s="22"/>
      <c r="EO782" s="22"/>
      <c r="EP782" s="22"/>
      <c r="EQ782" s="22"/>
      <c r="ER782" s="22"/>
      <c r="ES782" s="22"/>
      <c r="ET782" s="22"/>
      <c r="EU782" s="22"/>
      <c r="EV782" s="22"/>
      <c r="EW782" s="22"/>
      <c r="EX782" s="22"/>
      <c r="EY782" s="22"/>
      <c r="EZ782" s="22"/>
      <c r="FA782" s="22"/>
      <c r="FB782" s="22"/>
      <c r="FC782" s="22"/>
      <c r="FD782" s="22"/>
      <c r="FE782" s="22"/>
      <c r="FF782" s="22"/>
      <c r="FG782" s="22"/>
      <c r="FH782" s="22"/>
      <c r="FI782" s="22"/>
      <c r="FJ782" s="22"/>
      <c r="FK782" s="22"/>
      <c r="FL782" s="22"/>
      <c r="FM782" s="22"/>
      <c r="FN782" s="22"/>
      <c r="FO782" s="22"/>
      <c r="FP782" s="22"/>
      <c r="FQ782" s="22"/>
      <c r="FR782" s="22"/>
      <c r="FS782" s="22"/>
      <c r="FT782" s="22"/>
      <c r="FU782" s="22"/>
      <c r="FV782" s="22"/>
      <c r="FW782" s="22"/>
      <c r="FX782" s="22"/>
      <c r="FY782" s="22"/>
      <c r="FZ782" s="22"/>
      <c r="GA782" s="22"/>
      <c r="GB782" s="22"/>
      <c r="GC782" s="22"/>
      <c r="GD782" s="22"/>
      <c r="GE782" s="22"/>
      <c r="GF782" s="22"/>
      <c r="GG782" s="22"/>
      <c r="GH782" s="22"/>
      <c r="GI782" s="22"/>
      <c r="GJ782" s="22"/>
      <c r="GK782" s="22"/>
      <c r="GL782" s="22"/>
      <c r="GM782" s="22"/>
      <c r="GN782" s="22"/>
      <c r="GO782" s="22"/>
      <c r="GP782" s="22"/>
      <c r="GQ782" s="22"/>
      <c r="GR782" s="22"/>
      <c r="GS782" s="22"/>
      <c r="GT782" s="22"/>
      <c r="GU782" s="22"/>
      <c r="GV782" s="22"/>
      <c r="GW782" s="22"/>
      <c r="GX782" s="22"/>
      <c r="GY782" s="22"/>
      <c r="GZ782" s="22"/>
      <c r="HA782" s="22"/>
      <c r="HB782" s="22"/>
      <c r="HC782" s="22"/>
      <c r="HD782" s="22"/>
      <c r="HE782" s="22"/>
      <c r="HF782" s="22"/>
      <c r="HG782" s="22"/>
      <c r="HH782" s="22"/>
      <c r="HI782" s="22"/>
      <c r="HJ782" s="22"/>
      <c r="HK782" s="22"/>
      <c r="HL782" s="22"/>
      <c r="HM782" s="22"/>
      <c r="HN782" s="22"/>
      <c r="HO782" s="22"/>
      <c r="HP782" s="22"/>
      <c r="HQ782" s="22"/>
      <c r="HR782" s="22"/>
      <c r="HS782" s="22"/>
      <c r="HT782" s="22"/>
      <c r="HU782" s="22"/>
      <c r="HV782" s="22"/>
      <c r="HW782" s="22"/>
      <c r="HX782" s="22"/>
      <c r="HY782" s="22"/>
      <c r="HZ782" s="22"/>
      <c r="IA782" s="22"/>
      <c r="IB782" s="22"/>
      <c r="IC782" s="22"/>
      <c r="ID782" s="22"/>
      <c r="IE782" s="22"/>
      <c r="IF782" s="22"/>
      <c r="IG782" s="22"/>
      <c r="IH782" s="22"/>
      <c r="II782" s="22"/>
      <c r="IJ782" s="22"/>
      <c r="IK782" s="22"/>
      <c r="IL782" s="22"/>
      <c r="IM782" s="22"/>
      <c r="IN782" s="22"/>
      <c r="IO782" s="22"/>
      <c r="IP782" s="22"/>
      <c r="IQ782" s="22"/>
      <c r="IR782" s="22"/>
      <c r="IS782" s="22"/>
      <c r="IT782" s="22"/>
      <c r="IU782" s="22"/>
      <c r="IV782" s="22"/>
      <c r="IW782" s="22"/>
    </row>
    <row r="783" spans="1:257" s="23" customFormat="1" ht="12" customHeight="1" x14ac:dyDescent="0.2">
      <c r="A783" s="17">
        <v>782</v>
      </c>
      <c r="B783" s="17" t="s">
        <v>55</v>
      </c>
      <c r="C783" s="17" t="s">
        <v>56</v>
      </c>
      <c r="D783" s="17" t="s">
        <v>1042</v>
      </c>
      <c r="E783" s="17" t="s">
        <v>1081</v>
      </c>
      <c r="F783" s="17" t="s">
        <v>33</v>
      </c>
      <c r="G783" s="34">
        <v>0.03</v>
      </c>
      <c r="H783" s="34">
        <v>0.03</v>
      </c>
      <c r="I783" s="34">
        <v>0.03</v>
      </c>
      <c r="J783" s="18">
        <v>180</v>
      </c>
      <c r="K783" s="18"/>
      <c r="L783" s="34"/>
      <c r="M783" s="34"/>
      <c r="N783" s="18"/>
      <c r="O783" s="18"/>
      <c r="P783" s="17" t="s">
        <v>24</v>
      </c>
      <c r="Q783" s="17" t="s">
        <v>1042</v>
      </c>
      <c r="R783" s="17" t="s">
        <v>25</v>
      </c>
      <c r="S783" s="19" t="s">
        <v>1078</v>
      </c>
      <c r="T783" s="20" t="s">
        <v>63</v>
      </c>
      <c r="U783" s="20" t="s">
        <v>1079</v>
      </c>
      <c r="V783" s="19" t="s">
        <v>1235</v>
      </c>
      <c r="W783" s="22"/>
      <c r="X783" s="22"/>
      <c r="Y783" s="22"/>
      <c r="Z783" s="22"/>
      <c r="AA783" s="22"/>
      <c r="AB783" s="22"/>
      <c r="AC783" s="22"/>
      <c r="AD783" s="22"/>
      <c r="AE783" s="22"/>
      <c r="AF783" s="22"/>
      <c r="AG783" s="22"/>
      <c r="AH783" s="22"/>
      <c r="AI783" s="22"/>
      <c r="AJ783" s="22"/>
      <c r="AK783" s="22"/>
      <c r="AL783" s="22"/>
      <c r="AM783" s="22"/>
      <c r="AN783" s="22"/>
      <c r="AO783" s="22"/>
      <c r="AP783" s="22"/>
      <c r="AQ783" s="22"/>
      <c r="AR783" s="22"/>
      <c r="AS783" s="22"/>
      <c r="AT783" s="22"/>
      <c r="AU783" s="22"/>
      <c r="AV783" s="22"/>
      <c r="AW783" s="22"/>
      <c r="AX783" s="22"/>
      <c r="AY783" s="22"/>
      <c r="AZ783" s="22"/>
      <c r="BA783" s="22"/>
      <c r="BB783" s="22"/>
      <c r="BC783" s="22"/>
      <c r="BD783" s="22"/>
      <c r="BE783" s="22"/>
      <c r="BF783" s="22"/>
      <c r="BG783" s="22"/>
      <c r="BH783" s="22"/>
      <c r="BI783" s="22"/>
      <c r="BJ783" s="22"/>
      <c r="BK783" s="22"/>
      <c r="BL783" s="22"/>
      <c r="BM783" s="22"/>
      <c r="BN783" s="22"/>
      <c r="BO783" s="22"/>
      <c r="BP783" s="22"/>
      <c r="BQ783" s="22"/>
      <c r="BR783" s="22"/>
      <c r="BS783" s="22"/>
      <c r="BT783" s="22"/>
      <c r="BU783" s="22"/>
      <c r="BV783" s="22"/>
      <c r="BW783" s="22"/>
      <c r="BX783" s="22"/>
      <c r="BY783" s="22"/>
      <c r="BZ783" s="22"/>
      <c r="CA783" s="22"/>
      <c r="CB783" s="22"/>
      <c r="CC783" s="22"/>
      <c r="CD783" s="22"/>
      <c r="CE783" s="22"/>
      <c r="CF783" s="22"/>
      <c r="CG783" s="22"/>
      <c r="CH783" s="22"/>
      <c r="CI783" s="22"/>
      <c r="CJ783" s="22"/>
      <c r="CK783" s="22"/>
      <c r="CL783" s="22"/>
      <c r="CM783" s="22"/>
      <c r="CN783" s="22"/>
      <c r="CO783" s="22"/>
      <c r="CP783" s="22"/>
      <c r="CQ783" s="22"/>
      <c r="CR783" s="22"/>
      <c r="CS783" s="22"/>
      <c r="CT783" s="22"/>
      <c r="CU783" s="22"/>
      <c r="CV783" s="22"/>
      <c r="CW783" s="22"/>
      <c r="CX783" s="22"/>
      <c r="CY783" s="22"/>
      <c r="CZ783" s="22"/>
      <c r="DA783" s="22"/>
      <c r="DB783" s="22"/>
      <c r="DC783" s="22"/>
      <c r="DD783" s="22"/>
      <c r="DE783" s="22"/>
      <c r="DF783" s="22"/>
      <c r="DG783" s="22"/>
      <c r="DH783" s="22"/>
      <c r="DI783" s="22"/>
      <c r="DJ783" s="22"/>
      <c r="DK783" s="22"/>
      <c r="DL783" s="22"/>
      <c r="DM783" s="22"/>
      <c r="DN783" s="22"/>
      <c r="DO783" s="22"/>
      <c r="DP783" s="22"/>
      <c r="DQ783" s="22"/>
      <c r="DR783" s="22"/>
      <c r="DS783" s="22"/>
      <c r="DT783" s="22"/>
      <c r="DU783" s="22"/>
      <c r="DV783" s="22"/>
      <c r="DW783" s="22"/>
      <c r="DX783" s="22"/>
      <c r="DY783" s="22"/>
      <c r="DZ783" s="22"/>
      <c r="EA783" s="22"/>
      <c r="EB783" s="22"/>
      <c r="EC783" s="22"/>
      <c r="ED783" s="22"/>
      <c r="EE783" s="22"/>
      <c r="EF783" s="22"/>
      <c r="EG783" s="22"/>
      <c r="EH783" s="22"/>
      <c r="EI783" s="22"/>
      <c r="EJ783" s="22"/>
      <c r="EK783" s="22"/>
      <c r="EL783" s="22"/>
      <c r="EM783" s="22"/>
      <c r="EN783" s="22"/>
      <c r="EO783" s="22"/>
      <c r="EP783" s="22"/>
      <c r="EQ783" s="22"/>
      <c r="ER783" s="22"/>
      <c r="ES783" s="22"/>
      <c r="ET783" s="22"/>
      <c r="EU783" s="22"/>
      <c r="EV783" s="22"/>
      <c r="EW783" s="22"/>
      <c r="EX783" s="22"/>
      <c r="EY783" s="22"/>
      <c r="EZ783" s="22"/>
      <c r="FA783" s="22"/>
      <c r="FB783" s="22"/>
      <c r="FC783" s="22"/>
      <c r="FD783" s="22"/>
      <c r="FE783" s="22"/>
      <c r="FF783" s="22"/>
      <c r="FG783" s="22"/>
      <c r="FH783" s="22"/>
      <c r="FI783" s="22"/>
      <c r="FJ783" s="22"/>
      <c r="FK783" s="22"/>
      <c r="FL783" s="22"/>
      <c r="FM783" s="22"/>
      <c r="FN783" s="22"/>
      <c r="FO783" s="22"/>
      <c r="FP783" s="22"/>
      <c r="FQ783" s="22"/>
      <c r="FR783" s="22"/>
      <c r="FS783" s="22"/>
      <c r="FT783" s="22"/>
      <c r="FU783" s="22"/>
      <c r="FV783" s="22"/>
      <c r="FW783" s="22"/>
      <c r="FX783" s="22"/>
      <c r="FY783" s="22"/>
      <c r="FZ783" s="22"/>
      <c r="GA783" s="22"/>
      <c r="GB783" s="22"/>
      <c r="GC783" s="22"/>
      <c r="GD783" s="22"/>
      <c r="GE783" s="22"/>
      <c r="GF783" s="22"/>
      <c r="GG783" s="22"/>
      <c r="GH783" s="22"/>
      <c r="GI783" s="22"/>
      <c r="GJ783" s="22"/>
      <c r="GK783" s="22"/>
      <c r="GL783" s="22"/>
      <c r="GM783" s="22"/>
      <c r="GN783" s="22"/>
      <c r="GO783" s="22"/>
      <c r="GP783" s="22"/>
      <c r="GQ783" s="22"/>
      <c r="GR783" s="22"/>
      <c r="GS783" s="22"/>
      <c r="GT783" s="22"/>
      <c r="GU783" s="22"/>
      <c r="GV783" s="22"/>
      <c r="GW783" s="22"/>
      <c r="GX783" s="22"/>
      <c r="GY783" s="22"/>
      <c r="GZ783" s="22"/>
      <c r="HA783" s="22"/>
      <c r="HB783" s="22"/>
      <c r="HC783" s="22"/>
      <c r="HD783" s="22"/>
      <c r="HE783" s="22"/>
      <c r="HF783" s="22"/>
      <c r="HG783" s="22"/>
      <c r="HH783" s="22"/>
      <c r="HI783" s="22"/>
      <c r="HJ783" s="22"/>
      <c r="HK783" s="22"/>
      <c r="HL783" s="22"/>
      <c r="HM783" s="22"/>
      <c r="HN783" s="22"/>
      <c r="HO783" s="22"/>
      <c r="HP783" s="22"/>
      <c r="HQ783" s="22"/>
      <c r="HR783" s="22"/>
      <c r="HS783" s="22"/>
      <c r="HT783" s="22"/>
      <c r="HU783" s="22"/>
      <c r="HV783" s="22"/>
      <c r="HW783" s="22"/>
      <c r="HX783" s="22"/>
      <c r="HY783" s="22"/>
      <c r="HZ783" s="22"/>
      <c r="IA783" s="22"/>
      <c r="IB783" s="22"/>
      <c r="IC783" s="22"/>
      <c r="ID783" s="22"/>
      <c r="IE783" s="22"/>
      <c r="IF783" s="22"/>
      <c r="IG783" s="22"/>
      <c r="IH783" s="22"/>
      <c r="II783" s="22"/>
      <c r="IJ783" s="22"/>
      <c r="IK783" s="22"/>
      <c r="IL783" s="22"/>
      <c r="IM783" s="22"/>
      <c r="IN783" s="22"/>
      <c r="IO783" s="22"/>
      <c r="IP783" s="22"/>
      <c r="IQ783" s="22"/>
      <c r="IR783" s="22"/>
      <c r="IS783" s="22"/>
      <c r="IT783" s="22"/>
      <c r="IU783" s="22"/>
      <c r="IV783" s="22"/>
      <c r="IW783" s="22"/>
    </row>
    <row r="784" spans="1:257" s="23" customFormat="1" ht="12" customHeight="1" x14ac:dyDescent="0.2">
      <c r="A784" s="17">
        <v>783</v>
      </c>
      <c r="B784" s="17" t="s">
        <v>55</v>
      </c>
      <c r="C784" s="17" t="s">
        <v>56</v>
      </c>
      <c r="D784" s="17" t="s">
        <v>1042</v>
      </c>
      <c r="E784" s="17" t="s">
        <v>1082</v>
      </c>
      <c r="F784" s="17" t="s">
        <v>33</v>
      </c>
      <c r="G784" s="34">
        <v>0.03</v>
      </c>
      <c r="H784" s="34">
        <v>0.03</v>
      </c>
      <c r="I784" s="34">
        <v>0.03</v>
      </c>
      <c r="J784" s="18">
        <v>180</v>
      </c>
      <c r="K784" s="18"/>
      <c r="L784" s="34"/>
      <c r="M784" s="34"/>
      <c r="N784" s="18"/>
      <c r="O784" s="18"/>
      <c r="P784" s="17" t="s">
        <v>24</v>
      </c>
      <c r="Q784" s="17" t="s">
        <v>1042</v>
      </c>
      <c r="R784" s="17" t="s">
        <v>25</v>
      </c>
      <c r="S784" s="19" t="s">
        <v>1078</v>
      </c>
      <c r="T784" s="20" t="s">
        <v>63</v>
      </c>
      <c r="U784" s="20" t="s">
        <v>1079</v>
      </c>
      <c r="V784" s="19" t="s">
        <v>1235</v>
      </c>
      <c r="W784" s="22"/>
      <c r="X784" s="22"/>
      <c r="Y784" s="22"/>
      <c r="Z784" s="22"/>
      <c r="AA784" s="22"/>
      <c r="AB784" s="22"/>
      <c r="AC784" s="22"/>
      <c r="AD784" s="22"/>
      <c r="AE784" s="22"/>
      <c r="AF784" s="22"/>
      <c r="AG784" s="22"/>
      <c r="AH784" s="22"/>
      <c r="AI784" s="22"/>
      <c r="AJ784" s="22"/>
      <c r="AK784" s="22"/>
      <c r="AL784" s="22"/>
      <c r="AM784" s="22"/>
      <c r="AN784" s="22"/>
      <c r="AO784" s="22"/>
      <c r="AP784" s="22"/>
      <c r="AQ784" s="22"/>
      <c r="AR784" s="22"/>
      <c r="AS784" s="22"/>
      <c r="AT784" s="22"/>
      <c r="AU784" s="22"/>
      <c r="AV784" s="22"/>
      <c r="AW784" s="22"/>
      <c r="AX784" s="22"/>
      <c r="AY784" s="22"/>
      <c r="AZ784" s="22"/>
      <c r="BA784" s="22"/>
      <c r="BB784" s="22"/>
      <c r="BC784" s="22"/>
      <c r="BD784" s="22"/>
      <c r="BE784" s="22"/>
      <c r="BF784" s="22"/>
      <c r="BG784" s="22"/>
      <c r="BH784" s="22"/>
      <c r="BI784" s="22"/>
      <c r="BJ784" s="22"/>
      <c r="BK784" s="22"/>
      <c r="BL784" s="22"/>
      <c r="BM784" s="22"/>
      <c r="BN784" s="22"/>
      <c r="BO784" s="22"/>
      <c r="BP784" s="22"/>
      <c r="BQ784" s="22"/>
      <c r="BR784" s="22"/>
      <c r="BS784" s="22"/>
      <c r="BT784" s="22"/>
      <c r="BU784" s="22"/>
      <c r="BV784" s="22"/>
      <c r="BW784" s="22"/>
      <c r="BX784" s="22"/>
      <c r="BY784" s="22"/>
      <c r="BZ784" s="22"/>
      <c r="CA784" s="22"/>
      <c r="CB784" s="22"/>
      <c r="CC784" s="22"/>
      <c r="CD784" s="22"/>
      <c r="CE784" s="22"/>
      <c r="CF784" s="22"/>
      <c r="CG784" s="22"/>
      <c r="CH784" s="22"/>
      <c r="CI784" s="22"/>
      <c r="CJ784" s="22"/>
      <c r="CK784" s="22"/>
      <c r="CL784" s="22"/>
      <c r="CM784" s="22"/>
      <c r="CN784" s="22"/>
      <c r="CO784" s="22"/>
      <c r="CP784" s="22"/>
      <c r="CQ784" s="22"/>
      <c r="CR784" s="22"/>
      <c r="CS784" s="22"/>
      <c r="CT784" s="22"/>
      <c r="CU784" s="22"/>
      <c r="CV784" s="22"/>
      <c r="CW784" s="22"/>
      <c r="CX784" s="22"/>
      <c r="CY784" s="22"/>
      <c r="CZ784" s="22"/>
      <c r="DA784" s="22"/>
      <c r="DB784" s="22"/>
      <c r="DC784" s="22"/>
      <c r="DD784" s="22"/>
      <c r="DE784" s="22"/>
      <c r="DF784" s="22"/>
      <c r="DG784" s="22"/>
      <c r="DH784" s="22"/>
      <c r="DI784" s="22"/>
      <c r="DJ784" s="22"/>
      <c r="DK784" s="22"/>
      <c r="DL784" s="22"/>
      <c r="DM784" s="22"/>
      <c r="DN784" s="22"/>
      <c r="DO784" s="22"/>
      <c r="DP784" s="22"/>
      <c r="DQ784" s="22"/>
      <c r="DR784" s="22"/>
      <c r="DS784" s="22"/>
      <c r="DT784" s="22"/>
      <c r="DU784" s="22"/>
      <c r="DV784" s="22"/>
      <c r="DW784" s="22"/>
      <c r="DX784" s="22"/>
      <c r="DY784" s="22"/>
      <c r="DZ784" s="22"/>
      <c r="EA784" s="22"/>
      <c r="EB784" s="22"/>
      <c r="EC784" s="22"/>
      <c r="ED784" s="22"/>
      <c r="EE784" s="22"/>
      <c r="EF784" s="22"/>
      <c r="EG784" s="22"/>
      <c r="EH784" s="22"/>
      <c r="EI784" s="22"/>
      <c r="EJ784" s="22"/>
      <c r="EK784" s="22"/>
      <c r="EL784" s="22"/>
      <c r="EM784" s="22"/>
      <c r="EN784" s="22"/>
      <c r="EO784" s="22"/>
      <c r="EP784" s="22"/>
      <c r="EQ784" s="22"/>
      <c r="ER784" s="22"/>
      <c r="ES784" s="22"/>
      <c r="ET784" s="22"/>
      <c r="EU784" s="22"/>
      <c r="EV784" s="22"/>
      <c r="EW784" s="22"/>
      <c r="EX784" s="22"/>
      <c r="EY784" s="22"/>
      <c r="EZ784" s="22"/>
      <c r="FA784" s="22"/>
      <c r="FB784" s="22"/>
      <c r="FC784" s="22"/>
      <c r="FD784" s="22"/>
      <c r="FE784" s="22"/>
      <c r="FF784" s="22"/>
      <c r="FG784" s="22"/>
      <c r="FH784" s="22"/>
      <c r="FI784" s="22"/>
      <c r="FJ784" s="22"/>
      <c r="FK784" s="22"/>
      <c r="FL784" s="22"/>
      <c r="FM784" s="22"/>
      <c r="FN784" s="22"/>
      <c r="FO784" s="22"/>
      <c r="FP784" s="22"/>
      <c r="FQ784" s="22"/>
      <c r="FR784" s="22"/>
      <c r="FS784" s="22"/>
      <c r="FT784" s="22"/>
      <c r="FU784" s="22"/>
      <c r="FV784" s="22"/>
      <c r="FW784" s="22"/>
      <c r="FX784" s="22"/>
      <c r="FY784" s="22"/>
      <c r="FZ784" s="22"/>
      <c r="GA784" s="22"/>
      <c r="GB784" s="22"/>
      <c r="GC784" s="22"/>
      <c r="GD784" s="22"/>
      <c r="GE784" s="22"/>
      <c r="GF784" s="22"/>
      <c r="GG784" s="22"/>
      <c r="GH784" s="22"/>
      <c r="GI784" s="22"/>
      <c r="GJ784" s="22"/>
      <c r="GK784" s="22"/>
      <c r="GL784" s="22"/>
      <c r="GM784" s="22"/>
      <c r="GN784" s="22"/>
      <c r="GO784" s="22"/>
      <c r="GP784" s="22"/>
      <c r="GQ784" s="22"/>
      <c r="GR784" s="22"/>
      <c r="GS784" s="22"/>
      <c r="GT784" s="22"/>
      <c r="GU784" s="22"/>
      <c r="GV784" s="22"/>
      <c r="GW784" s="22"/>
      <c r="GX784" s="22"/>
      <c r="GY784" s="22"/>
      <c r="GZ784" s="22"/>
      <c r="HA784" s="22"/>
      <c r="HB784" s="22"/>
      <c r="HC784" s="22"/>
      <c r="HD784" s="22"/>
      <c r="HE784" s="22"/>
      <c r="HF784" s="22"/>
      <c r="HG784" s="22"/>
      <c r="HH784" s="22"/>
      <c r="HI784" s="22"/>
      <c r="HJ784" s="22"/>
      <c r="HK784" s="22"/>
      <c r="HL784" s="22"/>
      <c r="HM784" s="22"/>
      <c r="HN784" s="22"/>
      <c r="HO784" s="22"/>
      <c r="HP784" s="22"/>
      <c r="HQ784" s="22"/>
      <c r="HR784" s="22"/>
      <c r="HS784" s="22"/>
      <c r="HT784" s="22"/>
      <c r="HU784" s="22"/>
      <c r="HV784" s="22"/>
      <c r="HW784" s="22"/>
      <c r="HX784" s="22"/>
      <c r="HY784" s="22"/>
      <c r="HZ784" s="22"/>
      <c r="IA784" s="22"/>
      <c r="IB784" s="22"/>
      <c r="IC784" s="22"/>
      <c r="ID784" s="22"/>
      <c r="IE784" s="22"/>
      <c r="IF784" s="22"/>
      <c r="IG784" s="22"/>
      <c r="IH784" s="22"/>
      <c r="II784" s="22"/>
      <c r="IJ784" s="22"/>
      <c r="IK784" s="22"/>
      <c r="IL784" s="22"/>
      <c r="IM784" s="22"/>
      <c r="IN784" s="22"/>
      <c r="IO784" s="22"/>
      <c r="IP784" s="22"/>
      <c r="IQ784" s="22"/>
      <c r="IR784" s="22"/>
      <c r="IS784" s="22"/>
      <c r="IT784" s="22"/>
      <c r="IU784" s="22"/>
      <c r="IV784" s="22"/>
      <c r="IW784" s="22"/>
    </row>
    <row r="785" spans="1:257" s="23" customFormat="1" ht="12" customHeight="1" x14ac:dyDescent="0.2">
      <c r="A785" s="17">
        <v>784</v>
      </c>
      <c r="B785" s="17" t="s">
        <v>55</v>
      </c>
      <c r="C785" s="17" t="s">
        <v>56</v>
      </c>
      <c r="D785" s="17" t="s">
        <v>1042</v>
      </c>
      <c r="E785" s="17" t="s">
        <v>1083</v>
      </c>
      <c r="F785" s="17" t="s">
        <v>33</v>
      </c>
      <c r="G785" s="34"/>
      <c r="H785" s="34"/>
      <c r="I785" s="34"/>
      <c r="J785" s="18"/>
      <c r="K785" s="18">
        <v>12</v>
      </c>
      <c r="L785" s="34"/>
      <c r="M785" s="34"/>
      <c r="N785" s="18"/>
      <c r="O785" s="18"/>
      <c r="P785" s="17" t="s">
        <v>24</v>
      </c>
      <c r="Q785" s="17" t="s">
        <v>1042</v>
      </c>
      <c r="R785" s="17" t="s">
        <v>25</v>
      </c>
      <c r="S785" s="19" t="s">
        <v>30</v>
      </c>
      <c r="T785" s="32"/>
      <c r="U785" s="20" t="s">
        <v>1079</v>
      </c>
      <c r="V785" s="19" t="s">
        <v>1235</v>
      </c>
      <c r="W785" s="22"/>
      <c r="X785" s="22"/>
      <c r="Y785" s="22"/>
      <c r="Z785" s="22"/>
      <c r="AA785" s="22"/>
      <c r="AB785" s="22"/>
      <c r="AC785" s="22"/>
      <c r="AD785" s="22"/>
      <c r="AE785" s="22"/>
      <c r="AF785" s="22"/>
      <c r="AG785" s="22"/>
      <c r="AH785" s="22"/>
      <c r="AI785" s="22"/>
      <c r="AJ785" s="22"/>
      <c r="AK785" s="22"/>
      <c r="AL785" s="22"/>
      <c r="AM785" s="22"/>
      <c r="AN785" s="22"/>
      <c r="AO785" s="22"/>
      <c r="AP785" s="22"/>
      <c r="AQ785" s="22"/>
      <c r="AR785" s="22"/>
      <c r="AS785" s="22"/>
      <c r="AT785" s="22"/>
      <c r="AU785" s="22"/>
      <c r="AV785" s="22"/>
      <c r="AW785" s="22"/>
      <c r="AX785" s="22"/>
      <c r="AY785" s="22"/>
      <c r="AZ785" s="22"/>
      <c r="BA785" s="22"/>
      <c r="BB785" s="22"/>
      <c r="BC785" s="22"/>
      <c r="BD785" s="22"/>
      <c r="BE785" s="22"/>
      <c r="BF785" s="22"/>
      <c r="BG785" s="22"/>
      <c r="BH785" s="22"/>
      <c r="BI785" s="22"/>
      <c r="BJ785" s="22"/>
      <c r="BK785" s="22"/>
      <c r="BL785" s="22"/>
      <c r="BM785" s="22"/>
      <c r="BN785" s="22"/>
      <c r="BO785" s="22"/>
      <c r="BP785" s="22"/>
      <c r="BQ785" s="22"/>
      <c r="BR785" s="22"/>
      <c r="BS785" s="22"/>
      <c r="BT785" s="22"/>
      <c r="BU785" s="22"/>
      <c r="BV785" s="22"/>
      <c r="BW785" s="22"/>
      <c r="BX785" s="22"/>
      <c r="BY785" s="22"/>
      <c r="BZ785" s="22"/>
      <c r="CA785" s="22"/>
      <c r="CB785" s="22"/>
      <c r="CC785" s="22"/>
      <c r="CD785" s="22"/>
      <c r="CE785" s="22"/>
      <c r="CF785" s="22"/>
      <c r="CG785" s="22"/>
      <c r="CH785" s="22"/>
      <c r="CI785" s="22"/>
      <c r="CJ785" s="22"/>
      <c r="CK785" s="22"/>
      <c r="CL785" s="22"/>
      <c r="CM785" s="22"/>
      <c r="CN785" s="22"/>
      <c r="CO785" s="22"/>
      <c r="CP785" s="22"/>
      <c r="CQ785" s="22"/>
      <c r="CR785" s="22"/>
      <c r="CS785" s="22"/>
      <c r="CT785" s="22"/>
      <c r="CU785" s="22"/>
      <c r="CV785" s="22"/>
      <c r="CW785" s="22"/>
      <c r="CX785" s="22"/>
      <c r="CY785" s="22"/>
      <c r="CZ785" s="22"/>
      <c r="DA785" s="22"/>
      <c r="DB785" s="22"/>
      <c r="DC785" s="22"/>
      <c r="DD785" s="22"/>
      <c r="DE785" s="22"/>
      <c r="DF785" s="22"/>
      <c r="DG785" s="22"/>
      <c r="DH785" s="22"/>
      <c r="DI785" s="22"/>
      <c r="DJ785" s="22"/>
      <c r="DK785" s="22"/>
      <c r="DL785" s="22"/>
      <c r="DM785" s="22"/>
      <c r="DN785" s="22"/>
      <c r="DO785" s="22"/>
      <c r="DP785" s="22"/>
      <c r="DQ785" s="22"/>
      <c r="DR785" s="22"/>
      <c r="DS785" s="22"/>
      <c r="DT785" s="22"/>
      <c r="DU785" s="22"/>
      <c r="DV785" s="22"/>
      <c r="DW785" s="22"/>
      <c r="DX785" s="22"/>
      <c r="DY785" s="22"/>
      <c r="DZ785" s="22"/>
      <c r="EA785" s="22"/>
      <c r="EB785" s="22"/>
      <c r="EC785" s="22"/>
      <c r="ED785" s="22"/>
      <c r="EE785" s="22"/>
      <c r="EF785" s="22"/>
      <c r="EG785" s="22"/>
      <c r="EH785" s="22"/>
      <c r="EI785" s="22"/>
      <c r="EJ785" s="22"/>
      <c r="EK785" s="22"/>
      <c r="EL785" s="22"/>
      <c r="EM785" s="22"/>
      <c r="EN785" s="22"/>
      <c r="EO785" s="22"/>
      <c r="EP785" s="22"/>
      <c r="EQ785" s="22"/>
      <c r="ER785" s="22"/>
      <c r="ES785" s="22"/>
      <c r="ET785" s="22"/>
      <c r="EU785" s="22"/>
      <c r="EV785" s="22"/>
      <c r="EW785" s="22"/>
      <c r="EX785" s="22"/>
      <c r="EY785" s="22"/>
      <c r="EZ785" s="22"/>
      <c r="FA785" s="22"/>
      <c r="FB785" s="22"/>
      <c r="FC785" s="22"/>
      <c r="FD785" s="22"/>
      <c r="FE785" s="22"/>
      <c r="FF785" s="22"/>
      <c r="FG785" s="22"/>
      <c r="FH785" s="22"/>
      <c r="FI785" s="22"/>
      <c r="FJ785" s="22"/>
      <c r="FK785" s="22"/>
      <c r="FL785" s="22"/>
      <c r="FM785" s="22"/>
      <c r="FN785" s="22"/>
      <c r="FO785" s="22"/>
      <c r="FP785" s="22"/>
      <c r="FQ785" s="22"/>
      <c r="FR785" s="22"/>
      <c r="FS785" s="22"/>
      <c r="FT785" s="22"/>
      <c r="FU785" s="22"/>
      <c r="FV785" s="22"/>
      <c r="FW785" s="22"/>
      <c r="FX785" s="22"/>
      <c r="FY785" s="22"/>
      <c r="FZ785" s="22"/>
      <c r="GA785" s="22"/>
      <c r="GB785" s="22"/>
      <c r="GC785" s="22"/>
      <c r="GD785" s="22"/>
      <c r="GE785" s="22"/>
      <c r="GF785" s="22"/>
      <c r="GG785" s="22"/>
      <c r="GH785" s="22"/>
      <c r="GI785" s="22"/>
      <c r="GJ785" s="22"/>
      <c r="GK785" s="22"/>
      <c r="GL785" s="22"/>
      <c r="GM785" s="22"/>
      <c r="GN785" s="22"/>
      <c r="GO785" s="22"/>
      <c r="GP785" s="22"/>
      <c r="GQ785" s="22"/>
      <c r="GR785" s="22"/>
      <c r="GS785" s="22"/>
      <c r="GT785" s="22"/>
      <c r="GU785" s="22"/>
      <c r="GV785" s="22"/>
      <c r="GW785" s="22"/>
      <c r="GX785" s="22"/>
      <c r="GY785" s="22"/>
      <c r="GZ785" s="22"/>
      <c r="HA785" s="22"/>
      <c r="HB785" s="22"/>
      <c r="HC785" s="22"/>
      <c r="HD785" s="22"/>
      <c r="HE785" s="22"/>
      <c r="HF785" s="22"/>
      <c r="HG785" s="22"/>
      <c r="HH785" s="22"/>
      <c r="HI785" s="22"/>
      <c r="HJ785" s="22"/>
      <c r="HK785" s="22"/>
      <c r="HL785" s="22"/>
      <c r="HM785" s="22"/>
      <c r="HN785" s="22"/>
      <c r="HO785" s="22"/>
      <c r="HP785" s="22"/>
      <c r="HQ785" s="22"/>
      <c r="HR785" s="22"/>
      <c r="HS785" s="22"/>
      <c r="HT785" s="22"/>
      <c r="HU785" s="22"/>
      <c r="HV785" s="22"/>
      <c r="HW785" s="22"/>
      <c r="HX785" s="22"/>
      <c r="HY785" s="22"/>
      <c r="HZ785" s="22"/>
      <c r="IA785" s="22"/>
      <c r="IB785" s="22"/>
      <c r="IC785" s="22"/>
      <c r="ID785" s="22"/>
      <c r="IE785" s="22"/>
      <c r="IF785" s="22"/>
      <c r="IG785" s="22"/>
      <c r="IH785" s="22"/>
      <c r="II785" s="22"/>
      <c r="IJ785" s="22"/>
      <c r="IK785" s="22"/>
      <c r="IL785" s="22"/>
      <c r="IM785" s="22"/>
      <c r="IN785" s="22"/>
      <c r="IO785" s="22"/>
      <c r="IP785" s="22"/>
      <c r="IQ785" s="22"/>
      <c r="IR785" s="22"/>
      <c r="IS785" s="22"/>
      <c r="IT785" s="22"/>
      <c r="IU785" s="22"/>
      <c r="IV785" s="22"/>
      <c r="IW785" s="22"/>
    </row>
    <row r="786" spans="1:257" s="23" customFormat="1" ht="12" customHeight="1" x14ac:dyDescent="0.2">
      <c r="A786" s="17">
        <v>785</v>
      </c>
      <c r="B786" s="17" t="s">
        <v>55</v>
      </c>
      <c r="C786" s="17" t="s">
        <v>56</v>
      </c>
      <c r="D786" s="17" t="s">
        <v>1042</v>
      </c>
      <c r="E786" s="17" t="s">
        <v>1084</v>
      </c>
      <c r="F786" s="17" t="s">
        <v>33</v>
      </c>
      <c r="G786" s="34"/>
      <c r="H786" s="34"/>
      <c r="I786" s="34"/>
      <c r="J786" s="18"/>
      <c r="K786" s="18">
        <v>30</v>
      </c>
      <c r="L786" s="34"/>
      <c r="M786" s="34"/>
      <c r="N786" s="18"/>
      <c r="O786" s="18"/>
      <c r="P786" s="17" t="s">
        <v>24</v>
      </c>
      <c r="Q786" s="17" t="s">
        <v>1042</v>
      </c>
      <c r="R786" s="17" t="s">
        <v>25</v>
      </c>
      <c r="S786" s="19" t="s">
        <v>30</v>
      </c>
      <c r="T786" s="32"/>
      <c r="U786" s="20" t="s">
        <v>1079</v>
      </c>
      <c r="V786" s="19" t="s">
        <v>1235</v>
      </c>
      <c r="W786" s="22"/>
      <c r="X786" s="22"/>
      <c r="Y786" s="22"/>
      <c r="Z786" s="22"/>
      <c r="AA786" s="22"/>
      <c r="AB786" s="22"/>
      <c r="AC786" s="22"/>
      <c r="AD786" s="22"/>
      <c r="AE786" s="22"/>
      <c r="AF786" s="22"/>
      <c r="AG786" s="22"/>
      <c r="AH786" s="22"/>
      <c r="AI786" s="22"/>
      <c r="AJ786" s="22"/>
      <c r="AK786" s="22"/>
      <c r="AL786" s="22"/>
      <c r="AM786" s="22"/>
      <c r="AN786" s="22"/>
      <c r="AO786" s="22"/>
      <c r="AP786" s="22"/>
      <c r="AQ786" s="22"/>
      <c r="AR786" s="22"/>
      <c r="AS786" s="22"/>
      <c r="AT786" s="22"/>
      <c r="AU786" s="22"/>
      <c r="AV786" s="22"/>
      <c r="AW786" s="22"/>
      <c r="AX786" s="22"/>
      <c r="AY786" s="22"/>
      <c r="AZ786" s="22"/>
      <c r="BA786" s="22"/>
      <c r="BB786" s="22"/>
      <c r="BC786" s="22"/>
      <c r="BD786" s="22"/>
      <c r="BE786" s="22"/>
      <c r="BF786" s="22"/>
      <c r="BG786" s="22"/>
      <c r="BH786" s="22"/>
      <c r="BI786" s="22"/>
      <c r="BJ786" s="22"/>
      <c r="BK786" s="22"/>
      <c r="BL786" s="22"/>
      <c r="BM786" s="22"/>
      <c r="BN786" s="22"/>
      <c r="BO786" s="22"/>
      <c r="BP786" s="22"/>
      <c r="BQ786" s="22"/>
      <c r="BR786" s="22"/>
      <c r="BS786" s="22"/>
      <c r="BT786" s="22"/>
      <c r="BU786" s="22"/>
      <c r="BV786" s="22"/>
      <c r="BW786" s="22"/>
      <c r="BX786" s="22"/>
      <c r="BY786" s="22"/>
      <c r="BZ786" s="22"/>
      <c r="CA786" s="22"/>
      <c r="CB786" s="22"/>
      <c r="CC786" s="22"/>
      <c r="CD786" s="22"/>
      <c r="CE786" s="22"/>
      <c r="CF786" s="22"/>
      <c r="CG786" s="22"/>
      <c r="CH786" s="22"/>
      <c r="CI786" s="22"/>
      <c r="CJ786" s="22"/>
      <c r="CK786" s="22"/>
      <c r="CL786" s="22"/>
      <c r="CM786" s="22"/>
      <c r="CN786" s="22"/>
      <c r="CO786" s="22"/>
      <c r="CP786" s="22"/>
      <c r="CQ786" s="22"/>
      <c r="CR786" s="22"/>
      <c r="CS786" s="22"/>
      <c r="CT786" s="22"/>
      <c r="CU786" s="22"/>
      <c r="CV786" s="22"/>
      <c r="CW786" s="22"/>
      <c r="CX786" s="22"/>
      <c r="CY786" s="22"/>
      <c r="CZ786" s="22"/>
      <c r="DA786" s="22"/>
      <c r="DB786" s="22"/>
      <c r="DC786" s="22"/>
      <c r="DD786" s="22"/>
      <c r="DE786" s="22"/>
      <c r="DF786" s="22"/>
      <c r="DG786" s="22"/>
      <c r="DH786" s="22"/>
      <c r="DI786" s="22"/>
      <c r="DJ786" s="22"/>
      <c r="DK786" s="22"/>
      <c r="DL786" s="22"/>
      <c r="DM786" s="22"/>
      <c r="DN786" s="22"/>
      <c r="DO786" s="22"/>
      <c r="DP786" s="22"/>
      <c r="DQ786" s="22"/>
      <c r="DR786" s="22"/>
      <c r="DS786" s="22"/>
      <c r="DT786" s="22"/>
      <c r="DU786" s="22"/>
      <c r="DV786" s="22"/>
      <c r="DW786" s="22"/>
      <c r="DX786" s="22"/>
      <c r="DY786" s="22"/>
      <c r="DZ786" s="22"/>
      <c r="EA786" s="22"/>
      <c r="EB786" s="22"/>
      <c r="EC786" s="22"/>
      <c r="ED786" s="22"/>
      <c r="EE786" s="22"/>
      <c r="EF786" s="22"/>
      <c r="EG786" s="22"/>
      <c r="EH786" s="22"/>
      <c r="EI786" s="22"/>
      <c r="EJ786" s="22"/>
      <c r="EK786" s="22"/>
      <c r="EL786" s="22"/>
      <c r="EM786" s="22"/>
      <c r="EN786" s="22"/>
      <c r="EO786" s="22"/>
      <c r="EP786" s="22"/>
      <c r="EQ786" s="22"/>
      <c r="ER786" s="22"/>
      <c r="ES786" s="22"/>
      <c r="ET786" s="22"/>
      <c r="EU786" s="22"/>
      <c r="EV786" s="22"/>
      <c r="EW786" s="22"/>
      <c r="EX786" s="22"/>
      <c r="EY786" s="22"/>
      <c r="EZ786" s="22"/>
      <c r="FA786" s="22"/>
      <c r="FB786" s="22"/>
      <c r="FC786" s="22"/>
      <c r="FD786" s="22"/>
      <c r="FE786" s="22"/>
      <c r="FF786" s="22"/>
      <c r="FG786" s="22"/>
      <c r="FH786" s="22"/>
      <c r="FI786" s="22"/>
      <c r="FJ786" s="22"/>
      <c r="FK786" s="22"/>
      <c r="FL786" s="22"/>
      <c r="FM786" s="22"/>
      <c r="FN786" s="22"/>
      <c r="FO786" s="22"/>
      <c r="FP786" s="22"/>
      <c r="FQ786" s="22"/>
      <c r="FR786" s="22"/>
      <c r="FS786" s="22"/>
      <c r="FT786" s="22"/>
      <c r="FU786" s="22"/>
      <c r="FV786" s="22"/>
      <c r="FW786" s="22"/>
      <c r="FX786" s="22"/>
      <c r="FY786" s="22"/>
      <c r="FZ786" s="22"/>
      <c r="GA786" s="22"/>
      <c r="GB786" s="22"/>
      <c r="GC786" s="22"/>
      <c r="GD786" s="22"/>
      <c r="GE786" s="22"/>
      <c r="GF786" s="22"/>
      <c r="GG786" s="22"/>
      <c r="GH786" s="22"/>
      <c r="GI786" s="22"/>
      <c r="GJ786" s="22"/>
      <c r="GK786" s="22"/>
      <c r="GL786" s="22"/>
      <c r="GM786" s="22"/>
      <c r="GN786" s="22"/>
      <c r="GO786" s="22"/>
      <c r="GP786" s="22"/>
      <c r="GQ786" s="22"/>
      <c r="GR786" s="22"/>
      <c r="GS786" s="22"/>
      <c r="GT786" s="22"/>
      <c r="GU786" s="22"/>
      <c r="GV786" s="22"/>
      <c r="GW786" s="22"/>
      <c r="GX786" s="22"/>
      <c r="GY786" s="22"/>
      <c r="GZ786" s="22"/>
      <c r="HA786" s="22"/>
      <c r="HB786" s="22"/>
      <c r="HC786" s="22"/>
      <c r="HD786" s="22"/>
      <c r="HE786" s="22"/>
      <c r="HF786" s="22"/>
      <c r="HG786" s="22"/>
      <c r="HH786" s="22"/>
      <c r="HI786" s="22"/>
      <c r="HJ786" s="22"/>
      <c r="HK786" s="22"/>
      <c r="HL786" s="22"/>
      <c r="HM786" s="22"/>
      <c r="HN786" s="22"/>
      <c r="HO786" s="22"/>
      <c r="HP786" s="22"/>
      <c r="HQ786" s="22"/>
      <c r="HR786" s="22"/>
      <c r="HS786" s="22"/>
      <c r="HT786" s="22"/>
      <c r="HU786" s="22"/>
      <c r="HV786" s="22"/>
      <c r="HW786" s="22"/>
      <c r="HX786" s="22"/>
      <c r="HY786" s="22"/>
      <c r="HZ786" s="22"/>
      <c r="IA786" s="22"/>
      <c r="IB786" s="22"/>
      <c r="IC786" s="22"/>
      <c r="ID786" s="22"/>
      <c r="IE786" s="22"/>
      <c r="IF786" s="22"/>
      <c r="IG786" s="22"/>
      <c r="IH786" s="22"/>
      <c r="II786" s="22"/>
      <c r="IJ786" s="22"/>
      <c r="IK786" s="22"/>
      <c r="IL786" s="22"/>
      <c r="IM786" s="22"/>
      <c r="IN786" s="22"/>
      <c r="IO786" s="22"/>
      <c r="IP786" s="22"/>
      <c r="IQ786" s="22"/>
      <c r="IR786" s="22"/>
      <c r="IS786" s="22"/>
      <c r="IT786" s="22"/>
      <c r="IU786" s="22"/>
      <c r="IV786" s="22"/>
      <c r="IW786" s="22"/>
    </row>
    <row r="787" spans="1:257" s="23" customFormat="1" ht="12" customHeight="1" x14ac:dyDescent="0.2">
      <c r="A787" s="17">
        <v>786</v>
      </c>
      <c r="B787" s="17" t="s">
        <v>55</v>
      </c>
      <c r="C787" s="17" t="s">
        <v>56</v>
      </c>
      <c r="D787" s="17" t="s">
        <v>1042</v>
      </c>
      <c r="E787" s="17" t="s">
        <v>897</v>
      </c>
      <c r="F787" s="17" t="s">
        <v>33</v>
      </c>
      <c r="G787" s="34"/>
      <c r="H787" s="34"/>
      <c r="I787" s="34"/>
      <c r="J787" s="18"/>
      <c r="K787" s="18">
        <v>60</v>
      </c>
      <c r="L787" s="34"/>
      <c r="M787" s="34"/>
      <c r="N787" s="18"/>
      <c r="O787" s="18"/>
      <c r="P787" s="17" t="s">
        <v>24</v>
      </c>
      <c r="Q787" s="17" t="s">
        <v>1042</v>
      </c>
      <c r="R787" s="17" t="s">
        <v>25</v>
      </c>
      <c r="S787" s="19" t="s">
        <v>30</v>
      </c>
      <c r="T787" s="20" t="s">
        <v>63</v>
      </c>
      <c r="U787" s="20" t="s">
        <v>1079</v>
      </c>
      <c r="V787" s="19" t="s">
        <v>1235</v>
      </c>
      <c r="W787" s="22"/>
      <c r="X787" s="22"/>
      <c r="Y787" s="22"/>
      <c r="Z787" s="22"/>
      <c r="AA787" s="22"/>
      <c r="AB787" s="22"/>
      <c r="AC787" s="22"/>
      <c r="AD787" s="22"/>
      <c r="AE787" s="22"/>
      <c r="AF787" s="22"/>
      <c r="AG787" s="22"/>
      <c r="AH787" s="22"/>
      <c r="AI787" s="22"/>
      <c r="AJ787" s="22"/>
      <c r="AK787" s="22"/>
      <c r="AL787" s="22"/>
      <c r="AM787" s="22"/>
      <c r="AN787" s="22"/>
      <c r="AO787" s="22"/>
      <c r="AP787" s="22"/>
      <c r="AQ787" s="22"/>
      <c r="AR787" s="22"/>
      <c r="AS787" s="22"/>
      <c r="AT787" s="22"/>
      <c r="AU787" s="22"/>
      <c r="AV787" s="22"/>
      <c r="AW787" s="22"/>
      <c r="AX787" s="22"/>
      <c r="AY787" s="22"/>
      <c r="AZ787" s="22"/>
      <c r="BA787" s="22"/>
      <c r="BB787" s="22"/>
      <c r="BC787" s="22"/>
      <c r="BD787" s="22"/>
      <c r="BE787" s="22"/>
      <c r="BF787" s="22"/>
      <c r="BG787" s="22"/>
      <c r="BH787" s="22"/>
      <c r="BI787" s="22"/>
      <c r="BJ787" s="22"/>
      <c r="BK787" s="22"/>
      <c r="BL787" s="22"/>
      <c r="BM787" s="22"/>
      <c r="BN787" s="22"/>
      <c r="BO787" s="22"/>
      <c r="BP787" s="22"/>
      <c r="BQ787" s="22"/>
      <c r="BR787" s="22"/>
      <c r="BS787" s="22"/>
      <c r="BT787" s="22"/>
      <c r="BU787" s="22"/>
      <c r="BV787" s="22"/>
      <c r="BW787" s="22"/>
      <c r="BX787" s="22"/>
      <c r="BY787" s="22"/>
      <c r="BZ787" s="22"/>
      <c r="CA787" s="22"/>
      <c r="CB787" s="22"/>
      <c r="CC787" s="22"/>
      <c r="CD787" s="22"/>
      <c r="CE787" s="22"/>
      <c r="CF787" s="22"/>
      <c r="CG787" s="22"/>
      <c r="CH787" s="22"/>
      <c r="CI787" s="22"/>
      <c r="CJ787" s="22"/>
      <c r="CK787" s="22"/>
      <c r="CL787" s="22"/>
      <c r="CM787" s="22"/>
      <c r="CN787" s="22"/>
      <c r="CO787" s="22"/>
      <c r="CP787" s="22"/>
      <c r="CQ787" s="22"/>
      <c r="CR787" s="22"/>
      <c r="CS787" s="22"/>
      <c r="CT787" s="22"/>
      <c r="CU787" s="22"/>
      <c r="CV787" s="22"/>
      <c r="CW787" s="22"/>
      <c r="CX787" s="22"/>
      <c r="CY787" s="22"/>
      <c r="CZ787" s="22"/>
      <c r="DA787" s="22"/>
      <c r="DB787" s="22"/>
      <c r="DC787" s="22"/>
      <c r="DD787" s="22"/>
      <c r="DE787" s="22"/>
      <c r="DF787" s="22"/>
      <c r="DG787" s="22"/>
      <c r="DH787" s="22"/>
      <c r="DI787" s="22"/>
      <c r="DJ787" s="22"/>
      <c r="DK787" s="22"/>
      <c r="DL787" s="22"/>
      <c r="DM787" s="22"/>
      <c r="DN787" s="22"/>
      <c r="DO787" s="22"/>
      <c r="DP787" s="22"/>
      <c r="DQ787" s="22"/>
      <c r="DR787" s="22"/>
      <c r="DS787" s="22"/>
      <c r="DT787" s="22"/>
      <c r="DU787" s="22"/>
      <c r="DV787" s="22"/>
      <c r="DW787" s="22"/>
      <c r="DX787" s="22"/>
      <c r="DY787" s="22"/>
      <c r="DZ787" s="22"/>
      <c r="EA787" s="22"/>
      <c r="EB787" s="22"/>
      <c r="EC787" s="22"/>
      <c r="ED787" s="22"/>
      <c r="EE787" s="22"/>
      <c r="EF787" s="22"/>
      <c r="EG787" s="22"/>
      <c r="EH787" s="22"/>
      <c r="EI787" s="22"/>
      <c r="EJ787" s="22"/>
      <c r="EK787" s="22"/>
      <c r="EL787" s="22"/>
      <c r="EM787" s="22"/>
      <c r="EN787" s="22"/>
      <c r="EO787" s="22"/>
      <c r="EP787" s="22"/>
      <c r="EQ787" s="22"/>
      <c r="ER787" s="22"/>
      <c r="ES787" s="22"/>
      <c r="ET787" s="22"/>
      <c r="EU787" s="22"/>
      <c r="EV787" s="22"/>
      <c r="EW787" s="22"/>
      <c r="EX787" s="22"/>
      <c r="EY787" s="22"/>
      <c r="EZ787" s="22"/>
      <c r="FA787" s="22"/>
      <c r="FB787" s="22"/>
      <c r="FC787" s="22"/>
      <c r="FD787" s="22"/>
      <c r="FE787" s="22"/>
      <c r="FF787" s="22"/>
      <c r="FG787" s="22"/>
      <c r="FH787" s="22"/>
      <c r="FI787" s="22"/>
      <c r="FJ787" s="22"/>
      <c r="FK787" s="22"/>
      <c r="FL787" s="22"/>
      <c r="FM787" s="22"/>
      <c r="FN787" s="22"/>
      <c r="FO787" s="22"/>
      <c r="FP787" s="22"/>
      <c r="FQ787" s="22"/>
      <c r="FR787" s="22"/>
      <c r="FS787" s="22"/>
      <c r="FT787" s="22"/>
      <c r="FU787" s="22"/>
      <c r="FV787" s="22"/>
      <c r="FW787" s="22"/>
      <c r="FX787" s="22"/>
      <c r="FY787" s="22"/>
      <c r="FZ787" s="22"/>
      <c r="GA787" s="22"/>
      <c r="GB787" s="22"/>
      <c r="GC787" s="22"/>
      <c r="GD787" s="22"/>
      <c r="GE787" s="22"/>
      <c r="GF787" s="22"/>
      <c r="GG787" s="22"/>
      <c r="GH787" s="22"/>
      <c r="GI787" s="22"/>
      <c r="GJ787" s="22"/>
      <c r="GK787" s="22"/>
      <c r="GL787" s="22"/>
      <c r="GM787" s="22"/>
      <c r="GN787" s="22"/>
      <c r="GO787" s="22"/>
      <c r="GP787" s="22"/>
      <c r="GQ787" s="22"/>
      <c r="GR787" s="22"/>
      <c r="GS787" s="22"/>
      <c r="GT787" s="22"/>
      <c r="GU787" s="22"/>
      <c r="GV787" s="22"/>
      <c r="GW787" s="22"/>
      <c r="GX787" s="22"/>
      <c r="GY787" s="22"/>
      <c r="GZ787" s="22"/>
      <c r="HA787" s="22"/>
      <c r="HB787" s="22"/>
      <c r="HC787" s="22"/>
      <c r="HD787" s="22"/>
      <c r="HE787" s="22"/>
      <c r="HF787" s="22"/>
      <c r="HG787" s="22"/>
      <c r="HH787" s="22"/>
      <c r="HI787" s="22"/>
      <c r="HJ787" s="22"/>
      <c r="HK787" s="22"/>
      <c r="HL787" s="22"/>
      <c r="HM787" s="22"/>
      <c r="HN787" s="22"/>
      <c r="HO787" s="22"/>
      <c r="HP787" s="22"/>
      <c r="HQ787" s="22"/>
      <c r="HR787" s="22"/>
      <c r="HS787" s="22"/>
      <c r="HT787" s="22"/>
      <c r="HU787" s="22"/>
      <c r="HV787" s="22"/>
      <c r="HW787" s="22"/>
      <c r="HX787" s="22"/>
      <c r="HY787" s="22"/>
      <c r="HZ787" s="22"/>
      <c r="IA787" s="22"/>
      <c r="IB787" s="22"/>
      <c r="IC787" s="22"/>
      <c r="ID787" s="22"/>
      <c r="IE787" s="22"/>
      <c r="IF787" s="22"/>
      <c r="IG787" s="22"/>
      <c r="IH787" s="22"/>
      <c r="II787" s="22"/>
      <c r="IJ787" s="22"/>
      <c r="IK787" s="22"/>
      <c r="IL787" s="22"/>
      <c r="IM787" s="22"/>
      <c r="IN787" s="22"/>
      <c r="IO787" s="22"/>
      <c r="IP787" s="22"/>
      <c r="IQ787" s="22"/>
      <c r="IR787" s="22"/>
      <c r="IS787" s="22"/>
      <c r="IT787" s="22"/>
      <c r="IU787" s="22"/>
      <c r="IV787" s="22"/>
      <c r="IW787" s="22"/>
    </row>
    <row r="788" spans="1:257" s="23" customFormat="1" ht="12" customHeight="1" x14ac:dyDescent="0.2">
      <c r="A788" s="17">
        <v>787</v>
      </c>
      <c r="B788" s="17" t="s">
        <v>55</v>
      </c>
      <c r="C788" s="17" t="s">
        <v>56</v>
      </c>
      <c r="D788" s="17" t="s">
        <v>1042</v>
      </c>
      <c r="E788" s="17" t="s">
        <v>1085</v>
      </c>
      <c r="F788" s="17" t="s">
        <v>33</v>
      </c>
      <c r="G788" s="34"/>
      <c r="H788" s="34"/>
      <c r="I788" s="34"/>
      <c r="J788" s="18"/>
      <c r="K788" s="18">
        <v>12</v>
      </c>
      <c r="L788" s="34"/>
      <c r="M788" s="34"/>
      <c r="N788" s="18"/>
      <c r="O788" s="18"/>
      <c r="P788" s="17" t="s">
        <v>24</v>
      </c>
      <c r="Q788" s="17" t="s">
        <v>1042</v>
      </c>
      <c r="R788" s="17" t="s">
        <v>25</v>
      </c>
      <c r="S788" s="19" t="s">
        <v>30</v>
      </c>
      <c r="T788" s="32"/>
      <c r="U788" s="20" t="s">
        <v>1079</v>
      </c>
      <c r="V788" s="19" t="s">
        <v>1235</v>
      </c>
      <c r="W788" s="22"/>
      <c r="X788" s="22"/>
      <c r="Y788" s="22"/>
      <c r="Z788" s="22"/>
      <c r="AA788" s="22"/>
      <c r="AB788" s="22"/>
      <c r="AC788" s="22"/>
      <c r="AD788" s="22"/>
      <c r="AE788" s="22"/>
      <c r="AF788" s="22"/>
      <c r="AG788" s="22"/>
      <c r="AH788" s="22"/>
      <c r="AI788" s="22"/>
      <c r="AJ788" s="22"/>
      <c r="AK788" s="22"/>
      <c r="AL788" s="22"/>
      <c r="AM788" s="22"/>
      <c r="AN788" s="22"/>
      <c r="AO788" s="22"/>
      <c r="AP788" s="22"/>
      <c r="AQ788" s="22"/>
      <c r="AR788" s="22"/>
      <c r="AS788" s="22"/>
      <c r="AT788" s="22"/>
      <c r="AU788" s="22"/>
      <c r="AV788" s="22"/>
      <c r="AW788" s="22"/>
      <c r="AX788" s="22"/>
      <c r="AY788" s="22"/>
      <c r="AZ788" s="22"/>
      <c r="BA788" s="22"/>
      <c r="BB788" s="22"/>
      <c r="BC788" s="22"/>
      <c r="BD788" s="22"/>
      <c r="BE788" s="22"/>
      <c r="BF788" s="22"/>
      <c r="BG788" s="22"/>
      <c r="BH788" s="22"/>
      <c r="BI788" s="22"/>
      <c r="BJ788" s="22"/>
      <c r="BK788" s="22"/>
      <c r="BL788" s="22"/>
      <c r="BM788" s="22"/>
      <c r="BN788" s="22"/>
      <c r="BO788" s="22"/>
      <c r="BP788" s="22"/>
      <c r="BQ788" s="22"/>
      <c r="BR788" s="22"/>
      <c r="BS788" s="22"/>
      <c r="BT788" s="22"/>
      <c r="BU788" s="22"/>
      <c r="BV788" s="22"/>
      <c r="BW788" s="22"/>
      <c r="BX788" s="22"/>
      <c r="BY788" s="22"/>
      <c r="BZ788" s="22"/>
      <c r="CA788" s="22"/>
      <c r="CB788" s="22"/>
      <c r="CC788" s="22"/>
      <c r="CD788" s="22"/>
      <c r="CE788" s="22"/>
      <c r="CF788" s="22"/>
      <c r="CG788" s="22"/>
      <c r="CH788" s="22"/>
      <c r="CI788" s="22"/>
      <c r="CJ788" s="22"/>
      <c r="CK788" s="22"/>
      <c r="CL788" s="22"/>
      <c r="CM788" s="22"/>
      <c r="CN788" s="22"/>
      <c r="CO788" s="22"/>
      <c r="CP788" s="22"/>
      <c r="CQ788" s="22"/>
      <c r="CR788" s="22"/>
      <c r="CS788" s="22"/>
      <c r="CT788" s="22"/>
      <c r="CU788" s="22"/>
      <c r="CV788" s="22"/>
      <c r="CW788" s="22"/>
      <c r="CX788" s="22"/>
      <c r="CY788" s="22"/>
      <c r="CZ788" s="22"/>
      <c r="DA788" s="22"/>
      <c r="DB788" s="22"/>
      <c r="DC788" s="22"/>
      <c r="DD788" s="22"/>
      <c r="DE788" s="22"/>
      <c r="DF788" s="22"/>
      <c r="DG788" s="22"/>
      <c r="DH788" s="22"/>
      <c r="DI788" s="22"/>
      <c r="DJ788" s="22"/>
      <c r="DK788" s="22"/>
      <c r="DL788" s="22"/>
      <c r="DM788" s="22"/>
      <c r="DN788" s="22"/>
      <c r="DO788" s="22"/>
      <c r="DP788" s="22"/>
      <c r="DQ788" s="22"/>
      <c r="DR788" s="22"/>
      <c r="DS788" s="22"/>
      <c r="DT788" s="22"/>
      <c r="DU788" s="22"/>
      <c r="DV788" s="22"/>
      <c r="DW788" s="22"/>
      <c r="DX788" s="22"/>
      <c r="DY788" s="22"/>
      <c r="DZ788" s="22"/>
      <c r="EA788" s="22"/>
      <c r="EB788" s="22"/>
      <c r="EC788" s="22"/>
      <c r="ED788" s="22"/>
      <c r="EE788" s="22"/>
      <c r="EF788" s="22"/>
      <c r="EG788" s="22"/>
      <c r="EH788" s="22"/>
      <c r="EI788" s="22"/>
      <c r="EJ788" s="22"/>
      <c r="EK788" s="22"/>
      <c r="EL788" s="22"/>
      <c r="EM788" s="22"/>
      <c r="EN788" s="22"/>
      <c r="EO788" s="22"/>
      <c r="EP788" s="22"/>
      <c r="EQ788" s="22"/>
      <c r="ER788" s="22"/>
      <c r="ES788" s="22"/>
      <c r="ET788" s="22"/>
      <c r="EU788" s="22"/>
      <c r="EV788" s="22"/>
      <c r="EW788" s="22"/>
      <c r="EX788" s="22"/>
      <c r="EY788" s="22"/>
      <c r="EZ788" s="22"/>
      <c r="FA788" s="22"/>
      <c r="FB788" s="22"/>
      <c r="FC788" s="22"/>
      <c r="FD788" s="22"/>
      <c r="FE788" s="22"/>
      <c r="FF788" s="22"/>
      <c r="FG788" s="22"/>
      <c r="FH788" s="22"/>
      <c r="FI788" s="22"/>
      <c r="FJ788" s="22"/>
      <c r="FK788" s="22"/>
      <c r="FL788" s="22"/>
      <c r="FM788" s="22"/>
      <c r="FN788" s="22"/>
      <c r="FO788" s="22"/>
      <c r="FP788" s="22"/>
      <c r="FQ788" s="22"/>
      <c r="FR788" s="22"/>
      <c r="FS788" s="22"/>
      <c r="FT788" s="22"/>
      <c r="FU788" s="22"/>
      <c r="FV788" s="22"/>
      <c r="FW788" s="22"/>
      <c r="FX788" s="22"/>
      <c r="FY788" s="22"/>
      <c r="FZ788" s="22"/>
      <c r="GA788" s="22"/>
      <c r="GB788" s="22"/>
      <c r="GC788" s="22"/>
      <c r="GD788" s="22"/>
      <c r="GE788" s="22"/>
      <c r="GF788" s="22"/>
      <c r="GG788" s="22"/>
      <c r="GH788" s="22"/>
      <c r="GI788" s="22"/>
      <c r="GJ788" s="22"/>
      <c r="GK788" s="22"/>
      <c r="GL788" s="22"/>
      <c r="GM788" s="22"/>
      <c r="GN788" s="22"/>
      <c r="GO788" s="22"/>
      <c r="GP788" s="22"/>
      <c r="GQ788" s="22"/>
      <c r="GR788" s="22"/>
      <c r="GS788" s="22"/>
      <c r="GT788" s="22"/>
      <c r="GU788" s="22"/>
      <c r="GV788" s="22"/>
      <c r="GW788" s="22"/>
      <c r="GX788" s="22"/>
      <c r="GY788" s="22"/>
      <c r="GZ788" s="22"/>
      <c r="HA788" s="22"/>
      <c r="HB788" s="22"/>
      <c r="HC788" s="22"/>
      <c r="HD788" s="22"/>
      <c r="HE788" s="22"/>
      <c r="HF788" s="22"/>
      <c r="HG788" s="22"/>
      <c r="HH788" s="22"/>
      <c r="HI788" s="22"/>
      <c r="HJ788" s="22"/>
      <c r="HK788" s="22"/>
      <c r="HL788" s="22"/>
      <c r="HM788" s="22"/>
      <c r="HN788" s="22"/>
      <c r="HO788" s="22"/>
      <c r="HP788" s="22"/>
      <c r="HQ788" s="22"/>
      <c r="HR788" s="22"/>
      <c r="HS788" s="22"/>
      <c r="HT788" s="22"/>
      <c r="HU788" s="22"/>
      <c r="HV788" s="22"/>
      <c r="HW788" s="22"/>
      <c r="HX788" s="22"/>
      <c r="HY788" s="22"/>
      <c r="HZ788" s="22"/>
      <c r="IA788" s="22"/>
      <c r="IB788" s="22"/>
      <c r="IC788" s="22"/>
      <c r="ID788" s="22"/>
      <c r="IE788" s="22"/>
      <c r="IF788" s="22"/>
      <c r="IG788" s="22"/>
      <c r="IH788" s="22"/>
      <c r="II788" s="22"/>
      <c r="IJ788" s="22"/>
      <c r="IK788" s="22"/>
      <c r="IL788" s="22"/>
      <c r="IM788" s="22"/>
      <c r="IN788" s="22"/>
      <c r="IO788" s="22"/>
      <c r="IP788" s="22"/>
      <c r="IQ788" s="22"/>
      <c r="IR788" s="22"/>
      <c r="IS788" s="22"/>
      <c r="IT788" s="22"/>
      <c r="IU788" s="22"/>
      <c r="IV788" s="22"/>
      <c r="IW788" s="22"/>
    </row>
    <row r="789" spans="1:257" s="23" customFormat="1" ht="12" customHeight="1" x14ac:dyDescent="0.2">
      <c r="A789" s="17">
        <v>788</v>
      </c>
      <c r="B789" s="17" t="s">
        <v>55</v>
      </c>
      <c r="C789" s="17" t="s">
        <v>56</v>
      </c>
      <c r="D789" s="17" t="s">
        <v>1042</v>
      </c>
      <c r="E789" s="17" t="s">
        <v>1086</v>
      </c>
      <c r="F789" s="17" t="s">
        <v>33</v>
      </c>
      <c r="G789" s="34"/>
      <c r="H789" s="34"/>
      <c r="I789" s="34"/>
      <c r="J789" s="18"/>
      <c r="K789" s="18">
        <v>30</v>
      </c>
      <c r="L789" s="34"/>
      <c r="M789" s="34"/>
      <c r="N789" s="18"/>
      <c r="O789" s="18"/>
      <c r="P789" s="17" t="s">
        <v>24</v>
      </c>
      <c r="Q789" s="17" t="s">
        <v>1042</v>
      </c>
      <c r="R789" s="17" t="s">
        <v>25</v>
      </c>
      <c r="S789" s="19" t="s">
        <v>30</v>
      </c>
      <c r="T789" s="32"/>
      <c r="U789" s="20" t="s">
        <v>1079</v>
      </c>
      <c r="V789" s="19" t="s">
        <v>1235</v>
      </c>
      <c r="W789" s="22"/>
      <c r="X789" s="22"/>
      <c r="Y789" s="22"/>
      <c r="Z789" s="22"/>
      <c r="AA789" s="22"/>
      <c r="AB789" s="22"/>
      <c r="AC789" s="22"/>
      <c r="AD789" s="22"/>
      <c r="AE789" s="22"/>
      <c r="AF789" s="22"/>
      <c r="AG789" s="22"/>
      <c r="AH789" s="22"/>
      <c r="AI789" s="22"/>
      <c r="AJ789" s="22"/>
      <c r="AK789" s="22"/>
      <c r="AL789" s="22"/>
      <c r="AM789" s="22"/>
      <c r="AN789" s="22"/>
      <c r="AO789" s="22"/>
      <c r="AP789" s="22"/>
      <c r="AQ789" s="22"/>
      <c r="AR789" s="22"/>
      <c r="AS789" s="22"/>
      <c r="AT789" s="22"/>
      <c r="AU789" s="22"/>
      <c r="AV789" s="22"/>
      <c r="AW789" s="22"/>
      <c r="AX789" s="22"/>
      <c r="AY789" s="22"/>
      <c r="AZ789" s="22"/>
      <c r="BA789" s="22"/>
      <c r="BB789" s="22"/>
      <c r="BC789" s="22"/>
      <c r="BD789" s="22"/>
      <c r="BE789" s="22"/>
      <c r="BF789" s="22"/>
      <c r="BG789" s="22"/>
      <c r="BH789" s="22"/>
      <c r="BI789" s="22"/>
      <c r="BJ789" s="22"/>
      <c r="BK789" s="22"/>
      <c r="BL789" s="22"/>
      <c r="BM789" s="22"/>
      <c r="BN789" s="22"/>
      <c r="BO789" s="22"/>
      <c r="BP789" s="22"/>
      <c r="BQ789" s="22"/>
      <c r="BR789" s="22"/>
      <c r="BS789" s="22"/>
      <c r="BT789" s="22"/>
      <c r="BU789" s="22"/>
      <c r="BV789" s="22"/>
      <c r="BW789" s="22"/>
      <c r="BX789" s="22"/>
      <c r="BY789" s="22"/>
      <c r="BZ789" s="22"/>
      <c r="CA789" s="22"/>
      <c r="CB789" s="22"/>
      <c r="CC789" s="22"/>
      <c r="CD789" s="22"/>
      <c r="CE789" s="22"/>
      <c r="CF789" s="22"/>
      <c r="CG789" s="22"/>
      <c r="CH789" s="22"/>
      <c r="CI789" s="22"/>
      <c r="CJ789" s="22"/>
      <c r="CK789" s="22"/>
      <c r="CL789" s="22"/>
      <c r="CM789" s="22"/>
      <c r="CN789" s="22"/>
      <c r="CO789" s="22"/>
      <c r="CP789" s="22"/>
      <c r="CQ789" s="22"/>
      <c r="CR789" s="22"/>
      <c r="CS789" s="22"/>
      <c r="CT789" s="22"/>
      <c r="CU789" s="22"/>
      <c r="CV789" s="22"/>
      <c r="CW789" s="22"/>
      <c r="CX789" s="22"/>
      <c r="CY789" s="22"/>
      <c r="CZ789" s="22"/>
      <c r="DA789" s="22"/>
      <c r="DB789" s="22"/>
      <c r="DC789" s="22"/>
      <c r="DD789" s="22"/>
      <c r="DE789" s="22"/>
      <c r="DF789" s="22"/>
      <c r="DG789" s="22"/>
      <c r="DH789" s="22"/>
      <c r="DI789" s="22"/>
      <c r="DJ789" s="22"/>
      <c r="DK789" s="22"/>
      <c r="DL789" s="22"/>
      <c r="DM789" s="22"/>
      <c r="DN789" s="22"/>
      <c r="DO789" s="22"/>
      <c r="DP789" s="22"/>
      <c r="DQ789" s="22"/>
      <c r="DR789" s="22"/>
      <c r="DS789" s="22"/>
      <c r="DT789" s="22"/>
      <c r="DU789" s="22"/>
      <c r="DV789" s="22"/>
      <c r="DW789" s="22"/>
      <c r="DX789" s="22"/>
      <c r="DY789" s="22"/>
      <c r="DZ789" s="22"/>
      <c r="EA789" s="22"/>
      <c r="EB789" s="22"/>
      <c r="EC789" s="22"/>
      <c r="ED789" s="22"/>
      <c r="EE789" s="22"/>
      <c r="EF789" s="22"/>
      <c r="EG789" s="22"/>
      <c r="EH789" s="22"/>
      <c r="EI789" s="22"/>
      <c r="EJ789" s="22"/>
      <c r="EK789" s="22"/>
      <c r="EL789" s="22"/>
      <c r="EM789" s="22"/>
      <c r="EN789" s="22"/>
      <c r="EO789" s="22"/>
      <c r="EP789" s="22"/>
      <c r="EQ789" s="22"/>
      <c r="ER789" s="22"/>
      <c r="ES789" s="22"/>
      <c r="ET789" s="22"/>
      <c r="EU789" s="22"/>
      <c r="EV789" s="22"/>
      <c r="EW789" s="22"/>
      <c r="EX789" s="22"/>
      <c r="EY789" s="22"/>
      <c r="EZ789" s="22"/>
      <c r="FA789" s="22"/>
      <c r="FB789" s="22"/>
      <c r="FC789" s="22"/>
      <c r="FD789" s="22"/>
      <c r="FE789" s="22"/>
      <c r="FF789" s="22"/>
      <c r="FG789" s="22"/>
      <c r="FH789" s="22"/>
      <c r="FI789" s="22"/>
      <c r="FJ789" s="22"/>
      <c r="FK789" s="22"/>
      <c r="FL789" s="22"/>
      <c r="FM789" s="22"/>
      <c r="FN789" s="22"/>
      <c r="FO789" s="22"/>
      <c r="FP789" s="22"/>
      <c r="FQ789" s="22"/>
      <c r="FR789" s="22"/>
      <c r="FS789" s="22"/>
      <c r="FT789" s="22"/>
      <c r="FU789" s="22"/>
      <c r="FV789" s="22"/>
      <c r="FW789" s="22"/>
      <c r="FX789" s="22"/>
      <c r="FY789" s="22"/>
      <c r="FZ789" s="22"/>
      <c r="GA789" s="22"/>
      <c r="GB789" s="22"/>
      <c r="GC789" s="22"/>
      <c r="GD789" s="22"/>
      <c r="GE789" s="22"/>
      <c r="GF789" s="22"/>
      <c r="GG789" s="22"/>
      <c r="GH789" s="22"/>
      <c r="GI789" s="22"/>
      <c r="GJ789" s="22"/>
      <c r="GK789" s="22"/>
      <c r="GL789" s="22"/>
      <c r="GM789" s="22"/>
      <c r="GN789" s="22"/>
      <c r="GO789" s="22"/>
      <c r="GP789" s="22"/>
      <c r="GQ789" s="22"/>
      <c r="GR789" s="22"/>
      <c r="GS789" s="22"/>
      <c r="GT789" s="22"/>
      <c r="GU789" s="22"/>
      <c r="GV789" s="22"/>
      <c r="GW789" s="22"/>
      <c r="GX789" s="22"/>
      <c r="GY789" s="22"/>
      <c r="GZ789" s="22"/>
      <c r="HA789" s="22"/>
      <c r="HB789" s="22"/>
      <c r="HC789" s="22"/>
      <c r="HD789" s="22"/>
      <c r="HE789" s="22"/>
      <c r="HF789" s="22"/>
      <c r="HG789" s="22"/>
      <c r="HH789" s="22"/>
      <c r="HI789" s="22"/>
      <c r="HJ789" s="22"/>
      <c r="HK789" s="22"/>
      <c r="HL789" s="22"/>
      <c r="HM789" s="22"/>
      <c r="HN789" s="22"/>
      <c r="HO789" s="22"/>
      <c r="HP789" s="22"/>
      <c r="HQ789" s="22"/>
      <c r="HR789" s="22"/>
      <c r="HS789" s="22"/>
      <c r="HT789" s="22"/>
      <c r="HU789" s="22"/>
      <c r="HV789" s="22"/>
      <c r="HW789" s="22"/>
      <c r="HX789" s="22"/>
      <c r="HY789" s="22"/>
      <c r="HZ789" s="22"/>
      <c r="IA789" s="22"/>
      <c r="IB789" s="22"/>
      <c r="IC789" s="22"/>
      <c r="ID789" s="22"/>
      <c r="IE789" s="22"/>
      <c r="IF789" s="22"/>
      <c r="IG789" s="22"/>
      <c r="IH789" s="22"/>
      <c r="II789" s="22"/>
      <c r="IJ789" s="22"/>
      <c r="IK789" s="22"/>
      <c r="IL789" s="22"/>
      <c r="IM789" s="22"/>
      <c r="IN789" s="22"/>
      <c r="IO789" s="22"/>
      <c r="IP789" s="22"/>
      <c r="IQ789" s="22"/>
      <c r="IR789" s="22"/>
      <c r="IS789" s="22"/>
      <c r="IT789" s="22"/>
      <c r="IU789" s="22"/>
      <c r="IV789" s="22"/>
      <c r="IW789" s="22"/>
    </row>
    <row r="790" spans="1:257" s="23" customFormat="1" ht="12" customHeight="1" x14ac:dyDescent="0.2">
      <c r="A790" s="17">
        <v>789</v>
      </c>
      <c r="B790" s="17" t="s">
        <v>55</v>
      </c>
      <c r="C790" s="17" t="s">
        <v>56</v>
      </c>
      <c r="D790" s="17" t="s">
        <v>1042</v>
      </c>
      <c r="E790" s="17" t="s">
        <v>992</v>
      </c>
      <c r="F790" s="17" t="s">
        <v>33</v>
      </c>
      <c r="G790" s="34"/>
      <c r="H790" s="34"/>
      <c r="I790" s="34"/>
      <c r="J790" s="18"/>
      <c r="K790" s="18">
        <v>35</v>
      </c>
      <c r="L790" s="34"/>
      <c r="M790" s="34"/>
      <c r="N790" s="18"/>
      <c r="O790" s="18"/>
      <c r="P790" s="17" t="s">
        <v>24</v>
      </c>
      <c r="Q790" s="17" t="s">
        <v>1042</v>
      </c>
      <c r="R790" s="17" t="s">
        <v>25</v>
      </c>
      <c r="S790" s="19" t="s">
        <v>30</v>
      </c>
      <c r="T790" s="20" t="s">
        <v>63</v>
      </c>
      <c r="U790" s="20" t="s">
        <v>1079</v>
      </c>
      <c r="V790" s="19" t="s">
        <v>1235</v>
      </c>
      <c r="W790" s="22"/>
      <c r="X790" s="22"/>
      <c r="Y790" s="22"/>
      <c r="Z790" s="22"/>
      <c r="AA790" s="22"/>
      <c r="AB790" s="22"/>
      <c r="AC790" s="22"/>
      <c r="AD790" s="22"/>
      <c r="AE790" s="22"/>
      <c r="AF790" s="22"/>
      <c r="AG790" s="22"/>
      <c r="AH790" s="22"/>
      <c r="AI790" s="22"/>
      <c r="AJ790" s="22"/>
      <c r="AK790" s="22"/>
      <c r="AL790" s="22"/>
      <c r="AM790" s="22"/>
      <c r="AN790" s="22"/>
      <c r="AO790" s="22"/>
      <c r="AP790" s="22"/>
      <c r="AQ790" s="22"/>
      <c r="AR790" s="22"/>
      <c r="AS790" s="22"/>
      <c r="AT790" s="22"/>
      <c r="AU790" s="22"/>
      <c r="AV790" s="22"/>
      <c r="AW790" s="22"/>
      <c r="AX790" s="22"/>
      <c r="AY790" s="22"/>
      <c r="AZ790" s="22"/>
      <c r="BA790" s="22"/>
      <c r="BB790" s="22"/>
      <c r="BC790" s="22"/>
      <c r="BD790" s="22"/>
      <c r="BE790" s="22"/>
      <c r="BF790" s="22"/>
      <c r="BG790" s="22"/>
      <c r="BH790" s="22"/>
      <c r="BI790" s="22"/>
      <c r="BJ790" s="22"/>
      <c r="BK790" s="22"/>
      <c r="BL790" s="22"/>
      <c r="BM790" s="22"/>
      <c r="BN790" s="22"/>
      <c r="BO790" s="22"/>
      <c r="BP790" s="22"/>
      <c r="BQ790" s="22"/>
      <c r="BR790" s="22"/>
      <c r="BS790" s="22"/>
      <c r="BT790" s="22"/>
      <c r="BU790" s="22"/>
      <c r="BV790" s="22"/>
      <c r="BW790" s="22"/>
      <c r="BX790" s="22"/>
      <c r="BY790" s="22"/>
      <c r="BZ790" s="22"/>
      <c r="CA790" s="22"/>
      <c r="CB790" s="22"/>
      <c r="CC790" s="22"/>
      <c r="CD790" s="22"/>
      <c r="CE790" s="22"/>
      <c r="CF790" s="22"/>
      <c r="CG790" s="22"/>
      <c r="CH790" s="22"/>
      <c r="CI790" s="22"/>
      <c r="CJ790" s="22"/>
      <c r="CK790" s="22"/>
      <c r="CL790" s="22"/>
      <c r="CM790" s="22"/>
      <c r="CN790" s="22"/>
      <c r="CO790" s="22"/>
      <c r="CP790" s="22"/>
      <c r="CQ790" s="22"/>
      <c r="CR790" s="22"/>
      <c r="CS790" s="22"/>
      <c r="CT790" s="22"/>
      <c r="CU790" s="22"/>
      <c r="CV790" s="22"/>
      <c r="CW790" s="22"/>
      <c r="CX790" s="22"/>
      <c r="CY790" s="22"/>
      <c r="CZ790" s="22"/>
      <c r="DA790" s="22"/>
      <c r="DB790" s="22"/>
      <c r="DC790" s="22"/>
      <c r="DD790" s="22"/>
      <c r="DE790" s="22"/>
      <c r="DF790" s="22"/>
      <c r="DG790" s="22"/>
      <c r="DH790" s="22"/>
      <c r="DI790" s="22"/>
      <c r="DJ790" s="22"/>
      <c r="DK790" s="22"/>
      <c r="DL790" s="22"/>
      <c r="DM790" s="22"/>
      <c r="DN790" s="22"/>
      <c r="DO790" s="22"/>
      <c r="DP790" s="22"/>
      <c r="DQ790" s="22"/>
      <c r="DR790" s="22"/>
      <c r="DS790" s="22"/>
      <c r="DT790" s="22"/>
      <c r="DU790" s="22"/>
      <c r="DV790" s="22"/>
      <c r="DW790" s="22"/>
      <c r="DX790" s="22"/>
      <c r="DY790" s="22"/>
      <c r="DZ790" s="22"/>
      <c r="EA790" s="22"/>
      <c r="EB790" s="22"/>
      <c r="EC790" s="22"/>
      <c r="ED790" s="22"/>
      <c r="EE790" s="22"/>
      <c r="EF790" s="22"/>
      <c r="EG790" s="22"/>
      <c r="EH790" s="22"/>
      <c r="EI790" s="22"/>
      <c r="EJ790" s="22"/>
      <c r="EK790" s="22"/>
      <c r="EL790" s="22"/>
      <c r="EM790" s="22"/>
      <c r="EN790" s="22"/>
      <c r="EO790" s="22"/>
      <c r="EP790" s="22"/>
      <c r="EQ790" s="22"/>
      <c r="ER790" s="22"/>
      <c r="ES790" s="22"/>
      <c r="ET790" s="22"/>
      <c r="EU790" s="22"/>
      <c r="EV790" s="22"/>
      <c r="EW790" s="22"/>
      <c r="EX790" s="22"/>
      <c r="EY790" s="22"/>
      <c r="EZ790" s="22"/>
      <c r="FA790" s="22"/>
      <c r="FB790" s="22"/>
      <c r="FC790" s="22"/>
      <c r="FD790" s="22"/>
      <c r="FE790" s="22"/>
      <c r="FF790" s="22"/>
      <c r="FG790" s="22"/>
      <c r="FH790" s="22"/>
      <c r="FI790" s="22"/>
      <c r="FJ790" s="22"/>
      <c r="FK790" s="22"/>
      <c r="FL790" s="22"/>
      <c r="FM790" s="22"/>
      <c r="FN790" s="22"/>
      <c r="FO790" s="22"/>
      <c r="FP790" s="22"/>
      <c r="FQ790" s="22"/>
      <c r="FR790" s="22"/>
      <c r="FS790" s="22"/>
      <c r="FT790" s="22"/>
      <c r="FU790" s="22"/>
      <c r="FV790" s="22"/>
      <c r="FW790" s="22"/>
      <c r="FX790" s="22"/>
      <c r="FY790" s="22"/>
      <c r="FZ790" s="22"/>
      <c r="GA790" s="22"/>
      <c r="GB790" s="22"/>
      <c r="GC790" s="22"/>
      <c r="GD790" s="22"/>
      <c r="GE790" s="22"/>
      <c r="GF790" s="22"/>
      <c r="GG790" s="22"/>
      <c r="GH790" s="22"/>
      <c r="GI790" s="22"/>
      <c r="GJ790" s="22"/>
      <c r="GK790" s="22"/>
      <c r="GL790" s="22"/>
      <c r="GM790" s="22"/>
      <c r="GN790" s="22"/>
      <c r="GO790" s="22"/>
      <c r="GP790" s="22"/>
      <c r="GQ790" s="22"/>
      <c r="GR790" s="22"/>
      <c r="GS790" s="22"/>
      <c r="GT790" s="22"/>
      <c r="GU790" s="22"/>
      <c r="GV790" s="22"/>
      <c r="GW790" s="22"/>
      <c r="GX790" s="22"/>
      <c r="GY790" s="22"/>
      <c r="GZ790" s="22"/>
      <c r="HA790" s="22"/>
      <c r="HB790" s="22"/>
      <c r="HC790" s="22"/>
      <c r="HD790" s="22"/>
      <c r="HE790" s="22"/>
      <c r="HF790" s="22"/>
      <c r="HG790" s="22"/>
      <c r="HH790" s="22"/>
      <c r="HI790" s="22"/>
      <c r="HJ790" s="22"/>
      <c r="HK790" s="22"/>
      <c r="HL790" s="22"/>
      <c r="HM790" s="22"/>
      <c r="HN790" s="22"/>
      <c r="HO790" s="22"/>
      <c r="HP790" s="22"/>
      <c r="HQ790" s="22"/>
      <c r="HR790" s="22"/>
      <c r="HS790" s="22"/>
      <c r="HT790" s="22"/>
      <c r="HU790" s="22"/>
      <c r="HV790" s="22"/>
      <c r="HW790" s="22"/>
      <c r="HX790" s="22"/>
      <c r="HY790" s="22"/>
      <c r="HZ790" s="22"/>
      <c r="IA790" s="22"/>
      <c r="IB790" s="22"/>
      <c r="IC790" s="22"/>
      <c r="ID790" s="22"/>
      <c r="IE790" s="22"/>
      <c r="IF790" s="22"/>
      <c r="IG790" s="22"/>
      <c r="IH790" s="22"/>
      <c r="II790" s="22"/>
      <c r="IJ790" s="22"/>
      <c r="IK790" s="22"/>
      <c r="IL790" s="22"/>
      <c r="IM790" s="22"/>
      <c r="IN790" s="22"/>
      <c r="IO790" s="22"/>
      <c r="IP790" s="22"/>
      <c r="IQ790" s="22"/>
      <c r="IR790" s="22"/>
      <c r="IS790" s="22"/>
      <c r="IT790" s="22"/>
      <c r="IU790" s="22"/>
      <c r="IV790" s="22"/>
      <c r="IW790" s="22"/>
    </row>
    <row r="791" spans="1:257" s="23" customFormat="1" ht="12" customHeight="1" x14ac:dyDescent="0.2">
      <c r="A791" s="17">
        <v>790</v>
      </c>
      <c r="B791" s="17" t="s">
        <v>55</v>
      </c>
      <c r="C791" s="17" t="s">
        <v>56</v>
      </c>
      <c r="D791" s="17" t="s">
        <v>1042</v>
      </c>
      <c r="E791" s="17" t="s">
        <v>1087</v>
      </c>
      <c r="F791" s="17" t="s">
        <v>33</v>
      </c>
      <c r="G791" s="34"/>
      <c r="H791" s="34"/>
      <c r="I791" s="34"/>
      <c r="J791" s="18"/>
      <c r="K791" s="18">
        <v>12</v>
      </c>
      <c r="L791" s="34"/>
      <c r="M791" s="34"/>
      <c r="N791" s="18"/>
      <c r="O791" s="18"/>
      <c r="P791" s="17" t="s">
        <v>24</v>
      </c>
      <c r="Q791" s="17" t="s">
        <v>1042</v>
      </c>
      <c r="R791" s="17" t="s">
        <v>25</v>
      </c>
      <c r="S791" s="19" t="s">
        <v>30</v>
      </c>
      <c r="T791" s="32"/>
      <c r="U791" s="20" t="s">
        <v>1079</v>
      </c>
      <c r="V791" s="19" t="s">
        <v>1235</v>
      </c>
      <c r="W791" s="22"/>
      <c r="X791" s="22"/>
      <c r="Y791" s="22"/>
      <c r="Z791" s="22"/>
      <c r="AA791" s="22"/>
      <c r="AB791" s="22"/>
      <c r="AC791" s="22"/>
      <c r="AD791" s="22"/>
      <c r="AE791" s="22"/>
      <c r="AF791" s="22"/>
      <c r="AG791" s="22"/>
      <c r="AH791" s="22"/>
      <c r="AI791" s="22"/>
      <c r="AJ791" s="22"/>
      <c r="AK791" s="22"/>
      <c r="AL791" s="22"/>
      <c r="AM791" s="22"/>
      <c r="AN791" s="22"/>
      <c r="AO791" s="22"/>
      <c r="AP791" s="22"/>
      <c r="AQ791" s="22"/>
      <c r="AR791" s="22"/>
      <c r="AS791" s="22"/>
      <c r="AT791" s="22"/>
      <c r="AU791" s="22"/>
      <c r="AV791" s="22"/>
      <c r="AW791" s="22"/>
      <c r="AX791" s="22"/>
      <c r="AY791" s="22"/>
      <c r="AZ791" s="22"/>
      <c r="BA791" s="22"/>
      <c r="BB791" s="22"/>
      <c r="BC791" s="22"/>
      <c r="BD791" s="22"/>
      <c r="BE791" s="22"/>
      <c r="BF791" s="22"/>
      <c r="BG791" s="22"/>
      <c r="BH791" s="22"/>
      <c r="BI791" s="22"/>
      <c r="BJ791" s="22"/>
      <c r="BK791" s="22"/>
      <c r="BL791" s="22"/>
      <c r="BM791" s="22"/>
      <c r="BN791" s="22"/>
      <c r="BO791" s="22"/>
      <c r="BP791" s="22"/>
      <c r="BQ791" s="22"/>
      <c r="BR791" s="22"/>
      <c r="BS791" s="22"/>
      <c r="BT791" s="22"/>
      <c r="BU791" s="22"/>
      <c r="BV791" s="22"/>
      <c r="BW791" s="22"/>
      <c r="BX791" s="22"/>
      <c r="BY791" s="22"/>
      <c r="BZ791" s="22"/>
      <c r="CA791" s="22"/>
      <c r="CB791" s="22"/>
      <c r="CC791" s="22"/>
      <c r="CD791" s="22"/>
      <c r="CE791" s="22"/>
      <c r="CF791" s="22"/>
      <c r="CG791" s="22"/>
      <c r="CH791" s="22"/>
      <c r="CI791" s="22"/>
      <c r="CJ791" s="22"/>
      <c r="CK791" s="22"/>
      <c r="CL791" s="22"/>
      <c r="CM791" s="22"/>
      <c r="CN791" s="22"/>
      <c r="CO791" s="22"/>
      <c r="CP791" s="22"/>
      <c r="CQ791" s="22"/>
      <c r="CR791" s="22"/>
      <c r="CS791" s="22"/>
      <c r="CT791" s="22"/>
      <c r="CU791" s="22"/>
      <c r="CV791" s="22"/>
      <c r="CW791" s="22"/>
      <c r="CX791" s="22"/>
      <c r="CY791" s="22"/>
      <c r="CZ791" s="22"/>
      <c r="DA791" s="22"/>
      <c r="DB791" s="22"/>
      <c r="DC791" s="22"/>
      <c r="DD791" s="22"/>
      <c r="DE791" s="22"/>
      <c r="DF791" s="22"/>
      <c r="DG791" s="22"/>
      <c r="DH791" s="22"/>
      <c r="DI791" s="22"/>
      <c r="DJ791" s="22"/>
      <c r="DK791" s="22"/>
      <c r="DL791" s="22"/>
      <c r="DM791" s="22"/>
      <c r="DN791" s="22"/>
      <c r="DO791" s="22"/>
      <c r="DP791" s="22"/>
      <c r="DQ791" s="22"/>
      <c r="DR791" s="22"/>
      <c r="DS791" s="22"/>
      <c r="DT791" s="22"/>
      <c r="DU791" s="22"/>
      <c r="DV791" s="22"/>
      <c r="DW791" s="22"/>
      <c r="DX791" s="22"/>
      <c r="DY791" s="22"/>
      <c r="DZ791" s="22"/>
      <c r="EA791" s="22"/>
      <c r="EB791" s="22"/>
      <c r="EC791" s="22"/>
      <c r="ED791" s="22"/>
      <c r="EE791" s="22"/>
      <c r="EF791" s="22"/>
      <c r="EG791" s="22"/>
      <c r="EH791" s="22"/>
      <c r="EI791" s="22"/>
      <c r="EJ791" s="22"/>
      <c r="EK791" s="22"/>
      <c r="EL791" s="22"/>
      <c r="EM791" s="22"/>
      <c r="EN791" s="22"/>
      <c r="EO791" s="22"/>
      <c r="EP791" s="22"/>
      <c r="EQ791" s="22"/>
      <c r="ER791" s="22"/>
      <c r="ES791" s="22"/>
      <c r="ET791" s="22"/>
      <c r="EU791" s="22"/>
      <c r="EV791" s="22"/>
      <c r="EW791" s="22"/>
      <c r="EX791" s="22"/>
      <c r="EY791" s="22"/>
      <c r="EZ791" s="22"/>
      <c r="FA791" s="22"/>
      <c r="FB791" s="22"/>
      <c r="FC791" s="22"/>
      <c r="FD791" s="22"/>
      <c r="FE791" s="22"/>
      <c r="FF791" s="22"/>
      <c r="FG791" s="22"/>
      <c r="FH791" s="22"/>
      <c r="FI791" s="22"/>
      <c r="FJ791" s="22"/>
      <c r="FK791" s="22"/>
      <c r="FL791" s="22"/>
      <c r="FM791" s="22"/>
      <c r="FN791" s="22"/>
      <c r="FO791" s="22"/>
      <c r="FP791" s="22"/>
      <c r="FQ791" s="22"/>
      <c r="FR791" s="22"/>
      <c r="FS791" s="22"/>
      <c r="FT791" s="22"/>
      <c r="FU791" s="22"/>
      <c r="FV791" s="22"/>
      <c r="FW791" s="22"/>
      <c r="FX791" s="22"/>
      <c r="FY791" s="22"/>
      <c r="FZ791" s="22"/>
      <c r="GA791" s="22"/>
      <c r="GB791" s="22"/>
      <c r="GC791" s="22"/>
      <c r="GD791" s="22"/>
      <c r="GE791" s="22"/>
      <c r="GF791" s="22"/>
      <c r="GG791" s="22"/>
      <c r="GH791" s="22"/>
      <c r="GI791" s="22"/>
      <c r="GJ791" s="22"/>
      <c r="GK791" s="22"/>
      <c r="GL791" s="22"/>
      <c r="GM791" s="22"/>
      <c r="GN791" s="22"/>
      <c r="GO791" s="22"/>
      <c r="GP791" s="22"/>
      <c r="GQ791" s="22"/>
      <c r="GR791" s="22"/>
      <c r="GS791" s="22"/>
      <c r="GT791" s="22"/>
      <c r="GU791" s="22"/>
      <c r="GV791" s="22"/>
      <c r="GW791" s="22"/>
      <c r="GX791" s="22"/>
      <c r="GY791" s="22"/>
      <c r="GZ791" s="22"/>
      <c r="HA791" s="22"/>
      <c r="HB791" s="22"/>
      <c r="HC791" s="22"/>
      <c r="HD791" s="22"/>
      <c r="HE791" s="22"/>
      <c r="HF791" s="22"/>
      <c r="HG791" s="22"/>
      <c r="HH791" s="22"/>
      <c r="HI791" s="22"/>
      <c r="HJ791" s="22"/>
      <c r="HK791" s="22"/>
      <c r="HL791" s="22"/>
      <c r="HM791" s="22"/>
      <c r="HN791" s="22"/>
      <c r="HO791" s="22"/>
      <c r="HP791" s="22"/>
      <c r="HQ791" s="22"/>
      <c r="HR791" s="22"/>
      <c r="HS791" s="22"/>
      <c r="HT791" s="22"/>
      <c r="HU791" s="22"/>
      <c r="HV791" s="22"/>
      <c r="HW791" s="22"/>
      <c r="HX791" s="22"/>
      <c r="HY791" s="22"/>
      <c r="HZ791" s="22"/>
      <c r="IA791" s="22"/>
      <c r="IB791" s="22"/>
      <c r="IC791" s="22"/>
      <c r="ID791" s="22"/>
      <c r="IE791" s="22"/>
      <c r="IF791" s="22"/>
      <c r="IG791" s="22"/>
      <c r="IH791" s="22"/>
      <c r="II791" s="22"/>
      <c r="IJ791" s="22"/>
      <c r="IK791" s="22"/>
      <c r="IL791" s="22"/>
      <c r="IM791" s="22"/>
      <c r="IN791" s="22"/>
      <c r="IO791" s="22"/>
      <c r="IP791" s="22"/>
      <c r="IQ791" s="22"/>
      <c r="IR791" s="22"/>
      <c r="IS791" s="22"/>
      <c r="IT791" s="22"/>
      <c r="IU791" s="22"/>
      <c r="IV791" s="22"/>
      <c r="IW791" s="22"/>
    </row>
    <row r="792" spans="1:257" s="23" customFormat="1" ht="12" customHeight="1" x14ac:dyDescent="0.2">
      <c r="A792" s="17">
        <v>791</v>
      </c>
      <c r="B792" s="17" t="s">
        <v>55</v>
      </c>
      <c r="C792" s="17" t="s">
        <v>56</v>
      </c>
      <c r="D792" s="17" t="s">
        <v>1042</v>
      </c>
      <c r="E792" s="17" t="s">
        <v>1088</v>
      </c>
      <c r="F792" s="17" t="s">
        <v>33</v>
      </c>
      <c r="G792" s="34"/>
      <c r="H792" s="34"/>
      <c r="I792" s="34"/>
      <c r="J792" s="18"/>
      <c r="K792" s="18">
        <v>30</v>
      </c>
      <c r="L792" s="34"/>
      <c r="M792" s="34"/>
      <c r="N792" s="18"/>
      <c r="O792" s="18"/>
      <c r="P792" s="17" t="s">
        <v>24</v>
      </c>
      <c r="Q792" s="17" t="s">
        <v>1042</v>
      </c>
      <c r="R792" s="17" t="s">
        <v>25</v>
      </c>
      <c r="S792" s="19" t="s">
        <v>30</v>
      </c>
      <c r="T792" s="32"/>
      <c r="U792" s="20" t="s">
        <v>1079</v>
      </c>
      <c r="V792" s="19" t="s">
        <v>1235</v>
      </c>
      <c r="W792" s="22"/>
      <c r="X792" s="22"/>
      <c r="Y792" s="22"/>
      <c r="Z792" s="22"/>
      <c r="AA792" s="22"/>
      <c r="AB792" s="22"/>
      <c r="AC792" s="22"/>
      <c r="AD792" s="22"/>
      <c r="AE792" s="22"/>
      <c r="AF792" s="22"/>
      <c r="AG792" s="22"/>
      <c r="AH792" s="22"/>
      <c r="AI792" s="22"/>
      <c r="AJ792" s="22"/>
      <c r="AK792" s="22"/>
      <c r="AL792" s="22"/>
      <c r="AM792" s="22"/>
      <c r="AN792" s="22"/>
      <c r="AO792" s="22"/>
      <c r="AP792" s="22"/>
      <c r="AQ792" s="22"/>
      <c r="AR792" s="22"/>
      <c r="AS792" s="22"/>
      <c r="AT792" s="22"/>
      <c r="AU792" s="22"/>
      <c r="AV792" s="22"/>
      <c r="AW792" s="22"/>
      <c r="AX792" s="22"/>
      <c r="AY792" s="22"/>
      <c r="AZ792" s="22"/>
      <c r="BA792" s="22"/>
      <c r="BB792" s="22"/>
      <c r="BC792" s="22"/>
      <c r="BD792" s="22"/>
      <c r="BE792" s="22"/>
      <c r="BF792" s="22"/>
      <c r="BG792" s="22"/>
      <c r="BH792" s="22"/>
      <c r="BI792" s="22"/>
      <c r="BJ792" s="22"/>
      <c r="BK792" s="22"/>
      <c r="BL792" s="22"/>
      <c r="BM792" s="22"/>
      <c r="BN792" s="22"/>
      <c r="BO792" s="22"/>
      <c r="BP792" s="22"/>
      <c r="BQ792" s="22"/>
      <c r="BR792" s="22"/>
      <c r="BS792" s="22"/>
      <c r="BT792" s="22"/>
      <c r="BU792" s="22"/>
      <c r="BV792" s="22"/>
      <c r="BW792" s="22"/>
      <c r="BX792" s="22"/>
      <c r="BY792" s="22"/>
      <c r="BZ792" s="22"/>
      <c r="CA792" s="22"/>
      <c r="CB792" s="22"/>
      <c r="CC792" s="22"/>
      <c r="CD792" s="22"/>
      <c r="CE792" s="22"/>
      <c r="CF792" s="22"/>
      <c r="CG792" s="22"/>
      <c r="CH792" s="22"/>
      <c r="CI792" s="22"/>
      <c r="CJ792" s="22"/>
      <c r="CK792" s="22"/>
      <c r="CL792" s="22"/>
      <c r="CM792" s="22"/>
      <c r="CN792" s="22"/>
      <c r="CO792" s="22"/>
      <c r="CP792" s="22"/>
      <c r="CQ792" s="22"/>
      <c r="CR792" s="22"/>
      <c r="CS792" s="22"/>
      <c r="CT792" s="22"/>
      <c r="CU792" s="22"/>
      <c r="CV792" s="22"/>
      <c r="CW792" s="22"/>
      <c r="CX792" s="22"/>
      <c r="CY792" s="22"/>
      <c r="CZ792" s="22"/>
      <c r="DA792" s="22"/>
      <c r="DB792" s="22"/>
      <c r="DC792" s="22"/>
      <c r="DD792" s="22"/>
      <c r="DE792" s="22"/>
      <c r="DF792" s="22"/>
      <c r="DG792" s="22"/>
      <c r="DH792" s="22"/>
      <c r="DI792" s="22"/>
      <c r="DJ792" s="22"/>
      <c r="DK792" s="22"/>
      <c r="DL792" s="22"/>
      <c r="DM792" s="22"/>
      <c r="DN792" s="22"/>
      <c r="DO792" s="22"/>
      <c r="DP792" s="22"/>
      <c r="DQ792" s="22"/>
      <c r="DR792" s="22"/>
      <c r="DS792" s="22"/>
      <c r="DT792" s="22"/>
      <c r="DU792" s="22"/>
      <c r="DV792" s="22"/>
      <c r="DW792" s="22"/>
      <c r="DX792" s="22"/>
      <c r="DY792" s="22"/>
      <c r="DZ792" s="22"/>
      <c r="EA792" s="22"/>
      <c r="EB792" s="22"/>
      <c r="EC792" s="22"/>
      <c r="ED792" s="22"/>
      <c r="EE792" s="22"/>
      <c r="EF792" s="22"/>
      <c r="EG792" s="22"/>
      <c r="EH792" s="22"/>
      <c r="EI792" s="22"/>
      <c r="EJ792" s="22"/>
      <c r="EK792" s="22"/>
      <c r="EL792" s="22"/>
      <c r="EM792" s="22"/>
      <c r="EN792" s="22"/>
      <c r="EO792" s="22"/>
      <c r="EP792" s="22"/>
      <c r="EQ792" s="22"/>
      <c r="ER792" s="22"/>
      <c r="ES792" s="22"/>
      <c r="ET792" s="22"/>
      <c r="EU792" s="22"/>
      <c r="EV792" s="22"/>
      <c r="EW792" s="22"/>
      <c r="EX792" s="22"/>
      <c r="EY792" s="22"/>
      <c r="EZ792" s="22"/>
      <c r="FA792" s="22"/>
      <c r="FB792" s="22"/>
      <c r="FC792" s="22"/>
      <c r="FD792" s="22"/>
      <c r="FE792" s="22"/>
      <c r="FF792" s="22"/>
      <c r="FG792" s="22"/>
      <c r="FH792" s="22"/>
      <c r="FI792" s="22"/>
      <c r="FJ792" s="22"/>
      <c r="FK792" s="22"/>
      <c r="FL792" s="22"/>
      <c r="FM792" s="22"/>
      <c r="FN792" s="22"/>
      <c r="FO792" s="22"/>
      <c r="FP792" s="22"/>
      <c r="FQ792" s="22"/>
      <c r="FR792" s="22"/>
      <c r="FS792" s="22"/>
      <c r="FT792" s="22"/>
      <c r="FU792" s="22"/>
      <c r="FV792" s="22"/>
      <c r="FW792" s="22"/>
      <c r="FX792" s="22"/>
      <c r="FY792" s="22"/>
      <c r="FZ792" s="22"/>
      <c r="GA792" s="22"/>
      <c r="GB792" s="22"/>
      <c r="GC792" s="22"/>
      <c r="GD792" s="22"/>
      <c r="GE792" s="22"/>
      <c r="GF792" s="22"/>
      <c r="GG792" s="22"/>
      <c r="GH792" s="22"/>
      <c r="GI792" s="22"/>
      <c r="GJ792" s="22"/>
      <c r="GK792" s="22"/>
      <c r="GL792" s="22"/>
      <c r="GM792" s="22"/>
      <c r="GN792" s="22"/>
      <c r="GO792" s="22"/>
      <c r="GP792" s="22"/>
      <c r="GQ792" s="22"/>
      <c r="GR792" s="22"/>
      <c r="GS792" s="22"/>
      <c r="GT792" s="22"/>
      <c r="GU792" s="22"/>
      <c r="GV792" s="22"/>
      <c r="GW792" s="22"/>
      <c r="GX792" s="22"/>
      <c r="GY792" s="22"/>
      <c r="GZ792" s="22"/>
      <c r="HA792" s="22"/>
      <c r="HB792" s="22"/>
      <c r="HC792" s="22"/>
      <c r="HD792" s="22"/>
      <c r="HE792" s="22"/>
      <c r="HF792" s="22"/>
      <c r="HG792" s="22"/>
      <c r="HH792" s="22"/>
      <c r="HI792" s="22"/>
      <c r="HJ792" s="22"/>
      <c r="HK792" s="22"/>
      <c r="HL792" s="22"/>
      <c r="HM792" s="22"/>
      <c r="HN792" s="22"/>
      <c r="HO792" s="22"/>
      <c r="HP792" s="22"/>
      <c r="HQ792" s="22"/>
      <c r="HR792" s="22"/>
      <c r="HS792" s="22"/>
      <c r="HT792" s="22"/>
      <c r="HU792" s="22"/>
      <c r="HV792" s="22"/>
      <c r="HW792" s="22"/>
      <c r="HX792" s="22"/>
      <c r="HY792" s="22"/>
      <c r="HZ792" s="22"/>
      <c r="IA792" s="22"/>
      <c r="IB792" s="22"/>
      <c r="IC792" s="22"/>
      <c r="ID792" s="22"/>
      <c r="IE792" s="22"/>
      <c r="IF792" s="22"/>
      <c r="IG792" s="22"/>
      <c r="IH792" s="22"/>
      <c r="II792" s="22"/>
      <c r="IJ792" s="22"/>
      <c r="IK792" s="22"/>
      <c r="IL792" s="22"/>
      <c r="IM792" s="22"/>
      <c r="IN792" s="22"/>
      <c r="IO792" s="22"/>
      <c r="IP792" s="22"/>
      <c r="IQ792" s="22"/>
      <c r="IR792" s="22"/>
      <c r="IS792" s="22"/>
      <c r="IT792" s="22"/>
      <c r="IU792" s="22"/>
      <c r="IV792" s="22"/>
      <c r="IW792" s="22"/>
    </row>
    <row r="793" spans="1:257" s="23" customFormat="1" ht="12" customHeight="1" x14ac:dyDescent="0.2">
      <c r="A793" s="17">
        <v>792</v>
      </c>
      <c r="B793" s="17" t="s">
        <v>55</v>
      </c>
      <c r="C793" s="17" t="s">
        <v>56</v>
      </c>
      <c r="D793" s="17" t="s">
        <v>1042</v>
      </c>
      <c r="E793" s="17" t="s">
        <v>1089</v>
      </c>
      <c r="F793" s="17" t="s">
        <v>33</v>
      </c>
      <c r="G793" s="34">
        <v>1.25E-3</v>
      </c>
      <c r="H793" s="34">
        <v>1.25E-3</v>
      </c>
      <c r="I793" s="34">
        <v>1.25E-3</v>
      </c>
      <c r="J793" s="18">
        <v>120</v>
      </c>
      <c r="K793" s="18"/>
      <c r="L793" s="34"/>
      <c r="M793" s="34"/>
      <c r="N793" s="18"/>
      <c r="O793" s="18"/>
      <c r="P793" s="17" t="s">
        <v>24</v>
      </c>
      <c r="Q793" s="17" t="s">
        <v>1042</v>
      </c>
      <c r="R793" s="17" t="s">
        <v>25</v>
      </c>
      <c r="S793" s="19" t="s">
        <v>1078</v>
      </c>
      <c r="T793" s="20" t="s">
        <v>63</v>
      </c>
      <c r="U793" s="20" t="s">
        <v>1079</v>
      </c>
      <c r="V793" s="19" t="s">
        <v>1235</v>
      </c>
      <c r="W793" s="22"/>
      <c r="X793" s="22"/>
      <c r="Y793" s="22"/>
      <c r="Z793" s="22"/>
      <c r="AA793" s="22"/>
      <c r="AB793" s="22"/>
      <c r="AC793" s="22"/>
      <c r="AD793" s="22"/>
      <c r="AE793" s="22"/>
      <c r="AF793" s="22"/>
      <c r="AG793" s="22"/>
      <c r="AH793" s="22"/>
      <c r="AI793" s="22"/>
      <c r="AJ793" s="22"/>
      <c r="AK793" s="22"/>
      <c r="AL793" s="22"/>
      <c r="AM793" s="22"/>
      <c r="AN793" s="22"/>
      <c r="AO793" s="22"/>
      <c r="AP793" s="22"/>
      <c r="AQ793" s="22"/>
      <c r="AR793" s="22"/>
      <c r="AS793" s="22"/>
      <c r="AT793" s="22"/>
      <c r="AU793" s="22"/>
      <c r="AV793" s="22"/>
      <c r="AW793" s="22"/>
      <c r="AX793" s="22"/>
      <c r="AY793" s="22"/>
      <c r="AZ793" s="22"/>
      <c r="BA793" s="22"/>
      <c r="BB793" s="22"/>
      <c r="BC793" s="22"/>
      <c r="BD793" s="22"/>
      <c r="BE793" s="22"/>
      <c r="BF793" s="22"/>
      <c r="BG793" s="22"/>
      <c r="BH793" s="22"/>
      <c r="BI793" s="22"/>
      <c r="BJ793" s="22"/>
      <c r="BK793" s="22"/>
      <c r="BL793" s="22"/>
      <c r="BM793" s="22"/>
      <c r="BN793" s="22"/>
      <c r="BO793" s="22"/>
      <c r="BP793" s="22"/>
      <c r="BQ793" s="22"/>
      <c r="BR793" s="22"/>
      <c r="BS793" s="22"/>
      <c r="BT793" s="22"/>
      <c r="BU793" s="22"/>
      <c r="BV793" s="22"/>
      <c r="BW793" s="22"/>
      <c r="BX793" s="22"/>
      <c r="BY793" s="22"/>
      <c r="BZ793" s="22"/>
      <c r="CA793" s="22"/>
      <c r="CB793" s="22"/>
      <c r="CC793" s="22"/>
      <c r="CD793" s="22"/>
      <c r="CE793" s="22"/>
      <c r="CF793" s="22"/>
      <c r="CG793" s="22"/>
      <c r="CH793" s="22"/>
      <c r="CI793" s="22"/>
      <c r="CJ793" s="22"/>
      <c r="CK793" s="22"/>
      <c r="CL793" s="22"/>
      <c r="CM793" s="22"/>
      <c r="CN793" s="22"/>
      <c r="CO793" s="22"/>
      <c r="CP793" s="22"/>
      <c r="CQ793" s="22"/>
      <c r="CR793" s="22"/>
      <c r="CS793" s="22"/>
      <c r="CT793" s="22"/>
      <c r="CU793" s="22"/>
      <c r="CV793" s="22"/>
      <c r="CW793" s="22"/>
      <c r="CX793" s="22"/>
      <c r="CY793" s="22"/>
      <c r="CZ793" s="22"/>
      <c r="DA793" s="22"/>
      <c r="DB793" s="22"/>
      <c r="DC793" s="22"/>
      <c r="DD793" s="22"/>
      <c r="DE793" s="22"/>
      <c r="DF793" s="22"/>
      <c r="DG793" s="22"/>
      <c r="DH793" s="22"/>
      <c r="DI793" s="22"/>
      <c r="DJ793" s="22"/>
      <c r="DK793" s="22"/>
      <c r="DL793" s="22"/>
      <c r="DM793" s="22"/>
      <c r="DN793" s="22"/>
      <c r="DO793" s="22"/>
      <c r="DP793" s="22"/>
      <c r="DQ793" s="22"/>
      <c r="DR793" s="22"/>
      <c r="DS793" s="22"/>
      <c r="DT793" s="22"/>
      <c r="DU793" s="22"/>
      <c r="DV793" s="22"/>
      <c r="DW793" s="22"/>
      <c r="DX793" s="22"/>
      <c r="DY793" s="22"/>
      <c r="DZ793" s="22"/>
      <c r="EA793" s="22"/>
      <c r="EB793" s="22"/>
      <c r="EC793" s="22"/>
      <c r="ED793" s="22"/>
      <c r="EE793" s="22"/>
      <c r="EF793" s="22"/>
      <c r="EG793" s="22"/>
      <c r="EH793" s="22"/>
      <c r="EI793" s="22"/>
      <c r="EJ793" s="22"/>
      <c r="EK793" s="22"/>
      <c r="EL793" s="22"/>
      <c r="EM793" s="22"/>
      <c r="EN793" s="22"/>
      <c r="EO793" s="22"/>
      <c r="EP793" s="22"/>
      <c r="EQ793" s="22"/>
      <c r="ER793" s="22"/>
      <c r="ES793" s="22"/>
      <c r="ET793" s="22"/>
      <c r="EU793" s="22"/>
      <c r="EV793" s="22"/>
      <c r="EW793" s="22"/>
      <c r="EX793" s="22"/>
      <c r="EY793" s="22"/>
      <c r="EZ793" s="22"/>
      <c r="FA793" s="22"/>
      <c r="FB793" s="22"/>
      <c r="FC793" s="22"/>
      <c r="FD793" s="22"/>
      <c r="FE793" s="22"/>
      <c r="FF793" s="22"/>
      <c r="FG793" s="22"/>
      <c r="FH793" s="22"/>
      <c r="FI793" s="22"/>
      <c r="FJ793" s="22"/>
      <c r="FK793" s="22"/>
      <c r="FL793" s="22"/>
      <c r="FM793" s="22"/>
      <c r="FN793" s="22"/>
      <c r="FO793" s="22"/>
      <c r="FP793" s="22"/>
      <c r="FQ793" s="22"/>
      <c r="FR793" s="22"/>
      <c r="FS793" s="22"/>
      <c r="FT793" s="22"/>
      <c r="FU793" s="22"/>
      <c r="FV793" s="22"/>
      <c r="FW793" s="22"/>
      <c r="FX793" s="22"/>
      <c r="FY793" s="22"/>
      <c r="FZ793" s="22"/>
      <c r="GA793" s="22"/>
      <c r="GB793" s="22"/>
      <c r="GC793" s="22"/>
      <c r="GD793" s="22"/>
      <c r="GE793" s="22"/>
      <c r="GF793" s="22"/>
      <c r="GG793" s="22"/>
      <c r="GH793" s="22"/>
      <c r="GI793" s="22"/>
      <c r="GJ793" s="22"/>
      <c r="GK793" s="22"/>
      <c r="GL793" s="22"/>
      <c r="GM793" s="22"/>
      <c r="GN793" s="22"/>
      <c r="GO793" s="22"/>
      <c r="GP793" s="22"/>
      <c r="GQ793" s="22"/>
      <c r="GR793" s="22"/>
      <c r="GS793" s="22"/>
      <c r="GT793" s="22"/>
      <c r="GU793" s="22"/>
      <c r="GV793" s="22"/>
      <c r="GW793" s="22"/>
      <c r="GX793" s="22"/>
      <c r="GY793" s="22"/>
      <c r="GZ793" s="22"/>
      <c r="HA793" s="22"/>
      <c r="HB793" s="22"/>
      <c r="HC793" s="22"/>
      <c r="HD793" s="22"/>
      <c r="HE793" s="22"/>
      <c r="HF793" s="22"/>
      <c r="HG793" s="22"/>
      <c r="HH793" s="22"/>
      <c r="HI793" s="22"/>
      <c r="HJ793" s="22"/>
      <c r="HK793" s="22"/>
      <c r="HL793" s="22"/>
      <c r="HM793" s="22"/>
      <c r="HN793" s="22"/>
      <c r="HO793" s="22"/>
      <c r="HP793" s="22"/>
      <c r="HQ793" s="22"/>
      <c r="HR793" s="22"/>
      <c r="HS793" s="22"/>
      <c r="HT793" s="22"/>
      <c r="HU793" s="22"/>
      <c r="HV793" s="22"/>
      <c r="HW793" s="22"/>
      <c r="HX793" s="22"/>
      <c r="HY793" s="22"/>
      <c r="HZ793" s="22"/>
      <c r="IA793" s="22"/>
      <c r="IB793" s="22"/>
      <c r="IC793" s="22"/>
      <c r="ID793" s="22"/>
      <c r="IE793" s="22"/>
      <c r="IF793" s="22"/>
      <c r="IG793" s="22"/>
      <c r="IH793" s="22"/>
      <c r="II793" s="22"/>
      <c r="IJ793" s="22"/>
      <c r="IK793" s="22"/>
      <c r="IL793" s="22"/>
      <c r="IM793" s="22"/>
      <c r="IN793" s="22"/>
      <c r="IO793" s="22"/>
      <c r="IP793" s="22"/>
      <c r="IQ793" s="22"/>
      <c r="IR793" s="22"/>
      <c r="IS793" s="22"/>
      <c r="IT793" s="22"/>
      <c r="IU793" s="22"/>
      <c r="IV793" s="22"/>
      <c r="IW793" s="22"/>
    </row>
    <row r="794" spans="1:257" s="23" customFormat="1" ht="12" customHeight="1" x14ac:dyDescent="0.2">
      <c r="A794" s="17">
        <v>793</v>
      </c>
      <c r="B794" s="17" t="s">
        <v>55</v>
      </c>
      <c r="C794" s="17" t="s">
        <v>56</v>
      </c>
      <c r="D794" s="17" t="s">
        <v>1042</v>
      </c>
      <c r="E794" s="17" t="s">
        <v>1090</v>
      </c>
      <c r="F794" s="17" t="s">
        <v>33</v>
      </c>
      <c r="G794" s="34">
        <v>1.25E-3</v>
      </c>
      <c r="H794" s="34">
        <v>1.25E-3</v>
      </c>
      <c r="I794" s="34">
        <v>1.25E-3</v>
      </c>
      <c r="J794" s="18">
        <v>60</v>
      </c>
      <c r="K794" s="18">
        <v>300</v>
      </c>
      <c r="L794" s="34"/>
      <c r="M794" s="34"/>
      <c r="N794" s="18"/>
      <c r="O794" s="18"/>
      <c r="P794" s="17" t="s">
        <v>24</v>
      </c>
      <c r="Q794" s="17" t="s">
        <v>1042</v>
      </c>
      <c r="R794" s="17" t="s">
        <v>25</v>
      </c>
      <c r="S794" s="19" t="s">
        <v>1078</v>
      </c>
      <c r="T794" s="20" t="s">
        <v>63</v>
      </c>
      <c r="U794" s="20" t="s">
        <v>1079</v>
      </c>
      <c r="V794" s="19" t="s">
        <v>1235</v>
      </c>
      <c r="W794" s="22"/>
      <c r="X794" s="22"/>
      <c r="Y794" s="22"/>
      <c r="Z794" s="22"/>
      <c r="AA794" s="22"/>
      <c r="AB794" s="22"/>
      <c r="AC794" s="22"/>
      <c r="AD794" s="22"/>
      <c r="AE794" s="22"/>
      <c r="AF794" s="22"/>
      <c r="AG794" s="22"/>
      <c r="AH794" s="22"/>
      <c r="AI794" s="22"/>
      <c r="AJ794" s="22"/>
      <c r="AK794" s="22"/>
      <c r="AL794" s="22"/>
      <c r="AM794" s="22"/>
      <c r="AN794" s="22"/>
      <c r="AO794" s="22"/>
      <c r="AP794" s="22"/>
      <c r="AQ794" s="22"/>
      <c r="AR794" s="22"/>
      <c r="AS794" s="22"/>
      <c r="AT794" s="22"/>
      <c r="AU794" s="22"/>
      <c r="AV794" s="22"/>
      <c r="AW794" s="22"/>
      <c r="AX794" s="22"/>
      <c r="AY794" s="22"/>
      <c r="AZ794" s="22"/>
      <c r="BA794" s="22"/>
      <c r="BB794" s="22"/>
      <c r="BC794" s="22"/>
      <c r="BD794" s="22"/>
      <c r="BE794" s="22"/>
      <c r="BF794" s="22"/>
      <c r="BG794" s="22"/>
      <c r="BH794" s="22"/>
      <c r="BI794" s="22"/>
      <c r="BJ794" s="22"/>
      <c r="BK794" s="22"/>
      <c r="BL794" s="22"/>
      <c r="BM794" s="22"/>
      <c r="BN794" s="22"/>
      <c r="BO794" s="22"/>
      <c r="BP794" s="22"/>
      <c r="BQ794" s="22"/>
      <c r="BR794" s="22"/>
      <c r="BS794" s="22"/>
      <c r="BT794" s="22"/>
      <c r="BU794" s="22"/>
      <c r="BV794" s="22"/>
      <c r="BW794" s="22"/>
      <c r="BX794" s="22"/>
      <c r="BY794" s="22"/>
      <c r="BZ794" s="22"/>
      <c r="CA794" s="22"/>
      <c r="CB794" s="22"/>
      <c r="CC794" s="22"/>
      <c r="CD794" s="22"/>
      <c r="CE794" s="22"/>
      <c r="CF794" s="22"/>
      <c r="CG794" s="22"/>
      <c r="CH794" s="22"/>
      <c r="CI794" s="22"/>
      <c r="CJ794" s="22"/>
      <c r="CK794" s="22"/>
      <c r="CL794" s="22"/>
      <c r="CM794" s="22"/>
      <c r="CN794" s="22"/>
      <c r="CO794" s="22"/>
      <c r="CP794" s="22"/>
      <c r="CQ794" s="22"/>
      <c r="CR794" s="22"/>
      <c r="CS794" s="22"/>
      <c r="CT794" s="22"/>
      <c r="CU794" s="22"/>
      <c r="CV794" s="22"/>
      <c r="CW794" s="22"/>
      <c r="CX794" s="22"/>
      <c r="CY794" s="22"/>
      <c r="CZ794" s="22"/>
      <c r="DA794" s="22"/>
      <c r="DB794" s="22"/>
      <c r="DC794" s="22"/>
      <c r="DD794" s="22"/>
      <c r="DE794" s="22"/>
      <c r="DF794" s="22"/>
      <c r="DG794" s="22"/>
      <c r="DH794" s="22"/>
      <c r="DI794" s="22"/>
      <c r="DJ794" s="22"/>
      <c r="DK794" s="22"/>
      <c r="DL794" s="22"/>
      <c r="DM794" s="22"/>
      <c r="DN794" s="22"/>
      <c r="DO794" s="22"/>
      <c r="DP794" s="22"/>
      <c r="DQ794" s="22"/>
      <c r="DR794" s="22"/>
      <c r="DS794" s="22"/>
      <c r="DT794" s="22"/>
      <c r="DU794" s="22"/>
      <c r="DV794" s="22"/>
      <c r="DW794" s="22"/>
      <c r="DX794" s="22"/>
      <c r="DY794" s="22"/>
      <c r="DZ794" s="22"/>
      <c r="EA794" s="22"/>
      <c r="EB794" s="22"/>
      <c r="EC794" s="22"/>
      <c r="ED794" s="22"/>
      <c r="EE794" s="22"/>
      <c r="EF794" s="22"/>
      <c r="EG794" s="22"/>
      <c r="EH794" s="22"/>
      <c r="EI794" s="22"/>
      <c r="EJ794" s="22"/>
      <c r="EK794" s="22"/>
      <c r="EL794" s="22"/>
      <c r="EM794" s="22"/>
      <c r="EN794" s="22"/>
      <c r="EO794" s="22"/>
      <c r="EP794" s="22"/>
      <c r="EQ794" s="22"/>
      <c r="ER794" s="22"/>
      <c r="ES794" s="22"/>
      <c r="ET794" s="22"/>
      <c r="EU794" s="22"/>
      <c r="EV794" s="22"/>
      <c r="EW794" s="22"/>
      <c r="EX794" s="22"/>
      <c r="EY794" s="22"/>
      <c r="EZ794" s="22"/>
      <c r="FA794" s="22"/>
      <c r="FB794" s="22"/>
      <c r="FC794" s="22"/>
      <c r="FD794" s="22"/>
      <c r="FE794" s="22"/>
      <c r="FF794" s="22"/>
      <c r="FG794" s="22"/>
      <c r="FH794" s="22"/>
      <c r="FI794" s="22"/>
      <c r="FJ794" s="22"/>
      <c r="FK794" s="22"/>
      <c r="FL794" s="22"/>
      <c r="FM794" s="22"/>
      <c r="FN794" s="22"/>
      <c r="FO794" s="22"/>
      <c r="FP794" s="22"/>
      <c r="FQ794" s="22"/>
      <c r="FR794" s="22"/>
      <c r="FS794" s="22"/>
      <c r="FT794" s="22"/>
      <c r="FU794" s="22"/>
      <c r="FV794" s="22"/>
      <c r="FW794" s="22"/>
      <c r="FX794" s="22"/>
      <c r="FY794" s="22"/>
      <c r="FZ794" s="22"/>
      <c r="GA794" s="22"/>
      <c r="GB794" s="22"/>
      <c r="GC794" s="22"/>
      <c r="GD794" s="22"/>
      <c r="GE794" s="22"/>
      <c r="GF794" s="22"/>
      <c r="GG794" s="22"/>
      <c r="GH794" s="22"/>
      <c r="GI794" s="22"/>
      <c r="GJ794" s="22"/>
      <c r="GK794" s="22"/>
      <c r="GL794" s="22"/>
      <c r="GM794" s="22"/>
      <c r="GN794" s="22"/>
      <c r="GO794" s="22"/>
      <c r="GP794" s="22"/>
      <c r="GQ794" s="22"/>
      <c r="GR794" s="22"/>
      <c r="GS794" s="22"/>
      <c r="GT794" s="22"/>
      <c r="GU794" s="22"/>
      <c r="GV794" s="22"/>
      <c r="GW794" s="22"/>
      <c r="GX794" s="22"/>
      <c r="GY794" s="22"/>
      <c r="GZ794" s="22"/>
      <c r="HA794" s="22"/>
      <c r="HB794" s="22"/>
      <c r="HC794" s="22"/>
      <c r="HD794" s="22"/>
      <c r="HE794" s="22"/>
      <c r="HF794" s="22"/>
      <c r="HG794" s="22"/>
      <c r="HH794" s="22"/>
      <c r="HI794" s="22"/>
      <c r="HJ794" s="22"/>
      <c r="HK794" s="22"/>
      <c r="HL794" s="22"/>
      <c r="HM794" s="22"/>
      <c r="HN794" s="22"/>
      <c r="HO794" s="22"/>
      <c r="HP794" s="22"/>
      <c r="HQ794" s="22"/>
      <c r="HR794" s="22"/>
      <c r="HS794" s="22"/>
      <c r="HT794" s="22"/>
      <c r="HU794" s="22"/>
      <c r="HV794" s="22"/>
      <c r="HW794" s="22"/>
      <c r="HX794" s="22"/>
      <c r="HY794" s="22"/>
      <c r="HZ794" s="22"/>
      <c r="IA794" s="22"/>
      <c r="IB794" s="22"/>
      <c r="IC794" s="22"/>
      <c r="ID794" s="22"/>
      <c r="IE794" s="22"/>
      <c r="IF794" s="22"/>
      <c r="IG794" s="22"/>
      <c r="IH794" s="22"/>
      <c r="II794" s="22"/>
      <c r="IJ794" s="22"/>
      <c r="IK794" s="22"/>
      <c r="IL794" s="22"/>
      <c r="IM794" s="22"/>
      <c r="IN794" s="22"/>
      <c r="IO794" s="22"/>
      <c r="IP794" s="22"/>
      <c r="IQ794" s="22"/>
      <c r="IR794" s="22"/>
      <c r="IS794" s="22"/>
      <c r="IT794" s="22"/>
      <c r="IU794" s="22"/>
      <c r="IV794" s="22"/>
      <c r="IW794" s="22"/>
    </row>
    <row r="795" spans="1:257" s="23" customFormat="1" ht="12" customHeight="1" x14ac:dyDescent="0.2">
      <c r="A795" s="17">
        <v>794</v>
      </c>
      <c r="B795" s="17" t="s">
        <v>55</v>
      </c>
      <c r="C795" s="17" t="s">
        <v>56</v>
      </c>
      <c r="D795" s="17" t="s">
        <v>1042</v>
      </c>
      <c r="E795" s="17" t="s">
        <v>1091</v>
      </c>
      <c r="F795" s="17" t="s">
        <v>33</v>
      </c>
      <c r="G795" s="34"/>
      <c r="H795" s="34"/>
      <c r="I795" s="34"/>
      <c r="J795" s="18"/>
      <c r="K795" s="18">
        <v>12</v>
      </c>
      <c r="L795" s="34"/>
      <c r="M795" s="34"/>
      <c r="N795" s="18"/>
      <c r="O795" s="18"/>
      <c r="P795" s="17" t="s">
        <v>24</v>
      </c>
      <c r="Q795" s="17" t="s">
        <v>1042</v>
      </c>
      <c r="R795" s="17" t="s">
        <v>25</v>
      </c>
      <c r="S795" s="19" t="s">
        <v>30</v>
      </c>
      <c r="T795" s="32"/>
      <c r="U795" s="20" t="s">
        <v>1079</v>
      </c>
      <c r="V795" s="19" t="s">
        <v>1235</v>
      </c>
      <c r="W795" s="22"/>
      <c r="X795" s="22"/>
      <c r="Y795" s="22"/>
      <c r="Z795" s="22"/>
      <c r="AA795" s="22"/>
      <c r="AB795" s="22"/>
      <c r="AC795" s="22"/>
      <c r="AD795" s="22"/>
      <c r="AE795" s="22"/>
      <c r="AF795" s="22"/>
      <c r="AG795" s="22"/>
      <c r="AH795" s="22"/>
      <c r="AI795" s="22"/>
      <c r="AJ795" s="22"/>
      <c r="AK795" s="22"/>
      <c r="AL795" s="22"/>
      <c r="AM795" s="22"/>
      <c r="AN795" s="22"/>
      <c r="AO795" s="22"/>
      <c r="AP795" s="22"/>
      <c r="AQ795" s="22"/>
      <c r="AR795" s="22"/>
      <c r="AS795" s="22"/>
      <c r="AT795" s="22"/>
      <c r="AU795" s="22"/>
      <c r="AV795" s="22"/>
      <c r="AW795" s="22"/>
      <c r="AX795" s="22"/>
      <c r="AY795" s="22"/>
      <c r="AZ795" s="22"/>
      <c r="BA795" s="22"/>
      <c r="BB795" s="22"/>
      <c r="BC795" s="22"/>
      <c r="BD795" s="22"/>
      <c r="BE795" s="22"/>
      <c r="BF795" s="22"/>
      <c r="BG795" s="22"/>
      <c r="BH795" s="22"/>
      <c r="BI795" s="22"/>
      <c r="BJ795" s="22"/>
      <c r="BK795" s="22"/>
      <c r="BL795" s="22"/>
      <c r="BM795" s="22"/>
      <c r="BN795" s="22"/>
      <c r="BO795" s="22"/>
      <c r="BP795" s="22"/>
      <c r="BQ795" s="22"/>
      <c r="BR795" s="22"/>
      <c r="BS795" s="22"/>
      <c r="BT795" s="22"/>
      <c r="BU795" s="22"/>
      <c r="BV795" s="22"/>
      <c r="BW795" s="22"/>
      <c r="BX795" s="22"/>
      <c r="BY795" s="22"/>
      <c r="BZ795" s="22"/>
      <c r="CA795" s="22"/>
      <c r="CB795" s="22"/>
      <c r="CC795" s="22"/>
      <c r="CD795" s="22"/>
      <c r="CE795" s="22"/>
      <c r="CF795" s="22"/>
      <c r="CG795" s="22"/>
      <c r="CH795" s="22"/>
      <c r="CI795" s="22"/>
      <c r="CJ795" s="22"/>
      <c r="CK795" s="22"/>
      <c r="CL795" s="22"/>
      <c r="CM795" s="22"/>
      <c r="CN795" s="22"/>
      <c r="CO795" s="22"/>
      <c r="CP795" s="22"/>
      <c r="CQ795" s="22"/>
      <c r="CR795" s="22"/>
      <c r="CS795" s="22"/>
      <c r="CT795" s="22"/>
      <c r="CU795" s="22"/>
      <c r="CV795" s="22"/>
      <c r="CW795" s="22"/>
      <c r="CX795" s="22"/>
      <c r="CY795" s="22"/>
      <c r="CZ795" s="22"/>
      <c r="DA795" s="22"/>
      <c r="DB795" s="22"/>
      <c r="DC795" s="22"/>
      <c r="DD795" s="22"/>
      <c r="DE795" s="22"/>
      <c r="DF795" s="22"/>
      <c r="DG795" s="22"/>
      <c r="DH795" s="22"/>
      <c r="DI795" s="22"/>
      <c r="DJ795" s="22"/>
      <c r="DK795" s="22"/>
      <c r="DL795" s="22"/>
      <c r="DM795" s="22"/>
      <c r="DN795" s="22"/>
      <c r="DO795" s="22"/>
      <c r="DP795" s="22"/>
      <c r="DQ795" s="22"/>
      <c r="DR795" s="22"/>
      <c r="DS795" s="22"/>
      <c r="DT795" s="22"/>
      <c r="DU795" s="22"/>
      <c r="DV795" s="22"/>
      <c r="DW795" s="22"/>
      <c r="DX795" s="22"/>
      <c r="DY795" s="22"/>
      <c r="DZ795" s="22"/>
      <c r="EA795" s="22"/>
      <c r="EB795" s="22"/>
      <c r="EC795" s="22"/>
      <c r="ED795" s="22"/>
      <c r="EE795" s="22"/>
      <c r="EF795" s="22"/>
      <c r="EG795" s="22"/>
      <c r="EH795" s="22"/>
      <c r="EI795" s="22"/>
      <c r="EJ795" s="22"/>
      <c r="EK795" s="22"/>
      <c r="EL795" s="22"/>
      <c r="EM795" s="22"/>
      <c r="EN795" s="22"/>
      <c r="EO795" s="22"/>
      <c r="EP795" s="22"/>
      <c r="EQ795" s="22"/>
      <c r="ER795" s="22"/>
      <c r="ES795" s="22"/>
      <c r="ET795" s="22"/>
      <c r="EU795" s="22"/>
      <c r="EV795" s="22"/>
      <c r="EW795" s="22"/>
      <c r="EX795" s="22"/>
      <c r="EY795" s="22"/>
      <c r="EZ795" s="22"/>
      <c r="FA795" s="22"/>
      <c r="FB795" s="22"/>
      <c r="FC795" s="22"/>
      <c r="FD795" s="22"/>
      <c r="FE795" s="22"/>
      <c r="FF795" s="22"/>
      <c r="FG795" s="22"/>
      <c r="FH795" s="22"/>
      <c r="FI795" s="22"/>
      <c r="FJ795" s="22"/>
      <c r="FK795" s="22"/>
      <c r="FL795" s="22"/>
      <c r="FM795" s="22"/>
      <c r="FN795" s="22"/>
      <c r="FO795" s="22"/>
      <c r="FP795" s="22"/>
      <c r="FQ795" s="22"/>
      <c r="FR795" s="22"/>
      <c r="FS795" s="22"/>
      <c r="FT795" s="22"/>
      <c r="FU795" s="22"/>
      <c r="FV795" s="22"/>
      <c r="FW795" s="22"/>
      <c r="FX795" s="22"/>
      <c r="FY795" s="22"/>
      <c r="FZ795" s="22"/>
      <c r="GA795" s="22"/>
      <c r="GB795" s="22"/>
      <c r="GC795" s="22"/>
      <c r="GD795" s="22"/>
      <c r="GE795" s="22"/>
      <c r="GF795" s="22"/>
      <c r="GG795" s="22"/>
      <c r="GH795" s="22"/>
      <c r="GI795" s="22"/>
      <c r="GJ795" s="22"/>
      <c r="GK795" s="22"/>
      <c r="GL795" s="22"/>
      <c r="GM795" s="22"/>
      <c r="GN795" s="22"/>
      <c r="GO795" s="22"/>
      <c r="GP795" s="22"/>
      <c r="GQ795" s="22"/>
      <c r="GR795" s="22"/>
      <c r="GS795" s="22"/>
      <c r="GT795" s="22"/>
      <c r="GU795" s="22"/>
      <c r="GV795" s="22"/>
      <c r="GW795" s="22"/>
      <c r="GX795" s="22"/>
      <c r="GY795" s="22"/>
      <c r="GZ795" s="22"/>
      <c r="HA795" s="22"/>
      <c r="HB795" s="22"/>
      <c r="HC795" s="22"/>
      <c r="HD795" s="22"/>
      <c r="HE795" s="22"/>
      <c r="HF795" s="22"/>
      <c r="HG795" s="22"/>
      <c r="HH795" s="22"/>
      <c r="HI795" s="22"/>
      <c r="HJ795" s="22"/>
      <c r="HK795" s="22"/>
      <c r="HL795" s="22"/>
      <c r="HM795" s="22"/>
      <c r="HN795" s="22"/>
      <c r="HO795" s="22"/>
      <c r="HP795" s="22"/>
      <c r="HQ795" s="22"/>
      <c r="HR795" s="22"/>
      <c r="HS795" s="22"/>
      <c r="HT795" s="22"/>
      <c r="HU795" s="22"/>
      <c r="HV795" s="22"/>
      <c r="HW795" s="22"/>
      <c r="HX795" s="22"/>
      <c r="HY795" s="22"/>
      <c r="HZ795" s="22"/>
      <c r="IA795" s="22"/>
      <c r="IB795" s="22"/>
      <c r="IC795" s="22"/>
      <c r="ID795" s="22"/>
      <c r="IE795" s="22"/>
      <c r="IF795" s="22"/>
      <c r="IG795" s="22"/>
      <c r="IH795" s="22"/>
      <c r="II795" s="22"/>
      <c r="IJ795" s="22"/>
      <c r="IK795" s="22"/>
      <c r="IL795" s="22"/>
      <c r="IM795" s="22"/>
      <c r="IN795" s="22"/>
      <c r="IO795" s="22"/>
      <c r="IP795" s="22"/>
      <c r="IQ795" s="22"/>
      <c r="IR795" s="22"/>
      <c r="IS795" s="22"/>
      <c r="IT795" s="22"/>
      <c r="IU795" s="22"/>
      <c r="IV795" s="22"/>
      <c r="IW795" s="22"/>
    </row>
    <row r="796" spans="1:257" s="23" customFormat="1" ht="12" customHeight="1" x14ac:dyDescent="0.2">
      <c r="A796" s="17">
        <v>795</v>
      </c>
      <c r="B796" s="17" t="s">
        <v>55</v>
      </c>
      <c r="C796" s="17" t="s">
        <v>56</v>
      </c>
      <c r="D796" s="17" t="s">
        <v>1042</v>
      </c>
      <c r="E796" s="17" t="s">
        <v>1092</v>
      </c>
      <c r="F796" s="17" t="s">
        <v>33</v>
      </c>
      <c r="G796" s="34"/>
      <c r="H796" s="34"/>
      <c r="I796" s="34"/>
      <c r="J796" s="18"/>
      <c r="K796" s="18">
        <v>30</v>
      </c>
      <c r="L796" s="34"/>
      <c r="M796" s="34"/>
      <c r="N796" s="18"/>
      <c r="O796" s="18"/>
      <c r="P796" s="17" t="s">
        <v>24</v>
      </c>
      <c r="Q796" s="17" t="s">
        <v>1042</v>
      </c>
      <c r="R796" s="17" t="s">
        <v>25</v>
      </c>
      <c r="S796" s="19" t="s">
        <v>30</v>
      </c>
      <c r="T796" s="32"/>
      <c r="U796" s="20" t="s">
        <v>1079</v>
      </c>
      <c r="V796" s="19" t="s">
        <v>1235</v>
      </c>
      <c r="W796" s="22"/>
      <c r="X796" s="22"/>
      <c r="Y796" s="22"/>
      <c r="Z796" s="22"/>
      <c r="AA796" s="22"/>
      <c r="AB796" s="22"/>
      <c r="AC796" s="22"/>
      <c r="AD796" s="22"/>
      <c r="AE796" s="22"/>
      <c r="AF796" s="22"/>
      <c r="AG796" s="22"/>
      <c r="AH796" s="22"/>
      <c r="AI796" s="22"/>
      <c r="AJ796" s="22"/>
      <c r="AK796" s="22"/>
      <c r="AL796" s="22"/>
      <c r="AM796" s="22"/>
      <c r="AN796" s="22"/>
      <c r="AO796" s="22"/>
      <c r="AP796" s="22"/>
      <c r="AQ796" s="22"/>
      <c r="AR796" s="22"/>
      <c r="AS796" s="22"/>
      <c r="AT796" s="22"/>
      <c r="AU796" s="22"/>
      <c r="AV796" s="22"/>
      <c r="AW796" s="22"/>
      <c r="AX796" s="22"/>
      <c r="AY796" s="22"/>
      <c r="AZ796" s="22"/>
      <c r="BA796" s="22"/>
      <c r="BB796" s="22"/>
      <c r="BC796" s="22"/>
      <c r="BD796" s="22"/>
      <c r="BE796" s="22"/>
      <c r="BF796" s="22"/>
      <c r="BG796" s="22"/>
      <c r="BH796" s="22"/>
      <c r="BI796" s="22"/>
      <c r="BJ796" s="22"/>
      <c r="BK796" s="22"/>
      <c r="BL796" s="22"/>
      <c r="BM796" s="22"/>
      <c r="BN796" s="22"/>
      <c r="BO796" s="22"/>
      <c r="BP796" s="22"/>
      <c r="BQ796" s="22"/>
      <c r="BR796" s="22"/>
      <c r="BS796" s="22"/>
      <c r="BT796" s="22"/>
      <c r="BU796" s="22"/>
      <c r="BV796" s="22"/>
      <c r="BW796" s="22"/>
      <c r="BX796" s="22"/>
      <c r="BY796" s="22"/>
      <c r="BZ796" s="22"/>
      <c r="CA796" s="22"/>
      <c r="CB796" s="22"/>
      <c r="CC796" s="22"/>
      <c r="CD796" s="22"/>
      <c r="CE796" s="22"/>
      <c r="CF796" s="22"/>
      <c r="CG796" s="22"/>
      <c r="CH796" s="22"/>
      <c r="CI796" s="22"/>
      <c r="CJ796" s="22"/>
      <c r="CK796" s="22"/>
      <c r="CL796" s="22"/>
      <c r="CM796" s="22"/>
      <c r="CN796" s="22"/>
      <c r="CO796" s="22"/>
      <c r="CP796" s="22"/>
      <c r="CQ796" s="22"/>
      <c r="CR796" s="22"/>
      <c r="CS796" s="22"/>
      <c r="CT796" s="22"/>
      <c r="CU796" s="22"/>
      <c r="CV796" s="22"/>
      <c r="CW796" s="22"/>
      <c r="CX796" s="22"/>
      <c r="CY796" s="22"/>
      <c r="CZ796" s="22"/>
      <c r="DA796" s="22"/>
      <c r="DB796" s="22"/>
      <c r="DC796" s="22"/>
      <c r="DD796" s="22"/>
      <c r="DE796" s="22"/>
      <c r="DF796" s="22"/>
      <c r="DG796" s="22"/>
      <c r="DH796" s="22"/>
      <c r="DI796" s="22"/>
      <c r="DJ796" s="22"/>
      <c r="DK796" s="22"/>
      <c r="DL796" s="22"/>
      <c r="DM796" s="22"/>
      <c r="DN796" s="22"/>
      <c r="DO796" s="22"/>
      <c r="DP796" s="22"/>
      <c r="DQ796" s="22"/>
      <c r="DR796" s="22"/>
      <c r="DS796" s="22"/>
      <c r="DT796" s="22"/>
      <c r="DU796" s="22"/>
      <c r="DV796" s="22"/>
      <c r="DW796" s="22"/>
      <c r="DX796" s="22"/>
      <c r="DY796" s="22"/>
      <c r="DZ796" s="22"/>
      <c r="EA796" s="22"/>
      <c r="EB796" s="22"/>
      <c r="EC796" s="22"/>
      <c r="ED796" s="22"/>
      <c r="EE796" s="22"/>
      <c r="EF796" s="22"/>
      <c r="EG796" s="22"/>
      <c r="EH796" s="22"/>
      <c r="EI796" s="22"/>
      <c r="EJ796" s="22"/>
      <c r="EK796" s="22"/>
      <c r="EL796" s="22"/>
      <c r="EM796" s="22"/>
      <c r="EN796" s="22"/>
      <c r="EO796" s="22"/>
      <c r="EP796" s="22"/>
      <c r="EQ796" s="22"/>
      <c r="ER796" s="22"/>
      <c r="ES796" s="22"/>
      <c r="ET796" s="22"/>
      <c r="EU796" s="22"/>
      <c r="EV796" s="22"/>
      <c r="EW796" s="22"/>
      <c r="EX796" s="22"/>
      <c r="EY796" s="22"/>
      <c r="EZ796" s="22"/>
      <c r="FA796" s="22"/>
      <c r="FB796" s="22"/>
      <c r="FC796" s="22"/>
      <c r="FD796" s="22"/>
      <c r="FE796" s="22"/>
      <c r="FF796" s="22"/>
      <c r="FG796" s="22"/>
      <c r="FH796" s="22"/>
      <c r="FI796" s="22"/>
      <c r="FJ796" s="22"/>
      <c r="FK796" s="22"/>
      <c r="FL796" s="22"/>
      <c r="FM796" s="22"/>
      <c r="FN796" s="22"/>
      <c r="FO796" s="22"/>
      <c r="FP796" s="22"/>
      <c r="FQ796" s="22"/>
      <c r="FR796" s="22"/>
      <c r="FS796" s="22"/>
      <c r="FT796" s="22"/>
      <c r="FU796" s="22"/>
      <c r="FV796" s="22"/>
      <c r="FW796" s="22"/>
      <c r="FX796" s="22"/>
      <c r="FY796" s="22"/>
      <c r="FZ796" s="22"/>
      <c r="GA796" s="22"/>
      <c r="GB796" s="22"/>
      <c r="GC796" s="22"/>
      <c r="GD796" s="22"/>
      <c r="GE796" s="22"/>
      <c r="GF796" s="22"/>
      <c r="GG796" s="22"/>
      <c r="GH796" s="22"/>
      <c r="GI796" s="22"/>
      <c r="GJ796" s="22"/>
      <c r="GK796" s="22"/>
      <c r="GL796" s="22"/>
      <c r="GM796" s="22"/>
      <c r="GN796" s="22"/>
      <c r="GO796" s="22"/>
      <c r="GP796" s="22"/>
      <c r="GQ796" s="22"/>
      <c r="GR796" s="22"/>
      <c r="GS796" s="22"/>
      <c r="GT796" s="22"/>
      <c r="GU796" s="22"/>
      <c r="GV796" s="22"/>
      <c r="GW796" s="22"/>
      <c r="GX796" s="22"/>
      <c r="GY796" s="22"/>
      <c r="GZ796" s="22"/>
      <c r="HA796" s="22"/>
      <c r="HB796" s="22"/>
      <c r="HC796" s="22"/>
      <c r="HD796" s="22"/>
      <c r="HE796" s="22"/>
      <c r="HF796" s="22"/>
      <c r="HG796" s="22"/>
      <c r="HH796" s="22"/>
      <c r="HI796" s="22"/>
      <c r="HJ796" s="22"/>
      <c r="HK796" s="22"/>
      <c r="HL796" s="22"/>
      <c r="HM796" s="22"/>
      <c r="HN796" s="22"/>
      <c r="HO796" s="22"/>
      <c r="HP796" s="22"/>
      <c r="HQ796" s="22"/>
      <c r="HR796" s="22"/>
      <c r="HS796" s="22"/>
      <c r="HT796" s="22"/>
      <c r="HU796" s="22"/>
      <c r="HV796" s="22"/>
      <c r="HW796" s="22"/>
      <c r="HX796" s="22"/>
      <c r="HY796" s="22"/>
      <c r="HZ796" s="22"/>
      <c r="IA796" s="22"/>
      <c r="IB796" s="22"/>
      <c r="IC796" s="22"/>
      <c r="ID796" s="22"/>
      <c r="IE796" s="22"/>
      <c r="IF796" s="22"/>
      <c r="IG796" s="22"/>
      <c r="IH796" s="22"/>
      <c r="II796" s="22"/>
      <c r="IJ796" s="22"/>
      <c r="IK796" s="22"/>
      <c r="IL796" s="22"/>
      <c r="IM796" s="22"/>
      <c r="IN796" s="22"/>
      <c r="IO796" s="22"/>
      <c r="IP796" s="22"/>
      <c r="IQ796" s="22"/>
      <c r="IR796" s="22"/>
      <c r="IS796" s="22"/>
      <c r="IT796" s="22"/>
      <c r="IU796" s="22"/>
      <c r="IV796" s="22"/>
      <c r="IW796" s="22"/>
    </row>
    <row r="797" spans="1:257" s="23" customFormat="1" ht="12" customHeight="1" x14ac:dyDescent="0.2">
      <c r="A797" s="17">
        <v>796</v>
      </c>
      <c r="B797" s="17" t="s">
        <v>55</v>
      </c>
      <c r="C797" s="17" t="s">
        <v>56</v>
      </c>
      <c r="D797" s="17" t="s">
        <v>1042</v>
      </c>
      <c r="E797" s="17" t="s">
        <v>1093</v>
      </c>
      <c r="F797" s="17" t="s">
        <v>33</v>
      </c>
      <c r="G797" s="34"/>
      <c r="H797" s="34"/>
      <c r="I797" s="34"/>
      <c r="J797" s="18"/>
      <c r="K797" s="18">
        <v>60</v>
      </c>
      <c r="L797" s="34"/>
      <c r="M797" s="34"/>
      <c r="N797" s="18"/>
      <c r="O797" s="18"/>
      <c r="P797" s="17" t="s">
        <v>24</v>
      </c>
      <c r="Q797" s="17" t="s">
        <v>1042</v>
      </c>
      <c r="R797" s="17" t="s">
        <v>25</v>
      </c>
      <c r="S797" s="19" t="s">
        <v>1094</v>
      </c>
      <c r="T797" s="20" t="s">
        <v>1234</v>
      </c>
      <c r="U797" s="20" t="s">
        <v>1079</v>
      </c>
      <c r="V797" s="19" t="s">
        <v>1235</v>
      </c>
      <c r="W797" s="22"/>
      <c r="X797" s="22"/>
      <c r="Y797" s="22"/>
      <c r="Z797" s="22"/>
      <c r="AA797" s="22"/>
      <c r="AB797" s="22"/>
      <c r="AC797" s="22"/>
      <c r="AD797" s="22"/>
      <c r="AE797" s="22"/>
      <c r="AF797" s="22"/>
      <c r="AG797" s="22"/>
      <c r="AH797" s="22"/>
      <c r="AI797" s="22"/>
      <c r="AJ797" s="22"/>
      <c r="AK797" s="22"/>
      <c r="AL797" s="22"/>
      <c r="AM797" s="22"/>
      <c r="AN797" s="22"/>
      <c r="AO797" s="22"/>
      <c r="AP797" s="22"/>
      <c r="AQ797" s="22"/>
      <c r="AR797" s="22"/>
      <c r="AS797" s="22"/>
      <c r="AT797" s="22"/>
      <c r="AU797" s="22"/>
      <c r="AV797" s="22"/>
      <c r="AW797" s="22"/>
      <c r="AX797" s="22"/>
      <c r="AY797" s="22"/>
      <c r="AZ797" s="22"/>
      <c r="BA797" s="22"/>
      <c r="BB797" s="22"/>
      <c r="BC797" s="22"/>
      <c r="BD797" s="22"/>
      <c r="BE797" s="22"/>
      <c r="BF797" s="22"/>
      <c r="BG797" s="22"/>
      <c r="BH797" s="22"/>
      <c r="BI797" s="22"/>
      <c r="BJ797" s="22"/>
      <c r="BK797" s="22"/>
      <c r="BL797" s="22"/>
      <c r="BM797" s="22"/>
      <c r="BN797" s="22"/>
      <c r="BO797" s="22"/>
      <c r="BP797" s="22"/>
      <c r="BQ797" s="22"/>
      <c r="BR797" s="22"/>
      <c r="BS797" s="22"/>
      <c r="BT797" s="22"/>
      <c r="BU797" s="22"/>
      <c r="BV797" s="22"/>
      <c r="BW797" s="22"/>
      <c r="BX797" s="22"/>
      <c r="BY797" s="22"/>
      <c r="BZ797" s="22"/>
      <c r="CA797" s="22"/>
      <c r="CB797" s="22"/>
      <c r="CC797" s="22"/>
      <c r="CD797" s="22"/>
      <c r="CE797" s="22"/>
      <c r="CF797" s="22"/>
      <c r="CG797" s="22"/>
      <c r="CH797" s="22"/>
      <c r="CI797" s="22"/>
      <c r="CJ797" s="22"/>
      <c r="CK797" s="22"/>
      <c r="CL797" s="22"/>
      <c r="CM797" s="22"/>
      <c r="CN797" s="22"/>
      <c r="CO797" s="22"/>
      <c r="CP797" s="22"/>
      <c r="CQ797" s="22"/>
      <c r="CR797" s="22"/>
      <c r="CS797" s="22"/>
      <c r="CT797" s="22"/>
      <c r="CU797" s="22"/>
      <c r="CV797" s="22"/>
      <c r="CW797" s="22"/>
      <c r="CX797" s="22"/>
      <c r="CY797" s="22"/>
      <c r="CZ797" s="22"/>
      <c r="DA797" s="22"/>
      <c r="DB797" s="22"/>
      <c r="DC797" s="22"/>
      <c r="DD797" s="22"/>
      <c r="DE797" s="22"/>
      <c r="DF797" s="22"/>
      <c r="DG797" s="22"/>
      <c r="DH797" s="22"/>
      <c r="DI797" s="22"/>
      <c r="DJ797" s="22"/>
      <c r="DK797" s="22"/>
      <c r="DL797" s="22"/>
      <c r="DM797" s="22"/>
      <c r="DN797" s="22"/>
      <c r="DO797" s="22"/>
      <c r="DP797" s="22"/>
      <c r="DQ797" s="22"/>
      <c r="DR797" s="22"/>
      <c r="DS797" s="22"/>
      <c r="DT797" s="22"/>
      <c r="DU797" s="22"/>
      <c r="DV797" s="22"/>
      <c r="DW797" s="22"/>
      <c r="DX797" s="22"/>
      <c r="DY797" s="22"/>
      <c r="DZ797" s="22"/>
      <c r="EA797" s="22"/>
      <c r="EB797" s="22"/>
      <c r="EC797" s="22"/>
      <c r="ED797" s="22"/>
      <c r="EE797" s="22"/>
      <c r="EF797" s="22"/>
      <c r="EG797" s="22"/>
      <c r="EH797" s="22"/>
      <c r="EI797" s="22"/>
      <c r="EJ797" s="22"/>
      <c r="EK797" s="22"/>
      <c r="EL797" s="22"/>
      <c r="EM797" s="22"/>
      <c r="EN797" s="22"/>
      <c r="EO797" s="22"/>
      <c r="EP797" s="22"/>
      <c r="EQ797" s="22"/>
      <c r="ER797" s="22"/>
      <c r="ES797" s="22"/>
      <c r="ET797" s="22"/>
      <c r="EU797" s="22"/>
      <c r="EV797" s="22"/>
      <c r="EW797" s="22"/>
      <c r="EX797" s="22"/>
      <c r="EY797" s="22"/>
      <c r="EZ797" s="22"/>
      <c r="FA797" s="22"/>
      <c r="FB797" s="22"/>
      <c r="FC797" s="22"/>
      <c r="FD797" s="22"/>
      <c r="FE797" s="22"/>
      <c r="FF797" s="22"/>
      <c r="FG797" s="22"/>
      <c r="FH797" s="22"/>
      <c r="FI797" s="22"/>
      <c r="FJ797" s="22"/>
      <c r="FK797" s="22"/>
      <c r="FL797" s="22"/>
      <c r="FM797" s="22"/>
      <c r="FN797" s="22"/>
      <c r="FO797" s="22"/>
      <c r="FP797" s="22"/>
      <c r="FQ797" s="22"/>
      <c r="FR797" s="22"/>
      <c r="FS797" s="22"/>
      <c r="FT797" s="22"/>
      <c r="FU797" s="22"/>
      <c r="FV797" s="22"/>
      <c r="FW797" s="22"/>
      <c r="FX797" s="22"/>
      <c r="FY797" s="22"/>
      <c r="FZ797" s="22"/>
      <c r="GA797" s="22"/>
      <c r="GB797" s="22"/>
      <c r="GC797" s="22"/>
      <c r="GD797" s="22"/>
      <c r="GE797" s="22"/>
      <c r="GF797" s="22"/>
      <c r="GG797" s="22"/>
      <c r="GH797" s="22"/>
      <c r="GI797" s="22"/>
      <c r="GJ797" s="22"/>
      <c r="GK797" s="22"/>
      <c r="GL797" s="22"/>
      <c r="GM797" s="22"/>
      <c r="GN797" s="22"/>
      <c r="GO797" s="22"/>
      <c r="GP797" s="22"/>
      <c r="GQ797" s="22"/>
      <c r="GR797" s="22"/>
      <c r="GS797" s="22"/>
      <c r="GT797" s="22"/>
      <c r="GU797" s="22"/>
      <c r="GV797" s="22"/>
      <c r="GW797" s="22"/>
      <c r="GX797" s="22"/>
      <c r="GY797" s="22"/>
      <c r="GZ797" s="22"/>
      <c r="HA797" s="22"/>
      <c r="HB797" s="22"/>
      <c r="HC797" s="22"/>
      <c r="HD797" s="22"/>
      <c r="HE797" s="22"/>
      <c r="HF797" s="22"/>
      <c r="HG797" s="22"/>
      <c r="HH797" s="22"/>
      <c r="HI797" s="22"/>
      <c r="HJ797" s="22"/>
      <c r="HK797" s="22"/>
      <c r="HL797" s="22"/>
      <c r="HM797" s="22"/>
      <c r="HN797" s="22"/>
      <c r="HO797" s="22"/>
      <c r="HP797" s="22"/>
      <c r="HQ797" s="22"/>
      <c r="HR797" s="22"/>
      <c r="HS797" s="22"/>
      <c r="HT797" s="22"/>
      <c r="HU797" s="22"/>
      <c r="HV797" s="22"/>
      <c r="HW797" s="22"/>
      <c r="HX797" s="22"/>
      <c r="HY797" s="22"/>
      <c r="HZ797" s="22"/>
      <c r="IA797" s="22"/>
      <c r="IB797" s="22"/>
      <c r="IC797" s="22"/>
      <c r="ID797" s="22"/>
      <c r="IE797" s="22"/>
      <c r="IF797" s="22"/>
      <c r="IG797" s="22"/>
      <c r="IH797" s="22"/>
      <c r="II797" s="22"/>
      <c r="IJ797" s="22"/>
      <c r="IK797" s="22"/>
      <c r="IL797" s="22"/>
      <c r="IM797" s="22"/>
      <c r="IN797" s="22"/>
      <c r="IO797" s="22"/>
      <c r="IP797" s="22"/>
      <c r="IQ797" s="22"/>
      <c r="IR797" s="22"/>
      <c r="IS797" s="22"/>
      <c r="IT797" s="22"/>
      <c r="IU797" s="22"/>
      <c r="IV797" s="22"/>
      <c r="IW797" s="22"/>
    </row>
    <row r="798" spans="1:257" ht="12" customHeight="1" x14ac:dyDescent="0.2">
      <c r="A798" s="17">
        <v>797</v>
      </c>
      <c r="B798" s="3" t="s">
        <v>66</v>
      </c>
      <c r="C798" s="3" t="s">
        <v>67</v>
      </c>
      <c r="D798" s="3" t="s">
        <v>1042</v>
      </c>
      <c r="E798" s="3" t="s">
        <v>901</v>
      </c>
      <c r="F798" s="3" t="s">
        <v>23</v>
      </c>
      <c r="G798" s="6">
        <v>7.4999999999999989E-3</v>
      </c>
      <c r="H798" s="6"/>
      <c r="I798" s="6"/>
      <c r="J798" s="5">
        <v>50</v>
      </c>
      <c r="K798" s="5"/>
      <c r="L798" s="6"/>
      <c r="M798" s="6"/>
      <c r="N798" s="5"/>
      <c r="O798" s="5"/>
      <c r="P798" s="3" t="s">
        <v>24</v>
      </c>
      <c r="Q798" s="3" t="s">
        <v>1042</v>
      </c>
      <c r="R798" s="3" t="s">
        <v>25</v>
      </c>
      <c r="S798" s="11" t="s">
        <v>1095</v>
      </c>
      <c r="T798" s="12" t="s">
        <v>1290</v>
      </c>
      <c r="U798" s="12" t="s">
        <v>70</v>
      </c>
      <c r="V798" s="11" t="s">
        <v>1237</v>
      </c>
    </row>
    <row r="799" spans="1:257" ht="12" customHeight="1" x14ac:dyDescent="0.2">
      <c r="A799" s="17">
        <v>798</v>
      </c>
      <c r="B799" s="3" t="s">
        <v>66</v>
      </c>
      <c r="C799" s="3" t="s">
        <v>67</v>
      </c>
      <c r="D799" s="3" t="s">
        <v>1042</v>
      </c>
      <c r="E799" s="3" t="s">
        <v>1096</v>
      </c>
      <c r="F799" s="3" t="s">
        <v>33</v>
      </c>
      <c r="G799" s="6"/>
      <c r="H799" s="6"/>
      <c r="I799" s="6"/>
      <c r="J799" s="5">
        <v>20</v>
      </c>
      <c r="K799" s="5"/>
      <c r="L799" s="6"/>
      <c r="M799" s="6"/>
      <c r="N799" s="5"/>
      <c r="O799" s="5"/>
      <c r="P799" s="3" t="s">
        <v>24</v>
      </c>
      <c r="Q799" s="3" t="s">
        <v>1042</v>
      </c>
      <c r="R799" s="3" t="s">
        <v>34</v>
      </c>
      <c r="S799" s="11" t="s">
        <v>30</v>
      </c>
      <c r="T799" s="12" t="s">
        <v>1290</v>
      </c>
      <c r="U799" s="12" t="s">
        <v>70</v>
      </c>
      <c r="V799" s="11" t="s">
        <v>1237</v>
      </c>
    </row>
    <row r="800" spans="1:257" ht="12" customHeight="1" x14ac:dyDescent="0.2">
      <c r="A800" s="17">
        <v>799</v>
      </c>
      <c r="B800" s="3" t="s">
        <v>66</v>
      </c>
      <c r="C800" s="3" t="s">
        <v>67</v>
      </c>
      <c r="D800" s="3" t="s">
        <v>1042</v>
      </c>
      <c r="E800" s="3" t="s">
        <v>1097</v>
      </c>
      <c r="F800" s="3" t="s">
        <v>33</v>
      </c>
      <c r="G800" s="6"/>
      <c r="H800" s="6"/>
      <c r="I800" s="6"/>
      <c r="J800" s="5">
        <v>35</v>
      </c>
      <c r="K800" s="5"/>
      <c r="L800" s="6"/>
      <c r="M800" s="6"/>
      <c r="N800" s="5"/>
      <c r="O800" s="5"/>
      <c r="P800" s="3" t="s">
        <v>24</v>
      </c>
      <c r="Q800" s="3" t="s">
        <v>1042</v>
      </c>
      <c r="R800" s="3" t="s">
        <v>177</v>
      </c>
      <c r="S800" s="11" t="s">
        <v>30</v>
      </c>
      <c r="T800" s="12" t="s">
        <v>1290</v>
      </c>
      <c r="U800" s="12" t="s">
        <v>70</v>
      </c>
      <c r="V800" s="11" t="s">
        <v>1237</v>
      </c>
    </row>
    <row r="801" spans="1:257" ht="12" customHeight="1" x14ac:dyDescent="0.2">
      <c r="A801" s="17">
        <v>800</v>
      </c>
      <c r="B801" s="3" t="s">
        <v>66</v>
      </c>
      <c r="C801" s="3" t="s">
        <v>67</v>
      </c>
      <c r="D801" s="3" t="s">
        <v>1042</v>
      </c>
      <c r="E801" s="3" t="s">
        <v>1098</v>
      </c>
      <c r="F801" s="3" t="s">
        <v>33</v>
      </c>
      <c r="G801" s="6">
        <v>7.4999999999999989E-3</v>
      </c>
      <c r="H801" s="6"/>
      <c r="I801" s="6"/>
      <c r="J801" s="5">
        <v>150</v>
      </c>
      <c r="K801" s="5"/>
      <c r="L801" s="6"/>
      <c r="M801" s="6"/>
      <c r="N801" s="5"/>
      <c r="O801" s="5"/>
      <c r="P801" s="3" t="s">
        <v>115</v>
      </c>
      <c r="Q801" s="3" t="s">
        <v>1042</v>
      </c>
      <c r="R801" s="3" t="s">
        <v>177</v>
      </c>
      <c r="S801" s="11" t="s">
        <v>1095</v>
      </c>
      <c r="T801" s="12" t="s">
        <v>1290</v>
      </c>
      <c r="U801" s="12" t="s">
        <v>70</v>
      </c>
      <c r="V801" s="11" t="s">
        <v>1237</v>
      </c>
    </row>
    <row r="802" spans="1:257" s="23" customFormat="1" ht="12" customHeight="1" x14ac:dyDescent="0.2">
      <c r="A802" s="17">
        <v>801</v>
      </c>
      <c r="B802" s="17" t="s">
        <v>72</v>
      </c>
      <c r="C802" s="17" t="s">
        <v>73</v>
      </c>
      <c r="D802" s="17" t="s">
        <v>1042</v>
      </c>
      <c r="E802" s="17" t="s">
        <v>1099</v>
      </c>
      <c r="F802" s="17" t="s">
        <v>23</v>
      </c>
      <c r="G802" s="35">
        <v>3.6748094004368514E-3</v>
      </c>
      <c r="H802" s="35">
        <v>7.3631230250030821E-3</v>
      </c>
      <c r="I802" s="35">
        <v>1.1064990499148664E-2</v>
      </c>
      <c r="J802" s="18">
        <v>240</v>
      </c>
      <c r="K802" s="18"/>
      <c r="L802" s="34"/>
      <c r="M802" s="34"/>
      <c r="N802" s="18"/>
      <c r="O802" s="18"/>
      <c r="P802" s="17" t="s">
        <v>24</v>
      </c>
      <c r="Q802" s="17" t="s">
        <v>1042</v>
      </c>
      <c r="R802" s="17" t="s">
        <v>25</v>
      </c>
      <c r="S802" s="19" t="s">
        <v>1100</v>
      </c>
      <c r="T802" s="20" t="s">
        <v>1265</v>
      </c>
      <c r="U802" s="21" t="s">
        <v>1101</v>
      </c>
      <c r="V802" s="19" t="s">
        <v>78</v>
      </c>
      <c r="W802" s="22"/>
      <c r="X802" s="22"/>
      <c r="Y802" s="22"/>
      <c r="Z802" s="22"/>
      <c r="AA802" s="22"/>
      <c r="AB802" s="22"/>
      <c r="AC802" s="22"/>
      <c r="AD802" s="22"/>
      <c r="AE802" s="22"/>
      <c r="AF802" s="22"/>
      <c r="AG802" s="22"/>
      <c r="AH802" s="22"/>
      <c r="AI802" s="22"/>
      <c r="AJ802" s="22"/>
      <c r="AK802" s="22"/>
      <c r="AL802" s="22"/>
      <c r="AM802" s="22"/>
      <c r="AN802" s="22"/>
      <c r="AO802" s="22"/>
      <c r="AP802" s="22"/>
      <c r="AQ802" s="22"/>
      <c r="AR802" s="22"/>
      <c r="AS802" s="22"/>
      <c r="AT802" s="22"/>
      <c r="AU802" s="22"/>
      <c r="AV802" s="22"/>
      <c r="AW802" s="22"/>
      <c r="AX802" s="22"/>
      <c r="AY802" s="22"/>
      <c r="AZ802" s="22"/>
      <c r="BA802" s="22"/>
      <c r="BB802" s="22"/>
      <c r="BC802" s="22"/>
      <c r="BD802" s="22"/>
      <c r="BE802" s="22"/>
      <c r="BF802" s="22"/>
      <c r="BG802" s="22"/>
      <c r="BH802" s="22"/>
      <c r="BI802" s="22"/>
      <c r="BJ802" s="22"/>
      <c r="BK802" s="22"/>
      <c r="BL802" s="22"/>
      <c r="BM802" s="22"/>
      <c r="BN802" s="22"/>
      <c r="BO802" s="22"/>
      <c r="BP802" s="22"/>
      <c r="BQ802" s="22"/>
      <c r="BR802" s="22"/>
      <c r="BS802" s="22"/>
      <c r="BT802" s="22"/>
      <c r="BU802" s="22"/>
      <c r="BV802" s="22"/>
      <c r="BW802" s="22"/>
      <c r="BX802" s="22"/>
      <c r="BY802" s="22"/>
      <c r="BZ802" s="22"/>
      <c r="CA802" s="22"/>
      <c r="CB802" s="22"/>
      <c r="CC802" s="22"/>
      <c r="CD802" s="22"/>
      <c r="CE802" s="22"/>
      <c r="CF802" s="22"/>
      <c r="CG802" s="22"/>
      <c r="CH802" s="22"/>
      <c r="CI802" s="22"/>
      <c r="CJ802" s="22"/>
      <c r="CK802" s="22"/>
      <c r="CL802" s="22"/>
      <c r="CM802" s="22"/>
      <c r="CN802" s="22"/>
      <c r="CO802" s="22"/>
      <c r="CP802" s="22"/>
      <c r="CQ802" s="22"/>
      <c r="CR802" s="22"/>
      <c r="CS802" s="22"/>
      <c r="CT802" s="22"/>
      <c r="CU802" s="22"/>
      <c r="CV802" s="22"/>
      <c r="CW802" s="22"/>
      <c r="CX802" s="22"/>
      <c r="CY802" s="22"/>
      <c r="CZ802" s="22"/>
      <c r="DA802" s="22"/>
      <c r="DB802" s="22"/>
      <c r="DC802" s="22"/>
      <c r="DD802" s="22"/>
      <c r="DE802" s="22"/>
      <c r="DF802" s="22"/>
      <c r="DG802" s="22"/>
      <c r="DH802" s="22"/>
      <c r="DI802" s="22"/>
      <c r="DJ802" s="22"/>
      <c r="DK802" s="22"/>
      <c r="DL802" s="22"/>
      <c r="DM802" s="22"/>
      <c r="DN802" s="22"/>
      <c r="DO802" s="22"/>
      <c r="DP802" s="22"/>
      <c r="DQ802" s="22"/>
      <c r="DR802" s="22"/>
      <c r="DS802" s="22"/>
      <c r="DT802" s="22"/>
      <c r="DU802" s="22"/>
      <c r="DV802" s="22"/>
      <c r="DW802" s="22"/>
      <c r="DX802" s="22"/>
      <c r="DY802" s="22"/>
      <c r="DZ802" s="22"/>
      <c r="EA802" s="22"/>
      <c r="EB802" s="22"/>
      <c r="EC802" s="22"/>
      <c r="ED802" s="22"/>
      <c r="EE802" s="22"/>
      <c r="EF802" s="22"/>
      <c r="EG802" s="22"/>
      <c r="EH802" s="22"/>
      <c r="EI802" s="22"/>
      <c r="EJ802" s="22"/>
      <c r="EK802" s="22"/>
      <c r="EL802" s="22"/>
      <c r="EM802" s="22"/>
      <c r="EN802" s="22"/>
      <c r="EO802" s="22"/>
      <c r="EP802" s="22"/>
      <c r="EQ802" s="22"/>
      <c r="ER802" s="22"/>
      <c r="ES802" s="22"/>
      <c r="ET802" s="22"/>
      <c r="EU802" s="22"/>
      <c r="EV802" s="22"/>
      <c r="EW802" s="22"/>
      <c r="EX802" s="22"/>
      <c r="EY802" s="22"/>
      <c r="EZ802" s="22"/>
      <c r="FA802" s="22"/>
      <c r="FB802" s="22"/>
      <c r="FC802" s="22"/>
      <c r="FD802" s="22"/>
      <c r="FE802" s="22"/>
      <c r="FF802" s="22"/>
      <c r="FG802" s="22"/>
      <c r="FH802" s="22"/>
      <c r="FI802" s="22"/>
      <c r="FJ802" s="22"/>
      <c r="FK802" s="22"/>
      <c r="FL802" s="22"/>
      <c r="FM802" s="22"/>
      <c r="FN802" s="22"/>
      <c r="FO802" s="22"/>
      <c r="FP802" s="22"/>
      <c r="FQ802" s="22"/>
      <c r="FR802" s="22"/>
      <c r="FS802" s="22"/>
      <c r="FT802" s="22"/>
      <c r="FU802" s="22"/>
      <c r="FV802" s="22"/>
      <c r="FW802" s="22"/>
      <c r="FX802" s="22"/>
      <c r="FY802" s="22"/>
      <c r="FZ802" s="22"/>
      <c r="GA802" s="22"/>
      <c r="GB802" s="22"/>
      <c r="GC802" s="22"/>
      <c r="GD802" s="22"/>
      <c r="GE802" s="22"/>
      <c r="GF802" s="22"/>
      <c r="GG802" s="22"/>
      <c r="GH802" s="22"/>
      <c r="GI802" s="22"/>
      <c r="GJ802" s="22"/>
      <c r="GK802" s="22"/>
      <c r="GL802" s="22"/>
      <c r="GM802" s="22"/>
      <c r="GN802" s="22"/>
      <c r="GO802" s="22"/>
      <c r="GP802" s="22"/>
      <c r="GQ802" s="22"/>
      <c r="GR802" s="22"/>
      <c r="GS802" s="22"/>
      <c r="GT802" s="22"/>
      <c r="GU802" s="22"/>
      <c r="GV802" s="22"/>
      <c r="GW802" s="22"/>
      <c r="GX802" s="22"/>
      <c r="GY802" s="22"/>
      <c r="GZ802" s="22"/>
      <c r="HA802" s="22"/>
      <c r="HB802" s="22"/>
      <c r="HC802" s="22"/>
      <c r="HD802" s="22"/>
      <c r="HE802" s="22"/>
      <c r="HF802" s="22"/>
      <c r="HG802" s="22"/>
      <c r="HH802" s="22"/>
      <c r="HI802" s="22"/>
      <c r="HJ802" s="22"/>
      <c r="HK802" s="22"/>
      <c r="HL802" s="22"/>
      <c r="HM802" s="22"/>
      <c r="HN802" s="22"/>
      <c r="HO802" s="22"/>
      <c r="HP802" s="22"/>
      <c r="HQ802" s="22"/>
      <c r="HR802" s="22"/>
      <c r="HS802" s="22"/>
      <c r="HT802" s="22"/>
      <c r="HU802" s="22"/>
      <c r="HV802" s="22"/>
      <c r="HW802" s="22"/>
      <c r="HX802" s="22"/>
      <c r="HY802" s="22"/>
      <c r="HZ802" s="22"/>
      <c r="IA802" s="22"/>
      <c r="IB802" s="22"/>
      <c r="IC802" s="22"/>
      <c r="ID802" s="22"/>
      <c r="IE802" s="22"/>
      <c r="IF802" s="22"/>
      <c r="IG802" s="22"/>
      <c r="IH802" s="22"/>
      <c r="II802" s="22"/>
      <c r="IJ802" s="22"/>
      <c r="IK802" s="22"/>
      <c r="IL802" s="22"/>
      <c r="IM802" s="22"/>
      <c r="IN802" s="22"/>
      <c r="IO802" s="22"/>
      <c r="IP802" s="22"/>
      <c r="IQ802" s="22"/>
      <c r="IR802" s="22"/>
      <c r="IS802" s="22"/>
      <c r="IT802" s="22"/>
      <c r="IU802" s="22"/>
      <c r="IV802" s="22"/>
      <c r="IW802" s="22"/>
    </row>
    <row r="803" spans="1:257" s="23" customFormat="1" ht="12" customHeight="1" x14ac:dyDescent="0.2">
      <c r="A803" s="17">
        <v>802</v>
      </c>
      <c r="B803" s="17" t="s">
        <v>72</v>
      </c>
      <c r="C803" s="17" t="s">
        <v>73</v>
      </c>
      <c r="D803" s="17" t="s">
        <v>1042</v>
      </c>
      <c r="E803" s="17" t="s">
        <v>1102</v>
      </c>
      <c r="F803" s="17" t="s">
        <v>23</v>
      </c>
      <c r="G803" s="34"/>
      <c r="H803" s="34"/>
      <c r="I803" s="34"/>
      <c r="J803" s="18"/>
      <c r="K803" s="18">
        <v>34</v>
      </c>
      <c r="L803" s="34"/>
      <c r="M803" s="34"/>
      <c r="N803" s="18"/>
      <c r="O803" s="18"/>
      <c r="P803" s="17" t="s">
        <v>24</v>
      </c>
      <c r="Q803" s="17" t="s">
        <v>1042</v>
      </c>
      <c r="R803" s="17" t="s">
        <v>25</v>
      </c>
      <c r="S803" s="19" t="s">
        <v>1378</v>
      </c>
      <c r="T803" s="20" t="s">
        <v>1265</v>
      </c>
      <c r="U803" s="20" t="s">
        <v>1101</v>
      </c>
      <c r="V803" s="19" t="s">
        <v>78</v>
      </c>
      <c r="W803" s="22"/>
      <c r="X803" s="22"/>
      <c r="Y803" s="22"/>
      <c r="Z803" s="22"/>
      <c r="AA803" s="22"/>
      <c r="AB803" s="22"/>
      <c r="AC803" s="22"/>
      <c r="AD803" s="22"/>
      <c r="AE803" s="22"/>
      <c r="AF803" s="22"/>
      <c r="AG803" s="22"/>
      <c r="AH803" s="22"/>
      <c r="AI803" s="22"/>
      <c r="AJ803" s="22"/>
      <c r="AK803" s="22"/>
      <c r="AL803" s="22"/>
      <c r="AM803" s="22"/>
      <c r="AN803" s="22"/>
      <c r="AO803" s="22"/>
      <c r="AP803" s="22"/>
      <c r="AQ803" s="22"/>
      <c r="AR803" s="22"/>
      <c r="AS803" s="22"/>
      <c r="AT803" s="22"/>
      <c r="AU803" s="22"/>
      <c r="AV803" s="22"/>
      <c r="AW803" s="22"/>
      <c r="AX803" s="22"/>
      <c r="AY803" s="22"/>
      <c r="AZ803" s="22"/>
      <c r="BA803" s="22"/>
      <c r="BB803" s="22"/>
      <c r="BC803" s="22"/>
      <c r="BD803" s="22"/>
      <c r="BE803" s="22"/>
      <c r="BF803" s="22"/>
      <c r="BG803" s="22"/>
      <c r="BH803" s="22"/>
      <c r="BI803" s="22"/>
      <c r="BJ803" s="22"/>
      <c r="BK803" s="22"/>
      <c r="BL803" s="22"/>
      <c r="BM803" s="22"/>
      <c r="BN803" s="22"/>
      <c r="BO803" s="22"/>
      <c r="BP803" s="22"/>
      <c r="BQ803" s="22"/>
      <c r="BR803" s="22"/>
      <c r="BS803" s="22"/>
      <c r="BT803" s="22"/>
      <c r="BU803" s="22"/>
      <c r="BV803" s="22"/>
      <c r="BW803" s="22"/>
      <c r="BX803" s="22"/>
      <c r="BY803" s="22"/>
      <c r="BZ803" s="22"/>
      <c r="CA803" s="22"/>
      <c r="CB803" s="22"/>
      <c r="CC803" s="22"/>
      <c r="CD803" s="22"/>
      <c r="CE803" s="22"/>
      <c r="CF803" s="22"/>
      <c r="CG803" s="22"/>
      <c r="CH803" s="22"/>
      <c r="CI803" s="22"/>
      <c r="CJ803" s="22"/>
      <c r="CK803" s="22"/>
      <c r="CL803" s="22"/>
      <c r="CM803" s="22"/>
      <c r="CN803" s="22"/>
      <c r="CO803" s="22"/>
      <c r="CP803" s="22"/>
      <c r="CQ803" s="22"/>
      <c r="CR803" s="22"/>
      <c r="CS803" s="22"/>
      <c r="CT803" s="22"/>
      <c r="CU803" s="22"/>
      <c r="CV803" s="22"/>
      <c r="CW803" s="22"/>
      <c r="CX803" s="22"/>
      <c r="CY803" s="22"/>
      <c r="CZ803" s="22"/>
      <c r="DA803" s="22"/>
      <c r="DB803" s="22"/>
      <c r="DC803" s="22"/>
      <c r="DD803" s="22"/>
      <c r="DE803" s="22"/>
      <c r="DF803" s="22"/>
      <c r="DG803" s="22"/>
      <c r="DH803" s="22"/>
      <c r="DI803" s="22"/>
      <c r="DJ803" s="22"/>
      <c r="DK803" s="22"/>
      <c r="DL803" s="22"/>
      <c r="DM803" s="22"/>
      <c r="DN803" s="22"/>
      <c r="DO803" s="22"/>
      <c r="DP803" s="22"/>
      <c r="DQ803" s="22"/>
      <c r="DR803" s="22"/>
      <c r="DS803" s="22"/>
      <c r="DT803" s="22"/>
      <c r="DU803" s="22"/>
      <c r="DV803" s="22"/>
      <c r="DW803" s="22"/>
      <c r="DX803" s="22"/>
      <c r="DY803" s="22"/>
      <c r="DZ803" s="22"/>
      <c r="EA803" s="22"/>
      <c r="EB803" s="22"/>
      <c r="EC803" s="22"/>
      <c r="ED803" s="22"/>
      <c r="EE803" s="22"/>
      <c r="EF803" s="22"/>
      <c r="EG803" s="22"/>
      <c r="EH803" s="22"/>
      <c r="EI803" s="22"/>
      <c r="EJ803" s="22"/>
      <c r="EK803" s="22"/>
      <c r="EL803" s="22"/>
      <c r="EM803" s="22"/>
      <c r="EN803" s="22"/>
      <c r="EO803" s="22"/>
      <c r="EP803" s="22"/>
      <c r="EQ803" s="22"/>
      <c r="ER803" s="22"/>
      <c r="ES803" s="22"/>
      <c r="ET803" s="22"/>
      <c r="EU803" s="22"/>
      <c r="EV803" s="22"/>
      <c r="EW803" s="22"/>
      <c r="EX803" s="22"/>
      <c r="EY803" s="22"/>
      <c r="EZ803" s="22"/>
      <c r="FA803" s="22"/>
      <c r="FB803" s="22"/>
      <c r="FC803" s="22"/>
      <c r="FD803" s="22"/>
      <c r="FE803" s="22"/>
      <c r="FF803" s="22"/>
      <c r="FG803" s="22"/>
      <c r="FH803" s="22"/>
      <c r="FI803" s="22"/>
      <c r="FJ803" s="22"/>
      <c r="FK803" s="22"/>
      <c r="FL803" s="22"/>
      <c r="FM803" s="22"/>
      <c r="FN803" s="22"/>
      <c r="FO803" s="22"/>
      <c r="FP803" s="22"/>
      <c r="FQ803" s="22"/>
      <c r="FR803" s="22"/>
      <c r="FS803" s="22"/>
      <c r="FT803" s="22"/>
      <c r="FU803" s="22"/>
      <c r="FV803" s="22"/>
      <c r="FW803" s="22"/>
      <c r="FX803" s="22"/>
      <c r="FY803" s="22"/>
      <c r="FZ803" s="22"/>
      <c r="GA803" s="22"/>
      <c r="GB803" s="22"/>
      <c r="GC803" s="22"/>
      <c r="GD803" s="22"/>
      <c r="GE803" s="22"/>
      <c r="GF803" s="22"/>
      <c r="GG803" s="22"/>
      <c r="GH803" s="22"/>
      <c r="GI803" s="22"/>
      <c r="GJ803" s="22"/>
      <c r="GK803" s="22"/>
      <c r="GL803" s="22"/>
      <c r="GM803" s="22"/>
      <c r="GN803" s="22"/>
      <c r="GO803" s="22"/>
      <c r="GP803" s="22"/>
      <c r="GQ803" s="22"/>
      <c r="GR803" s="22"/>
      <c r="GS803" s="22"/>
      <c r="GT803" s="22"/>
      <c r="GU803" s="22"/>
      <c r="GV803" s="22"/>
      <c r="GW803" s="22"/>
      <c r="GX803" s="22"/>
      <c r="GY803" s="22"/>
      <c r="GZ803" s="22"/>
      <c r="HA803" s="22"/>
      <c r="HB803" s="22"/>
      <c r="HC803" s="22"/>
      <c r="HD803" s="22"/>
      <c r="HE803" s="22"/>
      <c r="HF803" s="22"/>
      <c r="HG803" s="22"/>
      <c r="HH803" s="22"/>
      <c r="HI803" s="22"/>
      <c r="HJ803" s="22"/>
      <c r="HK803" s="22"/>
      <c r="HL803" s="22"/>
      <c r="HM803" s="22"/>
      <c r="HN803" s="22"/>
      <c r="HO803" s="22"/>
      <c r="HP803" s="22"/>
      <c r="HQ803" s="22"/>
      <c r="HR803" s="22"/>
      <c r="HS803" s="22"/>
      <c r="HT803" s="22"/>
      <c r="HU803" s="22"/>
      <c r="HV803" s="22"/>
      <c r="HW803" s="22"/>
      <c r="HX803" s="22"/>
      <c r="HY803" s="22"/>
      <c r="HZ803" s="22"/>
      <c r="IA803" s="22"/>
      <c r="IB803" s="22"/>
      <c r="IC803" s="22"/>
      <c r="ID803" s="22"/>
      <c r="IE803" s="22"/>
      <c r="IF803" s="22"/>
      <c r="IG803" s="22"/>
      <c r="IH803" s="22"/>
      <c r="II803" s="22"/>
      <c r="IJ803" s="22"/>
      <c r="IK803" s="22"/>
      <c r="IL803" s="22"/>
      <c r="IM803" s="22"/>
      <c r="IN803" s="22"/>
      <c r="IO803" s="22"/>
      <c r="IP803" s="22"/>
      <c r="IQ803" s="22"/>
      <c r="IR803" s="22"/>
      <c r="IS803" s="22"/>
      <c r="IT803" s="22"/>
      <c r="IU803" s="22"/>
      <c r="IV803" s="22"/>
      <c r="IW803" s="22"/>
    </row>
    <row r="804" spans="1:257" s="23" customFormat="1" ht="12" customHeight="1" x14ac:dyDescent="0.2">
      <c r="A804" s="17">
        <v>803</v>
      </c>
      <c r="B804" s="17" t="s">
        <v>72</v>
      </c>
      <c r="C804" s="17" t="s">
        <v>73</v>
      </c>
      <c r="D804" s="17" t="s">
        <v>1042</v>
      </c>
      <c r="E804" s="17" t="s">
        <v>311</v>
      </c>
      <c r="F804" s="17" t="s">
        <v>33</v>
      </c>
      <c r="G804" s="34"/>
      <c r="H804" s="34"/>
      <c r="I804" s="34"/>
      <c r="J804" s="18"/>
      <c r="K804" s="18">
        <v>184</v>
      </c>
      <c r="L804" s="34"/>
      <c r="M804" s="34"/>
      <c r="N804" s="18"/>
      <c r="O804" s="18"/>
      <c r="P804" s="17" t="s">
        <v>153</v>
      </c>
      <c r="Q804" s="17" t="s">
        <v>1042</v>
      </c>
      <c r="R804" s="17" t="s">
        <v>177</v>
      </c>
      <c r="S804" s="19" t="s">
        <v>1379</v>
      </c>
      <c r="T804" s="20" t="s">
        <v>1265</v>
      </c>
      <c r="U804" s="20" t="s">
        <v>1101</v>
      </c>
      <c r="V804" s="19" t="s">
        <v>78</v>
      </c>
      <c r="W804" s="22"/>
      <c r="X804" s="22"/>
      <c r="Y804" s="22"/>
      <c r="Z804" s="22"/>
      <c r="AA804" s="22"/>
      <c r="AB804" s="22"/>
      <c r="AC804" s="22"/>
      <c r="AD804" s="22"/>
      <c r="AE804" s="22"/>
      <c r="AF804" s="22"/>
      <c r="AG804" s="22"/>
      <c r="AH804" s="22"/>
      <c r="AI804" s="22"/>
      <c r="AJ804" s="22"/>
      <c r="AK804" s="22"/>
      <c r="AL804" s="22"/>
      <c r="AM804" s="22"/>
      <c r="AN804" s="22"/>
      <c r="AO804" s="22"/>
      <c r="AP804" s="22"/>
      <c r="AQ804" s="22"/>
      <c r="AR804" s="22"/>
      <c r="AS804" s="22"/>
      <c r="AT804" s="22"/>
      <c r="AU804" s="22"/>
      <c r="AV804" s="22"/>
      <c r="AW804" s="22"/>
      <c r="AX804" s="22"/>
      <c r="AY804" s="22"/>
      <c r="AZ804" s="22"/>
      <c r="BA804" s="22"/>
      <c r="BB804" s="22"/>
      <c r="BC804" s="22"/>
      <c r="BD804" s="22"/>
      <c r="BE804" s="22"/>
      <c r="BF804" s="22"/>
      <c r="BG804" s="22"/>
      <c r="BH804" s="22"/>
      <c r="BI804" s="22"/>
      <c r="BJ804" s="22"/>
      <c r="BK804" s="22"/>
      <c r="BL804" s="22"/>
      <c r="BM804" s="22"/>
      <c r="BN804" s="22"/>
      <c r="BO804" s="22"/>
      <c r="BP804" s="22"/>
      <c r="BQ804" s="22"/>
      <c r="BR804" s="22"/>
      <c r="BS804" s="22"/>
      <c r="BT804" s="22"/>
      <c r="BU804" s="22"/>
      <c r="BV804" s="22"/>
      <c r="BW804" s="22"/>
      <c r="BX804" s="22"/>
      <c r="BY804" s="22"/>
      <c r="BZ804" s="22"/>
      <c r="CA804" s="22"/>
      <c r="CB804" s="22"/>
      <c r="CC804" s="22"/>
      <c r="CD804" s="22"/>
      <c r="CE804" s="22"/>
      <c r="CF804" s="22"/>
      <c r="CG804" s="22"/>
      <c r="CH804" s="22"/>
      <c r="CI804" s="22"/>
      <c r="CJ804" s="22"/>
      <c r="CK804" s="22"/>
      <c r="CL804" s="22"/>
      <c r="CM804" s="22"/>
      <c r="CN804" s="22"/>
      <c r="CO804" s="22"/>
      <c r="CP804" s="22"/>
      <c r="CQ804" s="22"/>
      <c r="CR804" s="22"/>
      <c r="CS804" s="22"/>
      <c r="CT804" s="22"/>
      <c r="CU804" s="22"/>
      <c r="CV804" s="22"/>
      <c r="CW804" s="22"/>
      <c r="CX804" s="22"/>
      <c r="CY804" s="22"/>
      <c r="CZ804" s="22"/>
      <c r="DA804" s="22"/>
      <c r="DB804" s="22"/>
      <c r="DC804" s="22"/>
      <c r="DD804" s="22"/>
      <c r="DE804" s="22"/>
      <c r="DF804" s="22"/>
      <c r="DG804" s="22"/>
      <c r="DH804" s="22"/>
      <c r="DI804" s="22"/>
      <c r="DJ804" s="22"/>
      <c r="DK804" s="22"/>
      <c r="DL804" s="22"/>
      <c r="DM804" s="22"/>
      <c r="DN804" s="22"/>
      <c r="DO804" s="22"/>
      <c r="DP804" s="22"/>
      <c r="DQ804" s="22"/>
      <c r="DR804" s="22"/>
      <c r="DS804" s="22"/>
      <c r="DT804" s="22"/>
      <c r="DU804" s="22"/>
      <c r="DV804" s="22"/>
      <c r="DW804" s="22"/>
      <c r="DX804" s="22"/>
      <c r="DY804" s="22"/>
      <c r="DZ804" s="22"/>
      <c r="EA804" s="22"/>
      <c r="EB804" s="22"/>
      <c r="EC804" s="22"/>
      <c r="ED804" s="22"/>
      <c r="EE804" s="22"/>
      <c r="EF804" s="22"/>
      <c r="EG804" s="22"/>
      <c r="EH804" s="22"/>
      <c r="EI804" s="22"/>
      <c r="EJ804" s="22"/>
      <c r="EK804" s="22"/>
      <c r="EL804" s="22"/>
      <c r="EM804" s="22"/>
      <c r="EN804" s="22"/>
      <c r="EO804" s="22"/>
      <c r="EP804" s="22"/>
      <c r="EQ804" s="22"/>
      <c r="ER804" s="22"/>
      <c r="ES804" s="22"/>
      <c r="ET804" s="22"/>
      <c r="EU804" s="22"/>
      <c r="EV804" s="22"/>
      <c r="EW804" s="22"/>
      <c r="EX804" s="22"/>
      <c r="EY804" s="22"/>
      <c r="EZ804" s="22"/>
      <c r="FA804" s="22"/>
      <c r="FB804" s="22"/>
      <c r="FC804" s="22"/>
      <c r="FD804" s="22"/>
      <c r="FE804" s="22"/>
      <c r="FF804" s="22"/>
      <c r="FG804" s="22"/>
      <c r="FH804" s="22"/>
      <c r="FI804" s="22"/>
      <c r="FJ804" s="22"/>
      <c r="FK804" s="22"/>
      <c r="FL804" s="22"/>
      <c r="FM804" s="22"/>
      <c r="FN804" s="22"/>
      <c r="FO804" s="22"/>
      <c r="FP804" s="22"/>
      <c r="FQ804" s="22"/>
      <c r="FR804" s="22"/>
      <c r="FS804" s="22"/>
      <c r="FT804" s="22"/>
      <c r="FU804" s="22"/>
      <c r="FV804" s="22"/>
      <c r="FW804" s="22"/>
      <c r="FX804" s="22"/>
      <c r="FY804" s="22"/>
      <c r="FZ804" s="22"/>
      <c r="GA804" s="22"/>
      <c r="GB804" s="22"/>
      <c r="GC804" s="22"/>
      <c r="GD804" s="22"/>
      <c r="GE804" s="22"/>
      <c r="GF804" s="22"/>
      <c r="GG804" s="22"/>
      <c r="GH804" s="22"/>
      <c r="GI804" s="22"/>
      <c r="GJ804" s="22"/>
      <c r="GK804" s="22"/>
      <c r="GL804" s="22"/>
      <c r="GM804" s="22"/>
      <c r="GN804" s="22"/>
      <c r="GO804" s="22"/>
      <c r="GP804" s="22"/>
      <c r="GQ804" s="22"/>
      <c r="GR804" s="22"/>
      <c r="GS804" s="22"/>
      <c r="GT804" s="22"/>
      <c r="GU804" s="22"/>
      <c r="GV804" s="22"/>
      <c r="GW804" s="22"/>
      <c r="GX804" s="22"/>
      <c r="GY804" s="22"/>
      <c r="GZ804" s="22"/>
      <c r="HA804" s="22"/>
      <c r="HB804" s="22"/>
      <c r="HC804" s="22"/>
      <c r="HD804" s="22"/>
      <c r="HE804" s="22"/>
      <c r="HF804" s="22"/>
      <c r="HG804" s="22"/>
      <c r="HH804" s="22"/>
      <c r="HI804" s="22"/>
      <c r="HJ804" s="22"/>
      <c r="HK804" s="22"/>
      <c r="HL804" s="22"/>
      <c r="HM804" s="22"/>
      <c r="HN804" s="22"/>
      <c r="HO804" s="22"/>
      <c r="HP804" s="22"/>
      <c r="HQ804" s="22"/>
      <c r="HR804" s="22"/>
      <c r="HS804" s="22"/>
      <c r="HT804" s="22"/>
      <c r="HU804" s="22"/>
      <c r="HV804" s="22"/>
      <c r="HW804" s="22"/>
      <c r="HX804" s="22"/>
      <c r="HY804" s="22"/>
      <c r="HZ804" s="22"/>
      <c r="IA804" s="22"/>
      <c r="IB804" s="22"/>
      <c r="IC804" s="22"/>
      <c r="ID804" s="22"/>
      <c r="IE804" s="22"/>
      <c r="IF804" s="22"/>
      <c r="IG804" s="22"/>
      <c r="IH804" s="22"/>
      <c r="II804" s="22"/>
      <c r="IJ804" s="22"/>
      <c r="IK804" s="22"/>
      <c r="IL804" s="22"/>
      <c r="IM804" s="22"/>
      <c r="IN804" s="22"/>
      <c r="IO804" s="22"/>
      <c r="IP804" s="22"/>
      <c r="IQ804" s="22"/>
      <c r="IR804" s="22"/>
      <c r="IS804" s="22"/>
      <c r="IT804" s="22"/>
      <c r="IU804" s="22"/>
      <c r="IV804" s="22"/>
      <c r="IW804" s="22"/>
    </row>
    <row r="805" spans="1:257" s="23" customFormat="1" ht="12" customHeight="1" x14ac:dyDescent="0.2">
      <c r="A805" s="17">
        <v>804</v>
      </c>
      <c r="B805" s="17" t="s">
        <v>72</v>
      </c>
      <c r="C805" s="17" t="s">
        <v>73</v>
      </c>
      <c r="D805" s="17" t="s">
        <v>1042</v>
      </c>
      <c r="E805" s="17" t="s">
        <v>1103</v>
      </c>
      <c r="F805" s="17" t="s">
        <v>33</v>
      </c>
      <c r="G805" s="35">
        <v>3.6748094004368514E-3</v>
      </c>
      <c r="H805" s="35">
        <v>7.3631230250030821E-3</v>
      </c>
      <c r="I805" s="35">
        <v>1.1064990499148664E-2</v>
      </c>
      <c r="J805" s="18"/>
      <c r="K805" s="18"/>
      <c r="L805" s="34"/>
      <c r="M805" s="34"/>
      <c r="N805" s="18"/>
      <c r="O805" s="18"/>
      <c r="P805" s="17" t="s">
        <v>153</v>
      </c>
      <c r="Q805" s="17" t="s">
        <v>1042</v>
      </c>
      <c r="R805" s="17" t="s">
        <v>177</v>
      </c>
      <c r="S805" s="19" t="s">
        <v>1104</v>
      </c>
      <c r="T805" s="20" t="s">
        <v>76</v>
      </c>
      <c r="U805" s="20" t="s">
        <v>1101</v>
      </c>
      <c r="V805" s="19" t="s">
        <v>78</v>
      </c>
      <c r="W805" s="22"/>
      <c r="X805" s="22"/>
      <c r="Y805" s="22"/>
      <c r="Z805" s="22"/>
      <c r="AA805" s="22"/>
      <c r="AB805" s="22"/>
      <c r="AC805" s="22"/>
      <c r="AD805" s="22"/>
      <c r="AE805" s="22"/>
      <c r="AF805" s="22"/>
      <c r="AG805" s="22"/>
      <c r="AH805" s="22"/>
      <c r="AI805" s="22"/>
      <c r="AJ805" s="22"/>
      <c r="AK805" s="22"/>
      <c r="AL805" s="22"/>
      <c r="AM805" s="22"/>
      <c r="AN805" s="22"/>
      <c r="AO805" s="22"/>
      <c r="AP805" s="22"/>
      <c r="AQ805" s="22"/>
      <c r="AR805" s="22"/>
      <c r="AS805" s="22"/>
      <c r="AT805" s="22"/>
      <c r="AU805" s="22"/>
      <c r="AV805" s="22"/>
      <c r="AW805" s="22"/>
      <c r="AX805" s="22"/>
      <c r="AY805" s="22"/>
      <c r="AZ805" s="22"/>
      <c r="BA805" s="22"/>
      <c r="BB805" s="22"/>
      <c r="BC805" s="22"/>
      <c r="BD805" s="22"/>
      <c r="BE805" s="22"/>
      <c r="BF805" s="22"/>
      <c r="BG805" s="22"/>
      <c r="BH805" s="22"/>
      <c r="BI805" s="22"/>
      <c r="BJ805" s="22"/>
      <c r="BK805" s="22"/>
      <c r="BL805" s="22"/>
      <c r="BM805" s="22"/>
      <c r="BN805" s="22"/>
      <c r="BO805" s="22"/>
      <c r="BP805" s="22"/>
      <c r="BQ805" s="22"/>
      <c r="BR805" s="22"/>
      <c r="BS805" s="22"/>
      <c r="BT805" s="22"/>
      <c r="BU805" s="22"/>
      <c r="BV805" s="22"/>
      <c r="BW805" s="22"/>
      <c r="BX805" s="22"/>
      <c r="BY805" s="22"/>
      <c r="BZ805" s="22"/>
      <c r="CA805" s="22"/>
      <c r="CB805" s="22"/>
      <c r="CC805" s="22"/>
      <c r="CD805" s="22"/>
      <c r="CE805" s="22"/>
      <c r="CF805" s="22"/>
      <c r="CG805" s="22"/>
      <c r="CH805" s="22"/>
      <c r="CI805" s="22"/>
      <c r="CJ805" s="22"/>
      <c r="CK805" s="22"/>
      <c r="CL805" s="22"/>
      <c r="CM805" s="22"/>
      <c r="CN805" s="22"/>
      <c r="CO805" s="22"/>
      <c r="CP805" s="22"/>
      <c r="CQ805" s="22"/>
      <c r="CR805" s="22"/>
      <c r="CS805" s="22"/>
      <c r="CT805" s="22"/>
      <c r="CU805" s="22"/>
      <c r="CV805" s="22"/>
      <c r="CW805" s="22"/>
      <c r="CX805" s="22"/>
      <c r="CY805" s="22"/>
      <c r="CZ805" s="22"/>
      <c r="DA805" s="22"/>
      <c r="DB805" s="22"/>
      <c r="DC805" s="22"/>
      <c r="DD805" s="22"/>
      <c r="DE805" s="22"/>
      <c r="DF805" s="22"/>
      <c r="DG805" s="22"/>
      <c r="DH805" s="22"/>
      <c r="DI805" s="22"/>
      <c r="DJ805" s="22"/>
      <c r="DK805" s="22"/>
      <c r="DL805" s="22"/>
      <c r="DM805" s="22"/>
      <c r="DN805" s="22"/>
      <c r="DO805" s="22"/>
      <c r="DP805" s="22"/>
      <c r="DQ805" s="22"/>
      <c r="DR805" s="22"/>
      <c r="DS805" s="22"/>
      <c r="DT805" s="22"/>
      <c r="DU805" s="22"/>
      <c r="DV805" s="22"/>
      <c r="DW805" s="22"/>
      <c r="DX805" s="22"/>
      <c r="DY805" s="22"/>
      <c r="DZ805" s="22"/>
      <c r="EA805" s="22"/>
      <c r="EB805" s="22"/>
      <c r="EC805" s="22"/>
      <c r="ED805" s="22"/>
      <c r="EE805" s="22"/>
      <c r="EF805" s="22"/>
      <c r="EG805" s="22"/>
      <c r="EH805" s="22"/>
      <c r="EI805" s="22"/>
      <c r="EJ805" s="22"/>
      <c r="EK805" s="22"/>
      <c r="EL805" s="22"/>
      <c r="EM805" s="22"/>
      <c r="EN805" s="22"/>
      <c r="EO805" s="22"/>
      <c r="EP805" s="22"/>
      <c r="EQ805" s="22"/>
      <c r="ER805" s="22"/>
      <c r="ES805" s="22"/>
      <c r="ET805" s="22"/>
      <c r="EU805" s="22"/>
      <c r="EV805" s="22"/>
      <c r="EW805" s="22"/>
      <c r="EX805" s="22"/>
      <c r="EY805" s="22"/>
      <c r="EZ805" s="22"/>
      <c r="FA805" s="22"/>
      <c r="FB805" s="22"/>
      <c r="FC805" s="22"/>
      <c r="FD805" s="22"/>
      <c r="FE805" s="22"/>
      <c r="FF805" s="22"/>
      <c r="FG805" s="22"/>
      <c r="FH805" s="22"/>
      <c r="FI805" s="22"/>
      <c r="FJ805" s="22"/>
      <c r="FK805" s="22"/>
      <c r="FL805" s="22"/>
      <c r="FM805" s="22"/>
      <c r="FN805" s="22"/>
      <c r="FO805" s="22"/>
      <c r="FP805" s="22"/>
      <c r="FQ805" s="22"/>
      <c r="FR805" s="22"/>
      <c r="FS805" s="22"/>
      <c r="FT805" s="22"/>
      <c r="FU805" s="22"/>
      <c r="FV805" s="22"/>
      <c r="FW805" s="22"/>
      <c r="FX805" s="22"/>
      <c r="FY805" s="22"/>
      <c r="FZ805" s="22"/>
      <c r="GA805" s="22"/>
      <c r="GB805" s="22"/>
      <c r="GC805" s="22"/>
      <c r="GD805" s="22"/>
      <c r="GE805" s="22"/>
      <c r="GF805" s="22"/>
      <c r="GG805" s="22"/>
      <c r="GH805" s="22"/>
      <c r="GI805" s="22"/>
      <c r="GJ805" s="22"/>
      <c r="GK805" s="22"/>
      <c r="GL805" s="22"/>
      <c r="GM805" s="22"/>
      <c r="GN805" s="22"/>
      <c r="GO805" s="22"/>
      <c r="GP805" s="22"/>
      <c r="GQ805" s="22"/>
      <c r="GR805" s="22"/>
      <c r="GS805" s="22"/>
      <c r="GT805" s="22"/>
      <c r="GU805" s="22"/>
      <c r="GV805" s="22"/>
      <c r="GW805" s="22"/>
      <c r="GX805" s="22"/>
      <c r="GY805" s="22"/>
      <c r="GZ805" s="22"/>
      <c r="HA805" s="22"/>
      <c r="HB805" s="22"/>
      <c r="HC805" s="22"/>
      <c r="HD805" s="22"/>
      <c r="HE805" s="22"/>
      <c r="HF805" s="22"/>
      <c r="HG805" s="22"/>
      <c r="HH805" s="22"/>
      <c r="HI805" s="22"/>
      <c r="HJ805" s="22"/>
      <c r="HK805" s="22"/>
      <c r="HL805" s="22"/>
      <c r="HM805" s="22"/>
      <c r="HN805" s="22"/>
      <c r="HO805" s="22"/>
      <c r="HP805" s="22"/>
      <c r="HQ805" s="22"/>
      <c r="HR805" s="22"/>
      <c r="HS805" s="22"/>
      <c r="HT805" s="22"/>
      <c r="HU805" s="22"/>
      <c r="HV805" s="22"/>
      <c r="HW805" s="22"/>
      <c r="HX805" s="22"/>
      <c r="HY805" s="22"/>
      <c r="HZ805" s="22"/>
      <c r="IA805" s="22"/>
      <c r="IB805" s="22"/>
      <c r="IC805" s="22"/>
      <c r="ID805" s="22"/>
      <c r="IE805" s="22"/>
      <c r="IF805" s="22"/>
      <c r="IG805" s="22"/>
      <c r="IH805" s="22"/>
      <c r="II805" s="22"/>
      <c r="IJ805" s="22"/>
      <c r="IK805" s="22"/>
      <c r="IL805" s="22"/>
      <c r="IM805" s="22"/>
      <c r="IN805" s="22"/>
      <c r="IO805" s="22"/>
      <c r="IP805" s="22"/>
      <c r="IQ805" s="22"/>
      <c r="IR805" s="22"/>
      <c r="IS805" s="22"/>
      <c r="IT805" s="22"/>
      <c r="IU805" s="22"/>
      <c r="IV805" s="22"/>
      <c r="IW805" s="22"/>
    </row>
    <row r="806" spans="1:257" s="23" customFormat="1" ht="12" customHeight="1" x14ac:dyDescent="0.2">
      <c r="A806" s="17">
        <v>805</v>
      </c>
      <c r="B806" s="17" t="s">
        <v>72</v>
      </c>
      <c r="C806" s="17" t="s">
        <v>73</v>
      </c>
      <c r="D806" s="17" t="s">
        <v>1042</v>
      </c>
      <c r="E806" s="17" t="s">
        <v>1105</v>
      </c>
      <c r="F806" s="17" t="s">
        <v>23</v>
      </c>
      <c r="G806" s="34">
        <v>5.0000000000000001E-3</v>
      </c>
      <c r="H806" s="34">
        <v>5.0000000000000001E-3</v>
      </c>
      <c r="I806" s="34">
        <v>5.0000000000000001E-3</v>
      </c>
      <c r="J806" s="18">
        <v>240</v>
      </c>
      <c r="K806" s="18">
        <v>500</v>
      </c>
      <c r="L806" s="34"/>
      <c r="M806" s="34"/>
      <c r="N806" s="18"/>
      <c r="O806" s="18"/>
      <c r="P806" s="17" t="s">
        <v>115</v>
      </c>
      <c r="Q806" s="17" t="s">
        <v>1042</v>
      </c>
      <c r="R806" s="17" t="s">
        <v>25</v>
      </c>
      <c r="S806" s="19" t="s">
        <v>30</v>
      </c>
      <c r="T806" s="20" t="s">
        <v>76</v>
      </c>
      <c r="U806" s="20" t="s">
        <v>1101</v>
      </c>
      <c r="V806" s="19" t="s">
        <v>78</v>
      </c>
      <c r="W806" s="22"/>
      <c r="X806" s="22"/>
      <c r="Y806" s="22"/>
      <c r="Z806" s="22"/>
      <c r="AA806" s="22"/>
      <c r="AB806" s="22"/>
      <c r="AC806" s="22"/>
      <c r="AD806" s="22"/>
      <c r="AE806" s="22"/>
      <c r="AF806" s="22"/>
      <c r="AG806" s="22"/>
      <c r="AH806" s="22"/>
      <c r="AI806" s="22"/>
      <c r="AJ806" s="22"/>
      <c r="AK806" s="22"/>
      <c r="AL806" s="22"/>
      <c r="AM806" s="22"/>
      <c r="AN806" s="22"/>
      <c r="AO806" s="22"/>
      <c r="AP806" s="22"/>
      <c r="AQ806" s="22"/>
      <c r="AR806" s="22"/>
      <c r="AS806" s="22"/>
      <c r="AT806" s="22"/>
      <c r="AU806" s="22"/>
      <c r="AV806" s="22"/>
      <c r="AW806" s="22"/>
      <c r="AX806" s="22"/>
      <c r="AY806" s="22"/>
      <c r="AZ806" s="22"/>
      <c r="BA806" s="22"/>
      <c r="BB806" s="22"/>
      <c r="BC806" s="22"/>
      <c r="BD806" s="22"/>
      <c r="BE806" s="22"/>
      <c r="BF806" s="22"/>
      <c r="BG806" s="22"/>
      <c r="BH806" s="22"/>
      <c r="BI806" s="22"/>
      <c r="BJ806" s="22"/>
      <c r="BK806" s="22"/>
      <c r="BL806" s="22"/>
      <c r="BM806" s="22"/>
      <c r="BN806" s="22"/>
      <c r="BO806" s="22"/>
      <c r="BP806" s="22"/>
      <c r="BQ806" s="22"/>
      <c r="BR806" s="22"/>
      <c r="BS806" s="22"/>
      <c r="BT806" s="22"/>
      <c r="BU806" s="22"/>
      <c r="BV806" s="22"/>
      <c r="BW806" s="22"/>
      <c r="BX806" s="22"/>
      <c r="BY806" s="22"/>
      <c r="BZ806" s="22"/>
      <c r="CA806" s="22"/>
      <c r="CB806" s="22"/>
      <c r="CC806" s="22"/>
      <c r="CD806" s="22"/>
      <c r="CE806" s="22"/>
      <c r="CF806" s="22"/>
      <c r="CG806" s="22"/>
      <c r="CH806" s="22"/>
      <c r="CI806" s="22"/>
      <c r="CJ806" s="22"/>
      <c r="CK806" s="22"/>
      <c r="CL806" s="22"/>
      <c r="CM806" s="22"/>
      <c r="CN806" s="22"/>
      <c r="CO806" s="22"/>
      <c r="CP806" s="22"/>
      <c r="CQ806" s="22"/>
      <c r="CR806" s="22"/>
      <c r="CS806" s="22"/>
      <c r="CT806" s="22"/>
      <c r="CU806" s="22"/>
      <c r="CV806" s="22"/>
      <c r="CW806" s="22"/>
      <c r="CX806" s="22"/>
      <c r="CY806" s="22"/>
      <c r="CZ806" s="22"/>
      <c r="DA806" s="22"/>
      <c r="DB806" s="22"/>
      <c r="DC806" s="22"/>
      <c r="DD806" s="22"/>
      <c r="DE806" s="22"/>
      <c r="DF806" s="22"/>
      <c r="DG806" s="22"/>
      <c r="DH806" s="22"/>
      <c r="DI806" s="22"/>
      <c r="DJ806" s="22"/>
      <c r="DK806" s="22"/>
      <c r="DL806" s="22"/>
      <c r="DM806" s="22"/>
      <c r="DN806" s="22"/>
      <c r="DO806" s="22"/>
      <c r="DP806" s="22"/>
      <c r="DQ806" s="22"/>
      <c r="DR806" s="22"/>
      <c r="DS806" s="22"/>
      <c r="DT806" s="22"/>
      <c r="DU806" s="22"/>
      <c r="DV806" s="22"/>
      <c r="DW806" s="22"/>
      <c r="DX806" s="22"/>
      <c r="DY806" s="22"/>
      <c r="DZ806" s="22"/>
      <c r="EA806" s="22"/>
      <c r="EB806" s="22"/>
      <c r="EC806" s="22"/>
      <c r="ED806" s="22"/>
      <c r="EE806" s="22"/>
      <c r="EF806" s="22"/>
      <c r="EG806" s="22"/>
      <c r="EH806" s="22"/>
      <c r="EI806" s="22"/>
      <c r="EJ806" s="22"/>
      <c r="EK806" s="22"/>
      <c r="EL806" s="22"/>
      <c r="EM806" s="22"/>
      <c r="EN806" s="22"/>
      <c r="EO806" s="22"/>
      <c r="EP806" s="22"/>
      <c r="EQ806" s="22"/>
      <c r="ER806" s="22"/>
      <c r="ES806" s="22"/>
      <c r="ET806" s="22"/>
      <c r="EU806" s="22"/>
      <c r="EV806" s="22"/>
      <c r="EW806" s="22"/>
      <c r="EX806" s="22"/>
      <c r="EY806" s="22"/>
      <c r="EZ806" s="22"/>
      <c r="FA806" s="22"/>
      <c r="FB806" s="22"/>
      <c r="FC806" s="22"/>
      <c r="FD806" s="22"/>
      <c r="FE806" s="22"/>
      <c r="FF806" s="22"/>
      <c r="FG806" s="22"/>
      <c r="FH806" s="22"/>
      <c r="FI806" s="22"/>
      <c r="FJ806" s="22"/>
      <c r="FK806" s="22"/>
      <c r="FL806" s="22"/>
      <c r="FM806" s="22"/>
      <c r="FN806" s="22"/>
      <c r="FO806" s="22"/>
      <c r="FP806" s="22"/>
      <c r="FQ806" s="22"/>
      <c r="FR806" s="22"/>
      <c r="FS806" s="22"/>
      <c r="FT806" s="22"/>
      <c r="FU806" s="22"/>
      <c r="FV806" s="22"/>
      <c r="FW806" s="22"/>
      <c r="FX806" s="22"/>
      <c r="FY806" s="22"/>
      <c r="FZ806" s="22"/>
      <c r="GA806" s="22"/>
      <c r="GB806" s="22"/>
      <c r="GC806" s="22"/>
      <c r="GD806" s="22"/>
      <c r="GE806" s="22"/>
      <c r="GF806" s="22"/>
      <c r="GG806" s="22"/>
      <c r="GH806" s="22"/>
      <c r="GI806" s="22"/>
      <c r="GJ806" s="22"/>
      <c r="GK806" s="22"/>
      <c r="GL806" s="22"/>
      <c r="GM806" s="22"/>
      <c r="GN806" s="22"/>
      <c r="GO806" s="22"/>
      <c r="GP806" s="22"/>
      <c r="GQ806" s="22"/>
      <c r="GR806" s="22"/>
      <c r="GS806" s="22"/>
      <c r="GT806" s="22"/>
      <c r="GU806" s="22"/>
      <c r="GV806" s="22"/>
      <c r="GW806" s="22"/>
      <c r="GX806" s="22"/>
      <c r="GY806" s="22"/>
      <c r="GZ806" s="22"/>
      <c r="HA806" s="22"/>
      <c r="HB806" s="22"/>
      <c r="HC806" s="22"/>
      <c r="HD806" s="22"/>
      <c r="HE806" s="22"/>
      <c r="HF806" s="22"/>
      <c r="HG806" s="22"/>
      <c r="HH806" s="22"/>
      <c r="HI806" s="22"/>
      <c r="HJ806" s="22"/>
      <c r="HK806" s="22"/>
      <c r="HL806" s="22"/>
      <c r="HM806" s="22"/>
      <c r="HN806" s="22"/>
      <c r="HO806" s="22"/>
      <c r="HP806" s="22"/>
      <c r="HQ806" s="22"/>
      <c r="HR806" s="22"/>
      <c r="HS806" s="22"/>
      <c r="HT806" s="22"/>
      <c r="HU806" s="22"/>
      <c r="HV806" s="22"/>
      <c r="HW806" s="22"/>
      <c r="HX806" s="22"/>
      <c r="HY806" s="22"/>
      <c r="HZ806" s="22"/>
      <c r="IA806" s="22"/>
      <c r="IB806" s="22"/>
      <c r="IC806" s="22"/>
      <c r="ID806" s="22"/>
      <c r="IE806" s="22"/>
      <c r="IF806" s="22"/>
      <c r="IG806" s="22"/>
      <c r="IH806" s="22"/>
      <c r="II806" s="22"/>
      <c r="IJ806" s="22"/>
      <c r="IK806" s="22"/>
      <c r="IL806" s="22"/>
      <c r="IM806" s="22"/>
      <c r="IN806" s="22"/>
      <c r="IO806" s="22"/>
      <c r="IP806" s="22"/>
      <c r="IQ806" s="22"/>
      <c r="IR806" s="22"/>
      <c r="IS806" s="22"/>
      <c r="IT806" s="22"/>
      <c r="IU806" s="22"/>
      <c r="IV806" s="22"/>
      <c r="IW806" s="22"/>
    </row>
    <row r="807" spans="1:257" s="23" customFormat="1" ht="12" customHeight="1" x14ac:dyDescent="0.2">
      <c r="A807" s="17">
        <v>806</v>
      </c>
      <c r="B807" s="17" t="s">
        <v>72</v>
      </c>
      <c r="C807" s="17" t="s">
        <v>73</v>
      </c>
      <c r="D807" s="17" t="s">
        <v>1042</v>
      </c>
      <c r="E807" s="17" t="s">
        <v>1106</v>
      </c>
      <c r="F807" s="17" t="s">
        <v>23</v>
      </c>
      <c r="G807" s="34"/>
      <c r="H807" s="34"/>
      <c r="I807" s="34"/>
      <c r="J807" s="18">
        <v>12</v>
      </c>
      <c r="K807" s="18"/>
      <c r="L807" s="34"/>
      <c r="M807" s="34"/>
      <c r="N807" s="18"/>
      <c r="O807" s="18"/>
      <c r="P807" s="17" t="s">
        <v>115</v>
      </c>
      <c r="Q807" s="17" t="s">
        <v>1042</v>
      </c>
      <c r="R807" s="17" t="s">
        <v>25</v>
      </c>
      <c r="S807" s="19" t="s">
        <v>30</v>
      </c>
      <c r="T807" s="20" t="s">
        <v>76</v>
      </c>
      <c r="U807" s="20" t="s">
        <v>1101</v>
      </c>
      <c r="V807" s="19" t="s">
        <v>78</v>
      </c>
      <c r="W807" s="22"/>
      <c r="X807" s="22"/>
      <c r="Y807" s="22"/>
      <c r="Z807" s="22"/>
      <c r="AA807" s="22"/>
      <c r="AB807" s="22"/>
      <c r="AC807" s="22"/>
      <c r="AD807" s="22"/>
      <c r="AE807" s="22"/>
      <c r="AF807" s="22"/>
      <c r="AG807" s="22"/>
      <c r="AH807" s="22"/>
      <c r="AI807" s="22"/>
      <c r="AJ807" s="22"/>
      <c r="AK807" s="22"/>
      <c r="AL807" s="22"/>
      <c r="AM807" s="22"/>
      <c r="AN807" s="22"/>
      <c r="AO807" s="22"/>
      <c r="AP807" s="22"/>
      <c r="AQ807" s="22"/>
      <c r="AR807" s="22"/>
      <c r="AS807" s="22"/>
      <c r="AT807" s="22"/>
      <c r="AU807" s="22"/>
      <c r="AV807" s="22"/>
      <c r="AW807" s="22"/>
      <c r="AX807" s="22"/>
      <c r="AY807" s="22"/>
      <c r="AZ807" s="22"/>
      <c r="BA807" s="22"/>
      <c r="BB807" s="22"/>
      <c r="BC807" s="22"/>
      <c r="BD807" s="22"/>
      <c r="BE807" s="22"/>
      <c r="BF807" s="22"/>
      <c r="BG807" s="22"/>
      <c r="BH807" s="22"/>
      <c r="BI807" s="22"/>
      <c r="BJ807" s="22"/>
      <c r="BK807" s="22"/>
      <c r="BL807" s="22"/>
      <c r="BM807" s="22"/>
      <c r="BN807" s="22"/>
      <c r="BO807" s="22"/>
      <c r="BP807" s="22"/>
      <c r="BQ807" s="22"/>
      <c r="BR807" s="22"/>
      <c r="BS807" s="22"/>
      <c r="BT807" s="22"/>
      <c r="BU807" s="22"/>
      <c r="BV807" s="22"/>
      <c r="BW807" s="22"/>
      <c r="BX807" s="22"/>
      <c r="BY807" s="22"/>
      <c r="BZ807" s="22"/>
      <c r="CA807" s="22"/>
      <c r="CB807" s="22"/>
      <c r="CC807" s="22"/>
      <c r="CD807" s="22"/>
      <c r="CE807" s="22"/>
      <c r="CF807" s="22"/>
      <c r="CG807" s="22"/>
      <c r="CH807" s="22"/>
      <c r="CI807" s="22"/>
      <c r="CJ807" s="22"/>
      <c r="CK807" s="22"/>
      <c r="CL807" s="22"/>
      <c r="CM807" s="22"/>
      <c r="CN807" s="22"/>
      <c r="CO807" s="22"/>
      <c r="CP807" s="22"/>
      <c r="CQ807" s="22"/>
      <c r="CR807" s="22"/>
      <c r="CS807" s="22"/>
      <c r="CT807" s="22"/>
      <c r="CU807" s="22"/>
      <c r="CV807" s="22"/>
      <c r="CW807" s="22"/>
      <c r="CX807" s="22"/>
      <c r="CY807" s="22"/>
      <c r="CZ807" s="22"/>
      <c r="DA807" s="22"/>
      <c r="DB807" s="22"/>
      <c r="DC807" s="22"/>
      <c r="DD807" s="22"/>
      <c r="DE807" s="22"/>
      <c r="DF807" s="22"/>
      <c r="DG807" s="22"/>
      <c r="DH807" s="22"/>
      <c r="DI807" s="22"/>
      <c r="DJ807" s="22"/>
      <c r="DK807" s="22"/>
      <c r="DL807" s="22"/>
      <c r="DM807" s="22"/>
      <c r="DN807" s="22"/>
      <c r="DO807" s="22"/>
      <c r="DP807" s="22"/>
      <c r="DQ807" s="22"/>
      <c r="DR807" s="22"/>
      <c r="DS807" s="22"/>
      <c r="DT807" s="22"/>
      <c r="DU807" s="22"/>
      <c r="DV807" s="22"/>
      <c r="DW807" s="22"/>
      <c r="DX807" s="22"/>
      <c r="DY807" s="22"/>
      <c r="DZ807" s="22"/>
      <c r="EA807" s="22"/>
      <c r="EB807" s="22"/>
      <c r="EC807" s="22"/>
      <c r="ED807" s="22"/>
      <c r="EE807" s="22"/>
      <c r="EF807" s="22"/>
      <c r="EG807" s="22"/>
      <c r="EH807" s="22"/>
      <c r="EI807" s="22"/>
      <c r="EJ807" s="22"/>
      <c r="EK807" s="22"/>
      <c r="EL807" s="22"/>
      <c r="EM807" s="22"/>
      <c r="EN807" s="22"/>
      <c r="EO807" s="22"/>
      <c r="EP807" s="22"/>
      <c r="EQ807" s="22"/>
      <c r="ER807" s="22"/>
      <c r="ES807" s="22"/>
      <c r="ET807" s="22"/>
      <c r="EU807" s="22"/>
      <c r="EV807" s="22"/>
      <c r="EW807" s="22"/>
      <c r="EX807" s="22"/>
      <c r="EY807" s="22"/>
      <c r="EZ807" s="22"/>
      <c r="FA807" s="22"/>
      <c r="FB807" s="22"/>
      <c r="FC807" s="22"/>
      <c r="FD807" s="22"/>
      <c r="FE807" s="22"/>
      <c r="FF807" s="22"/>
      <c r="FG807" s="22"/>
      <c r="FH807" s="22"/>
      <c r="FI807" s="22"/>
      <c r="FJ807" s="22"/>
      <c r="FK807" s="22"/>
      <c r="FL807" s="22"/>
      <c r="FM807" s="22"/>
      <c r="FN807" s="22"/>
      <c r="FO807" s="22"/>
      <c r="FP807" s="22"/>
      <c r="FQ807" s="22"/>
      <c r="FR807" s="22"/>
      <c r="FS807" s="22"/>
      <c r="FT807" s="22"/>
      <c r="FU807" s="22"/>
      <c r="FV807" s="22"/>
      <c r="FW807" s="22"/>
      <c r="FX807" s="22"/>
      <c r="FY807" s="22"/>
      <c r="FZ807" s="22"/>
      <c r="GA807" s="22"/>
      <c r="GB807" s="22"/>
      <c r="GC807" s="22"/>
      <c r="GD807" s="22"/>
      <c r="GE807" s="22"/>
      <c r="GF807" s="22"/>
      <c r="GG807" s="22"/>
      <c r="GH807" s="22"/>
      <c r="GI807" s="22"/>
      <c r="GJ807" s="22"/>
      <c r="GK807" s="22"/>
      <c r="GL807" s="22"/>
      <c r="GM807" s="22"/>
      <c r="GN807" s="22"/>
      <c r="GO807" s="22"/>
      <c r="GP807" s="22"/>
      <c r="GQ807" s="22"/>
      <c r="GR807" s="22"/>
      <c r="GS807" s="22"/>
      <c r="GT807" s="22"/>
      <c r="GU807" s="22"/>
      <c r="GV807" s="22"/>
      <c r="GW807" s="22"/>
      <c r="GX807" s="22"/>
      <c r="GY807" s="22"/>
      <c r="GZ807" s="22"/>
      <c r="HA807" s="22"/>
      <c r="HB807" s="22"/>
      <c r="HC807" s="22"/>
      <c r="HD807" s="22"/>
      <c r="HE807" s="22"/>
      <c r="HF807" s="22"/>
      <c r="HG807" s="22"/>
      <c r="HH807" s="22"/>
      <c r="HI807" s="22"/>
      <c r="HJ807" s="22"/>
      <c r="HK807" s="22"/>
      <c r="HL807" s="22"/>
      <c r="HM807" s="22"/>
      <c r="HN807" s="22"/>
      <c r="HO807" s="22"/>
      <c r="HP807" s="22"/>
      <c r="HQ807" s="22"/>
      <c r="HR807" s="22"/>
      <c r="HS807" s="22"/>
      <c r="HT807" s="22"/>
      <c r="HU807" s="22"/>
      <c r="HV807" s="22"/>
      <c r="HW807" s="22"/>
      <c r="HX807" s="22"/>
      <c r="HY807" s="22"/>
      <c r="HZ807" s="22"/>
      <c r="IA807" s="22"/>
      <c r="IB807" s="22"/>
      <c r="IC807" s="22"/>
      <c r="ID807" s="22"/>
      <c r="IE807" s="22"/>
      <c r="IF807" s="22"/>
      <c r="IG807" s="22"/>
      <c r="IH807" s="22"/>
      <c r="II807" s="22"/>
      <c r="IJ807" s="22"/>
      <c r="IK807" s="22"/>
      <c r="IL807" s="22"/>
      <c r="IM807" s="22"/>
      <c r="IN807" s="22"/>
      <c r="IO807" s="22"/>
      <c r="IP807" s="22"/>
      <c r="IQ807" s="22"/>
      <c r="IR807" s="22"/>
      <c r="IS807" s="22"/>
      <c r="IT807" s="22"/>
      <c r="IU807" s="22"/>
      <c r="IV807" s="22"/>
      <c r="IW807" s="22"/>
    </row>
    <row r="808" spans="1:257" s="23" customFormat="1" ht="12" customHeight="1" x14ac:dyDescent="0.2">
      <c r="A808" s="17">
        <v>807</v>
      </c>
      <c r="B808" s="17" t="s">
        <v>72</v>
      </c>
      <c r="C808" s="17" t="s">
        <v>73</v>
      </c>
      <c r="D808" s="17" t="s">
        <v>1042</v>
      </c>
      <c r="E808" s="17" t="s">
        <v>1107</v>
      </c>
      <c r="F808" s="17" t="s">
        <v>33</v>
      </c>
      <c r="G808" s="34"/>
      <c r="H808" s="34"/>
      <c r="I808" s="34"/>
      <c r="J808" s="18">
        <v>92</v>
      </c>
      <c r="K808" s="18"/>
      <c r="L808" s="34"/>
      <c r="M808" s="34"/>
      <c r="N808" s="18"/>
      <c r="O808" s="18"/>
      <c r="P808" s="17" t="s">
        <v>115</v>
      </c>
      <c r="Q808" s="17" t="s">
        <v>1042</v>
      </c>
      <c r="R808" s="17" t="s">
        <v>34</v>
      </c>
      <c r="S808" s="19" t="s">
        <v>1380</v>
      </c>
      <c r="T808" s="20" t="s">
        <v>76</v>
      </c>
      <c r="U808" s="20" t="s">
        <v>1101</v>
      </c>
      <c r="V808" s="19" t="s">
        <v>78</v>
      </c>
      <c r="W808" s="22"/>
      <c r="X808" s="22"/>
      <c r="Y808" s="22"/>
      <c r="Z808" s="22"/>
      <c r="AA808" s="22"/>
      <c r="AB808" s="22"/>
      <c r="AC808" s="22"/>
      <c r="AD808" s="22"/>
      <c r="AE808" s="22"/>
      <c r="AF808" s="22"/>
      <c r="AG808" s="22"/>
      <c r="AH808" s="22"/>
      <c r="AI808" s="22"/>
      <c r="AJ808" s="22"/>
      <c r="AK808" s="22"/>
      <c r="AL808" s="22"/>
      <c r="AM808" s="22"/>
      <c r="AN808" s="22"/>
      <c r="AO808" s="22"/>
      <c r="AP808" s="22"/>
      <c r="AQ808" s="22"/>
      <c r="AR808" s="22"/>
      <c r="AS808" s="22"/>
      <c r="AT808" s="22"/>
      <c r="AU808" s="22"/>
      <c r="AV808" s="22"/>
      <c r="AW808" s="22"/>
      <c r="AX808" s="22"/>
      <c r="AY808" s="22"/>
      <c r="AZ808" s="22"/>
      <c r="BA808" s="22"/>
      <c r="BB808" s="22"/>
      <c r="BC808" s="22"/>
      <c r="BD808" s="22"/>
      <c r="BE808" s="22"/>
      <c r="BF808" s="22"/>
      <c r="BG808" s="22"/>
      <c r="BH808" s="22"/>
      <c r="BI808" s="22"/>
      <c r="BJ808" s="22"/>
      <c r="BK808" s="22"/>
      <c r="BL808" s="22"/>
      <c r="BM808" s="22"/>
      <c r="BN808" s="22"/>
      <c r="BO808" s="22"/>
      <c r="BP808" s="22"/>
      <c r="BQ808" s="22"/>
      <c r="BR808" s="22"/>
      <c r="BS808" s="22"/>
      <c r="BT808" s="22"/>
      <c r="BU808" s="22"/>
      <c r="BV808" s="22"/>
      <c r="BW808" s="22"/>
      <c r="BX808" s="22"/>
      <c r="BY808" s="22"/>
      <c r="BZ808" s="22"/>
      <c r="CA808" s="22"/>
      <c r="CB808" s="22"/>
      <c r="CC808" s="22"/>
      <c r="CD808" s="22"/>
      <c r="CE808" s="22"/>
      <c r="CF808" s="22"/>
      <c r="CG808" s="22"/>
      <c r="CH808" s="22"/>
      <c r="CI808" s="22"/>
      <c r="CJ808" s="22"/>
      <c r="CK808" s="22"/>
      <c r="CL808" s="22"/>
      <c r="CM808" s="22"/>
      <c r="CN808" s="22"/>
      <c r="CO808" s="22"/>
      <c r="CP808" s="22"/>
      <c r="CQ808" s="22"/>
      <c r="CR808" s="22"/>
      <c r="CS808" s="22"/>
      <c r="CT808" s="22"/>
      <c r="CU808" s="22"/>
      <c r="CV808" s="22"/>
      <c r="CW808" s="22"/>
      <c r="CX808" s="22"/>
      <c r="CY808" s="22"/>
      <c r="CZ808" s="22"/>
      <c r="DA808" s="22"/>
      <c r="DB808" s="22"/>
      <c r="DC808" s="22"/>
      <c r="DD808" s="22"/>
      <c r="DE808" s="22"/>
      <c r="DF808" s="22"/>
      <c r="DG808" s="22"/>
      <c r="DH808" s="22"/>
      <c r="DI808" s="22"/>
      <c r="DJ808" s="22"/>
      <c r="DK808" s="22"/>
      <c r="DL808" s="22"/>
      <c r="DM808" s="22"/>
      <c r="DN808" s="22"/>
      <c r="DO808" s="22"/>
      <c r="DP808" s="22"/>
      <c r="DQ808" s="22"/>
      <c r="DR808" s="22"/>
      <c r="DS808" s="22"/>
      <c r="DT808" s="22"/>
      <c r="DU808" s="22"/>
      <c r="DV808" s="22"/>
      <c r="DW808" s="22"/>
      <c r="DX808" s="22"/>
      <c r="DY808" s="22"/>
      <c r="DZ808" s="22"/>
      <c r="EA808" s="22"/>
      <c r="EB808" s="22"/>
      <c r="EC808" s="22"/>
      <c r="ED808" s="22"/>
      <c r="EE808" s="22"/>
      <c r="EF808" s="22"/>
      <c r="EG808" s="22"/>
      <c r="EH808" s="22"/>
      <c r="EI808" s="22"/>
      <c r="EJ808" s="22"/>
      <c r="EK808" s="22"/>
      <c r="EL808" s="22"/>
      <c r="EM808" s="22"/>
      <c r="EN808" s="22"/>
      <c r="EO808" s="22"/>
      <c r="EP808" s="22"/>
      <c r="EQ808" s="22"/>
      <c r="ER808" s="22"/>
      <c r="ES808" s="22"/>
      <c r="ET808" s="22"/>
      <c r="EU808" s="22"/>
      <c r="EV808" s="22"/>
      <c r="EW808" s="22"/>
      <c r="EX808" s="22"/>
      <c r="EY808" s="22"/>
      <c r="EZ808" s="22"/>
      <c r="FA808" s="22"/>
      <c r="FB808" s="22"/>
      <c r="FC808" s="22"/>
      <c r="FD808" s="22"/>
      <c r="FE808" s="22"/>
      <c r="FF808" s="22"/>
      <c r="FG808" s="22"/>
      <c r="FH808" s="22"/>
      <c r="FI808" s="22"/>
      <c r="FJ808" s="22"/>
      <c r="FK808" s="22"/>
      <c r="FL808" s="22"/>
      <c r="FM808" s="22"/>
      <c r="FN808" s="22"/>
      <c r="FO808" s="22"/>
      <c r="FP808" s="22"/>
      <c r="FQ808" s="22"/>
      <c r="FR808" s="22"/>
      <c r="FS808" s="22"/>
      <c r="FT808" s="22"/>
      <c r="FU808" s="22"/>
      <c r="FV808" s="22"/>
      <c r="FW808" s="22"/>
      <c r="FX808" s="22"/>
      <c r="FY808" s="22"/>
      <c r="FZ808" s="22"/>
      <c r="GA808" s="22"/>
      <c r="GB808" s="22"/>
      <c r="GC808" s="22"/>
      <c r="GD808" s="22"/>
      <c r="GE808" s="22"/>
      <c r="GF808" s="22"/>
      <c r="GG808" s="22"/>
      <c r="GH808" s="22"/>
      <c r="GI808" s="22"/>
      <c r="GJ808" s="22"/>
      <c r="GK808" s="22"/>
      <c r="GL808" s="22"/>
      <c r="GM808" s="22"/>
      <c r="GN808" s="22"/>
      <c r="GO808" s="22"/>
      <c r="GP808" s="22"/>
      <c r="GQ808" s="22"/>
      <c r="GR808" s="22"/>
      <c r="GS808" s="22"/>
      <c r="GT808" s="22"/>
      <c r="GU808" s="22"/>
      <c r="GV808" s="22"/>
      <c r="GW808" s="22"/>
      <c r="GX808" s="22"/>
      <c r="GY808" s="22"/>
      <c r="GZ808" s="22"/>
      <c r="HA808" s="22"/>
      <c r="HB808" s="22"/>
      <c r="HC808" s="22"/>
      <c r="HD808" s="22"/>
      <c r="HE808" s="22"/>
      <c r="HF808" s="22"/>
      <c r="HG808" s="22"/>
      <c r="HH808" s="22"/>
      <c r="HI808" s="22"/>
      <c r="HJ808" s="22"/>
      <c r="HK808" s="22"/>
      <c r="HL808" s="22"/>
      <c r="HM808" s="22"/>
      <c r="HN808" s="22"/>
      <c r="HO808" s="22"/>
      <c r="HP808" s="22"/>
      <c r="HQ808" s="22"/>
      <c r="HR808" s="22"/>
      <c r="HS808" s="22"/>
      <c r="HT808" s="22"/>
      <c r="HU808" s="22"/>
      <c r="HV808" s="22"/>
      <c r="HW808" s="22"/>
      <c r="HX808" s="22"/>
      <c r="HY808" s="22"/>
      <c r="HZ808" s="22"/>
      <c r="IA808" s="22"/>
      <c r="IB808" s="22"/>
      <c r="IC808" s="22"/>
      <c r="ID808" s="22"/>
      <c r="IE808" s="22"/>
      <c r="IF808" s="22"/>
      <c r="IG808" s="22"/>
      <c r="IH808" s="22"/>
      <c r="II808" s="22"/>
      <c r="IJ808" s="22"/>
      <c r="IK808" s="22"/>
      <c r="IL808" s="22"/>
      <c r="IM808" s="22"/>
      <c r="IN808" s="22"/>
      <c r="IO808" s="22"/>
      <c r="IP808" s="22"/>
      <c r="IQ808" s="22"/>
      <c r="IR808" s="22"/>
      <c r="IS808" s="22"/>
      <c r="IT808" s="22"/>
      <c r="IU808" s="22"/>
      <c r="IV808" s="22"/>
      <c r="IW808" s="22"/>
    </row>
    <row r="809" spans="1:257" ht="12" customHeight="1" x14ac:dyDescent="0.2">
      <c r="A809" s="17">
        <v>808</v>
      </c>
      <c r="B809" s="3" t="s">
        <v>79</v>
      </c>
      <c r="C809" s="3" t="s">
        <v>79</v>
      </c>
      <c r="D809" s="3" t="s">
        <v>1042</v>
      </c>
      <c r="E809" s="3" t="s">
        <v>901</v>
      </c>
      <c r="F809" s="3" t="s">
        <v>23</v>
      </c>
      <c r="G809" s="6">
        <v>0.03</v>
      </c>
      <c r="H809" s="6"/>
      <c r="I809" s="6"/>
      <c r="J809" s="5">
        <v>250</v>
      </c>
      <c r="K809" s="5"/>
      <c r="L809" s="6"/>
      <c r="M809" s="6"/>
      <c r="N809" s="5"/>
      <c r="O809" s="5"/>
      <c r="P809" s="3" t="s">
        <v>24</v>
      </c>
      <c r="Q809" s="3" t="s">
        <v>1042</v>
      </c>
      <c r="R809" s="3" t="s">
        <v>25</v>
      </c>
      <c r="S809" s="11" t="s">
        <v>1108</v>
      </c>
      <c r="T809" s="12" t="s">
        <v>82</v>
      </c>
      <c r="U809" s="12" t="s">
        <v>1109</v>
      </c>
      <c r="V809" s="11" t="s">
        <v>1238</v>
      </c>
    </row>
    <row r="810" spans="1:257" ht="12" customHeight="1" x14ac:dyDescent="0.2">
      <c r="A810" s="17">
        <v>809</v>
      </c>
      <c r="B810" s="3" t="s">
        <v>79</v>
      </c>
      <c r="C810" s="3" t="s">
        <v>79</v>
      </c>
      <c r="D810" s="3" t="s">
        <v>1042</v>
      </c>
      <c r="E810" s="3" t="s">
        <v>1110</v>
      </c>
      <c r="F810" s="3" t="s">
        <v>23</v>
      </c>
      <c r="G810" s="6"/>
      <c r="H810" s="6"/>
      <c r="I810" s="6"/>
      <c r="J810" s="5">
        <v>25</v>
      </c>
      <c r="K810" s="5"/>
      <c r="L810" s="6"/>
      <c r="M810" s="6"/>
      <c r="N810" s="5"/>
      <c r="O810" s="5"/>
      <c r="P810" s="3" t="s">
        <v>24</v>
      </c>
      <c r="Q810" s="3" t="s">
        <v>1042</v>
      </c>
      <c r="R810" s="3" t="s">
        <v>25</v>
      </c>
      <c r="S810" s="11" t="s">
        <v>1111</v>
      </c>
      <c r="T810" s="12" t="s">
        <v>82</v>
      </c>
      <c r="U810" s="12" t="s">
        <v>1109</v>
      </c>
      <c r="V810" s="11" t="s">
        <v>1238</v>
      </c>
    </row>
    <row r="811" spans="1:257" ht="12" customHeight="1" x14ac:dyDescent="0.2">
      <c r="A811" s="17">
        <v>810</v>
      </c>
      <c r="B811" s="3" t="s">
        <v>79</v>
      </c>
      <c r="C811" s="3" t="s">
        <v>79</v>
      </c>
      <c r="D811" s="3" t="s">
        <v>1042</v>
      </c>
      <c r="E811" s="3" t="s">
        <v>583</v>
      </c>
      <c r="F811" s="3" t="s">
        <v>23</v>
      </c>
      <c r="G811" s="6"/>
      <c r="H811" s="6"/>
      <c r="I811" s="6"/>
      <c r="J811" s="5">
        <v>10</v>
      </c>
      <c r="K811" s="5"/>
      <c r="L811" s="6"/>
      <c r="M811" s="6"/>
      <c r="N811" s="5"/>
      <c r="O811" s="5"/>
      <c r="P811" s="3" t="s">
        <v>24</v>
      </c>
      <c r="Q811" s="3" t="s">
        <v>1042</v>
      </c>
      <c r="R811" s="3" t="s">
        <v>25</v>
      </c>
      <c r="S811" s="11" t="s">
        <v>1111</v>
      </c>
      <c r="T811" s="12" t="s">
        <v>82</v>
      </c>
      <c r="U811" s="12" t="s">
        <v>1109</v>
      </c>
      <c r="V811" s="11" t="s">
        <v>1238</v>
      </c>
    </row>
    <row r="812" spans="1:257" ht="12" customHeight="1" x14ac:dyDescent="0.2">
      <c r="A812" s="17">
        <v>811</v>
      </c>
      <c r="B812" s="3" t="s">
        <v>79</v>
      </c>
      <c r="C812" s="3" t="s">
        <v>79</v>
      </c>
      <c r="D812" s="3" t="s">
        <v>1042</v>
      </c>
      <c r="E812" s="3" t="s">
        <v>1112</v>
      </c>
      <c r="F812" s="3" t="s">
        <v>23</v>
      </c>
      <c r="G812" s="6">
        <v>5.0000000000000001E-3</v>
      </c>
      <c r="H812" s="6"/>
      <c r="I812" s="6"/>
      <c r="J812" s="5">
        <v>150</v>
      </c>
      <c r="K812" s="5"/>
      <c r="L812" s="6"/>
      <c r="M812" s="6"/>
      <c r="N812" s="5"/>
      <c r="O812" s="5"/>
      <c r="P812" s="3" t="s">
        <v>115</v>
      </c>
      <c r="Q812" s="3" t="s">
        <v>1042</v>
      </c>
      <c r="R812" s="3" t="s">
        <v>25</v>
      </c>
      <c r="S812" s="11" t="s">
        <v>1113</v>
      </c>
      <c r="T812" s="12" t="s">
        <v>82</v>
      </c>
      <c r="U812" s="12" t="s">
        <v>1109</v>
      </c>
      <c r="V812" s="11" t="s">
        <v>1238</v>
      </c>
    </row>
    <row r="813" spans="1:257" ht="12" customHeight="1" x14ac:dyDescent="0.2">
      <c r="A813" s="17">
        <v>812</v>
      </c>
      <c r="B813" s="3" t="s">
        <v>79</v>
      </c>
      <c r="C813" s="3" t="s">
        <v>79</v>
      </c>
      <c r="D813" s="3" t="s">
        <v>1042</v>
      </c>
      <c r="E813" s="3" t="s">
        <v>326</v>
      </c>
      <c r="F813" s="3" t="s">
        <v>23</v>
      </c>
      <c r="G813" s="6"/>
      <c r="H813" s="6"/>
      <c r="I813" s="6"/>
      <c r="J813" s="5">
        <v>25</v>
      </c>
      <c r="K813" s="5"/>
      <c r="L813" s="6"/>
      <c r="M813" s="6"/>
      <c r="N813" s="5"/>
      <c r="O813" s="5"/>
      <c r="P813" s="3" t="s">
        <v>115</v>
      </c>
      <c r="Q813" s="3" t="s">
        <v>1042</v>
      </c>
      <c r="R813" s="3" t="s">
        <v>25</v>
      </c>
      <c r="S813" s="11" t="s">
        <v>1113</v>
      </c>
      <c r="T813" s="12" t="s">
        <v>82</v>
      </c>
      <c r="U813" s="12" t="s">
        <v>1109</v>
      </c>
      <c r="V813" s="11" t="s">
        <v>1238</v>
      </c>
    </row>
    <row r="814" spans="1:257" ht="12" customHeight="1" x14ac:dyDescent="0.2">
      <c r="A814" s="17">
        <v>813</v>
      </c>
      <c r="B814" s="3" t="s">
        <v>79</v>
      </c>
      <c r="C814" s="3" t="s">
        <v>79</v>
      </c>
      <c r="D814" s="3" t="s">
        <v>1042</v>
      </c>
      <c r="E814" s="3" t="s">
        <v>586</v>
      </c>
      <c r="F814" s="3" t="s">
        <v>23</v>
      </c>
      <c r="G814" s="6"/>
      <c r="H814" s="6"/>
      <c r="I814" s="6"/>
      <c r="J814" s="5">
        <v>10</v>
      </c>
      <c r="K814" s="5"/>
      <c r="L814" s="6"/>
      <c r="M814" s="6"/>
      <c r="N814" s="5"/>
      <c r="O814" s="5"/>
      <c r="P814" s="3" t="s">
        <v>115</v>
      </c>
      <c r="Q814" s="3" t="s">
        <v>1042</v>
      </c>
      <c r="R814" s="3" t="s">
        <v>25</v>
      </c>
      <c r="S814" s="11" t="s">
        <v>1113</v>
      </c>
      <c r="T814" s="12" t="s">
        <v>82</v>
      </c>
      <c r="U814" s="12" t="s">
        <v>1109</v>
      </c>
      <c r="V814" s="11" t="s">
        <v>1238</v>
      </c>
    </row>
    <row r="815" spans="1:257" ht="12" customHeight="1" x14ac:dyDescent="0.2">
      <c r="A815" s="17">
        <v>814</v>
      </c>
      <c r="B815" s="3" t="s">
        <v>79</v>
      </c>
      <c r="C815" s="3" t="s">
        <v>79</v>
      </c>
      <c r="D815" s="3" t="s">
        <v>1042</v>
      </c>
      <c r="E815" s="3" t="s">
        <v>1015</v>
      </c>
      <c r="F815" s="3" t="s">
        <v>33</v>
      </c>
      <c r="G815" s="6">
        <v>0.03</v>
      </c>
      <c r="H815" s="6"/>
      <c r="I815" s="6"/>
      <c r="J815" s="5">
        <v>250</v>
      </c>
      <c r="K815" s="5"/>
      <c r="L815" s="6"/>
      <c r="M815" s="6"/>
      <c r="N815" s="5"/>
      <c r="O815" s="5"/>
      <c r="P815" s="3" t="s">
        <v>153</v>
      </c>
      <c r="Q815" s="3" t="s">
        <v>1042</v>
      </c>
      <c r="R815" s="3" t="s">
        <v>177</v>
      </c>
      <c r="S815" s="11" t="s">
        <v>1114</v>
      </c>
      <c r="T815" s="12" t="s">
        <v>82</v>
      </c>
      <c r="U815" s="12" t="s">
        <v>1109</v>
      </c>
      <c r="V815" s="11" t="s">
        <v>1238</v>
      </c>
    </row>
    <row r="816" spans="1:257" ht="12" customHeight="1" x14ac:dyDescent="0.2">
      <c r="A816" s="17">
        <v>815</v>
      </c>
      <c r="B816" s="3" t="s">
        <v>79</v>
      </c>
      <c r="C816" s="3" t="s">
        <v>79</v>
      </c>
      <c r="D816" s="3" t="s">
        <v>1042</v>
      </c>
      <c r="E816" s="3" t="s">
        <v>1115</v>
      </c>
      <c r="F816" s="3" t="s">
        <v>23</v>
      </c>
      <c r="G816" s="6"/>
      <c r="H816" s="6"/>
      <c r="I816" s="6"/>
      <c r="J816" s="5">
        <v>25</v>
      </c>
      <c r="K816" s="5"/>
      <c r="L816" s="6"/>
      <c r="M816" s="6"/>
      <c r="N816" s="5"/>
      <c r="O816" s="5"/>
      <c r="P816" s="3" t="s">
        <v>153</v>
      </c>
      <c r="Q816" s="3" t="s">
        <v>1042</v>
      </c>
      <c r="R816" s="3" t="s">
        <v>177</v>
      </c>
      <c r="S816" s="11" t="s">
        <v>1116</v>
      </c>
      <c r="T816" s="12" t="s">
        <v>82</v>
      </c>
      <c r="U816" s="12" t="s">
        <v>1109</v>
      </c>
      <c r="V816" s="11" t="s">
        <v>1238</v>
      </c>
    </row>
    <row r="817" spans="1:22" ht="12" customHeight="1" x14ac:dyDescent="0.2">
      <c r="A817" s="17">
        <v>816</v>
      </c>
      <c r="B817" s="3" t="s">
        <v>79</v>
      </c>
      <c r="C817" s="3" t="s">
        <v>79</v>
      </c>
      <c r="D817" s="3" t="s">
        <v>1042</v>
      </c>
      <c r="E817" s="3" t="s">
        <v>1016</v>
      </c>
      <c r="F817" s="3" t="s">
        <v>23</v>
      </c>
      <c r="G817" s="6"/>
      <c r="H817" s="6"/>
      <c r="I817" s="6"/>
      <c r="J817" s="5">
        <v>10</v>
      </c>
      <c r="K817" s="5"/>
      <c r="L817" s="6"/>
      <c r="M817" s="6"/>
      <c r="N817" s="5"/>
      <c r="O817" s="5"/>
      <c r="P817" s="3" t="s">
        <v>153</v>
      </c>
      <c r="Q817" s="3" t="s">
        <v>1042</v>
      </c>
      <c r="R817" s="3" t="s">
        <v>177</v>
      </c>
      <c r="S817" s="11" t="s">
        <v>1116</v>
      </c>
      <c r="T817" s="12" t="s">
        <v>82</v>
      </c>
      <c r="U817" s="12" t="s">
        <v>1109</v>
      </c>
      <c r="V817" s="11" t="s">
        <v>1238</v>
      </c>
    </row>
    <row r="818" spans="1:22" ht="12" customHeight="1" x14ac:dyDescent="0.2">
      <c r="A818" s="17">
        <v>817</v>
      </c>
      <c r="B818" s="3" t="s">
        <v>79</v>
      </c>
      <c r="C818" s="3" t="s">
        <v>79</v>
      </c>
      <c r="D818" s="3" t="s">
        <v>1042</v>
      </c>
      <c r="E818" s="3" t="s">
        <v>1117</v>
      </c>
      <c r="F818" s="3" t="s">
        <v>33</v>
      </c>
      <c r="G818" s="6">
        <v>0.03</v>
      </c>
      <c r="H818" s="6"/>
      <c r="I818" s="6"/>
      <c r="J818" s="5">
        <v>250</v>
      </c>
      <c r="K818" s="5"/>
      <c r="L818" s="6"/>
      <c r="M818" s="6"/>
      <c r="N818" s="5"/>
      <c r="O818" s="5"/>
      <c r="P818" s="3" t="s">
        <v>153</v>
      </c>
      <c r="Q818" s="3" t="s">
        <v>1042</v>
      </c>
      <c r="R818" s="3" t="s">
        <v>386</v>
      </c>
      <c r="S818" s="11" t="s">
        <v>1118</v>
      </c>
      <c r="T818" s="12" t="s">
        <v>82</v>
      </c>
      <c r="U818" s="12" t="s">
        <v>1109</v>
      </c>
      <c r="V818" s="11" t="s">
        <v>1238</v>
      </c>
    </row>
    <row r="819" spans="1:22" ht="12" customHeight="1" x14ac:dyDescent="0.2">
      <c r="A819" s="17">
        <v>818</v>
      </c>
      <c r="B819" s="3" t="s">
        <v>79</v>
      </c>
      <c r="C819" s="3" t="s">
        <v>79</v>
      </c>
      <c r="D819" s="3" t="s">
        <v>1042</v>
      </c>
      <c r="E819" s="3" t="s">
        <v>1119</v>
      </c>
      <c r="F819" s="3" t="s">
        <v>23</v>
      </c>
      <c r="G819" s="6"/>
      <c r="H819" s="6"/>
      <c r="I819" s="6"/>
      <c r="J819" s="5">
        <v>25</v>
      </c>
      <c r="K819" s="5"/>
      <c r="L819" s="6"/>
      <c r="M819" s="6"/>
      <c r="N819" s="5"/>
      <c r="O819" s="5"/>
      <c r="P819" s="3" t="s">
        <v>24</v>
      </c>
      <c r="Q819" s="3" t="s">
        <v>1042</v>
      </c>
      <c r="R819" s="3" t="s">
        <v>386</v>
      </c>
      <c r="S819" s="11" t="s">
        <v>1116</v>
      </c>
      <c r="T819" s="12" t="s">
        <v>82</v>
      </c>
      <c r="U819" s="12" t="s">
        <v>1109</v>
      </c>
      <c r="V819" s="11" t="s">
        <v>1238</v>
      </c>
    </row>
    <row r="820" spans="1:22" ht="12" customHeight="1" x14ac:dyDescent="0.2">
      <c r="A820" s="17">
        <v>819</v>
      </c>
      <c r="B820" s="3" t="s">
        <v>79</v>
      </c>
      <c r="C820" s="3" t="s">
        <v>79</v>
      </c>
      <c r="D820" s="3" t="s">
        <v>1042</v>
      </c>
      <c r="E820" s="3" t="s">
        <v>593</v>
      </c>
      <c r="F820" s="3" t="s">
        <v>23</v>
      </c>
      <c r="G820" s="6"/>
      <c r="H820" s="6"/>
      <c r="I820" s="6"/>
      <c r="J820" s="5">
        <v>10</v>
      </c>
      <c r="K820" s="5"/>
      <c r="L820" s="6"/>
      <c r="M820" s="6"/>
      <c r="N820" s="5"/>
      <c r="O820" s="5"/>
      <c r="P820" s="3" t="s">
        <v>24</v>
      </c>
      <c r="Q820" s="3" t="s">
        <v>1042</v>
      </c>
      <c r="R820" s="3" t="s">
        <v>386</v>
      </c>
      <c r="S820" s="11" t="s">
        <v>1116</v>
      </c>
      <c r="T820" s="12" t="s">
        <v>82</v>
      </c>
      <c r="U820" s="12" t="s">
        <v>1109</v>
      </c>
      <c r="V820" s="11" t="s">
        <v>1238</v>
      </c>
    </row>
    <row r="821" spans="1:22" ht="12" customHeight="1" x14ac:dyDescent="0.2">
      <c r="A821" s="17">
        <v>820</v>
      </c>
      <c r="B821" s="3" t="s">
        <v>79</v>
      </c>
      <c r="C821" s="3" t="s">
        <v>79</v>
      </c>
      <c r="D821" s="3" t="s">
        <v>1042</v>
      </c>
      <c r="E821" s="3" t="s">
        <v>1120</v>
      </c>
      <c r="F821" s="3" t="s">
        <v>33</v>
      </c>
      <c r="G821" s="6"/>
      <c r="H821" s="6"/>
      <c r="I821" s="6"/>
      <c r="J821" s="5">
        <v>60</v>
      </c>
      <c r="K821" s="5"/>
      <c r="L821" s="6"/>
      <c r="M821" s="6"/>
      <c r="N821" s="5"/>
      <c r="O821" s="5"/>
      <c r="P821" s="3" t="s">
        <v>153</v>
      </c>
      <c r="Q821" s="3" t="s">
        <v>1042</v>
      </c>
      <c r="R821" s="3" t="s">
        <v>177</v>
      </c>
      <c r="S821" s="11" t="s">
        <v>1116</v>
      </c>
      <c r="T821" s="12" t="s">
        <v>82</v>
      </c>
      <c r="U821" s="12" t="s">
        <v>1109</v>
      </c>
      <c r="V821" s="11" t="s">
        <v>1238</v>
      </c>
    </row>
    <row r="822" spans="1:22" ht="12" customHeight="1" x14ac:dyDescent="0.2">
      <c r="A822" s="17">
        <v>821</v>
      </c>
      <c r="B822" s="3" t="s">
        <v>79</v>
      </c>
      <c r="C822" s="3" t="s">
        <v>79</v>
      </c>
      <c r="D822" s="3" t="s">
        <v>1042</v>
      </c>
      <c r="E822" s="3" t="s">
        <v>1121</v>
      </c>
      <c r="F822" s="3" t="s">
        <v>23</v>
      </c>
      <c r="G822" s="6"/>
      <c r="H822" s="6"/>
      <c r="I822" s="6"/>
      <c r="J822" s="5">
        <v>25</v>
      </c>
      <c r="K822" s="5"/>
      <c r="L822" s="6"/>
      <c r="M822" s="6"/>
      <c r="N822" s="5"/>
      <c r="O822" s="5"/>
      <c r="P822" s="3" t="s">
        <v>153</v>
      </c>
      <c r="Q822" s="3" t="s">
        <v>1042</v>
      </c>
      <c r="R822" s="3" t="s">
        <v>177</v>
      </c>
      <c r="S822" s="11" t="s">
        <v>1116</v>
      </c>
      <c r="T822" s="12" t="s">
        <v>82</v>
      </c>
      <c r="U822" s="12" t="s">
        <v>1109</v>
      </c>
      <c r="V822" s="11" t="s">
        <v>1238</v>
      </c>
    </row>
    <row r="823" spans="1:22" ht="12" customHeight="1" x14ac:dyDescent="0.2">
      <c r="A823" s="17">
        <v>822</v>
      </c>
      <c r="B823" s="3" t="s">
        <v>79</v>
      </c>
      <c r="C823" s="3" t="s">
        <v>79</v>
      </c>
      <c r="D823" s="3" t="s">
        <v>1042</v>
      </c>
      <c r="E823" s="3" t="s">
        <v>596</v>
      </c>
      <c r="F823" s="3" t="s">
        <v>23</v>
      </c>
      <c r="G823" s="6"/>
      <c r="H823" s="6"/>
      <c r="I823" s="6"/>
      <c r="J823" s="5">
        <v>10</v>
      </c>
      <c r="K823" s="5"/>
      <c r="L823" s="6"/>
      <c r="M823" s="6"/>
      <c r="N823" s="5"/>
      <c r="O823" s="5"/>
      <c r="P823" s="3" t="s">
        <v>153</v>
      </c>
      <c r="Q823" s="3" t="s">
        <v>1042</v>
      </c>
      <c r="R823" s="3" t="s">
        <v>177</v>
      </c>
      <c r="S823" s="11" t="s">
        <v>1116</v>
      </c>
      <c r="T823" s="12" t="s">
        <v>82</v>
      </c>
      <c r="U823" s="12" t="s">
        <v>1109</v>
      </c>
      <c r="V823" s="11" t="s">
        <v>1238</v>
      </c>
    </row>
    <row r="824" spans="1:22" ht="12" customHeight="1" x14ac:dyDescent="0.2">
      <c r="A824" s="17">
        <v>823</v>
      </c>
      <c r="B824" s="3" t="s">
        <v>79</v>
      </c>
      <c r="C824" s="3" t="s">
        <v>79</v>
      </c>
      <c r="D824" s="3" t="s">
        <v>1042</v>
      </c>
      <c r="E824" s="3" t="s">
        <v>1122</v>
      </c>
      <c r="F824" s="3" t="s">
        <v>33</v>
      </c>
      <c r="G824" s="6"/>
      <c r="H824" s="6"/>
      <c r="I824" s="6"/>
      <c r="J824" s="5">
        <v>60</v>
      </c>
      <c r="K824" s="5"/>
      <c r="L824" s="6"/>
      <c r="M824" s="6"/>
      <c r="N824" s="5"/>
      <c r="O824" s="5"/>
      <c r="P824" s="3" t="s">
        <v>133</v>
      </c>
      <c r="Q824" s="3" t="s">
        <v>1042</v>
      </c>
      <c r="R824" s="3" t="s">
        <v>34</v>
      </c>
      <c r="S824" s="11" t="s">
        <v>1116</v>
      </c>
      <c r="T824" s="12" t="s">
        <v>82</v>
      </c>
      <c r="U824" s="12" t="s">
        <v>1109</v>
      </c>
      <c r="V824" s="11" t="s">
        <v>1238</v>
      </c>
    </row>
    <row r="825" spans="1:22" ht="12" customHeight="1" x14ac:dyDescent="0.2">
      <c r="A825" s="17">
        <v>824</v>
      </c>
      <c r="B825" s="3" t="s">
        <v>79</v>
      </c>
      <c r="C825" s="3" t="s">
        <v>79</v>
      </c>
      <c r="D825" s="3" t="s">
        <v>1042</v>
      </c>
      <c r="E825" s="3" t="s">
        <v>1123</v>
      </c>
      <c r="F825" s="3" t="s">
        <v>23</v>
      </c>
      <c r="G825" s="6"/>
      <c r="H825" s="6"/>
      <c r="I825" s="6"/>
      <c r="J825" s="5">
        <v>25</v>
      </c>
      <c r="K825" s="5"/>
      <c r="L825" s="6"/>
      <c r="M825" s="6"/>
      <c r="N825" s="5"/>
      <c r="O825" s="5"/>
      <c r="P825" s="3" t="s">
        <v>133</v>
      </c>
      <c r="Q825" s="3" t="s">
        <v>1042</v>
      </c>
      <c r="R825" s="3" t="s">
        <v>34</v>
      </c>
      <c r="S825" s="11" t="s">
        <v>1116</v>
      </c>
      <c r="T825" s="12" t="s">
        <v>82</v>
      </c>
      <c r="U825" s="12" t="s">
        <v>1109</v>
      </c>
      <c r="V825" s="11" t="s">
        <v>1238</v>
      </c>
    </row>
    <row r="826" spans="1:22" ht="12" customHeight="1" x14ac:dyDescent="0.2">
      <c r="A826" s="17">
        <v>825</v>
      </c>
      <c r="B826" s="3" t="s">
        <v>79</v>
      </c>
      <c r="C826" s="3" t="s">
        <v>79</v>
      </c>
      <c r="D826" s="3" t="s">
        <v>1042</v>
      </c>
      <c r="E826" s="3" t="s">
        <v>341</v>
      </c>
      <c r="F826" s="3" t="s">
        <v>23</v>
      </c>
      <c r="G826" s="6"/>
      <c r="H826" s="6"/>
      <c r="I826" s="6"/>
      <c r="J826" s="5">
        <v>10</v>
      </c>
      <c r="K826" s="5"/>
      <c r="L826" s="6"/>
      <c r="M826" s="6"/>
      <c r="N826" s="5"/>
      <c r="O826" s="5"/>
      <c r="P826" s="3" t="s">
        <v>24</v>
      </c>
      <c r="Q826" s="3" t="s">
        <v>1042</v>
      </c>
      <c r="R826" s="3" t="s">
        <v>25</v>
      </c>
      <c r="S826" s="11" t="s">
        <v>1124</v>
      </c>
      <c r="T826" s="12" t="s">
        <v>82</v>
      </c>
      <c r="U826" s="12" t="s">
        <v>1109</v>
      </c>
      <c r="V826" s="11" t="s">
        <v>1238</v>
      </c>
    </row>
    <row r="827" spans="1:22" ht="12" customHeight="1" x14ac:dyDescent="0.2">
      <c r="A827" s="17">
        <v>826</v>
      </c>
      <c r="B827" s="3" t="s">
        <v>90</v>
      </c>
      <c r="C827" s="3" t="s">
        <v>90</v>
      </c>
      <c r="D827" s="3" t="s">
        <v>1042</v>
      </c>
      <c r="E827" s="3" t="s">
        <v>1077</v>
      </c>
      <c r="F827" s="3" t="s">
        <v>23</v>
      </c>
      <c r="G827" s="6">
        <v>7.4999999999999989E-3</v>
      </c>
      <c r="H827" s="6"/>
      <c r="I827" s="6"/>
      <c r="J827" s="5">
        <v>162</v>
      </c>
      <c r="K827" s="5"/>
      <c r="L827" s="6"/>
      <c r="M827" s="6"/>
      <c r="N827" s="5"/>
      <c r="O827" s="5"/>
      <c r="P827" s="3" t="s">
        <v>24</v>
      </c>
      <c r="Q827" s="3" t="s">
        <v>1042</v>
      </c>
      <c r="R827" s="3" t="s">
        <v>25</v>
      </c>
      <c r="S827" s="11" t="s">
        <v>1125</v>
      </c>
      <c r="T827" s="12" t="s">
        <v>745</v>
      </c>
      <c r="U827" s="12" t="s">
        <v>1126</v>
      </c>
      <c r="V827" s="11" t="s">
        <v>1240</v>
      </c>
    </row>
    <row r="828" spans="1:22" ht="12" customHeight="1" x14ac:dyDescent="0.2">
      <c r="A828" s="17">
        <v>827</v>
      </c>
      <c r="B828" s="3" t="s">
        <v>90</v>
      </c>
      <c r="C828" s="3" t="s">
        <v>90</v>
      </c>
      <c r="D828" s="3" t="s">
        <v>1042</v>
      </c>
      <c r="E828" s="3" t="s">
        <v>1127</v>
      </c>
      <c r="F828" s="3" t="s">
        <v>23</v>
      </c>
      <c r="G828" s="6"/>
      <c r="H828" s="6"/>
      <c r="I828" s="6"/>
      <c r="J828" s="5"/>
      <c r="K828" s="5">
        <v>11</v>
      </c>
      <c r="L828" s="6"/>
      <c r="M828" s="6"/>
      <c r="N828" s="5"/>
      <c r="O828" s="5"/>
      <c r="P828" s="3" t="s">
        <v>24</v>
      </c>
      <c r="Q828" s="3" t="s">
        <v>1042</v>
      </c>
      <c r="R828" s="3" t="s">
        <v>25</v>
      </c>
      <c r="S828" s="11" t="s">
        <v>1128</v>
      </c>
      <c r="T828" s="12" t="s">
        <v>745</v>
      </c>
      <c r="U828" s="12" t="s">
        <v>1126</v>
      </c>
      <c r="V828" s="11" t="s">
        <v>1240</v>
      </c>
    </row>
    <row r="829" spans="1:22" ht="12" customHeight="1" x14ac:dyDescent="0.2">
      <c r="A829" s="17">
        <v>828</v>
      </c>
      <c r="B829" s="3" t="s">
        <v>90</v>
      </c>
      <c r="C829" s="3" t="s">
        <v>90</v>
      </c>
      <c r="D829" s="3" t="s">
        <v>1042</v>
      </c>
      <c r="E829" s="3" t="s">
        <v>1129</v>
      </c>
      <c r="F829" s="3" t="s">
        <v>23</v>
      </c>
      <c r="G829" s="6"/>
      <c r="H829" s="6"/>
      <c r="I829" s="6"/>
      <c r="J829" s="5"/>
      <c r="K829" s="5">
        <v>22</v>
      </c>
      <c r="L829" s="6"/>
      <c r="M829" s="6"/>
      <c r="N829" s="5"/>
      <c r="O829" s="5"/>
      <c r="P829" s="3" t="s">
        <v>24</v>
      </c>
      <c r="Q829" s="3" t="s">
        <v>1042</v>
      </c>
      <c r="R829" s="3" t="s">
        <v>25</v>
      </c>
      <c r="S829" s="11" t="s">
        <v>1130</v>
      </c>
      <c r="T829" s="12" t="s">
        <v>745</v>
      </c>
      <c r="U829" s="12" t="s">
        <v>1126</v>
      </c>
      <c r="V829" s="11" t="s">
        <v>1240</v>
      </c>
    </row>
    <row r="830" spans="1:22" ht="12" customHeight="1" x14ac:dyDescent="0.2">
      <c r="A830" s="17">
        <v>829</v>
      </c>
      <c r="B830" s="3" t="s">
        <v>90</v>
      </c>
      <c r="C830" s="3" t="s">
        <v>90</v>
      </c>
      <c r="D830" s="3" t="s">
        <v>1042</v>
      </c>
      <c r="E830" s="3" t="s">
        <v>1131</v>
      </c>
      <c r="F830" s="3" t="s">
        <v>33</v>
      </c>
      <c r="G830" s="6">
        <v>7.4999999999999989E-3</v>
      </c>
      <c r="H830" s="6"/>
      <c r="I830" s="6"/>
      <c r="J830" s="5">
        <v>162</v>
      </c>
      <c r="K830" s="5"/>
      <c r="L830" s="6"/>
      <c r="M830" s="6"/>
      <c r="N830" s="5"/>
      <c r="O830" s="5"/>
      <c r="P830" s="3" t="s">
        <v>24</v>
      </c>
      <c r="Q830" s="3" t="s">
        <v>1042</v>
      </c>
      <c r="R830" s="3" t="s">
        <v>25</v>
      </c>
      <c r="S830" s="11" t="s">
        <v>1132</v>
      </c>
      <c r="T830" s="12" t="s">
        <v>745</v>
      </c>
      <c r="U830" s="12" t="s">
        <v>1126</v>
      </c>
      <c r="V830" s="11" t="s">
        <v>1240</v>
      </c>
    </row>
    <row r="831" spans="1:22" ht="12" customHeight="1" x14ac:dyDescent="0.2">
      <c r="A831" s="17">
        <v>830</v>
      </c>
      <c r="B831" s="3" t="s">
        <v>90</v>
      </c>
      <c r="C831" s="3" t="s">
        <v>90</v>
      </c>
      <c r="D831" s="3" t="s">
        <v>1042</v>
      </c>
      <c r="E831" s="3" t="s">
        <v>1133</v>
      </c>
      <c r="F831" s="3" t="s">
        <v>23</v>
      </c>
      <c r="G831" s="6"/>
      <c r="H831" s="6"/>
      <c r="I831" s="6"/>
      <c r="J831" s="5"/>
      <c r="K831" s="5">
        <v>11</v>
      </c>
      <c r="L831" s="6"/>
      <c r="M831" s="6"/>
      <c r="N831" s="5"/>
      <c r="O831" s="5"/>
      <c r="P831" s="3" t="s">
        <v>24</v>
      </c>
      <c r="Q831" s="3" t="s">
        <v>1042</v>
      </c>
      <c r="R831" s="3" t="s">
        <v>25</v>
      </c>
      <c r="S831" s="11" t="s">
        <v>1128</v>
      </c>
      <c r="T831" s="12" t="s">
        <v>745</v>
      </c>
      <c r="U831" s="12" t="s">
        <v>1126</v>
      </c>
      <c r="V831" s="11" t="s">
        <v>1240</v>
      </c>
    </row>
    <row r="832" spans="1:22" ht="12" customHeight="1" x14ac:dyDescent="0.2">
      <c r="A832" s="17">
        <v>831</v>
      </c>
      <c r="B832" s="3" t="s">
        <v>90</v>
      </c>
      <c r="C832" s="3" t="s">
        <v>90</v>
      </c>
      <c r="D832" s="3" t="s">
        <v>1042</v>
      </c>
      <c r="E832" s="3" t="s">
        <v>1134</v>
      </c>
      <c r="F832" s="3" t="s">
        <v>23</v>
      </c>
      <c r="G832" s="6"/>
      <c r="H832" s="6"/>
      <c r="I832" s="6"/>
      <c r="J832" s="5"/>
      <c r="K832" s="5">
        <v>22</v>
      </c>
      <c r="L832" s="6"/>
      <c r="M832" s="6"/>
      <c r="N832" s="5"/>
      <c r="O832" s="5"/>
      <c r="P832" s="3" t="s">
        <v>24</v>
      </c>
      <c r="Q832" s="3" t="s">
        <v>1042</v>
      </c>
      <c r="R832" s="3" t="s">
        <v>25</v>
      </c>
      <c r="S832" s="11" t="s">
        <v>1130</v>
      </c>
      <c r="T832" s="12" t="s">
        <v>745</v>
      </c>
      <c r="U832" s="12" t="s">
        <v>1126</v>
      </c>
      <c r="V832" s="11" t="s">
        <v>1240</v>
      </c>
    </row>
    <row r="833" spans="1:257" ht="12" customHeight="1" x14ac:dyDescent="0.2">
      <c r="A833" s="17">
        <v>832</v>
      </c>
      <c r="B833" s="3" t="s">
        <v>90</v>
      </c>
      <c r="C833" s="3" t="s">
        <v>90</v>
      </c>
      <c r="D833" s="3" t="s">
        <v>1042</v>
      </c>
      <c r="E833" s="3" t="s">
        <v>1135</v>
      </c>
      <c r="F833" s="3" t="s">
        <v>33</v>
      </c>
      <c r="G833" s="6">
        <v>7.4999999999999989E-3</v>
      </c>
      <c r="H833" s="6"/>
      <c r="I833" s="6"/>
      <c r="J833" s="5">
        <v>162</v>
      </c>
      <c r="K833" s="5"/>
      <c r="L833" s="6"/>
      <c r="M833" s="6"/>
      <c r="N833" s="5"/>
      <c r="O833" s="5"/>
      <c r="P833" s="3" t="s">
        <v>153</v>
      </c>
      <c r="Q833" s="3" t="s">
        <v>1042</v>
      </c>
      <c r="R833" s="3" t="s">
        <v>25</v>
      </c>
      <c r="S833" s="11" t="s">
        <v>1136</v>
      </c>
      <c r="T833" s="12" t="s">
        <v>745</v>
      </c>
      <c r="U833" s="12" t="s">
        <v>1126</v>
      </c>
      <c r="V833" s="11" t="s">
        <v>1240</v>
      </c>
    </row>
    <row r="834" spans="1:257" ht="12" customHeight="1" x14ac:dyDescent="0.2">
      <c r="A834" s="17">
        <v>833</v>
      </c>
      <c r="B834" s="3" t="s">
        <v>90</v>
      </c>
      <c r="C834" s="3" t="s">
        <v>90</v>
      </c>
      <c r="D834" s="3" t="s">
        <v>1042</v>
      </c>
      <c r="E834" s="3" t="s">
        <v>1137</v>
      </c>
      <c r="F834" s="3" t="s">
        <v>23</v>
      </c>
      <c r="G834" s="6"/>
      <c r="H834" s="6"/>
      <c r="I834" s="6"/>
      <c r="J834" s="5"/>
      <c r="K834" s="5">
        <v>11</v>
      </c>
      <c r="L834" s="6"/>
      <c r="M834" s="6"/>
      <c r="N834" s="5"/>
      <c r="O834" s="5"/>
      <c r="P834" s="3" t="s">
        <v>153</v>
      </c>
      <c r="Q834" s="3" t="s">
        <v>1042</v>
      </c>
      <c r="R834" s="3" t="s">
        <v>25</v>
      </c>
      <c r="S834" s="11" t="s">
        <v>1128</v>
      </c>
      <c r="T834" s="12" t="s">
        <v>745</v>
      </c>
      <c r="U834" s="12" t="s">
        <v>1126</v>
      </c>
      <c r="V834" s="11" t="s">
        <v>1240</v>
      </c>
    </row>
    <row r="835" spans="1:257" ht="12" customHeight="1" x14ac:dyDescent="0.2">
      <c r="A835" s="17">
        <v>834</v>
      </c>
      <c r="B835" s="3" t="s">
        <v>90</v>
      </c>
      <c r="C835" s="3" t="s">
        <v>90</v>
      </c>
      <c r="D835" s="3" t="s">
        <v>1042</v>
      </c>
      <c r="E835" s="3" t="s">
        <v>1138</v>
      </c>
      <c r="F835" s="3" t="s">
        <v>23</v>
      </c>
      <c r="G835" s="6"/>
      <c r="H835" s="6"/>
      <c r="I835" s="6"/>
      <c r="J835" s="5"/>
      <c r="K835" s="5">
        <v>22</v>
      </c>
      <c r="L835" s="6"/>
      <c r="M835" s="6"/>
      <c r="N835" s="5"/>
      <c r="O835" s="5"/>
      <c r="P835" s="3" t="s">
        <v>153</v>
      </c>
      <c r="Q835" s="3" t="s">
        <v>1042</v>
      </c>
      <c r="R835" s="3" t="s">
        <v>25</v>
      </c>
      <c r="S835" s="11" t="s">
        <v>1130</v>
      </c>
      <c r="T835" s="12" t="s">
        <v>745</v>
      </c>
      <c r="U835" s="12" t="s">
        <v>1126</v>
      </c>
      <c r="V835" s="11" t="s">
        <v>1240</v>
      </c>
    </row>
    <row r="836" spans="1:257" ht="12" customHeight="1" x14ac:dyDescent="0.2">
      <c r="A836" s="17">
        <v>835</v>
      </c>
      <c r="B836" s="3" t="s">
        <v>90</v>
      </c>
      <c r="C836" s="3" t="s">
        <v>90</v>
      </c>
      <c r="D836" s="3" t="s">
        <v>1042</v>
      </c>
      <c r="E836" s="3" t="s">
        <v>1139</v>
      </c>
      <c r="F836" s="3" t="s">
        <v>33</v>
      </c>
      <c r="G836" s="6"/>
      <c r="H836" s="6"/>
      <c r="I836" s="6"/>
      <c r="J836" s="5"/>
      <c r="K836" s="5">
        <v>60</v>
      </c>
      <c r="L836" s="6"/>
      <c r="M836" s="6"/>
      <c r="N836" s="5"/>
      <c r="O836" s="5"/>
      <c r="P836" s="3" t="s">
        <v>153</v>
      </c>
      <c r="Q836" s="3" t="s">
        <v>1042</v>
      </c>
      <c r="R836" s="3" t="s">
        <v>25</v>
      </c>
      <c r="S836" s="11" t="s">
        <v>1140</v>
      </c>
      <c r="T836" s="12" t="s">
        <v>745</v>
      </c>
      <c r="U836" s="12" t="s">
        <v>1126</v>
      </c>
      <c r="V836" s="11" t="s">
        <v>1240</v>
      </c>
    </row>
    <row r="837" spans="1:257" ht="12" customHeight="1" x14ac:dyDescent="0.2">
      <c r="A837" s="17">
        <v>836</v>
      </c>
      <c r="B837" s="3" t="s">
        <v>90</v>
      </c>
      <c r="C837" s="3" t="s">
        <v>90</v>
      </c>
      <c r="D837" s="3" t="s">
        <v>1042</v>
      </c>
      <c r="E837" s="3" t="s">
        <v>1141</v>
      </c>
      <c r="F837" s="3" t="s">
        <v>23</v>
      </c>
      <c r="G837" s="6">
        <v>5.4999999999999997E-3</v>
      </c>
      <c r="H837" s="6"/>
      <c r="I837" s="6"/>
      <c r="J837" s="5">
        <v>162</v>
      </c>
      <c r="K837" s="5"/>
      <c r="L837" s="6"/>
      <c r="M837" s="6"/>
      <c r="N837" s="5"/>
      <c r="O837" s="5"/>
      <c r="P837" s="3" t="s">
        <v>133</v>
      </c>
      <c r="Q837" s="3" t="s">
        <v>1042</v>
      </c>
      <c r="R837" s="3" t="s">
        <v>25</v>
      </c>
      <c r="S837" s="11" t="s">
        <v>1142</v>
      </c>
      <c r="T837" s="12" t="s">
        <v>745</v>
      </c>
      <c r="U837" s="12" t="s">
        <v>1126</v>
      </c>
      <c r="V837" s="11" t="s">
        <v>1240</v>
      </c>
    </row>
    <row r="838" spans="1:257" ht="12" customHeight="1" x14ac:dyDescent="0.2">
      <c r="A838" s="17">
        <v>837</v>
      </c>
      <c r="B838" s="3" t="s">
        <v>90</v>
      </c>
      <c r="C838" s="3" t="s">
        <v>90</v>
      </c>
      <c r="D838" s="3" t="s">
        <v>1042</v>
      </c>
      <c r="E838" s="3" t="s">
        <v>1143</v>
      </c>
      <c r="F838" s="3" t="s">
        <v>23</v>
      </c>
      <c r="G838" s="6"/>
      <c r="H838" s="6"/>
      <c r="I838" s="6"/>
      <c r="J838" s="5"/>
      <c r="K838" s="5">
        <v>11</v>
      </c>
      <c r="L838" s="6"/>
      <c r="M838" s="6"/>
      <c r="N838" s="5"/>
      <c r="O838" s="5"/>
      <c r="P838" s="3" t="s">
        <v>133</v>
      </c>
      <c r="Q838" s="3" t="s">
        <v>1042</v>
      </c>
      <c r="R838" s="3" t="s">
        <v>25</v>
      </c>
      <c r="S838" s="11" t="s">
        <v>1128</v>
      </c>
      <c r="T838" s="12" t="s">
        <v>745</v>
      </c>
      <c r="U838" s="12" t="s">
        <v>1126</v>
      </c>
      <c r="V838" s="11" t="s">
        <v>1240</v>
      </c>
    </row>
    <row r="839" spans="1:257" ht="12" customHeight="1" x14ac:dyDescent="0.2">
      <c r="A839" s="17">
        <v>838</v>
      </c>
      <c r="B839" s="3" t="s">
        <v>90</v>
      </c>
      <c r="C839" s="3" t="s">
        <v>90</v>
      </c>
      <c r="D839" s="3" t="s">
        <v>1042</v>
      </c>
      <c r="E839" s="3" t="s">
        <v>1144</v>
      </c>
      <c r="F839" s="3" t="s">
        <v>23</v>
      </c>
      <c r="G839" s="6"/>
      <c r="H839" s="6"/>
      <c r="I839" s="6"/>
      <c r="J839" s="5"/>
      <c r="K839" s="5">
        <v>22</v>
      </c>
      <c r="L839" s="6"/>
      <c r="M839" s="6"/>
      <c r="N839" s="5"/>
      <c r="O839" s="5"/>
      <c r="P839" s="3" t="s">
        <v>133</v>
      </c>
      <c r="Q839" s="3" t="s">
        <v>1042</v>
      </c>
      <c r="R839" s="3" t="s">
        <v>25</v>
      </c>
      <c r="S839" s="11" t="s">
        <v>1130</v>
      </c>
      <c r="T839" s="12" t="s">
        <v>745</v>
      </c>
      <c r="U839" s="12" t="s">
        <v>1126</v>
      </c>
      <c r="V839" s="11" t="s">
        <v>1240</v>
      </c>
    </row>
    <row r="840" spans="1:257" ht="12" customHeight="1" x14ac:dyDescent="0.2">
      <c r="A840" s="17">
        <v>839</v>
      </c>
      <c r="B840" s="3" t="s">
        <v>90</v>
      </c>
      <c r="C840" s="3" t="s">
        <v>90</v>
      </c>
      <c r="D840" s="3" t="s">
        <v>1042</v>
      </c>
      <c r="E840" s="3" t="s">
        <v>1145</v>
      </c>
      <c r="F840" s="3" t="s">
        <v>33</v>
      </c>
      <c r="G840" s="6"/>
      <c r="H840" s="6"/>
      <c r="I840" s="6"/>
      <c r="J840" s="5"/>
      <c r="K840" s="5">
        <v>60</v>
      </c>
      <c r="L840" s="6"/>
      <c r="M840" s="6"/>
      <c r="N840" s="5"/>
      <c r="O840" s="5"/>
      <c r="P840" s="3" t="s">
        <v>153</v>
      </c>
      <c r="Q840" s="3" t="s">
        <v>1042</v>
      </c>
      <c r="R840" s="3" t="s">
        <v>25</v>
      </c>
      <c r="S840" s="11" t="s">
        <v>1146</v>
      </c>
      <c r="T840" s="12" t="s">
        <v>745</v>
      </c>
      <c r="U840" s="12" t="s">
        <v>1126</v>
      </c>
      <c r="V840" s="11" t="s">
        <v>1240</v>
      </c>
    </row>
    <row r="841" spans="1:257" s="23" customFormat="1" ht="12.75" customHeight="1" x14ac:dyDescent="0.2">
      <c r="A841" s="17">
        <v>840</v>
      </c>
      <c r="B841" s="17" t="s">
        <v>1147</v>
      </c>
      <c r="C841" s="17" t="s">
        <v>1147</v>
      </c>
      <c r="D841" s="17" t="s">
        <v>1148</v>
      </c>
      <c r="E841" s="17" t="s">
        <v>1149</v>
      </c>
      <c r="F841" s="17" t="s">
        <v>23</v>
      </c>
      <c r="G841" s="34"/>
      <c r="H841" s="34"/>
      <c r="I841" s="34"/>
      <c r="J841" s="28"/>
      <c r="K841" s="18"/>
      <c r="L841" s="34"/>
      <c r="M841" s="34"/>
      <c r="N841" s="18">
        <v>800</v>
      </c>
      <c r="O841" s="18"/>
      <c r="P841" s="17" t="s">
        <v>24</v>
      </c>
      <c r="Q841" s="17" t="s">
        <v>1148</v>
      </c>
      <c r="R841" s="17" t="s">
        <v>25</v>
      </c>
      <c r="S841" s="29" t="s">
        <v>1150</v>
      </c>
      <c r="T841" s="30" t="s">
        <v>1318</v>
      </c>
      <c r="U841" s="30" t="s">
        <v>1318</v>
      </c>
      <c r="V841" s="29" t="s">
        <v>1151</v>
      </c>
      <c r="W841" s="22"/>
      <c r="X841" s="22"/>
      <c r="Y841" s="22"/>
      <c r="Z841" s="22"/>
      <c r="AA841" s="22"/>
      <c r="AB841" s="22"/>
      <c r="AC841" s="22"/>
      <c r="AD841" s="22"/>
      <c r="AE841" s="22"/>
      <c r="AF841" s="22"/>
      <c r="AG841" s="22"/>
      <c r="AH841" s="22"/>
      <c r="AI841" s="22"/>
      <c r="AJ841" s="22"/>
      <c r="AK841" s="22"/>
      <c r="AL841" s="22"/>
      <c r="AM841" s="22"/>
      <c r="AN841" s="22"/>
      <c r="AO841" s="22"/>
      <c r="AP841" s="22"/>
      <c r="AQ841" s="22"/>
      <c r="AR841" s="22"/>
      <c r="AS841" s="22"/>
      <c r="AT841" s="22"/>
      <c r="AU841" s="22"/>
      <c r="AV841" s="22"/>
      <c r="AW841" s="22"/>
      <c r="AX841" s="22"/>
      <c r="AY841" s="22"/>
      <c r="AZ841" s="22"/>
      <c r="BA841" s="22"/>
      <c r="BB841" s="22"/>
      <c r="BC841" s="22"/>
      <c r="BD841" s="22"/>
      <c r="BE841" s="22"/>
      <c r="BF841" s="22"/>
      <c r="BG841" s="22"/>
      <c r="BH841" s="22"/>
      <c r="BI841" s="22"/>
      <c r="BJ841" s="22"/>
      <c r="BK841" s="22"/>
      <c r="BL841" s="22"/>
      <c r="BM841" s="22"/>
      <c r="BN841" s="22"/>
      <c r="BO841" s="22"/>
      <c r="BP841" s="22"/>
      <c r="BQ841" s="22"/>
      <c r="BR841" s="22"/>
      <c r="BS841" s="22"/>
      <c r="BT841" s="22"/>
      <c r="BU841" s="22"/>
      <c r="BV841" s="22"/>
      <c r="BW841" s="22"/>
      <c r="BX841" s="22"/>
      <c r="BY841" s="22"/>
      <c r="BZ841" s="22"/>
      <c r="CA841" s="22"/>
      <c r="CB841" s="22"/>
      <c r="CC841" s="22"/>
      <c r="CD841" s="22"/>
      <c r="CE841" s="22"/>
      <c r="CF841" s="22"/>
      <c r="CG841" s="22"/>
      <c r="CH841" s="22"/>
      <c r="CI841" s="22"/>
      <c r="CJ841" s="22"/>
      <c r="CK841" s="22"/>
      <c r="CL841" s="22"/>
      <c r="CM841" s="22"/>
      <c r="CN841" s="22"/>
      <c r="CO841" s="22"/>
      <c r="CP841" s="22"/>
      <c r="CQ841" s="22"/>
      <c r="CR841" s="22"/>
      <c r="CS841" s="22"/>
      <c r="CT841" s="22"/>
      <c r="CU841" s="22"/>
      <c r="CV841" s="22"/>
      <c r="CW841" s="22"/>
      <c r="CX841" s="22"/>
      <c r="CY841" s="22"/>
      <c r="CZ841" s="22"/>
      <c r="DA841" s="22"/>
      <c r="DB841" s="22"/>
      <c r="DC841" s="22"/>
      <c r="DD841" s="22"/>
      <c r="DE841" s="22"/>
      <c r="DF841" s="22"/>
      <c r="DG841" s="22"/>
      <c r="DH841" s="22"/>
      <c r="DI841" s="22"/>
      <c r="DJ841" s="22"/>
      <c r="DK841" s="22"/>
      <c r="DL841" s="22"/>
      <c r="DM841" s="22"/>
      <c r="DN841" s="22"/>
      <c r="DO841" s="22"/>
      <c r="DP841" s="22"/>
      <c r="DQ841" s="22"/>
      <c r="DR841" s="22"/>
      <c r="DS841" s="22"/>
      <c r="DT841" s="22"/>
      <c r="DU841" s="22"/>
      <c r="DV841" s="22"/>
      <c r="DW841" s="22"/>
      <c r="DX841" s="22"/>
      <c r="DY841" s="22"/>
      <c r="DZ841" s="22"/>
      <c r="EA841" s="22"/>
      <c r="EB841" s="22"/>
      <c r="EC841" s="22"/>
      <c r="ED841" s="22"/>
      <c r="EE841" s="22"/>
      <c r="EF841" s="22"/>
      <c r="EG841" s="22"/>
      <c r="EH841" s="22"/>
      <c r="EI841" s="22"/>
      <c r="EJ841" s="22"/>
      <c r="EK841" s="22"/>
      <c r="EL841" s="22"/>
      <c r="EM841" s="22"/>
      <c r="EN841" s="22"/>
      <c r="EO841" s="22"/>
      <c r="EP841" s="22"/>
      <c r="EQ841" s="22"/>
      <c r="ER841" s="22"/>
      <c r="ES841" s="22"/>
      <c r="ET841" s="22"/>
      <c r="EU841" s="22"/>
      <c r="EV841" s="22"/>
      <c r="EW841" s="22"/>
      <c r="EX841" s="22"/>
      <c r="EY841" s="22"/>
      <c r="EZ841" s="22"/>
      <c r="FA841" s="22"/>
      <c r="FB841" s="22"/>
      <c r="FC841" s="22"/>
      <c r="FD841" s="22"/>
      <c r="FE841" s="22"/>
      <c r="FF841" s="22"/>
      <c r="FG841" s="22"/>
      <c r="FH841" s="22"/>
      <c r="FI841" s="22"/>
      <c r="FJ841" s="22"/>
      <c r="FK841" s="22"/>
      <c r="FL841" s="22"/>
      <c r="FM841" s="22"/>
      <c r="FN841" s="22"/>
      <c r="FO841" s="22"/>
      <c r="FP841" s="22"/>
      <c r="FQ841" s="22"/>
      <c r="FR841" s="22"/>
      <c r="FS841" s="22"/>
      <c r="FT841" s="22"/>
      <c r="FU841" s="22"/>
      <c r="FV841" s="22"/>
      <c r="FW841" s="22"/>
      <c r="FX841" s="22"/>
      <c r="FY841" s="22"/>
      <c r="FZ841" s="22"/>
      <c r="GA841" s="22"/>
      <c r="GB841" s="22"/>
      <c r="GC841" s="22"/>
      <c r="GD841" s="22"/>
      <c r="GE841" s="22"/>
      <c r="GF841" s="22"/>
      <c r="GG841" s="22"/>
      <c r="GH841" s="22"/>
      <c r="GI841" s="22"/>
      <c r="GJ841" s="22"/>
      <c r="GK841" s="22"/>
      <c r="GL841" s="22"/>
      <c r="GM841" s="22"/>
      <c r="GN841" s="22"/>
      <c r="GO841" s="22"/>
      <c r="GP841" s="22"/>
      <c r="GQ841" s="22"/>
      <c r="GR841" s="22"/>
      <c r="GS841" s="22"/>
      <c r="GT841" s="22"/>
      <c r="GU841" s="22"/>
      <c r="GV841" s="22"/>
      <c r="GW841" s="22"/>
      <c r="GX841" s="22"/>
      <c r="GY841" s="22"/>
      <c r="GZ841" s="22"/>
      <c r="HA841" s="22"/>
      <c r="HB841" s="22"/>
      <c r="HC841" s="22"/>
      <c r="HD841" s="22"/>
      <c r="HE841" s="22"/>
      <c r="HF841" s="22"/>
      <c r="HG841" s="22"/>
      <c r="HH841" s="22"/>
      <c r="HI841" s="22"/>
      <c r="HJ841" s="22"/>
      <c r="HK841" s="22"/>
      <c r="HL841" s="22"/>
      <c r="HM841" s="22"/>
      <c r="HN841" s="22"/>
      <c r="HO841" s="22"/>
      <c r="HP841" s="22"/>
      <c r="HQ841" s="22"/>
      <c r="HR841" s="22"/>
      <c r="HS841" s="22"/>
      <c r="HT841" s="22"/>
      <c r="HU841" s="22"/>
      <c r="HV841" s="22"/>
      <c r="HW841" s="22"/>
      <c r="HX841" s="22"/>
      <c r="HY841" s="22"/>
      <c r="HZ841" s="22"/>
      <c r="IA841" s="22"/>
      <c r="IB841" s="22"/>
      <c r="IC841" s="22"/>
      <c r="ID841" s="22"/>
      <c r="IE841" s="22"/>
      <c r="IF841" s="22"/>
      <c r="IG841" s="22"/>
      <c r="IH841" s="22"/>
      <c r="II841" s="22"/>
      <c r="IJ841" s="22"/>
      <c r="IK841" s="22"/>
      <c r="IL841" s="22"/>
      <c r="IM841" s="22"/>
      <c r="IN841" s="22"/>
      <c r="IO841" s="22"/>
      <c r="IP841" s="22"/>
      <c r="IQ841" s="22"/>
      <c r="IR841" s="22"/>
      <c r="IS841" s="22"/>
      <c r="IT841" s="22"/>
      <c r="IU841" s="22"/>
      <c r="IV841" s="22"/>
      <c r="IW841" s="22"/>
    </row>
    <row r="842" spans="1:257" s="23" customFormat="1" ht="12.75" customHeight="1" x14ac:dyDescent="0.2">
      <c r="A842" s="17">
        <v>841</v>
      </c>
      <c r="B842" s="17" t="s">
        <v>1147</v>
      </c>
      <c r="C842" s="17" t="s">
        <v>1147</v>
      </c>
      <c r="D842" s="17" t="s">
        <v>1148</v>
      </c>
      <c r="E842" s="17" t="s">
        <v>1152</v>
      </c>
      <c r="F842" s="17" t="s">
        <v>23</v>
      </c>
      <c r="G842" s="34"/>
      <c r="H842" s="34"/>
      <c r="I842" s="34"/>
      <c r="J842" s="18"/>
      <c r="K842" s="18"/>
      <c r="L842" s="34">
        <v>0.05</v>
      </c>
      <c r="M842" s="34"/>
      <c r="N842" s="18"/>
      <c r="O842" s="18"/>
      <c r="P842" s="17" t="s">
        <v>115</v>
      </c>
      <c r="Q842" s="17" t="s">
        <v>1148</v>
      </c>
      <c r="R842" s="17" t="s">
        <v>25</v>
      </c>
      <c r="S842" s="29" t="s">
        <v>1153</v>
      </c>
      <c r="T842" s="30" t="s">
        <v>1318</v>
      </c>
      <c r="U842" s="30" t="s">
        <v>1318</v>
      </c>
      <c r="V842" s="29" t="s">
        <v>1151</v>
      </c>
      <c r="W842" s="22"/>
      <c r="X842" s="22"/>
      <c r="Y842" s="22"/>
      <c r="Z842" s="22"/>
      <c r="AA842" s="22"/>
      <c r="AB842" s="22"/>
      <c r="AC842" s="22"/>
      <c r="AD842" s="22"/>
      <c r="AE842" s="22"/>
      <c r="AF842" s="22"/>
      <c r="AG842" s="22"/>
      <c r="AH842" s="22"/>
      <c r="AI842" s="22"/>
      <c r="AJ842" s="22"/>
      <c r="AK842" s="22"/>
      <c r="AL842" s="22"/>
      <c r="AM842" s="22"/>
      <c r="AN842" s="22"/>
      <c r="AO842" s="22"/>
      <c r="AP842" s="22"/>
      <c r="AQ842" s="22"/>
      <c r="AR842" s="22"/>
      <c r="AS842" s="22"/>
      <c r="AT842" s="22"/>
      <c r="AU842" s="22"/>
      <c r="AV842" s="22"/>
      <c r="AW842" s="22"/>
      <c r="AX842" s="22"/>
      <c r="AY842" s="22"/>
      <c r="AZ842" s="22"/>
      <c r="BA842" s="22"/>
      <c r="BB842" s="22"/>
      <c r="BC842" s="22"/>
      <c r="BD842" s="22"/>
      <c r="BE842" s="22"/>
      <c r="BF842" s="22"/>
      <c r="BG842" s="22"/>
      <c r="BH842" s="22"/>
      <c r="BI842" s="22"/>
      <c r="BJ842" s="22"/>
      <c r="BK842" s="22"/>
      <c r="BL842" s="22"/>
      <c r="BM842" s="22"/>
      <c r="BN842" s="22"/>
      <c r="BO842" s="22"/>
      <c r="BP842" s="22"/>
      <c r="BQ842" s="22"/>
      <c r="BR842" s="22"/>
      <c r="BS842" s="22"/>
      <c r="BT842" s="22"/>
      <c r="BU842" s="22"/>
      <c r="BV842" s="22"/>
      <c r="BW842" s="22"/>
      <c r="BX842" s="22"/>
      <c r="BY842" s="22"/>
      <c r="BZ842" s="22"/>
      <c r="CA842" s="22"/>
      <c r="CB842" s="22"/>
      <c r="CC842" s="22"/>
      <c r="CD842" s="22"/>
      <c r="CE842" s="22"/>
      <c r="CF842" s="22"/>
      <c r="CG842" s="22"/>
      <c r="CH842" s="22"/>
      <c r="CI842" s="22"/>
      <c r="CJ842" s="22"/>
      <c r="CK842" s="22"/>
      <c r="CL842" s="22"/>
      <c r="CM842" s="22"/>
      <c r="CN842" s="22"/>
      <c r="CO842" s="22"/>
      <c r="CP842" s="22"/>
      <c r="CQ842" s="22"/>
      <c r="CR842" s="22"/>
      <c r="CS842" s="22"/>
      <c r="CT842" s="22"/>
      <c r="CU842" s="22"/>
      <c r="CV842" s="22"/>
      <c r="CW842" s="22"/>
      <c r="CX842" s="22"/>
      <c r="CY842" s="22"/>
      <c r="CZ842" s="22"/>
      <c r="DA842" s="22"/>
      <c r="DB842" s="22"/>
      <c r="DC842" s="22"/>
      <c r="DD842" s="22"/>
      <c r="DE842" s="22"/>
      <c r="DF842" s="22"/>
      <c r="DG842" s="22"/>
      <c r="DH842" s="22"/>
      <c r="DI842" s="22"/>
      <c r="DJ842" s="22"/>
      <c r="DK842" s="22"/>
      <c r="DL842" s="22"/>
      <c r="DM842" s="22"/>
      <c r="DN842" s="22"/>
      <c r="DO842" s="22"/>
      <c r="DP842" s="22"/>
      <c r="DQ842" s="22"/>
      <c r="DR842" s="22"/>
      <c r="DS842" s="22"/>
      <c r="DT842" s="22"/>
      <c r="DU842" s="22"/>
      <c r="DV842" s="22"/>
      <c r="DW842" s="22"/>
      <c r="DX842" s="22"/>
      <c r="DY842" s="22"/>
      <c r="DZ842" s="22"/>
      <c r="EA842" s="22"/>
      <c r="EB842" s="22"/>
      <c r="EC842" s="22"/>
      <c r="ED842" s="22"/>
      <c r="EE842" s="22"/>
      <c r="EF842" s="22"/>
      <c r="EG842" s="22"/>
      <c r="EH842" s="22"/>
      <c r="EI842" s="22"/>
      <c r="EJ842" s="22"/>
      <c r="EK842" s="22"/>
      <c r="EL842" s="22"/>
      <c r="EM842" s="22"/>
      <c r="EN842" s="22"/>
      <c r="EO842" s="22"/>
      <c r="EP842" s="22"/>
      <c r="EQ842" s="22"/>
      <c r="ER842" s="22"/>
      <c r="ES842" s="22"/>
      <c r="ET842" s="22"/>
      <c r="EU842" s="22"/>
      <c r="EV842" s="22"/>
      <c r="EW842" s="22"/>
      <c r="EX842" s="22"/>
      <c r="EY842" s="22"/>
      <c r="EZ842" s="22"/>
      <c r="FA842" s="22"/>
      <c r="FB842" s="22"/>
      <c r="FC842" s="22"/>
      <c r="FD842" s="22"/>
      <c r="FE842" s="22"/>
      <c r="FF842" s="22"/>
      <c r="FG842" s="22"/>
      <c r="FH842" s="22"/>
      <c r="FI842" s="22"/>
      <c r="FJ842" s="22"/>
      <c r="FK842" s="22"/>
      <c r="FL842" s="22"/>
      <c r="FM842" s="22"/>
      <c r="FN842" s="22"/>
      <c r="FO842" s="22"/>
      <c r="FP842" s="22"/>
      <c r="FQ842" s="22"/>
      <c r="FR842" s="22"/>
      <c r="FS842" s="22"/>
      <c r="FT842" s="22"/>
      <c r="FU842" s="22"/>
      <c r="FV842" s="22"/>
      <c r="FW842" s="22"/>
      <c r="FX842" s="22"/>
      <c r="FY842" s="22"/>
      <c r="FZ842" s="22"/>
      <c r="GA842" s="22"/>
      <c r="GB842" s="22"/>
      <c r="GC842" s="22"/>
      <c r="GD842" s="22"/>
      <c r="GE842" s="22"/>
      <c r="GF842" s="22"/>
      <c r="GG842" s="22"/>
      <c r="GH842" s="22"/>
      <c r="GI842" s="22"/>
      <c r="GJ842" s="22"/>
      <c r="GK842" s="22"/>
      <c r="GL842" s="22"/>
      <c r="GM842" s="22"/>
      <c r="GN842" s="22"/>
      <c r="GO842" s="22"/>
      <c r="GP842" s="22"/>
      <c r="GQ842" s="22"/>
      <c r="GR842" s="22"/>
      <c r="GS842" s="22"/>
      <c r="GT842" s="22"/>
      <c r="GU842" s="22"/>
      <c r="GV842" s="22"/>
      <c r="GW842" s="22"/>
      <c r="GX842" s="22"/>
      <c r="GY842" s="22"/>
      <c r="GZ842" s="22"/>
      <c r="HA842" s="22"/>
      <c r="HB842" s="22"/>
      <c r="HC842" s="22"/>
      <c r="HD842" s="22"/>
      <c r="HE842" s="22"/>
      <c r="HF842" s="22"/>
      <c r="HG842" s="22"/>
      <c r="HH842" s="22"/>
      <c r="HI842" s="22"/>
      <c r="HJ842" s="22"/>
      <c r="HK842" s="22"/>
      <c r="HL842" s="22"/>
      <c r="HM842" s="22"/>
      <c r="HN842" s="22"/>
      <c r="HO842" s="22"/>
      <c r="HP842" s="22"/>
      <c r="HQ842" s="22"/>
      <c r="HR842" s="22"/>
      <c r="HS842" s="22"/>
      <c r="HT842" s="22"/>
      <c r="HU842" s="22"/>
      <c r="HV842" s="22"/>
      <c r="HW842" s="22"/>
      <c r="HX842" s="22"/>
      <c r="HY842" s="22"/>
      <c r="HZ842" s="22"/>
      <c r="IA842" s="22"/>
      <c r="IB842" s="22"/>
      <c r="IC842" s="22"/>
      <c r="ID842" s="22"/>
      <c r="IE842" s="22"/>
      <c r="IF842" s="22"/>
      <c r="IG842" s="22"/>
      <c r="IH842" s="22"/>
      <c r="II842" s="22"/>
      <c r="IJ842" s="22"/>
      <c r="IK842" s="22"/>
      <c r="IL842" s="22"/>
      <c r="IM842" s="22"/>
      <c r="IN842" s="22"/>
      <c r="IO842" s="22"/>
      <c r="IP842" s="22"/>
      <c r="IQ842" s="22"/>
      <c r="IR842" s="22"/>
      <c r="IS842" s="22"/>
      <c r="IT842" s="22"/>
      <c r="IU842" s="22"/>
      <c r="IV842" s="22"/>
      <c r="IW842" s="22"/>
    </row>
    <row r="843" spans="1:257" s="23" customFormat="1" ht="12.75" customHeight="1" x14ac:dyDescent="0.2">
      <c r="A843" s="17">
        <v>842</v>
      </c>
      <c r="B843" s="17" t="s">
        <v>1154</v>
      </c>
      <c r="C843" s="17" t="s">
        <v>1155</v>
      </c>
      <c r="D843" s="17" t="s">
        <v>1148</v>
      </c>
      <c r="E843" s="17" t="s">
        <v>1156</v>
      </c>
      <c r="F843" s="17" t="s">
        <v>23</v>
      </c>
      <c r="G843" s="34"/>
      <c r="H843" s="34"/>
      <c r="I843" s="34"/>
      <c r="J843" s="28"/>
      <c r="K843" s="18"/>
      <c r="L843" s="34"/>
      <c r="M843" s="34"/>
      <c r="N843" s="18">
        <f t="shared" ref="N843:N844" si="1">150</f>
        <v>150</v>
      </c>
      <c r="O843" s="18"/>
      <c r="P843" s="17" t="s">
        <v>24</v>
      </c>
      <c r="Q843" s="17" t="s">
        <v>1148</v>
      </c>
      <c r="R843" s="17" t="s">
        <v>25</v>
      </c>
      <c r="S843" s="29" t="s">
        <v>1157</v>
      </c>
      <c r="T843" s="30" t="s">
        <v>1319</v>
      </c>
      <c r="U843" s="30" t="s">
        <v>1319</v>
      </c>
      <c r="V843" s="29" t="s">
        <v>1158</v>
      </c>
      <c r="W843" s="22"/>
      <c r="X843" s="22"/>
      <c r="Y843" s="22"/>
      <c r="Z843" s="22"/>
      <c r="AA843" s="22"/>
      <c r="AB843" s="22"/>
      <c r="AC843" s="22"/>
      <c r="AD843" s="22"/>
      <c r="AE843" s="22"/>
      <c r="AF843" s="22"/>
      <c r="AG843" s="22"/>
      <c r="AH843" s="22"/>
      <c r="AI843" s="22"/>
      <c r="AJ843" s="22"/>
      <c r="AK843" s="22"/>
      <c r="AL843" s="22"/>
      <c r="AM843" s="22"/>
      <c r="AN843" s="22"/>
      <c r="AO843" s="22"/>
      <c r="AP843" s="22"/>
      <c r="AQ843" s="22"/>
      <c r="AR843" s="22"/>
      <c r="AS843" s="22"/>
      <c r="AT843" s="22"/>
      <c r="AU843" s="22"/>
      <c r="AV843" s="22"/>
      <c r="AW843" s="22"/>
      <c r="AX843" s="22"/>
      <c r="AY843" s="22"/>
      <c r="AZ843" s="22"/>
      <c r="BA843" s="22"/>
      <c r="BB843" s="22"/>
      <c r="BC843" s="22"/>
      <c r="BD843" s="22"/>
      <c r="BE843" s="22"/>
      <c r="BF843" s="22"/>
      <c r="BG843" s="22"/>
      <c r="BH843" s="22"/>
      <c r="BI843" s="22"/>
      <c r="BJ843" s="22"/>
      <c r="BK843" s="22"/>
      <c r="BL843" s="22"/>
      <c r="BM843" s="22"/>
      <c r="BN843" s="22"/>
      <c r="BO843" s="22"/>
      <c r="BP843" s="22"/>
      <c r="BQ843" s="22"/>
      <c r="BR843" s="22"/>
      <c r="BS843" s="22"/>
      <c r="BT843" s="22"/>
      <c r="BU843" s="22"/>
      <c r="BV843" s="22"/>
      <c r="BW843" s="22"/>
      <c r="BX843" s="22"/>
      <c r="BY843" s="22"/>
      <c r="BZ843" s="22"/>
      <c r="CA843" s="22"/>
      <c r="CB843" s="22"/>
      <c r="CC843" s="22"/>
      <c r="CD843" s="22"/>
      <c r="CE843" s="22"/>
      <c r="CF843" s="22"/>
      <c r="CG843" s="22"/>
      <c r="CH843" s="22"/>
      <c r="CI843" s="22"/>
      <c r="CJ843" s="22"/>
      <c r="CK843" s="22"/>
      <c r="CL843" s="22"/>
      <c r="CM843" s="22"/>
      <c r="CN843" s="22"/>
      <c r="CO843" s="22"/>
      <c r="CP843" s="22"/>
      <c r="CQ843" s="22"/>
      <c r="CR843" s="22"/>
      <c r="CS843" s="22"/>
      <c r="CT843" s="22"/>
      <c r="CU843" s="22"/>
      <c r="CV843" s="22"/>
      <c r="CW843" s="22"/>
      <c r="CX843" s="22"/>
      <c r="CY843" s="22"/>
      <c r="CZ843" s="22"/>
      <c r="DA843" s="22"/>
      <c r="DB843" s="22"/>
      <c r="DC843" s="22"/>
      <c r="DD843" s="22"/>
      <c r="DE843" s="22"/>
      <c r="DF843" s="22"/>
      <c r="DG843" s="22"/>
      <c r="DH843" s="22"/>
      <c r="DI843" s="22"/>
      <c r="DJ843" s="22"/>
      <c r="DK843" s="22"/>
      <c r="DL843" s="22"/>
      <c r="DM843" s="22"/>
      <c r="DN843" s="22"/>
      <c r="DO843" s="22"/>
      <c r="DP843" s="22"/>
      <c r="DQ843" s="22"/>
      <c r="DR843" s="22"/>
      <c r="DS843" s="22"/>
      <c r="DT843" s="22"/>
      <c r="DU843" s="22"/>
      <c r="DV843" s="22"/>
      <c r="DW843" s="22"/>
      <c r="DX843" s="22"/>
      <c r="DY843" s="22"/>
      <c r="DZ843" s="22"/>
      <c r="EA843" s="22"/>
      <c r="EB843" s="22"/>
      <c r="EC843" s="22"/>
      <c r="ED843" s="22"/>
      <c r="EE843" s="22"/>
      <c r="EF843" s="22"/>
      <c r="EG843" s="22"/>
      <c r="EH843" s="22"/>
      <c r="EI843" s="22"/>
      <c r="EJ843" s="22"/>
      <c r="EK843" s="22"/>
      <c r="EL843" s="22"/>
      <c r="EM843" s="22"/>
      <c r="EN843" s="22"/>
      <c r="EO843" s="22"/>
      <c r="EP843" s="22"/>
      <c r="EQ843" s="22"/>
      <c r="ER843" s="22"/>
      <c r="ES843" s="22"/>
      <c r="ET843" s="22"/>
      <c r="EU843" s="22"/>
      <c r="EV843" s="22"/>
      <c r="EW843" s="22"/>
      <c r="EX843" s="22"/>
      <c r="EY843" s="22"/>
      <c r="EZ843" s="22"/>
      <c r="FA843" s="22"/>
      <c r="FB843" s="22"/>
      <c r="FC843" s="22"/>
      <c r="FD843" s="22"/>
      <c r="FE843" s="22"/>
      <c r="FF843" s="22"/>
      <c r="FG843" s="22"/>
      <c r="FH843" s="22"/>
      <c r="FI843" s="22"/>
      <c r="FJ843" s="22"/>
      <c r="FK843" s="22"/>
      <c r="FL843" s="22"/>
      <c r="FM843" s="22"/>
      <c r="FN843" s="22"/>
      <c r="FO843" s="22"/>
      <c r="FP843" s="22"/>
      <c r="FQ843" s="22"/>
      <c r="FR843" s="22"/>
      <c r="FS843" s="22"/>
      <c r="FT843" s="22"/>
      <c r="FU843" s="22"/>
      <c r="FV843" s="22"/>
      <c r="FW843" s="22"/>
      <c r="FX843" s="22"/>
      <c r="FY843" s="22"/>
      <c r="FZ843" s="22"/>
      <c r="GA843" s="22"/>
      <c r="GB843" s="22"/>
      <c r="GC843" s="22"/>
      <c r="GD843" s="22"/>
      <c r="GE843" s="22"/>
      <c r="GF843" s="22"/>
      <c r="GG843" s="22"/>
      <c r="GH843" s="22"/>
      <c r="GI843" s="22"/>
      <c r="GJ843" s="22"/>
      <c r="GK843" s="22"/>
      <c r="GL843" s="22"/>
      <c r="GM843" s="22"/>
      <c r="GN843" s="22"/>
      <c r="GO843" s="22"/>
      <c r="GP843" s="22"/>
      <c r="GQ843" s="22"/>
      <c r="GR843" s="22"/>
      <c r="GS843" s="22"/>
      <c r="GT843" s="22"/>
      <c r="GU843" s="22"/>
      <c r="GV843" s="22"/>
      <c r="GW843" s="22"/>
      <c r="GX843" s="22"/>
      <c r="GY843" s="22"/>
      <c r="GZ843" s="22"/>
      <c r="HA843" s="22"/>
      <c r="HB843" s="22"/>
      <c r="HC843" s="22"/>
      <c r="HD843" s="22"/>
      <c r="HE843" s="22"/>
      <c r="HF843" s="22"/>
      <c r="HG843" s="22"/>
      <c r="HH843" s="22"/>
      <c r="HI843" s="22"/>
      <c r="HJ843" s="22"/>
      <c r="HK843" s="22"/>
      <c r="HL843" s="22"/>
      <c r="HM843" s="22"/>
      <c r="HN843" s="22"/>
      <c r="HO843" s="22"/>
      <c r="HP843" s="22"/>
      <c r="HQ843" s="22"/>
      <c r="HR843" s="22"/>
      <c r="HS843" s="22"/>
      <c r="HT843" s="22"/>
      <c r="HU843" s="22"/>
      <c r="HV843" s="22"/>
      <c r="HW843" s="22"/>
      <c r="HX843" s="22"/>
      <c r="HY843" s="22"/>
      <c r="HZ843" s="22"/>
      <c r="IA843" s="22"/>
      <c r="IB843" s="22"/>
      <c r="IC843" s="22"/>
      <c r="ID843" s="22"/>
      <c r="IE843" s="22"/>
      <c r="IF843" s="22"/>
      <c r="IG843" s="22"/>
      <c r="IH843" s="22"/>
      <c r="II843" s="22"/>
      <c r="IJ843" s="22"/>
      <c r="IK843" s="22"/>
      <c r="IL843" s="22"/>
      <c r="IM843" s="22"/>
      <c r="IN843" s="22"/>
      <c r="IO843" s="22"/>
      <c r="IP843" s="22"/>
      <c r="IQ843" s="22"/>
      <c r="IR843" s="22"/>
      <c r="IS843" s="22"/>
      <c r="IT843" s="22"/>
      <c r="IU843" s="22"/>
      <c r="IV843" s="22"/>
      <c r="IW843" s="22"/>
    </row>
    <row r="844" spans="1:257" s="23" customFormat="1" ht="12.75" customHeight="1" x14ac:dyDescent="0.2">
      <c r="A844" s="17">
        <v>843</v>
      </c>
      <c r="B844" s="17" t="s">
        <v>1154</v>
      </c>
      <c r="C844" s="17" t="s">
        <v>1155</v>
      </c>
      <c r="D844" s="17" t="s">
        <v>1148</v>
      </c>
      <c r="E844" s="17" t="s">
        <v>1159</v>
      </c>
      <c r="F844" s="17" t="s">
        <v>23</v>
      </c>
      <c r="G844" s="34"/>
      <c r="H844" s="34"/>
      <c r="I844" s="34"/>
      <c r="J844" s="28"/>
      <c r="K844" s="18"/>
      <c r="L844" s="34"/>
      <c r="M844" s="34"/>
      <c r="N844" s="18">
        <f t="shared" si="1"/>
        <v>150</v>
      </c>
      <c r="O844" s="18"/>
      <c r="P844" s="17" t="s">
        <v>1160</v>
      </c>
      <c r="Q844" s="17" t="s">
        <v>1148</v>
      </c>
      <c r="R844" s="17" t="s">
        <v>25</v>
      </c>
      <c r="S844" s="29" t="s">
        <v>1161</v>
      </c>
      <c r="T844" s="30" t="s">
        <v>1319</v>
      </c>
      <c r="U844" s="30" t="s">
        <v>1319</v>
      </c>
      <c r="V844" s="29" t="s">
        <v>1158</v>
      </c>
      <c r="W844" s="22"/>
      <c r="X844" s="22"/>
      <c r="Y844" s="22"/>
      <c r="Z844" s="22"/>
      <c r="AA844" s="22"/>
      <c r="AB844" s="22"/>
      <c r="AC844" s="22"/>
      <c r="AD844" s="22"/>
      <c r="AE844" s="22"/>
      <c r="AF844" s="22"/>
      <c r="AG844" s="22"/>
      <c r="AH844" s="22"/>
      <c r="AI844" s="22"/>
      <c r="AJ844" s="22"/>
      <c r="AK844" s="22"/>
      <c r="AL844" s="22"/>
      <c r="AM844" s="22"/>
      <c r="AN844" s="22"/>
      <c r="AO844" s="22"/>
      <c r="AP844" s="22"/>
      <c r="AQ844" s="22"/>
      <c r="AR844" s="22"/>
      <c r="AS844" s="22"/>
      <c r="AT844" s="22"/>
      <c r="AU844" s="22"/>
      <c r="AV844" s="22"/>
      <c r="AW844" s="22"/>
      <c r="AX844" s="22"/>
      <c r="AY844" s="22"/>
      <c r="AZ844" s="22"/>
      <c r="BA844" s="22"/>
      <c r="BB844" s="22"/>
      <c r="BC844" s="22"/>
      <c r="BD844" s="22"/>
      <c r="BE844" s="22"/>
      <c r="BF844" s="22"/>
      <c r="BG844" s="22"/>
      <c r="BH844" s="22"/>
      <c r="BI844" s="22"/>
      <c r="BJ844" s="22"/>
      <c r="BK844" s="22"/>
      <c r="BL844" s="22"/>
      <c r="BM844" s="22"/>
      <c r="BN844" s="22"/>
      <c r="BO844" s="22"/>
      <c r="BP844" s="22"/>
      <c r="BQ844" s="22"/>
      <c r="BR844" s="22"/>
      <c r="BS844" s="22"/>
      <c r="BT844" s="22"/>
      <c r="BU844" s="22"/>
      <c r="BV844" s="22"/>
      <c r="BW844" s="22"/>
      <c r="BX844" s="22"/>
      <c r="BY844" s="22"/>
      <c r="BZ844" s="22"/>
      <c r="CA844" s="22"/>
      <c r="CB844" s="22"/>
      <c r="CC844" s="22"/>
      <c r="CD844" s="22"/>
      <c r="CE844" s="22"/>
      <c r="CF844" s="22"/>
      <c r="CG844" s="22"/>
      <c r="CH844" s="22"/>
      <c r="CI844" s="22"/>
      <c r="CJ844" s="22"/>
      <c r="CK844" s="22"/>
      <c r="CL844" s="22"/>
      <c r="CM844" s="22"/>
      <c r="CN844" s="22"/>
      <c r="CO844" s="22"/>
      <c r="CP844" s="22"/>
      <c r="CQ844" s="22"/>
      <c r="CR844" s="22"/>
      <c r="CS844" s="22"/>
      <c r="CT844" s="22"/>
      <c r="CU844" s="22"/>
      <c r="CV844" s="22"/>
      <c r="CW844" s="22"/>
      <c r="CX844" s="22"/>
      <c r="CY844" s="22"/>
      <c r="CZ844" s="22"/>
      <c r="DA844" s="22"/>
      <c r="DB844" s="22"/>
      <c r="DC844" s="22"/>
      <c r="DD844" s="22"/>
      <c r="DE844" s="22"/>
      <c r="DF844" s="22"/>
      <c r="DG844" s="22"/>
      <c r="DH844" s="22"/>
      <c r="DI844" s="22"/>
      <c r="DJ844" s="22"/>
      <c r="DK844" s="22"/>
      <c r="DL844" s="22"/>
      <c r="DM844" s="22"/>
      <c r="DN844" s="22"/>
      <c r="DO844" s="22"/>
      <c r="DP844" s="22"/>
      <c r="DQ844" s="22"/>
      <c r="DR844" s="22"/>
      <c r="DS844" s="22"/>
      <c r="DT844" s="22"/>
      <c r="DU844" s="22"/>
      <c r="DV844" s="22"/>
      <c r="DW844" s="22"/>
      <c r="DX844" s="22"/>
      <c r="DY844" s="22"/>
      <c r="DZ844" s="22"/>
      <c r="EA844" s="22"/>
      <c r="EB844" s="22"/>
      <c r="EC844" s="22"/>
      <c r="ED844" s="22"/>
      <c r="EE844" s="22"/>
      <c r="EF844" s="22"/>
      <c r="EG844" s="22"/>
      <c r="EH844" s="22"/>
      <c r="EI844" s="22"/>
      <c r="EJ844" s="22"/>
      <c r="EK844" s="22"/>
      <c r="EL844" s="22"/>
      <c r="EM844" s="22"/>
      <c r="EN844" s="22"/>
      <c r="EO844" s="22"/>
      <c r="EP844" s="22"/>
      <c r="EQ844" s="22"/>
      <c r="ER844" s="22"/>
      <c r="ES844" s="22"/>
      <c r="ET844" s="22"/>
      <c r="EU844" s="22"/>
      <c r="EV844" s="22"/>
      <c r="EW844" s="22"/>
      <c r="EX844" s="22"/>
      <c r="EY844" s="22"/>
      <c r="EZ844" s="22"/>
      <c r="FA844" s="22"/>
      <c r="FB844" s="22"/>
      <c r="FC844" s="22"/>
      <c r="FD844" s="22"/>
      <c r="FE844" s="22"/>
      <c r="FF844" s="22"/>
      <c r="FG844" s="22"/>
      <c r="FH844" s="22"/>
      <c r="FI844" s="22"/>
      <c r="FJ844" s="22"/>
      <c r="FK844" s="22"/>
      <c r="FL844" s="22"/>
      <c r="FM844" s="22"/>
      <c r="FN844" s="22"/>
      <c r="FO844" s="22"/>
      <c r="FP844" s="22"/>
      <c r="FQ844" s="22"/>
      <c r="FR844" s="22"/>
      <c r="FS844" s="22"/>
      <c r="FT844" s="22"/>
      <c r="FU844" s="22"/>
      <c r="FV844" s="22"/>
      <c r="FW844" s="22"/>
      <c r="FX844" s="22"/>
      <c r="FY844" s="22"/>
      <c r="FZ844" s="22"/>
      <c r="GA844" s="22"/>
      <c r="GB844" s="22"/>
      <c r="GC844" s="22"/>
      <c r="GD844" s="22"/>
      <c r="GE844" s="22"/>
      <c r="GF844" s="22"/>
      <c r="GG844" s="22"/>
      <c r="GH844" s="22"/>
      <c r="GI844" s="22"/>
      <c r="GJ844" s="22"/>
      <c r="GK844" s="22"/>
      <c r="GL844" s="22"/>
      <c r="GM844" s="22"/>
      <c r="GN844" s="22"/>
      <c r="GO844" s="22"/>
      <c r="GP844" s="22"/>
      <c r="GQ844" s="22"/>
      <c r="GR844" s="22"/>
      <c r="GS844" s="22"/>
      <c r="GT844" s="22"/>
      <c r="GU844" s="22"/>
      <c r="GV844" s="22"/>
      <c r="GW844" s="22"/>
      <c r="GX844" s="22"/>
      <c r="GY844" s="22"/>
      <c r="GZ844" s="22"/>
      <c r="HA844" s="22"/>
      <c r="HB844" s="22"/>
      <c r="HC844" s="22"/>
      <c r="HD844" s="22"/>
      <c r="HE844" s="22"/>
      <c r="HF844" s="22"/>
      <c r="HG844" s="22"/>
      <c r="HH844" s="22"/>
      <c r="HI844" s="22"/>
      <c r="HJ844" s="22"/>
      <c r="HK844" s="22"/>
      <c r="HL844" s="22"/>
      <c r="HM844" s="22"/>
      <c r="HN844" s="22"/>
      <c r="HO844" s="22"/>
      <c r="HP844" s="22"/>
      <c r="HQ844" s="22"/>
      <c r="HR844" s="22"/>
      <c r="HS844" s="22"/>
      <c r="HT844" s="22"/>
      <c r="HU844" s="22"/>
      <c r="HV844" s="22"/>
      <c r="HW844" s="22"/>
      <c r="HX844" s="22"/>
      <c r="HY844" s="22"/>
      <c r="HZ844" s="22"/>
      <c r="IA844" s="22"/>
      <c r="IB844" s="22"/>
      <c r="IC844" s="22"/>
      <c r="ID844" s="22"/>
      <c r="IE844" s="22"/>
      <c r="IF844" s="22"/>
      <c r="IG844" s="22"/>
      <c r="IH844" s="22"/>
      <c r="II844" s="22"/>
      <c r="IJ844" s="22"/>
      <c r="IK844" s="22"/>
      <c r="IL844" s="22"/>
      <c r="IM844" s="22"/>
      <c r="IN844" s="22"/>
      <c r="IO844" s="22"/>
      <c r="IP844" s="22"/>
      <c r="IQ844" s="22"/>
      <c r="IR844" s="22"/>
      <c r="IS844" s="22"/>
      <c r="IT844" s="22"/>
      <c r="IU844" s="22"/>
      <c r="IV844" s="22"/>
      <c r="IW844" s="22"/>
    </row>
    <row r="845" spans="1:257" s="23" customFormat="1" ht="12.75" customHeight="1" x14ac:dyDescent="0.2">
      <c r="A845" s="17">
        <v>844</v>
      </c>
      <c r="B845" s="17" t="s">
        <v>1154</v>
      </c>
      <c r="C845" s="17" t="s">
        <v>1155</v>
      </c>
      <c r="D845" s="17" t="s">
        <v>1148</v>
      </c>
      <c r="E845" s="17" t="s">
        <v>1162</v>
      </c>
      <c r="F845" s="17" t="s">
        <v>23</v>
      </c>
      <c r="G845" s="34"/>
      <c r="H845" s="34"/>
      <c r="I845" s="34"/>
      <c r="J845" s="18"/>
      <c r="K845" s="18"/>
      <c r="L845" s="34">
        <f>0.0415</f>
        <v>4.1500000000000002E-2</v>
      </c>
      <c r="M845" s="34"/>
      <c r="N845" s="18"/>
      <c r="O845" s="18"/>
      <c r="P845" s="17" t="s">
        <v>115</v>
      </c>
      <c r="Q845" s="17" t="s">
        <v>1148</v>
      </c>
      <c r="R845" s="17" t="s">
        <v>25</v>
      </c>
      <c r="S845" s="29" t="s">
        <v>1163</v>
      </c>
      <c r="T845" s="30" t="s">
        <v>1319</v>
      </c>
      <c r="U845" s="30" t="s">
        <v>1319</v>
      </c>
      <c r="V845" s="29" t="s">
        <v>1158</v>
      </c>
      <c r="W845" s="22"/>
      <c r="X845" s="22"/>
      <c r="Y845" s="22"/>
      <c r="Z845" s="22"/>
      <c r="AA845" s="22"/>
      <c r="AB845" s="22"/>
      <c r="AC845" s="22"/>
      <c r="AD845" s="22"/>
      <c r="AE845" s="22"/>
      <c r="AF845" s="22"/>
      <c r="AG845" s="22"/>
      <c r="AH845" s="22"/>
      <c r="AI845" s="22"/>
      <c r="AJ845" s="22"/>
      <c r="AK845" s="22"/>
      <c r="AL845" s="22"/>
      <c r="AM845" s="22"/>
      <c r="AN845" s="22"/>
      <c r="AO845" s="22"/>
      <c r="AP845" s="22"/>
      <c r="AQ845" s="22"/>
      <c r="AR845" s="22"/>
      <c r="AS845" s="22"/>
      <c r="AT845" s="22"/>
      <c r="AU845" s="22"/>
      <c r="AV845" s="22"/>
      <c r="AW845" s="22"/>
      <c r="AX845" s="22"/>
      <c r="AY845" s="22"/>
      <c r="AZ845" s="22"/>
      <c r="BA845" s="22"/>
      <c r="BB845" s="22"/>
      <c r="BC845" s="22"/>
      <c r="BD845" s="22"/>
      <c r="BE845" s="22"/>
      <c r="BF845" s="22"/>
      <c r="BG845" s="22"/>
      <c r="BH845" s="22"/>
      <c r="BI845" s="22"/>
      <c r="BJ845" s="22"/>
      <c r="BK845" s="22"/>
      <c r="BL845" s="22"/>
      <c r="BM845" s="22"/>
      <c r="BN845" s="22"/>
      <c r="BO845" s="22"/>
      <c r="BP845" s="22"/>
      <c r="BQ845" s="22"/>
      <c r="BR845" s="22"/>
      <c r="BS845" s="22"/>
      <c r="BT845" s="22"/>
      <c r="BU845" s="22"/>
      <c r="BV845" s="22"/>
      <c r="BW845" s="22"/>
      <c r="BX845" s="22"/>
      <c r="BY845" s="22"/>
      <c r="BZ845" s="22"/>
      <c r="CA845" s="22"/>
      <c r="CB845" s="22"/>
      <c r="CC845" s="22"/>
      <c r="CD845" s="22"/>
      <c r="CE845" s="22"/>
      <c r="CF845" s="22"/>
      <c r="CG845" s="22"/>
      <c r="CH845" s="22"/>
      <c r="CI845" s="22"/>
      <c r="CJ845" s="22"/>
      <c r="CK845" s="22"/>
      <c r="CL845" s="22"/>
      <c r="CM845" s="22"/>
      <c r="CN845" s="22"/>
      <c r="CO845" s="22"/>
      <c r="CP845" s="22"/>
      <c r="CQ845" s="22"/>
      <c r="CR845" s="22"/>
      <c r="CS845" s="22"/>
      <c r="CT845" s="22"/>
      <c r="CU845" s="22"/>
      <c r="CV845" s="22"/>
      <c r="CW845" s="22"/>
      <c r="CX845" s="22"/>
      <c r="CY845" s="22"/>
      <c r="CZ845" s="22"/>
      <c r="DA845" s="22"/>
      <c r="DB845" s="22"/>
      <c r="DC845" s="22"/>
      <c r="DD845" s="22"/>
      <c r="DE845" s="22"/>
      <c r="DF845" s="22"/>
      <c r="DG845" s="22"/>
      <c r="DH845" s="22"/>
      <c r="DI845" s="22"/>
      <c r="DJ845" s="22"/>
      <c r="DK845" s="22"/>
      <c r="DL845" s="22"/>
      <c r="DM845" s="22"/>
      <c r="DN845" s="22"/>
      <c r="DO845" s="22"/>
      <c r="DP845" s="22"/>
      <c r="DQ845" s="22"/>
      <c r="DR845" s="22"/>
      <c r="DS845" s="22"/>
      <c r="DT845" s="22"/>
      <c r="DU845" s="22"/>
      <c r="DV845" s="22"/>
      <c r="DW845" s="22"/>
      <c r="DX845" s="22"/>
      <c r="DY845" s="22"/>
      <c r="DZ845" s="22"/>
      <c r="EA845" s="22"/>
      <c r="EB845" s="22"/>
      <c r="EC845" s="22"/>
      <c r="ED845" s="22"/>
      <c r="EE845" s="22"/>
      <c r="EF845" s="22"/>
      <c r="EG845" s="22"/>
      <c r="EH845" s="22"/>
      <c r="EI845" s="22"/>
      <c r="EJ845" s="22"/>
      <c r="EK845" s="22"/>
      <c r="EL845" s="22"/>
      <c r="EM845" s="22"/>
      <c r="EN845" s="22"/>
      <c r="EO845" s="22"/>
      <c r="EP845" s="22"/>
      <c r="EQ845" s="22"/>
      <c r="ER845" s="22"/>
      <c r="ES845" s="22"/>
      <c r="ET845" s="22"/>
      <c r="EU845" s="22"/>
      <c r="EV845" s="22"/>
      <c r="EW845" s="22"/>
      <c r="EX845" s="22"/>
      <c r="EY845" s="22"/>
      <c r="EZ845" s="22"/>
      <c r="FA845" s="22"/>
      <c r="FB845" s="22"/>
      <c r="FC845" s="22"/>
      <c r="FD845" s="22"/>
      <c r="FE845" s="22"/>
      <c r="FF845" s="22"/>
      <c r="FG845" s="22"/>
      <c r="FH845" s="22"/>
      <c r="FI845" s="22"/>
      <c r="FJ845" s="22"/>
      <c r="FK845" s="22"/>
      <c r="FL845" s="22"/>
      <c r="FM845" s="22"/>
      <c r="FN845" s="22"/>
      <c r="FO845" s="22"/>
      <c r="FP845" s="22"/>
      <c r="FQ845" s="22"/>
      <c r="FR845" s="22"/>
      <c r="FS845" s="22"/>
      <c r="FT845" s="22"/>
      <c r="FU845" s="22"/>
      <c r="FV845" s="22"/>
      <c r="FW845" s="22"/>
      <c r="FX845" s="22"/>
      <c r="FY845" s="22"/>
      <c r="FZ845" s="22"/>
      <c r="GA845" s="22"/>
      <c r="GB845" s="22"/>
      <c r="GC845" s="22"/>
      <c r="GD845" s="22"/>
      <c r="GE845" s="22"/>
      <c r="GF845" s="22"/>
      <c r="GG845" s="22"/>
      <c r="GH845" s="22"/>
      <c r="GI845" s="22"/>
      <c r="GJ845" s="22"/>
      <c r="GK845" s="22"/>
      <c r="GL845" s="22"/>
      <c r="GM845" s="22"/>
      <c r="GN845" s="22"/>
      <c r="GO845" s="22"/>
      <c r="GP845" s="22"/>
      <c r="GQ845" s="22"/>
      <c r="GR845" s="22"/>
      <c r="GS845" s="22"/>
      <c r="GT845" s="22"/>
      <c r="GU845" s="22"/>
      <c r="GV845" s="22"/>
      <c r="GW845" s="22"/>
      <c r="GX845" s="22"/>
      <c r="GY845" s="22"/>
      <c r="GZ845" s="22"/>
      <c r="HA845" s="22"/>
      <c r="HB845" s="22"/>
      <c r="HC845" s="22"/>
      <c r="HD845" s="22"/>
      <c r="HE845" s="22"/>
      <c r="HF845" s="22"/>
      <c r="HG845" s="22"/>
      <c r="HH845" s="22"/>
      <c r="HI845" s="22"/>
      <c r="HJ845" s="22"/>
      <c r="HK845" s="22"/>
      <c r="HL845" s="22"/>
      <c r="HM845" s="22"/>
      <c r="HN845" s="22"/>
      <c r="HO845" s="22"/>
      <c r="HP845" s="22"/>
      <c r="HQ845" s="22"/>
      <c r="HR845" s="22"/>
      <c r="HS845" s="22"/>
      <c r="HT845" s="22"/>
      <c r="HU845" s="22"/>
      <c r="HV845" s="22"/>
      <c r="HW845" s="22"/>
      <c r="HX845" s="22"/>
      <c r="HY845" s="22"/>
      <c r="HZ845" s="22"/>
      <c r="IA845" s="22"/>
      <c r="IB845" s="22"/>
      <c r="IC845" s="22"/>
      <c r="ID845" s="22"/>
      <c r="IE845" s="22"/>
      <c r="IF845" s="22"/>
      <c r="IG845" s="22"/>
      <c r="IH845" s="22"/>
      <c r="II845" s="22"/>
      <c r="IJ845" s="22"/>
      <c r="IK845" s="22"/>
      <c r="IL845" s="22"/>
      <c r="IM845" s="22"/>
      <c r="IN845" s="22"/>
      <c r="IO845" s="22"/>
      <c r="IP845" s="22"/>
      <c r="IQ845" s="22"/>
      <c r="IR845" s="22"/>
      <c r="IS845" s="22"/>
      <c r="IT845" s="22"/>
      <c r="IU845" s="22"/>
      <c r="IV845" s="22"/>
      <c r="IW845" s="22"/>
    </row>
    <row r="846" spans="1:257" s="23" customFormat="1" ht="12.75" customHeight="1" x14ac:dyDescent="0.2">
      <c r="A846" s="17">
        <v>845</v>
      </c>
      <c r="B846" s="17" t="s">
        <v>1154</v>
      </c>
      <c r="C846" s="17" t="s">
        <v>1155</v>
      </c>
      <c r="D846" s="17" t="s">
        <v>1148</v>
      </c>
      <c r="E846" s="17" t="s">
        <v>1164</v>
      </c>
      <c r="F846" s="17" t="s">
        <v>23</v>
      </c>
      <c r="G846" s="34"/>
      <c r="H846" s="34"/>
      <c r="I846" s="34"/>
      <c r="J846" s="18"/>
      <c r="K846" s="18"/>
      <c r="L846" s="34">
        <f>0.0325</f>
        <v>3.2500000000000001E-2</v>
      </c>
      <c r="M846" s="34"/>
      <c r="N846" s="18"/>
      <c r="O846" s="18"/>
      <c r="P846" s="17" t="s">
        <v>115</v>
      </c>
      <c r="Q846" s="17" t="s">
        <v>1148</v>
      </c>
      <c r="R846" s="17" t="s">
        <v>25</v>
      </c>
      <c r="S846" s="29" t="s">
        <v>1165</v>
      </c>
      <c r="T846" s="30" t="s">
        <v>1319</v>
      </c>
      <c r="U846" s="30" t="s">
        <v>1319</v>
      </c>
      <c r="V846" s="29" t="s">
        <v>1158</v>
      </c>
      <c r="W846" s="22"/>
      <c r="X846" s="22"/>
      <c r="Y846" s="22"/>
      <c r="Z846" s="22"/>
      <c r="AA846" s="22"/>
      <c r="AB846" s="22"/>
      <c r="AC846" s="22"/>
      <c r="AD846" s="22"/>
      <c r="AE846" s="22"/>
      <c r="AF846" s="22"/>
      <c r="AG846" s="22"/>
      <c r="AH846" s="22"/>
      <c r="AI846" s="22"/>
      <c r="AJ846" s="22"/>
      <c r="AK846" s="22"/>
      <c r="AL846" s="22"/>
      <c r="AM846" s="22"/>
      <c r="AN846" s="22"/>
      <c r="AO846" s="22"/>
      <c r="AP846" s="22"/>
      <c r="AQ846" s="22"/>
      <c r="AR846" s="22"/>
      <c r="AS846" s="22"/>
      <c r="AT846" s="22"/>
      <c r="AU846" s="22"/>
      <c r="AV846" s="22"/>
      <c r="AW846" s="22"/>
      <c r="AX846" s="22"/>
      <c r="AY846" s="22"/>
      <c r="AZ846" s="22"/>
      <c r="BA846" s="22"/>
      <c r="BB846" s="22"/>
      <c r="BC846" s="22"/>
      <c r="BD846" s="22"/>
      <c r="BE846" s="22"/>
      <c r="BF846" s="22"/>
      <c r="BG846" s="22"/>
      <c r="BH846" s="22"/>
      <c r="BI846" s="22"/>
      <c r="BJ846" s="22"/>
      <c r="BK846" s="22"/>
      <c r="BL846" s="22"/>
      <c r="BM846" s="22"/>
      <c r="BN846" s="22"/>
      <c r="BO846" s="22"/>
      <c r="BP846" s="22"/>
      <c r="BQ846" s="22"/>
      <c r="BR846" s="22"/>
      <c r="BS846" s="22"/>
      <c r="BT846" s="22"/>
      <c r="BU846" s="22"/>
      <c r="BV846" s="22"/>
      <c r="BW846" s="22"/>
      <c r="BX846" s="22"/>
      <c r="BY846" s="22"/>
      <c r="BZ846" s="22"/>
      <c r="CA846" s="22"/>
      <c r="CB846" s="22"/>
      <c r="CC846" s="22"/>
      <c r="CD846" s="22"/>
      <c r="CE846" s="22"/>
      <c r="CF846" s="22"/>
      <c r="CG846" s="22"/>
      <c r="CH846" s="22"/>
      <c r="CI846" s="22"/>
      <c r="CJ846" s="22"/>
      <c r="CK846" s="22"/>
      <c r="CL846" s="22"/>
      <c r="CM846" s="22"/>
      <c r="CN846" s="22"/>
      <c r="CO846" s="22"/>
      <c r="CP846" s="22"/>
      <c r="CQ846" s="22"/>
      <c r="CR846" s="22"/>
      <c r="CS846" s="22"/>
      <c r="CT846" s="22"/>
      <c r="CU846" s="22"/>
      <c r="CV846" s="22"/>
      <c r="CW846" s="22"/>
      <c r="CX846" s="22"/>
      <c r="CY846" s="22"/>
      <c r="CZ846" s="22"/>
      <c r="DA846" s="22"/>
      <c r="DB846" s="22"/>
      <c r="DC846" s="22"/>
      <c r="DD846" s="22"/>
      <c r="DE846" s="22"/>
      <c r="DF846" s="22"/>
      <c r="DG846" s="22"/>
      <c r="DH846" s="22"/>
      <c r="DI846" s="22"/>
      <c r="DJ846" s="22"/>
      <c r="DK846" s="22"/>
      <c r="DL846" s="22"/>
      <c r="DM846" s="22"/>
      <c r="DN846" s="22"/>
      <c r="DO846" s="22"/>
      <c r="DP846" s="22"/>
      <c r="DQ846" s="22"/>
      <c r="DR846" s="22"/>
      <c r="DS846" s="22"/>
      <c r="DT846" s="22"/>
      <c r="DU846" s="22"/>
      <c r="DV846" s="22"/>
      <c r="DW846" s="22"/>
      <c r="DX846" s="22"/>
      <c r="DY846" s="22"/>
      <c r="DZ846" s="22"/>
      <c r="EA846" s="22"/>
      <c r="EB846" s="22"/>
      <c r="EC846" s="22"/>
      <c r="ED846" s="22"/>
      <c r="EE846" s="22"/>
      <c r="EF846" s="22"/>
      <c r="EG846" s="22"/>
      <c r="EH846" s="22"/>
      <c r="EI846" s="22"/>
      <c r="EJ846" s="22"/>
      <c r="EK846" s="22"/>
      <c r="EL846" s="22"/>
      <c r="EM846" s="22"/>
      <c r="EN846" s="22"/>
      <c r="EO846" s="22"/>
      <c r="EP846" s="22"/>
      <c r="EQ846" s="22"/>
      <c r="ER846" s="22"/>
      <c r="ES846" s="22"/>
      <c r="ET846" s="22"/>
      <c r="EU846" s="22"/>
      <c r="EV846" s="22"/>
      <c r="EW846" s="22"/>
      <c r="EX846" s="22"/>
      <c r="EY846" s="22"/>
      <c r="EZ846" s="22"/>
      <c r="FA846" s="22"/>
      <c r="FB846" s="22"/>
      <c r="FC846" s="22"/>
      <c r="FD846" s="22"/>
      <c r="FE846" s="22"/>
      <c r="FF846" s="22"/>
      <c r="FG846" s="22"/>
      <c r="FH846" s="22"/>
      <c r="FI846" s="22"/>
      <c r="FJ846" s="22"/>
      <c r="FK846" s="22"/>
      <c r="FL846" s="22"/>
      <c r="FM846" s="22"/>
      <c r="FN846" s="22"/>
      <c r="FO846" s="22"/>
      <c r="FP846" s="22"/>
      <c r="FQ846" s="22"/>
      <c r="FR846" s="22"/>
      <c r="FS846" s="22"/>
      <c r="FT846" s="22"/>
      <c r="FU846" s="22"/>
      <c r="FV846" s="22"/>
      <c r="FW846" s="22"/>
      <c r="FX846" s="22"/>
      <c r="FY846" s="22"/>
      <c r="FZ846" s="22"/>
      <c r="GA846" s="22"/>
      <c r="GB846" s="22"/>
      <c r="GC846" s="22"/>
      <c r="GD846" s="22"/>
      <c r="GE846" s="22"/>
      <c r="GF846" s="22"/>
      <c r="GG846" s="22"/>
      <c r="GH846" s="22"/>
      <c r="GI846" s="22"/>
      <c r="GJ846" s="22"/>
      <c r="GK846" s="22"/>
      <c r="GL846" s="22"/>
      <c r="GM846" s="22"/>
      <c r="GN846" s="22"/>
      <c r="GO846" s="22"/>
      <c r="GP846" s="22"/>
      <c r="GQ846" s="22"/>
      <c r="GR846" s="22"/>
      <c r="GS846" s="22"/>
      <c r="GT846" s="22"/>
      <c r="GU846" s="22"/>
      <c r="GV846" s="22"/>
      <c r="GW846" s="22"/>
      <c r="GX846" s="22"/>
      <c r="GY846" s="22"/>
      <c r="GZ846" s="22"/>
      <c r="HA846" s="22"/>
      <c r="HB846" s="22"/>
      <c r="HC846" s="22"/>
      <c r="HD846" s="22"/>
      <c r="HE846" s="22"/>
      <c r="HF846" s="22"/>
      <c r="HG846" s="22"/>
      <c r="HH846" s="22"/>
      <c r="HI846" s="22"/>
      <c r="HJ846" s="22"/>
      <c r="HK846" s="22"/>
      <c r="HL846" s="22"/>
      <c r="HM846" s="22"/>
      <c r="HN846" s="22"/>
      <c r="HO846" s="22"/>
      <c r="HP846" s="22"/>
      <c r="HQ846" s="22"/>
      <c r="HR846" s="22"/>
      <c r="HS846" s="22"/>
      <c r="HT846" s="22"/>
      <c r="HU846" s="22"/>
      <c r="HV846" s="22"/>
      <c r="HW846" s="22"/>
      <c r="HX846" s="22"/>
      <c r="HY846" s="22"/>
      <c r="HZ846" s="22"/>
      <c r="IA846" s="22"/>
      <c r="IB846" s="22"/>
      <c r="IC846" s="22"/>
      <c r="ID846" s="22"/>
      <c r="IE846" s="22"/>
      <c r="IF846" s="22"/>
      <c r="IG846" s="22"/>
      <c r="IH846" s="22"/>
      <c r="II846" s="22"/>
      <c r="IJ846" s="22"/>
      <c r="IK846" s="22"/>
      <c r="IL846" s="22"/>
      <c r="IM846" s="22"/>
      <c r="IN846" s="22"/>
      <c r="IO846" s="22"/>
      <c r="IP846" s="22"/>
      <c r="IQ846" s="22"/>
      <c r="IR846" s="22"/>
      <c r="IS846" s="22"/>
      <c r="IT846" s="22"/>
      <c r="IU846" s="22"/>
      <c r="IV846" s="22"/>
      <c r="IW846" s="22"/>
    </row>
    <row r="847" spans="1:257" s="23" customFormat="1" ht="12.75" customHeight="1" x14ac:dyDescent="0.2">
      <c r="A847" s="17">
        <v>846</v>
      </c>
      <c r="B847" s="17" t="s">
        <v>1154</v>
      </c>
      <c r="C847" s="17" t="s">
        <v>1155</v>
      </c>
      <c r="D847" s="17" t="s">
        <v>1148</v>
      </c>
      <c r="E847" s="17" t="s">
        <v>1166</v>
      </c>
      <c r="F847" s="17" t="s">
        <v>23</v>
      </c>
      <c r="G847" s="34"/>
      <c r="H847" s="34"/>
      <c r="I847" s="34"/>
      <c r="J847" s="28"/>
      <c r="K847" s="18"/>
      <c r="L847" s="34"/>
      <c r="M847" s="34"/>
      <c r="N847" s="18">
        <f>(5/2.9)</f>
        <v>1.7241379310344829</v>
      </c>
      <c r="O847" s="18"/>
      <c r="P847" s="17" t="s">
        <v>153</v>
      </c>
      <c r="Q847" s="17" t="s">
        <v>1148</v>
      </c>
      <c r="R847" s="17" t="s">
        <v>25</v>
      </c>
      <c r="S847" s="29" t="s">
        <v>1167</v>
      </c>
      <c r="T847" s="30" t="s">
        <v>1319</v>
      </c>
      <c r="U847" s="30" t="s">
        <v>1319</v>
      </c>
      <c r="V847" s="29" t="s">
        <v>1158</v>
      </c>
      <c r="W847" s="22"/>
      <c r="X847" s="22"/>
      <c r="Y847" s="22"/>
      <c r="Z847" s="22"/>
      <c r="AA847" s="22"/>
      <c r="AB847" s="22"/>
      <c r="AC847" s="22"/>
      <c r="AD847" s="22"/>
      <c r="AE847" s="22"/>
      <c r="AF847" s="22"/>
      <c r="AG847" s="22"/>
      <c r="AH847" s="22"/>
      <c r="AI847" s="22"/>
      <c r="AJ847" s="22"/>
      <c r="AK847" s="22"/>
      <c r="AL847" s="22"/>
      <c r="AM847" s="22"/>
      <c r="AN847" s="22"/>
      <c r="AO847" s="22"/>
      <c r="AP847" s="22"/>
      <c r="AQ847" s="22"/>
      <c r="AR847" s="22"/>
      <c r="AS847" s="22"/>
      <c r="AT847" s="22"/>
      <c r="AU847" s="22"/>
      <c r="AV847" s="22"/>
      <c r="AW847" s="22"/>
      <c r="AX847" s="22"/>
      <c r="AY847" s="22"/>
      <c r="AZ847" s="22"/>
      <c r="BA847" s="22"/>
      <c r="BB847" s="22"/>
      <c r="BC847" s="22"/>
      <c r="BD847" s="22"/>
      <c r="BE847" s="22"/>
      <c r="BF847" s="22"/>
      <c r="BG847" s="22"/>
      <c r="BH847" s="22"/>
      <c r="BI847" s="22"/>
      <c r="BJ847" s="22"/>
      <c r="BK847" s="22"/>
      <c r="BL847" s="22"/>
      <c r="BM847" s="22"/>
      <c r="BN847" s="22"/>
      <c r="BO847" s="22"/>
      <c r="BP847" s="22"/>
      <c r="BQ847" s="22"/>
      <c r="BR847" s="22"/>
      <c r="BS847" s="22"/>
      <c r="BT847" s="22"/>
      <c r="BU847" s="22"/>
      <c r="BV847" s="22"/>
      <c r="BW847" s="22"/>
      <c r="BX847" s="22"/>
      <c r="BY847" s="22"/>
      <c r="BZ847" s="22"/>
      <c r="CA847" s="22"/>
      <c r="CB847" s="22"/>
      <c r="CC847" s="22"/>
      <c r="CD847" s="22"/>
      <c r="CE847" s="22"/>
      <c r="CF847" s="22"/>
      <c r="CG847" s="22"/>
      <c r="CH847" s="22"/>
      <c r="CI847" s="22"/>
      <c r="CJ847" s="22"/>
      <c r="CK847" s="22"/>
      <c r="CL847" s="22"/>
      <c r="CM847" s="22"/>
      <c r="CN847" s="22"/>
      <c r="CO847" s="22"/>
      <c r="CP847" s="22"/>
      <c r="CQ847" s="22"/>
      <c r="CR847" s="22"/>
      <c r="CS847" s="22"/>
      <c r="CT847" s="22"/>
      <c r="CU847" s="22"/>
      <c r="CV847" s="22"/>
      <c r="CW847" s="22"/>
      <c r="CX847" s="22"/>
      <c r="CY847" s="22"/>
      <c r="CZ847" s="22"/>
      <c r="DA847" s="22"/>
      <c r="DB847" s="22"/>
      <c r="DC847" s="22"/>
      <c r="DD847" s="22"/>
      <c r="DE847" s="22"/>
      <c r="DF847" s="22"/>
      <c r="DG847" s="22"/>
      <c r="DH847" s="22"/>
      <c r="DI847" s="22"/>
      <c r="DJ847" s="22"/>
      <c r="DK847" s="22"/>
      <c r="DL847" s="22"/>
      <c r="DM847" s="22"/>
      <c r="DN847" s="22"/>
      <c r="DO847" s="22"/>
      <c r="DP847" s="22"/>
      <c r="DQ847" s="22"/>
      <c r="DR847" s="22"/>
      <c r="DS847" s="22"/>
      <c r="DT847" s="22"/>
      <c r="DU847" s="22"/>
      <c r="DV847" s="22"/>
      <c r="DW847" s="22"/>
      <c r="DX847" s="22"/>
      <c r="DY847" s="22"/>
      <c r="DZ847" s="22"/>
      <c r="EA847" s="22"/>
      <c r="EB847" s="22"/>
      <c r="EC847" s="22"/>
      <c r="ED847" s="22"/>
      <c r="EE847" s="22"/>
      <c r="EF847" s="22"/>
      <c r="EG847" s="22"/>
      <c r="EH847" s="22"/>
      <c r="EI847" s="22"/>
      <c r="EJ847" s="22"/>
      <c r="EK847" s="22"/>
      <c r="EL847" s="22"/>
      <c r="EM847" s="22"/>
      <c r="EN847" s="22"/>
      <c r="EO847" s="22"/>
      <c r="EP847" s="22"/>
      <c r="EQ847" s="22"/>
      <c r="ER847" s="22"/>
      <c r="ES847" s="22"/>
      <c r="ET847" s="22"/>
      <c r="EU847" s="22"/>
      <c r="EV847" s="22"/>
      <c r="EW847" s="22"/>
      <c r="EX847" s="22"/>
      <c r="EY847" s="22"/>
      <c r="EZ847" s="22"/>
      <c r="FA847" s="22"/>
      <c r="FB847" s="22"/>
      <c r="FC847" s="22"/>
      <c r="FD847" s="22"/>
      <c r="FE847" s="22"/>
      <c r="FF847" s="22"/>
      <c r="FG847" s="22"/>
      <c r="FH847" s="22"/>
      <c r="FI847" s="22"/>
      <c r="FJ847" s="22"/>
      <c r="FK847" s="22"/>
      <c r="FL847" s="22"/>
      <c r="FM847" s="22"/>
      <c r="FN847" s="22"/>
      <c r="FO847" s="22"/>
      <c r="FP847" s="22"/>
      <c r="FQ847" s="22"/>
      <c r="FR847" s="22"/>
      <c r="FS847" s="22"/>
      <c r="FT847" s="22"/>
      <c r="FU847" s="22"/>
      <c r="FV847" s="22"/>
      <c r="FW847" s="22"/>
      <c r="FX847" s="22"/>
      <c r="FY847" s="22"/>
      <c r="FZ847" s="22"/>
      <c r="GA847" s="22"/>
      <c r="GB847" s="22"/>
      <c r="GC847" s="22"/>
      <c r="GD847" s="22"/>
      <c r="GE847" s="22"/>
      <c r="GF847" s="22"/>
      <c r="GG847" s="22"/>
      <c r="GH847" s="22"/>
      <c r="GI847" s="22"/>
      <c r="GJ847" s="22"/>
      <c r="GK847" s="22"/>
      <c r="GL847" s="22"/>
      <c r="GM847" s="22"/>
      <c r="GN847" s="22"/>
      <c r="GO847" s="22"/>
      <c r="GP847" s="22"/>
      <c r="GQ847" s="22"/>
      <c r="GR847" s="22"/>
      <c r="GS847" s="22"/>
      <c r="GT847" s="22"/>
      <c r="GU847" s="22"/>
      <c r="GV847" s="22"/>
      <c r="GW847" s="22"/>
      <c r="GX847" s="22"/>
      <c r="GY847" s="22"/>
      <c r="GZ847" s="22"/>
      <c r="HA847" s="22"/>
      <c r="HB847" s="22"/>
      <c r="HC847" s="22"/>
      <c r="HD847" s="22"/>
      <c r="HE847" s="22"/>
      <c r="HF847" s="22"/>
      <c r="HG847" s="22"/>
      <c r="HH847" s="22"/>
      <c r="HI847" s="22"/>
      <c r="HJ847" s="22"/>
      <c r="HK847" s="22"/>
      <c r="HL847" s="22"/>
      <c r="HM847" s="22"/>
      <c r="HN847" s="22"/>
      <c r="HO847" s="22"/>
      <c r="HP847" s="22"/>
      <c r="HQ847" s="22"/>
      <c r="HR847" s="22"/>
      <c r="HS847" s="22"/>
      <c r="HT847" s="22"/>
      <c r="HU847" s="22"/>
      <c r="HV847" s="22"/>
      <c r="HW847" s="22"/>
      <c r="HX847" s="22"/>
      <c r="HY847" s="22"/>
      <c r="HZ847" s="22"/>
      <c r="IA847" s="22"/>
      <c r="IB847" s="22"/>
      <c r="IC847" s="22"/>
      <c r="ID847" s="22"/>
      <c r="IE847" s="22"/>
      <c r="IF847" s="22"/>
      <c r="IG847" s="22"/>
      <c r="IH847" s="22"/>
      <c r="II847" s="22"/>
      <c r="IJ847" s="22"/>
      <c r="IK847" s="22"/>
      <c r="IL847" s="22"/>
      <c r="IM847" s="22"/>
      <c r="IN847" s="22"/>
      <c r="IO847" s="22"/>
      <c r="IP847" s="22"/>
      <c r="IQ847" s="22"/>
      <c r="IR847" s="22"/>
      <c r="IS847" s="22"/>
      <c r="IT847" s="22"/>
      <c r="IU847" s="22"/>
      <c r="IV847" s="22"/>
      <c r="IW847" s="22"/>
    </row>
    <row r="848" spans="1:257" s="23" customFormat="1" ht="12.75" customHeight="1" x14ac:dyDescent="0.2">
      <c r="A848" s="17">
        <v>847</v>
      </c>
      <c r="B848" s="17" t="s">
        <v>1168</v>
      </c>
      <c r="C848" s="17" t="s">
        <v>1169</v>
      </c>
      <c r="D848" s="17" t="s">
        <v>1148</v>
      </c>
      <c r="E848" s="17" t="s">
        <v>1170</v>
      </c>
      <c r="F848" s="17" t="s">
        <v>23</v>
      </c>
      <c r="G848" s="34"/>
      <c r="H848" s="34"/>
      <c r="I848" s="34"/>
      <c r="J848" s="28"/>
      <c r="K848" s="18"/>
      <c r="L848" s="34"/>
      <c r="M848" s="34"/>
      <c r="N848" s="18">
        <v>500</v>
      </c>
      <c r="O848" s="18"/>
      <c r="P848" s="17" t="s">
        <v>24</v>
      </c>
      <c r="Q848" s="17" t="s">
        <v>1148</v>
      </c>
      <c r="R848" s="17" t="s">
        <v>25</v>
      </c>
      <c r="S848" s="29" t="s">
        <v>1171</v>
      </c>
      <c r="T848" s="30" t="s">
        <v>1172</v>
      </c>
      <c r="U848" s="30" t="s">
        <v>1172</v>
      </c>
      <c r="V848" s="29" t="s">
        <v>1320</v>
      </c>
      <c r="W848" s="22"/>
      <c r="X848" s="22"/>
      <c r="Y848" s="22"/>
      <c r="Z848" s="22"/>
      <c r="AA848" s="22"/>
      <c r="AB848" s="22"/>
      <c r="AC848" s="22"/>
      <c r="AD848" s="22"/>
      <c r="AE848" s="22"/>
      <c r="AF848" s="22"/>
      <c r="AG848" s="22"/>
      <c r="AH848" s="22"/>
      <c r="AI848" s="22"/>
      <c r="AJ848" s="22"/>
      <c r="AK848" s="22"/>
      <c r="AL848" s="22"/>
      <c r="AM848" s="22"/>
      <c r="AN848" s="22"/>
      <c r="AO848" s="22"/>
      <c r="AP848" s="22"/>
      <c r="AQ848" s="22"/>
      <c r="AR848" s="22"/>
      <c r="AS848" s="22"/>
      <c r="AT848" s="22"/>
      <c r="AU848" s="22"/>
      <c r="AV848" s="22"/>
      <c r="AW848" s="22"/>
      <c r="AX848" s="22"/>
      <c r="AY848" s="22"/>
      <c r="AZ848" s="22"/>
      <c r="BA848" s="22"/>
      <c r="BB848" s="22"/>
      <c r="BC848" s="22"/>
      <c r="BD848" s="22"/>
      <c r="BE848" s="22"/>
      <c r="BF848" s="22"/>
      <c r="BG848" s="22"/>
      <c r="BH848" s="22"/>
      <c r="BI848" s="22"/>
      <c r="BJ848" s="22"/>
      <c r="BK848" s="22"/>
      <c r="BL848" s="22"/>
      <c r="BM848" s="22"/>
      <c r="BN848" s="22"/>
      <c r="BO848" s="22"/>
      <c r="BP848" s="22"/>
      <c r="BQ848" s="22"/>
      <c r="BR848" s="22"/>
      <c r="BS848" s="22"/>
      <c r="BT848" s="22"/>
      <c r="BU848" s="22"/>
      <c r="BV848" s="22"/>
      <c r="BW848" s="22"/>
      <c r="BX848" s="22"/>
      <c r="BY848" s="22"/>
      <c r="BZ848" s="22"/>
      <c r="CA848" s="22"/>
      <c r="CB848" s="22"/>
      <c r="CC848" s="22"/>
      <c r="CD848" s="22"/>
      <c r="CE848" s="22"/>
      <c r="CF848" s="22"/>
      <c r="CG848" s="22"/>
      <c r="CH848" s="22"/>
      <c r="CI848" s="22"/>
      <c r="CJ848" s="22"/>
      <c r="CK848" s="22"/>
      <c r="CL848" s="22"/>
      <c r="CM848" s="22"/>
      <c r="CN848" s="22"/>
      <c r="CO848" s="22"/>
      <c r="CP848" s="22"/>
      <c r="CQ848" s="22"/>
      <c r="CR848" s="22"/>
      <c r="CS848" s="22"/>
      <c r="CT848" s="22"/>
      <c r="CU848" s="22"/>
      <c r="CV848" s="22"/>
      <c r="CW848" s="22"/>
      <c r="CX848" s="22"/>
      <c r="CY848" s="22"/>
      <c r="CZ848" s="22"/>
      <c r="DA848" s="22"/>
      <c r="DB848" s="22"/>
      <c r="DC848" s="22"/>
      <c r="DD848" s="22"/>
      <c r="DE848" s="22"/>
      <c r="DF848" s="22"/>
      <c r="DG848" s="22"/>
      <c r="DH848" s="22"/>
      <c r="DI848" s="22"/>
      <c r="DJ848" s="22"/>
      <c r="DK848" s="22"/>
      <c r="DL848" s="22"/>
      <c r="DM848" s="22"/>
      <c r="DN848" s="22"/>
      <c r="DO848" s="22"/>
      <c r="DP848" s="22"/>
      <c r="DQ848" s="22"/>
      <c r="DR848" s="22"/>
      <c r="DS848" s="22"/>
      <c r="DT848" s="22"/>
      <c r="DU848" s="22"/>
      <c r="DV848" s="22"/>
      <c r="DW848" s="22"/>
      <c r="DX848" s="22"/>
      <c r="DY848" s="22"/>
      <c r="DZ848" s="22"/>
      <c r="EA848" s="22"/>
      <c r="EB848" s="22"/>
      <c r="EC848" s="22"/>
      <c r="ED848" s="22"/>
      <c r="EE848" s="22"/>
      <c r="EF848" s="22"/>
      <c r="EG848" s="22"/>
      <c r="EH848" s="22"/>
      <c r="EI848" s="22"/>
      <c r="EJ848" s="22"/>
      <c r="EK848" s="22"/>
      <c r="EL848" s="22"/>
      <c r="EM848" s="22"/>
      <c r="EN848" s="22"/>
      <c r="EO848" s="22"/>
      <c r="EP848" s="22"/>
      <c r="EQ848" s="22"/>
      <c r="ER848" s="22"/>
      <c r="ES848" s="22"/>
      <c r="ET848" s="22"/>
      <c r="EU848" s="22"/>
      <c r="EV848" s="22"/>
      <c r="EW848" s="22"/>
      <c r="EX848" s="22"/>
      <c r="EY848" s="22"/>
      <c r="EZ848" s="22"/>
      <c r="FA848" s="22"/>
      <c r="FB848" s="22"/>
      <c r="FC848" s="22"/>
      <c r="FD848" s="22"/>
      <c r="FE848" s="22"/>
      <c r="FF848" s="22"/>
      <c r="FG848" s="22"/>
      <c r="FH848" s="22"/>
      <c r="FI848" s="22"/>
      <c r="FJ848" s="22"/>
      <c r="FK848" s="22"/>
      <c r="FL848" s="22"/>
      <c r="FM848" s="22"/>
      <c r="FN848" s="22"/>
      <c r="FO848" s="22"/>
      <c r="FP848" s="22"/>
      <c r="FQ848" s="22"/>
      <c r="FR848" s="22"/>
      <c r="FS848" s="22"/>
      <c r="FT848" s="22"/>
      <c r="FU848" s="22"/>
      <c r="FV848" s="22"/>
      <c r="FW848" s="22"/>
      <c r="FX848" s="22"/>
      <c r="FY848" s="22"/>
      <c r="FZ848" s="22"/>
      <c r="GA848" s="22"/>
      <c r="GB848" s="22"/>
      <c r="GC848" s="22"/>
      <c r="GD848" s="22"/>
      <c r="GE848" s="22"/>
      <c r="GF848" s="22"/>
      <c r="GG848" s="22"/>
      <c r="GH848" s="22"/>
      <c r="GI848" s="22"/>
      <c r="GJ848" s="22"/>
      <c r="GK848" s="22"/>
      <c r="GL848" s="22"/>
      <c r="GM848" s="22"/>
      <c r="GN848" s="22"/>
      <c r="GO848" s="22"/>
      <c r="GP848" s="22"/>
      <c r="GQ848" s="22"/>
      <c r="GR848" s="22"/>
      <c r="GS848" s="22"/>
      <c r="GT848" s="22"/>
      <c r="GU848" s="22"/>
      <c r="GV848" s="22"/>
      <c r="GW848" s="22"/>
      <c r="GX848" s="22"/>
      <c r="GY848" s="22"/>
      <c r="GZ848" s="22"/>
      <c r="HA848" s="22"/>
      <c r="HB848" s="22"/>
      <c r="HC848" s="22"/>
      <c r="HD848" s="22"/>
      <c r="HE848" s="22"/>
      <c r="HF848" s="22"/>
      <c r="HG848" s="22"/>
      <c r="HH848" s="22"/>
      <c r="HI848" s="22"/>
      <c r="HJ848" s="22"/>
      <c r="HK848" s="22"/>
      <c r="HL848" s="22"/>
      <c r="HM848" s="22"/>
      <c r="HN848" s="22"/>
      <c r="HO848" s="22"/>
      <c r="HP848" s="22"/>
      <c r="HQ848" s="22"/>
      <c r="HR848" s="22"/>
      <c r="HS848" s="22"/>
      <c r="HT848" s="22"/>
      <c r="HU848" s="22"/>
      <c r="HV848" s="22"/>
      <c r="HW848" s="22"/>
      <c r="HX848" s="22"/>
      <c r="HY848" s="22"/>
      <c r="HZ848" s="22"/>
      <c r="IA848" s="22"/>
      <c r="IB848" s="22"/>
      <c r="IC848" s="22"/>
      <c r="ID848" s="22"/>
      <c r="IE848" s="22"/>
      <c r="IF848" s="22"/>
      <c r="IG848" s="22"/>
      <c r="IH848" s="22"/>
      <c r="II848" s="22"/>
      <c r="IJ848" s="22"/>
      <c r="IK848" s="22"/>
      <c r="IL848" s="22"/>
      <c r="IM848" s="22"/>
      <c r="IN848" s="22"/>
      <c r="IO848" s="22"/>
      <c r="IP848" s="22"/>
      <c r="IQ848" s="22"/>
      <c r="IR848" s="22"/>
      <c r="IS848" s="22"/>
      <c r="IT848" s="22"/>
      <c r="IU848" s="22"/>
      <c r="IV848" s="22"/>
      <c r="IW848" s="22"/>
    </row>
    <row r="849" spans="1:257" s="23" customFormat="1" ht="12.75" customHeight="1" x14ac:dyDescent="0.2">
      <c r="A849" s="17">
        <v>848</v>
      </c>
      <c r="B849" s="17" t="s">
        <v>1168</v>
      </c>
      <c r="C849" s="17" t="s">
        <v>1169</v>
      </c>
      <c r="D849" s="17" t="s">
        <v>1148</v>
      </c>
      <c r="E849" s="17" t="s">
        <v>1173</v>
      </c>
      <c r="F849" s="17" t="s">
        <v>23</v>
      </c>
      <c r="G849" s="34"/>
      <c r="H849" s="34"/>
      <c r="I849" s="34"/>
      <c r="J849" s="28"/>
      <c r="K849" s="18"/>
      <c r="L849" s="34">
        <v>0.04</v>
      </c>
      <c r="M849" s="34"/>
      <c r="N849" s="18">
        <v>0.25</v>
      </c>
      <c r="O849" s="18"/>
      <c r="P849" s="17" t="s">
        <v>115</v>
      </c>
      <c r="Q849" s="17" t="s">
        <v>1148</v>
      </c>
      <c r="R849" s="17" t="s">
        <v>25</v>
      </c>
      <c r="S849" s="29" t="s">
        <v>1174</v>
      </c>
      <c r="T849" s="30" t="s">
        <v>1172</v>
      </c>
      <c r="U849" s="30" t="s">
        <v>1172</v>
      </c>
      <c r="V849" s="29" t="s">
        <v>1320</v>
      </c>
      <c r="W849" s="22"/>
      <c r="X849" s="22"/>
      <c r="Y849" s="22"/>
      <c r="Z849" s="22"/>
      <c r="AA849" s="22"/>
      <c r="AB849" s="22"/>
      <c r="AC849" s="22"/>
      <c r="AD849" s="22"/>
      <c r="AE849" s="22"/>
      <c r="AF849" s="22"/>
      <c r="AG849" s="22"/>
      <c r="AH849" s="22"/>
      <c r="AI849" s="22"/>
      <c r="AJ849" s="22"/>
      <c r="AK849" s="22"/>
      <c r="AL849" s="22"/>
      <c r="AM849" s="22"/>
      <c r="AN849" s="22"/>
      <c r="AO849" s="22"/>
      <c r="AP849" s="22"/>
      <c r="AQ849" s="22"/>
      <c r="AR849" s="22"/>
      <c r="AS849" s="22"/>
      <c r="AT849" s="22"/>
      <c r="AU849" s="22"/>
      <c r="AV849" s="22"/>
      <c r="AW849" s="22"/>
      <c r="AX849" s="22"/>
      <c r="AY849" s="22"/>
      <c r="AZ849" s="22"/>
      <c r="BA849" s="22"/>
      <c r="BB849" s="22"/>
      <c r="BC849" s="22"/>
      <c r="BD849" s="22"/>
      <c r="BE849" s="22"/>
      <c r="BF849" s="22"/>
      <c r="BG849" s="22"/>
      <c r="BH849" s="22"/>
      <c r="BI849" s="22"/>
      <c r="BJ849" s="22"/>
      <c r="BK849" s="22"/>
      <c r="BL849" s="22"/>
      <c r="BM849" s="22"/>
      <c r="BN849" s="22"/>
      <c r="BO849" s="22"/>
      <c r="BP849" s="22"/>
      <c r="BQ849" s="22"/>
      <c r="BR849" s="22"/>
      <c r="BS849" s="22"/>
      <c r="BT849" s="22"/>
      <c r="BU849" s="22"/>
      <c r="BV849" s="22"/>
      <c r="BW849" s="22"/>
      <c r="BX849" s="22"/>
      <c r="BY849" s="22"/>
      <c r="BZ849" s="22"/>
      <c r="CA849" s="22"/>
      <c r="CB849" s="22"/>
      <c r="CC849" s="22"/>
      <c r="CD849" s="22"/>
      <c r="CE849" s="22"/>
      <c r="CF849" s="22"/>
      <c r="CG849" s="22"/>
      <c r="CH849" s="22"/>
      <c r="CI849" s="22"/>
      <c r="CJ849" s="22"/>
      <c r="CK849" s="22"/>
      <c r="CL849" s="22"/>
      <c r="CM849" s="22"/>
      <c r="CN849" s="22"/>
      <c r="CO849" s="22"/>
      <c r="CP849" s="22"/>
      <c r="CQ849" s="22"/>
      <c r="CR849" s="22"/>
      <c r="CS849" s="22"/>
      <c r="CT849" s="22"/>
      <c r="CU849" s="22"/>
      <c r="CV849" s="22"/>
      <c r="CW849" s="22"/>
      <c r="CX849" s="22"/>
      <c r="CY849" s="22"/>
      <c r="CZ849" s="22"/>
      <c r="DA849" s="22"/>
      <c r="DB849" s="22"/>
      <c r="DC849" s="22"/>
      <c r="DD849" s="22"/>
      <c r="DE849" s="22"/>
      <c r="DF849" s="22"/>
      <c r="DG849" s="22"/>
      <c r="DH849" s="22"/>
      <c r="DI849" s="22"/>
      <c r="DJ849" s="22"/>
      <c r="DK849" s="22"/>
      <c r="DL849" s="22"/>
      <c r="DM849" s="22"/>
      <c r="DN849" s="22"/>
      <c r="DO849" s="22"/>
      <c r="DP849" s="22"/>
      <c r="DQ849" s="22"/>
      <c r="DR849" s="22"/>
      <c r="DS849" s="22"/>
      <c r="DT849" s="22"/>
      <c r="DU849" s="22"/>
      <c r="DV849" s="22"/>
      <c r="DW849" s="22"/>
      <c r="DX849" s="22"/>
      <c r="DY849" s="22"/>
      <c r="DZ849" s="22"/>
      <c r="EA849" s="22"/>
      <c r="EB849" s="22"/>
      <c r="EC849" s="22"/>
      <c r="ED849" s="22"/>
      <c r="EE849" s="22"/>
      <c r="EF849" s="22"/>
      <c r="EG849" s="22"/>
      <c r="EH849" s="22"/>
      <c r="EI849" s="22"/>
      <c r="EJ849" s="22"/>
      <c r="EK849" s="22"/>
      <c r="EL849" s="22"/>
      <c r="EM849" s="22"/>
      <c r="EN849" s="22"/>
      <c r="EO849" s="22"/>
      <c r="EP849" s="22"/>
      <c r="EQ849" s="22"/>
      <c r="ER849" s="22"/>
      <c r="ES849" s="22"/>
      <c r="ET849" s="22"/>
      <c r="EU849" s="22"/>
      <c r="EV849" s="22"/>
      <c r="EW849" s="22"/>
      <c r="EX849" s="22"/>
      <c r="EY849" s="22"/>
      <c r="EZ849" s="22"/>
      <c r="FA849" s="22"/>
      <c r="FB849" s="22"/>
      <c r="FC849" s="22"/>
      <c r="FD849" s="22"/>
      <c r="FE849" s="22"/>
      <c r="FF849" s="22"/>
      <c r="FG849" s="22"/>
      <c r="FH849" s="22"/>
      <c r="FI849" s="22"/>
      <c r="FJ849" s="22"/>
      <c r="FK849" s="22"/>
      <c r="FL849" s="22"/>
      <c r="FM849" s="22"/>
      <c r="FN849" s="22"/>
      <c r="FO849" s="22"/>
      <c r="FP849" s="22"/>
      <c r="FQ849" s="22"/>
      <c r="FR849" s="22"/>
      <c r="FS849" s="22"/>
      <c r="FT849" s="22"/>
      <c r="FU849" s="22"/>
      <c r="FV849" s="22"/>
      <c r="FW849" s="22"/>
      <c r="FX849" s="22"/>
      <c r="FY849" s="22"/>
      <c r="FZ849" s="22"/>
      <c r="GA849" s="22"/>
      <c r="GB849" s="22"/>
      <c r="GC849" s="22"/>
      <c r="GD849" s="22"/>
      <c r="GE849" s="22"/>
      <c r="GF849" s="22"/>
      <c r="GG849" s="22"/>
      <c r="GH849" s="22"/>
      <c r="GI849" s="22"/>
      <c r="GJ849" s="22"/>
      <c r="GK849" s="22"/>
      <c r="GL849" s="22"/>
      <c r="GM849" s="22"/>
      <c r="GN849" s="22"/>
      <c r="GO849" s="22"/>
      <c r="GP849" s="22"/>
      <c r="GQ849" s="22"/>
      <c r="GR849" s="22"/>
      <c r="GS849" s="22"/>
      <c r="GT849" s="22"/>
      <c r="GU849" s="22"/>
      <c r="GV849" s="22"/>
      <c r="GW849" s="22"/>
      <c r="GX849" s="22"/>
      <c r="GY849" s="22"/>
      <c r="GZ849" s="22"/>
      <c r="HA849" s="22"/>
      <c r="HB849" s="22"/>
      <c r="HC849" s="22"/>
      <c r="HD849" s="22"/>
      <c r="HE849" s="22"/>
      <c r="HF849" s="22"/>
      <c r="HG849" s="22"/>
      <c r="HH849" s="22"/>
      <c r="HI849" s="22"/>
      <c r="HJ849" s="22"/>
      <c r="HK849" s="22"/>
      <c r="HL849" s="22"/>
      <c r="HM849" s="22"/>
      <c r="HN849" s="22"/>
      <c r="HO849" s="22"/>
      <c r="HP849" s="22"/>
      <c r="HQ849" s="22"/>
      <c r="HR849" s="22"/>
      <c r="HS849" s="22"/>
      <c r="HT849" s="22"/>
      <c r="HU849" s="22"/>
      <c r="HV849" s="22"/>
      <c r="HW849" s="22"/>
      <c r="HX849" s="22"/>
      <c r="HY849" s="22"/>
      <c r="HZ849" s="22"/>
      <c r="IA849" s="22"/>
      <c r="IB849" s="22"/>
      <c r="IC849" s="22"/>
      <c r="ID849" s="22"/>
      <c r="IE849" s="22"/>
      <c r="IF849" s="22"/>
      <c r="IG849" s="22"/>
      <c r="IH849" s="22"/>
      <c r="II849" s="22"/>
      <c r="IJ849" s="22"/>
      <c r="IK849" s="22"/>
      <c r="IL849" s="22"/>
      <c r="IM849" s="22"/>
      <c r="IN849" s="22"/>
      <c r="IO849" s="22"/>
      <c r="IP849" s="22"/>
      <c r="IQ849" s="22"/>
      <c r="IR849" s="22"/>
      <c r="IS849" s="22"/>
      <c r="IT849" s="22"/>
      <c r="IU849" s="22"/>
      <c r="IV849" s="22"/>
      <c r="IW849" s="22"/>
    </row>
    <row r="850" spans="1:257" s="23" customFormat="1" ht="12.75" customHeight="1" x14ac:dyDescent="0.2">
      <c r="A850" s="17">
        <v>849</v>
      </c>
      <c r="B850" s="17" t="s">
        <v>1168</v>
      </c>
      <c r="C850" s="17" t="s">
        <v>1169</v>
      </c>
      <c r="D850" s="17" t="s">
        <v>1148</v>
      </c>
      <c r="E850" s="17" t="s">
        <v>1175</v>
      </c>
      <c r="F850" s="17" t="s">
        <v>23</v>
      </c>
      <c r="G850" s="34"/>
      <c r="H850" s="34"/>
      <c r="I850" s="34"/>
      <c r="J850" s="28"/>
      <c r="K850" s="18"/>
      <c r="L850" s="34"/>
      <c r="M850" s="34"/>
      <c r="N850" s="18">
        <v>300</v>
      </c>
      <c r="O850" s="18"/>
      <c r="P850" s="17" t="s">
        <v>1160</v>
      </c>
      <c r="Q850" s="17" t="s">
        <v>1148</v>
      </c>
      <c r="R850" s="17" t="s">
        <v>25</v>
      </c>
      <c r="S850" s="29" t="s">
        <v>1176</v>
      </c>
      <c r="T850" s="30" t="s">
        <v>1172</v>
      </c>
      <c r="U850" s="30" t="s">
        <v>1172</v>
      </c>
      <c r="V850" s="29" t="s">
        <v>1320</v>
      </c>
      <c r="W850" s="22"/>
      <c r="X850" s="22"/>
      <c r="Y850" s="22"/>
      <c r="Z850" s="22"/>
      <c r="AA850" s="22"/>
      <c r="AB850" s="22"/>
      <c r="AC850" s="22"/>
      <c r="AD850" s="22"/>
      <c r="AE850" s="22"/>
      <c r="AF850" s="22"/>
      <c r="AG850" s="22"/>
      <c r="AH850" s="22"/>
      <c r="AI850" s="22"/>
      <c r="AJ850" s="22"/>
      <c r="AK850" s="22"/>
      <c r="AL850" s="22"/>
      <c r="AM850" s="22"/>
      <c r="AN850" s="22"/>
      <c r="AO850" s="22"/>
      <c r="AP850" s="22"/>
      <c r="AQ850" s="22"/>
      <c r="AR850" s="22"/>
      <c r="AS850" s="22"/>
      <c r="AT850" s="22"/>
      <c r="AU850" s="22"/>
      <c r="AV850" s="22"/>
      <c r="AW850" s="22"/>
      <c r="AX850" s="22"/>
      <c r="AY850" s="22"/>
      <c r="AZ850" s="22"/>
      <c r="BA850" s="22"/>
      <c r="BB850" s="22"/>
      <c r="BC850" s="22"/>
      <c r="BD850" s="22"/>
      <c r="BE850" s="22"/>
      <c r="BF850" s="22"/>
      <c r="BG850" s="22"/>
      <c r="BH850" s="22"/>
      <c r="BI850" s="22"/>
      <c r="BJ850" s="22"/>
      <c r="BK850" s="22"/>
      <c r="BL850" s="22"/>
      <c r="BM850" s="22"/>
      <c r="BN850" s="22"/>
      <c r="BO850" s="22"/>
      <c r="BP850" s="22"/>
      <c r="BQ850" s="22"/>
      <c r="BR850" s="22"/>
      <c r="BS850" s="22"/>
      <c r="BT850" s="22"/>
      <c r="BU850" s="22"/>
      <c r="BV850" s="22"/>
      <c r="BW850" s="22"/>
      <c r="BX850" s="22"/>
      <c r="BY850" s="22"/>
      <c r="BZ850" s="22"/>
      <c r="CA850" s="22"/>
      <c r="CB850" s="22"/>
      <c r="CC850" s="22"/>
      <c r="CD850" s="22"/>
      <c r="CE850" s="22"/>
      <c r="CF850" s="22"/>
      <c r="CG850" s="22"/>
      <c r="CH850" s="22"/>
      <c r="CI850" s="22"/>
      <c r="CJ850" s="22"/>
      <c r="CK850" s="22"/>
      <c r="CL850" s="22"/>
      <c r="CM850" s="22"/>
      <c r="CN850" s="22"/>
      <c r="CO850" s="22"/>
      <c r="CP850" s="22"/>
      <c r="CQ850" s="22"/>
      <c r="CR850" s="22"/>
      <c r="CS850" s="22"/>
      <c r="CT850" s="22"/>
      <c r="CU850" s="22"/>
      <c r="CV850" s="22"/>
      <c r="CW850" s="22"/>
      <c r="CX850" s="22"/>
      <c r="CY850" s="22"/>
      <c r="CZ850" s="22"/>
      <c r="DA850" s="22"/>
      <c r="DB850" s="22"/>
      <c r="DC850" s="22"/>
      <c r="DD850" s="22"/>
      <c r="DE850" s="22"/>
      <c r="DF850" s="22"/>
      <c r="DG850" s="22"/>
      <c r="DH850" s="22"/>
      <c r="DI850" s="22"/>
      <c r="DJ850" s="22"/>
      <c r="DK850" s="22"/>
      <c r="DL850" s="22"/>
      <c r="DM850" s="22"/>
      <c r="DN850" s="22"/>
      <c r="DO850" s="22"/>
      <c r="DP850" s="22"/>
      <c r="DQ850" s="22"/>
      <c r="DR850" s="22"/>
      <c r="DS850" s="22"/>
      <c r="DT850" s="22"/>
      <c r="DU850" s="22"/>
      <c r="DV850" s="22"/>
      <c r="DW850" s="22"/>
      <c r="DX850" s="22"/>
      <c r="DY850" s="22"/>
      <c r="DZ850" s="22"/>
      <c r="EA850" s="22"/>
      <c r="EB850" s="22"/>
      <c r="EC850" s="22"/>
      <c r="ED850" s="22"/>
      <c r="EE850" s="22"/>
      <c r="EF850" s="22"/>
      <c r="EG850" s="22"/>
      <c r="EH850" s="22"/>
      <c r="EI850" s="22"/>
      <c r="EJ850" s="22"/>
      <c r="EK850" s="22"/>
      <c r="EL850" s="22"/>
      <c r="EM850" s="22"/>
      <c r="EN850" s="22"/>
      <c r="EO850" s="22"/>
      <c r="EP850" s="22"/>
      <c r="EQ850" s="22"/>
      <c r="ER850" s="22"/>
      <c r="ES850" s="22"/>
      <c r="ET850" s="22"/>
      <c r="EU850" s="22"/>
      <c r="EV850" s="22"/>
      <c r="EW850" s="22"/>
      <c r="EX850" s="22"/>
      <c r="EY850" s="22"/>
      <c r="EZ850" s="22"/>
      <c r="FA850" s="22"/>
      <c r="FB850" s="22"/>
      <c r="FC850" s="22"/>
      <c r="FD850" s="22"/>
      <c r="FE850" s="22"/>
      <c r="FF850" s="22"/>
      <c r="FG850" s="22"/>
      <c r="FH850" s="22"/>
      <c r="FI850" s="22"/>
      <c r="FJ850" s="22"/>
      <c r="FK850" s="22"/>
      <c r="FL850" s="22"/>
      <c r="FM850" s="22"/>
      <c r="FN850" s="22"/>
      <c r="FO850" s="22"/>
      <c r="FP850" s="22"/>
      <c r="FQ850" s="22"/>
      <c r="FR850" s="22"/>
      <c r="FS850" s="22"/>
      <c r="FT850" s="22"/>
      <c r="FU850" s="22"/>
      <c r="FV850" s="22"/>
      <c r="FW850" s="22"/>
      <c r="FX850" s="22"/>
      <c r="FY850" s="22"/>
      <c r="FZ850" s="22"/>
      <c r="GA850" s="22"/>
      <c r="GB850" s="22"/>
      <c r="GC850" s="22"/>
      <c r="GD850" s="22"/>
      <c r="GE850" s="22"/>
      <c r="GF850" s="22"/>
      <c r="GG850" s="22"/>
      <c r="GH850" s="22"/>
      <c r="GI850" s="22"/>
      <c r="GJ850" s="22"/>
      <c r="GK850" s="22"/>
      <c r="GL850" s="22"/>
      <c r="GM850" s="22"/>
      <c r="GN850" s="22"/>
      <c r="GO850" s="22"/>
      <c r="GP850" s="22"/>
      <c r="GQ850" s="22"/>
      <c r="GR850" s="22"/>
      <c r="GS850" s="22"/>
      <c r="GT850" s="22"/>
      <c r="GU850" s="22"/>
      <c r="GV850" s="22"/>
      <c r="GW850" s="22"/>
      <c r="GX850" s="22"/>
      <c r="GY850" s="22"/>
      <c r="GZ850" s="22"/>
      <c r="HA850" s="22"/>
      <c r="HB850" s="22"/>
      <c r="HC850" s="22"/>
      <c r="HD850" s="22"/>
      <c r="HE850" s="22"/>
      <c r="HF850" s="22"/>
      <c r="HG850" s="22"/>
      <c r="HH850" s="22"/>
      <c r="HI850" s="22"/>
      <c r="HJ850" s="22"/>
      <c r="HK850" s="22"/>
      <c r="HL850" s="22"/>
      <c r="HM850" s="22"/>
      <c r="HN850" s="22"/>
      <c r="HO850" s="22"/>
      <c r="HP850" s="22"/>
      <c r="HQ850" s="22"/>
      <c r="HR850" s="22"/>
      <c r="HS850" s="22"/>
      <c r="HT850" s="22"/>
      <c r="HU850" s="22"/>
      <c r="HV850" s="22"/>
      <c r="HW850" s="22"/>
      <c r="HX850" s="22"/>
      <c r="HY850" s="22"/>
      <c r="HZ850" s="22"/>
      <c r="IA850" s="22"/>
      <c r="IB850" s="22"/>
      <c r="IC850" s="22"/>
      <c r="ID850" s="22"/>
      <c r="IE850" s="22"/>
      <c r="IF850" s="22"/>
      <c r="IG850" s="22"/>
      <c r="IH850" s="22"/>
      <c r="II850" s="22"/>
      <c r="IJ850" s="22"/>
      <c r="IK850" s="22"/>
      <c r="IL850" s="22"/>
      <c r="IM850" s="22"/>
      <c r="IN850" s="22"/>
      <c r="IO850" s="22"/>
      <c r="IP850" s="22"/>
      <c r="IQ850" s="22"/>
      <c r="IR850" s="22"/>
      <c r="IS850" s="22"/>
      <c r="IT850" s="22"/>
      <c r="IU850" s="22"/>
      <c r="IV850" s="22"/>
      <c r="IW850" s="22"/>
    </row>
    <row r="851" spans="1:257" s="23" customFormat="1" ht="12.75" customHeight="1" x14ac:dyDescent="0.2">
      <c r="A851" s="17">
        <v>850</v>
      </c>
      <c r="B851" s="17" t="s">
        <v>1177</v>
      </c>
      <c r="C851" s="17" t="s">
        <v>1178</v>
      </c>
      <c r="D851" s="17" t="s">
        <v>1148</v>
      </c>
      <c r="E851" s="17" t="s">
        <v>1179</v>
      </c>
      <c r="F851" s="17" t="s">
        <v>23</v>
      </c>
      <c r="G851" s="40"/>
      <c r="H851" s="40"/>
      <c r="I851" s="40"/>
      <c r="J851" s="18"/>
      <c r="K851" s="28"/>
      <c r="L851" s="34"/>
      <c r="M851" s="34"/>
      <c r="N851" s="18"/>
      <c r="O851" s="18">
        <v>1000</v>
      </c>
      <c r="P851" s="17" t="s">
        <v>24</v>
      </c>
      <c r="Q851" s="17" t="s">
        <v>1148</v>
      </c>
      <c r="R851" s="17" t="s">
        <v>25</v>
      </c>
      <c r="S851" s="29" t="s">
        <v>1180</v>
      </c>
      <c r="T851" s="30" t="s">
        <v>1181</v>
      </c>
      <c r="U851" s="30" t="s">
        <v>1182</v>
      </c>
      <c r="V851" s="29" t="s">
        <v>1183</v>
      </c>
      <c r="W851" s="22"/>
      <c r="X851" s="22"/>
      <c r="Y851" s="22"/>
      <c r="Z851" s="22"/>
      <c r="AA851" s="22"/>
      <c r="AB851" s="22"/>
      <c r="AC851" s="22"/>
      <c r="AD851" s="22"/>
      <c r="AE851" s="22"/>
      <c r="AF851" s="22"/>
      <c r="AG851" s="22"/>
      <c r="AH851" s="22"/>
      <c r="AI851" s="22"/>
      <c r="AJ851" s="22"/>
      <c r="AK851" s="22"/>
      <c r="AL851" s="22"/>
      <c r="AM851" s="22"/>
      <c r="AN851" s="22"/>
      <c r="AO851" s="22"/>
      <c r="AP851" s="22"/>
      <c r="AQ851" s="22"/>
      <c r="AR851" s="22"/>
      <c r="AS851" s="22"/>
      <c r="AT851" s="22"/>
      <c r="AU851" s="22"/>
      <c r="AV851" s="22"/>
      <c r="AW851" s="22"/>
      <c r="AX851" s="22"/>
      <c r="AY851" s="22"/>
      <c r="AZ851" s="22"/>
      <c r="BA851" s="22"/>
      <c r="BB851" s="22"/>
      <c r="BC851" s="22"/>
      <c r="BD851" s="22"/>
      <c r="BE851" s="22"/>
      <c r="BF851" s="22"/>
      <c r="BG851" s="22"/>
      <c r="BH851" s="22"/>
      <c r="BI851" s="22"/>
      <c r="BJ851" s="22"/>
      <c r="BK851" s="22"/>
      <c r="BL851" s="22"/>
      <c r="BM851" s="22"/>
      <c r="BN851" s="22"/>
      <c r="BO851" s="22"/>
      <c r="BP851" s="22"/>
      <c r="BQ851" s="22"/>
      <c r="BR851" s="22"/>
      <c r="BS851" s="22"/>
      <c r="BT851" s="22"/>
      <c r="BU851" s="22"/>
      <c r="BV851" s="22"/>
      <c r="BW851" s="22"/>
      <c r="BX851" s="22"/>
      <c r="BY851" s="22"/>
      <c r="BZ851" s="22"/>
      <c r="CA851" s="22"/>
      <c r="CB851" s="22"/>
      <c r="CC851" s="22"/>
      <c r="CD851" s="22"/>
      <c r="CE851" s="22"/>
      <c r="CF851" s="22"/>
      <c r="CG851" s="22"/>
      <c r="CH851" s="22"/>
      <c r="CI851" s="22"/>
      <c r="CJ851" s="22"/>
      <c r="CK851" s="22"/>
      <c r="CL851" s="22"/>
      <c r="CM851" s="22"/>
      <c r="CN851" s="22"/>
      <c r="CO851" s="22"/>
      <c r="CP851" s="22"/>
      <c r="CQ851" s="22"/>
      <c r="CR851" s="22"/>
      <c r="CS851" s="22"/>
      <c r="CT851" s="22"/>
      <c r="CU851" s="22"/>
      <c r="CV851" s="22"/>
      <c r="CW851" s="22"/>
      <c r="CX851" s="22"/>
      <c r="CY851" s="22"/>
      <c r="CZ851" s="22"/>
      <c r="DA851" s="22"/>
      <c r="DB851" s="22"/>
      <c r="DC851" s="22"/>
      <c r="DD851" s="22"/>
      <c r="DE851" s="22"/>
      <c r="DF851" s="22"/>
      <c r="DG851" s="22"/>
      <c r="DH851" s="22"/>
      <c r="DI851" s="22"/>
      <c r="DJ851" s="22"/>
      <c r="DK851" s="22"/>
      <c r="DL851" s="22"/>
      <c r="DM851" s="22"/>
      <c r="DN851" s="22"/>
      <c r="DO851" s="22"/>
      <c r="DP851" s="22"/>
      <c r="DQ851" s="22"/>
      <c r="DR851" s="22"/>
      <c r="DS851" s="22"/>
      <c r="DT851" s="22"/>
      <c r="DU851" s="22"/>
      <c r="DV851" s="22"/>
      <c r="DW851" s="22"/>
      <c r="DX851" s="22"/>
      <c r="DY851" s="22"/>
      <c r="DZ851" s="22"/>
      <c r="EA851" s="22"/>
      <c r="EB851" s="22"/>
      <c r="EC851" s="22"/>
      <c r="ED851" s="22"/>
      <c r="EE851" s="22"/>
      <c r="EF851" s="22"/>
      <c r="EG851" s="22"/>
      <c r="EH851" s="22"/>
      <c r="EI851" s="22"/>
      <c r="EJ851" s="22"/>
      <c r="EK851" s="22"/>
      <c r="EL851" s="22"/>
      <c r="EM851" s="22"/>
      <c r="EN851" s="22"/>
      <c r="EO851" s="22"/>
      <c r="EP851" s="22"/>
      <c r="EQ851" s="22"/>
      <c r="ER851" s="22"/>
      <c r="ES851" s="22"/>
      <c r="ET851" s="22"/>
      <c r="EU851" s="22"/>
      <c r="EV851" s="22"/>
      <c r="EW851" s="22"/>
      <c r="EX851" s="22"/>
      <c r="EY851" s="22"/>
      <c r="EZ851" s="22"/>
      <c r="FA851" s="22"/>
      <c r="FB851" s="22"/>
      <c r="FC851" s="22"/>
      <c r="FD851" s="22"/>
      <c r="FE851" s="22"/>
      <c r="FF851" s="22"/>
      <c r="FG851" s="22"/>
      <c r="FH851" s="22"/>
      <c r="FI851" s="22"/>
      <c r="FJ851" s="22"/>
      <c r="FK851" s="22"/>
      <c r="FL851" s="22"/>
      <c r="FM851" s="22"/>
      <c r="FN851" s="22"/>
      <c r="FO851" s="22"/>
      <c r="FP851" s="22"/>
      <c r="FQ851" s="22"/>
      <c r="FR851" s="22"/>
      <c r="FS851" s="22"/>
      <c r="FT851" s="22"/>
      <c r="FU851" s="22"/>
      <c r="FV851" s="22"/>
      <c r="FW851" s="22"/>
      <c r="FX851" s="22"/>
      <c r="FY851" s="22"/>
      <c r="FZ851" s="22"/>
      <c r="GA851" s="22"/>
      <c r="GB851" s="22"/>
      <c r="GC851" s="22"/>
      <c r="GD851" s="22"/>
      <c r="GE851" s="22"/>
      <c r="GF851" s="22"/>
      <c r="GG851" s="22"/>
      <c r="GH851" s="22"/>
      <c r="GI851" s="22"/>
      <c r="GJ851" s="22"/>
      <c r="GK851" s="22"/>
      <c r="GL851" s="22"/>
      <c r="GM851" s="22"/>
      <c r="GN851" s="22"/>
      <c r="GO851" s="22"/>
      <c r="GP851" s="22"/>
      <c r="GQ851" s="22"/>
      <c r="GR851" s="22"/>
      <c r="GS851" s="22"/>
      <c r="GT851" s="22"/>
      <c r="GU851" s="22"/>
      <c r="GV851" s="22"/>
      <c r="GW851" s="22"/>
      <c r="GX851" s="22"/>
      <c r="GY851" s="22"/>
      <c r="GZ851" s="22"/>
      <c r="HA851" s="22"/>
      <c r="HB851" s="22"/>
      <c r="HC851" s="22"/>
      <c r="HD851" s="22"/>
      <c r="HE851" s="22"/>
      <c r="HF851" s="22"/>
      <c r="HG851" s="22"/>
      <c r="HH851" s="22"/>
      <c r="HI851" s="22"/>
      <c r="HJ851" s="22"/>
      <c r="HK851" s="22"/>
      <c r="HL851" s="22"/>
      <c r="HM851" s="22"/>
      <c r="HN851" s="22"/>
      <c r="HO851" s="22"/>
      <c r="HP851" s="22"/>
      <c r="HQ851" s="22"/>
      <c r="HR851" s="22"/>
      <c r="HS851" s="22"/>
      <c r="HT851" s="22"/>
      <c r="HU851" s="22"/>
      <c r="HV851" s="22"/>
      <c r="HW851" s="22"/>
      <c r="HX851" s="22"/>
      <c r="HY851" s="22"/>
      <c r="HZ851" s="22"/>
      <c r="IA851" s="22"/>
      <c r="IB851" s="22"/>
      <c r="IC851" s="22"/>
      <c r="ID851" s="22"/>
      <c r="IE851" s="22"/>
      <c r="IF851" s="22"/>
      <c r="IG851" s="22"/>
      <c r="IH851" s="22"/>
      <c r="II851" s="22"/>
      <c r="IJ851" s="22"/>
      <c r="IK851" s="22"/>
      <c r="IL851" s="22"/>
      <c r="IM851" s="22"/>
      <c r="IN851" s="22"/>
      <c r="IO851" s="22"/>
      <c r="IP851" s="22"/>
      <c r="IQ851" s="22"/>
      <c r="IR851" s="22"/>
      <c r="IS851" s="22"/>
      <c r="IT851" s="22"/>
      <c r="IU851" s="22"/>
      <c r="IV851" s="22"/>
      <c r="IW851" s="22"/>
    </row>
    <row r="852" spans="1:257" s="23" customFormat="1" ht="12.75" customHeight="1" x14ac:dyDescent="0.2">
      <c r="A852" s="17">
        <v>851</v>
      </c>
      <c r="B852" s="17" t="s">
        <v>1177</v>
      </c>
      <c r="C852" s="17" t="s">
        <v>1178</v>
      </c>
      <c r="D852" s="17" t="s">
        <v>1148</v>
      </c>
      <c r="E852" s="17" t="s">
        <v>1184</v>
      </c>
      <c r="F852" s="17" t="s">
        <v>23</v>
      </c>
      <c r="G852" s="34"/>
      <c r="H852" s="34"/>
      <c r="I852" s="34"/>
      <c r="J852" s="18"/>
      <c r="K852" s="18"/>
      <c r="L852" s="34">
        <v>0.05</v>
      </c>
      <c r="M852" s="34"/>
      <c r="N852" s="18"/>
      <c r="O852" s="18"/>
      <c r="P852" s="17" t="s">
        <v>153</v>
      </c>
      <c r="Q852" s="17" t="s">
        <v>1148</v>
      </c>
      <c r="R852" s="17" t="s">
        <v>25</v>
      </c>
      <c r="S852" s="29" t="s">
        <v>1185</v>
      </c>
      <c r="T852" s="30" t="s">
        <v>1181</v>
      </c>
      <c r="U852" s="30" t="s">
        <v>1182</v>
      </c>
      <c r="V852" s="29" t="s">
        <v>1321</v>
      </c>
      <c r="W852" s="22"/>
      <c r="X852" s="22"/>
      <c r="Y852" s="22"/>
      <c r="Z852" s="22"/>
      <c r="AA852" s="22"/>
      <c r="AB852" s="22"/>
      <c r="AC852" s="22"/>
      <c r="AD852" s="22"/>
      <c r="AE852" s="22"/>
      <c r="AF852" s="22"/>
      <c r="AG852" s="22"/>
      <c r="AH852" s="22"/>
      <c r="AI852" s="22"/>
      <c r="AJ852" s="22"/>
      <c r="AK852" s="22"/>
      <c r="AL852" s="22"/>
      <c r="AM852" s="22"/>
      <c r="AN852" s="22"/>
      <c r="AO852" s="22"/>
      <c r="AP852" s="22"/>
      <c r="AQ852" s="22"/>
      <c r="AR852" s="22"/>
      <c r="AS852" s="22"/>
      <c r="AT852" s="22"/>
      <c r="AU852" s="22"/>
      <c r="AV852" s="22"/>
      <c r="AW852" s="22"/>
      <c r="AX852" s="22"/>
      <c r="AY852" s="22"/>
      <c r="AZ852" s="22"/>
      <c r="BA852" s="22"/>
      <c r="BB852" s="22"/>
      <c r="BC852" s="22"/>
      <c r="BD852" s="22"/>
      <c r="BE852" s="22"/>
      <c r="BF852" s="22"/>
      <c r="BG852" s="22"/>
      <c r="BH852" s="22"/>
      <c r="BI852" s="22"/>
      <c r="BJ852" s="22"/>
      <c r="BK852" s="22"/>
      <c r="BL852" s="22"/>
      <c r="BM852" s="22"/>
      <c r="BN852" s="22"/>
      <c r="BO852" s="22"/>
      <c r="BP852" s="22"/>
      <c r="BQ852" s="22"/>
      <c r="BR852" s="22"/>
      <c r="BS852" s="22"/>
      <c r="BT852" s="22"/>
      <c r="BU852" s="22"/>
      <c r="BV852" s="22"/>
      <c r="BW852" s="22"/>
      <c r="BX852" s="22"/>
      <c r="BY852" s="22"/>
      <c r="BZ852" s="22"/>
      <c r="CA852" s="22"/>
      <c r="CB852" s="22"/>
      <c r="CC852" s="22"/>
      <c r="CD852" s="22"/>
      <c r="CE852" s="22"/>
      <c r="CF852" s="22"/>
      <c r="CG852" s="22"/>
      <c r="CH852" s="22"/>
      <c r="CI852" s="22"/>
      <c r="CJ852" s="22"/>
      <c r="CK852" s="22"/>
      <c r="CL852" s="22"/>
      <c r="CM852" s="22"/>
      <c r="CN852" s="22"/>
      <c r="CO852" s="22"/>
      <c r="CP852" s="22"/>
      <c r="CQ852" s="22"/>
      <c r="CR852" s="22"/>
      <c r="CS852" s="22"/>
      <c r="CT852" s="22"/>
      <c r="CU852" s="22"/>
      <c r="CV852" s="22"/>
      <c r="CW852" s="22"/>
      <c r="CX852" s="22"/>
      <c r="CY852" s="22"/>
      <c r="CZ852" s="22"/>
      <c r="DA852" s="22"/>
      <c r="DB852" s="22"/>
      <c r="DC852" s="22"/>
      <c r="DD852" s="22"/>
      <c r="DE852" s="22"/>
      <c r="DF852" s="22"/>
      <c r="DG852" s="22"/>
      <c r="DH852" s="22"/>
      <c r="DI852" s="22"/>
      <c r="DJ852" s="22"/>
      <c r="DK852" s="22"/>
      <c r="DL852" s="22"/>
      <c r="DM852" s="22"/>
      <c r="DN852" s="22"/>
      <c r="DO852" s="22"/>
      <c r="DP852" s="22"/>
      <c r="DQ852" s="22"/>
      <c r="DR852" s="22"/>
      <c r="DS852" s="22"/>
      <c r="DT852" s="22"/>
      <c r="DU852" s="22"/>
      <c r="DV852" s="22"/>
      <c r="DW852" s="22"/>
      <c r="DX852" s="22"/>
      <c r="DY852" s="22"/>
      <c r="DZ852" s="22"/>
      <c r="EA852" s="22"/>
      <c r="EB852" s="22"/>
      <c r="EC852" s="22"/>
      <c r="ED852" s="22"/>
      <c r="EE852" s="22"/>
      <c r="EF852" s="22"/>
      <c r="EG852" s="22"/>
      <c r="EH852" s="22"/>
      <c r="EI852" s="22"/>
      <c r="EJ852" s="22"/>
      <c r="EK852" s="22"/>
      <c r="EL852" s="22"/>
      <c r="EM852" s="22"/>
      <c r="EN852" s="22"/>
      <c r="EO852" s="22"/>
      <c r="EP852" s="22"/>
      <c r="EQ852" s="22"/>
      <c r="ER852" s="22"/>
      <c r="ES852" s="22"/>
      <c r="ET852" s="22"/>
      <c r="EU852" s="22"/>
      <c r="EV852" s="22"/>
      <c r="EW852" s="22"/>
      <c r="EX852" s="22"/>
      <c r="EY852" s="22"/>
      <c r="EZ852" s="22"/>
      <c r="FA852" s="22"/>
      <c r="FB852" s="22"/>
      <c r="FC852" s="22"/>
      <c r="FD852" s="22"/>
      <c r="FE852" s="22"/>
      <c r="FF852" s="22"/>
      <c r="FG852" s="22"/>
      <c r="FH852" s="22"/>
      <c r="FI852" s="22"/>
      <c r="FJ852" s="22"/>
      <c r="FK852" s="22"/>
      <c r="FL852" s="22"/>
      <c r="FM852" s="22"/>
      <c r="FN852" s="22"/>
      <c r="FO852" s="22"/>
      <c r="FP852" s="22"/>
      <c r="FQ852" s="22"/>
      <c r="FR852" s="22"/>
      <c r="FS852" s="22"/>
      <c r="FT852" s="22"/>
      <c r="FU852" s="22"/>
      <c r="FV852" s="22"/>
      <c r="FW852" s="22"/>
      <c r="FX852" s="22"/>
      <c r="FY852" s="22"/>
      <c r="FZ852" s="22"/>
      <c r="GA852" s="22"/>
      <c r="GB852" s="22"/>
      <c r="GC852" s="22"/>
      <c r="GD852" s="22"/>
      <c r="GE852" s="22"/>
      <c r="GF852" s="22"/>
      <c r="GG852" s="22"/>
      <c r="GH852" s="22"/>
      <c r="GI852" s="22"/>
      <c r="GJ852" s="22"/>
      <c r="GK852" s="22"/>
      <c r="GL852" s="22"/>
      <c r="GM852" s="22"/>
      <c r="GN852" s="22"/>
      <c r="GO852" s="22"/>
      <c r="GP852" s="22"/>
      <c r="GQ852" s="22"/>
      <c r="GR852" s="22"/>
      <c r="GS852" s="22"/>
      <c r="GT852" s="22"/>
      <c r="GU852" s="22"/>
      <c r="GV852" s="22"/>
      <c r="GW852" s="22"/>
      <c r="GX852" s="22"/>
      <c r="GY852" s="22"/>
      <c r="GZ852" s="22"/>
      <c r="HA852" s="22"/>
      <c r="HB852" s="22"/>
      <c r="HC852" s="22"/>
      <c r="HD852" s="22"/>
      <c r="HE852" s="22"/>
      <c r="HF852" s="22"/>
      <c r="HG852" s="22"/>
      <c r="HH852" s="22"/>
      <c r="HI852" s="22"/>
      <c r="HJ852" s="22"/>
      <c r="HK852" s="22"/>
      <c r="HL852" s="22"/>
      <c r="HM852" s="22"/>
      <c r="HN852" s="22"/>
      <c r="HO852" s="22"/>
      <c r="HP852" s="22"/>
      <c r="HQ852" s="22"/>
      <c r="HR852" s="22"/>
      <c r="HS852" s="22"/>
      <c r="HT852" s="22"/>
      <c r="HU852" s="22"/>
      <c r="HV852" s="22"/>
      <c r="HW852" s="22"/>
      <c r="HX852" s="22"/>
      <c r="HY852" s="22"/>
      <c r="HZ852" s="22"/>
      <c r="IA852" s="22"/>
      <c r="IB852" s="22"/>
      <c r="IC852" s="22"/>
      <c r="ID852" s="22"/>
      <c r="IE852" s="22"/>
      <c r="IF852" s="22"/>
      <c r="IG852" s="22"/>
      <c r="IH852" s="22"/>
      <c r="II852" s="22"/>
      <c r="IJ852" s="22"/>
      <c r="IK852" s="22"/>
      <c r="IL852" s="22"/>
      <c r="IM852" s="22"/>
      <c r="IN852" s="22"/>
      <c r="IO852" s="22"/>
      <c r="IP852" s="22"/>
      <c r="IQ852" s="22"/>
      <c r="IR852" s="22"/>
      <c r="IS852" s="22"/>
      <c r="IT852" s="22"/>
      <c r="IU852" s="22"/>
      <c r="IV852" s="22"/>
      <c r="IW852" s="22"/>
    </row>
    <row r="853" spans="1:257" s="23" customFormat="1" ht="12.75" customHeight="1" x14ac:dyDescent="0.2">
      <c r="A853" s="17">
        <v>852</v>
      </c>
      <c r="B853" s="17" t="s">
        <v>1177</v>
      </c>
      <c r="C853" s="17" t="s">
        <v>1178</v>
      </c>
      <c r="D853" s="17" t="s">
        <v>1148</v>
      </c>
      <c r="E853" s="17" t="s">
        <v>1186</v>
      </c>
      <c r="F853" s="17" t="s">
        <v>23</v>
      </c>
      <c r="G853" s="40"/>
      <c r="H853" s="40"/>
      <c r="I853" s="40"/>
      <c r="J853" s="18"/>
      <c r="K853" s="28"/>
      <c r="L853" s="34"/>
      <c r="M853" s="34"/>
      <c r="N853" s="18"/>
      <c r="O853" s="18">
        <v>1.7</v>
      </c>
      <c r="P853" s="17" t="s">
        <v>153</v>
      </c>
      <c r="Q853" s="17" t="s">
        <v>1148</v>
      </c>
      <c r="R853" s="17" t="s">
        <v>25</v>
      </c>
      <c r="S853" s="29" t="s">
        <v>1187</v>
      </c>
      <c r="T853" s="30" t="s">
        <v>1181</v>
      </c>
      <c r="U853" s="30" t="s">
        <v>1182</v>
      </c>
      <c r="V853" s="29" t="s">
        <v>1322</v>
      </c>
      <c r="W853" s="22"/>
      <c r="X853" s="22"/>
      <c r="Y853" s="22"/>
      <c r="Z853" s="22"/>
      <c r="AA853" s="22"/>
      <c r="AB853" s="22"/>
      <c r="AC853" s="22"/>
      <c r="AD853" s="22"/>
      <c r="AE853" s="22"/>
      <c r="AF853" s="22"/>
      <c r="AG853" s="22"/>
      <c r="AH853" s="22"/>
      <c r="AI853" s="22"/>
      <c r="AJ853" s="22"/>
      <c r="AK853" s="22"/>
      <c r="AL853" s="22"/>
      <c r="AM853" s="22"/>
      <c r="AN853" s="22"/>
      <c r="AO853" s="22"/>
      <c r="AP853" s="22"/>
      <c r="AQ853" s="22"/>
      <c r="AR853" s="22"/>
      <c r="AS853" s="22"/>
      <c r="AT853" s="22"/>
      <c r="AU853" s="22"/>
      <c r="AV853" s="22"/>
      <c r="AW853" s="22"/>
      <c r="AX853" s="22"/>
      <c r="AY853" s="22"/>
      <c r="AZ853" s="22"/>
      <c r="BA853" s="22"/>
      <c r="BB853" s="22"/>
      <c r="BC853" s="22"/>
      <c r="BD853" s="22"/>
      <c r="BE853" s="22"/>
      <c r="BF853" s="22"/>
      <c r="BG853" s="22"/>
      <c r="BH853" s="22"/>
      <c r="BI853" s="22"/>
      <c r="BJ853" s="22"/>
      <c r="BK853" s="22"/>
      <c r="BL853" s="22"/>
      <c r="BM853" s="22"/>
      <c r="BN853" s="22"/>
      <c r="BO853" s="22"/>
      <c r="BP853" s="22"/>
      <c r="BQ853" s="22"/>
      <c r="BR853" s="22"/>
      <c r="BS853" s="22"/>
      <c r="BT853" s="22"/>
      <c r="BU853" s="22"/>
      <c r="BV853" s="22"/>
      <c r="BW853" s="22"/>
      <c r="BX853" s="22"/>
      <c r="BY853" s="22"/>
      <c r="BZ853" s="22"/>
      <c r="CA853" s="22"/>
      <c r="CB853" s="22"/>
      <c r="CC853" s="22"/>
      <c r="CD853" s="22"/>
      <c r="CE853" s="22"/>
      <c r="CF853" s="22"/>
      <c r="CG853" s="22"/>
      <c r="CH853" s="22"/>
      <c r="CI853" s="22"/>
      <c r="CJ853" s="22"/>
      <c r="CK853" s="22"/>
      <c r="CL853" s="22"/>
      <c r="CM853" s="22"/>
      <c r="CN853" s="22"/>
      <c r="CO853" s="22"/>
      <c r="CP853" s="22"/>
      <c r="CQ853" s="22"/>
      <c r="CR853" s="22"/>
      <c r="CS853" s="22"/>
      <c r="CT853" s="22"/>
      <c r="CU853" s="22"/>
      <c r="CV853" s="22"/>
      <c r="CW853" s="22"/>
      <c r="CX853" s="22"/>
      <c r="CY853" s="22"/>
      <c r="CZ853" s="22"/>
      <c r="DA853" s="22"/>
      <c r="DB853" s="22"/>
      <c r="DC853" s="22"/>
      <c r="DD853" s="22"/>
      <c r="DE853" s="22"/>
      <c r="DF853" s="22"/>
      <c r="DG853" s="22"/>
      <c r="DH853" s="22"/>
      <c r="DI853" s="22"/>
      <c r="DJ853" s="22"/>
      <c r="DK853" s="22"/>
      <c r="DL853" s="22"/>
      <c r="DM853" s="22"/>
      <c r="DN853" s="22"/>
      <c r="DO853" s="22"/>
      <c r="DP853" s="22"/>
      <c r="DQ853" s="22"/>
      <c r="DR853" s="22"/>
      <c r="DS853" s="22"/>
      <c r="DT853" s="22"/>
      <c r="DU853" s="22"/>
      <c r="DV853" s="22"/>
      <c r="DW853" s="22"/>
      <c r="DX853" s="22"/>
      <c r="DY853" s="22"/>
      <c r="DZ853" s="22"/>
      <c r="EA853" s="22"/>
      <c r="EB853" s="22"/>
      <c r="EC853" s="22"/>
      <c r="ED853" s="22"/>
      <c r="EE853" s="22"/>
      <c r="EF853" s="22"/>
      <c r="EG853" s="22"/>
      <c r="EH853" s="22"/>
      <c r="EI853" s="22"/>
      <c r="EJ853" s="22"/>
      <c r="EK853" s="22"/>
      <c r="EL853" s="22"/>
      <c r="EM853" s="22"/>
      <c r="EN853" s="22"/>
      <c r="EO853" s="22"/>
      <c r="EP853" s="22"/>
      <c r="EQ853" s="22"/>
      <c r="ER853" s="22"/>
      <c r="ES853" s="22"/>
      <c r="ET853" s="22"/>
      <c r="EU853" s="22"/>
      <c r="EV853" s="22"/>
      <c r="EW853" s="22"/>
      <c r="EX853" s="22"/>
      <c r="EY853" s="22"/>
      <c r="EZ853" s="22"/>
      <c r="FA853" s="22"/>
      <c r="FB853" s="22"/>
      <c r="FC853" s="22"/>
      <c r="FD853" s="22"/>
      <c r="FE853" s="22"/>
      <c r="FF853" s="22"/>
      <c r="FG853" s="22"/>
      <c r="FH853" s="22"/>
      <c r="FI853" s="22"/>
      <c r="FJ853" s="22"/>
      <c r="FK853" s="22"/>
      <c r="FL853" s="22"/>
      <c r="FM853" s="22"/>
      <c r="FN853" s="22"/>
      <c r="FO853" s="22"/>
      <c r="FP853" s="22"/>
      <c r="FQ853" s="22"/>
      <c r="FR853" s="22"/>
      <c r="FS853" s="22"/>
      <c r="FT853" s="22"/>
      <c r="FU853" s="22"/>
      <c r="FV853" s="22"/>
      <c r="FW853" s="22"/>
      <c r="FX853" s="22"/>
      <c r="FY853" s="22"/>
      <c r="FZ853" s="22"/>
      <c r="GA853" s="22"/>
      <c r="GB853" s="22"/>
      <c r="GC853" s="22"/>
      <c r="GD853" s="22"/>
      <c r="GE853" s="22"/>
      <c r="GF853" s="22"/>
      <c r="GG853" s="22"/>
      <c r="GH853" s="22"/>
      <c r="GI853" s="22"/>
      <c r="GJ853" s="22"/>
      <c r="GK853" s="22"/>
      <c r="GL853" s="22"/>
      <c r="GM853" s="22"/>
      <c r="GN853" s="22"/>
      <c r="GO853" s="22"/>
      <c r="GP853" s="22"/>
      <c r="GQ853" s="22"/>
      <c r="GR853" s="22"/>
      <c r="GS853" s="22"/>
      <c r="GT853" s="22"/>
      <c r="GU853" s="22"/>
      <c r="GV853" s="22"/>
      <c r="GW853" s="22"/>
      <c r="GX853" s="22"/>
      <c r="GY853" s="22"/>
      <c r="GZ853" s="22"/>
      <c r="HA853" s="22"/>
      <c r="HB853" s="22"/>
      <c r="HC853" s="22"/>
      <c r="HD853" s="22"/>
      <c r="HE853" s="22"/>
      <c r="HF853" s="22"/>
      <c r="HG853" s="22"/>
      <c r="HH853" s="22"/>
      <c r="HI853" s="22"/>
      <c r="HJ853" s="22"/>
      <c r="HK853" s="22"/>
      <c r="HL853" s="22"/>
      <c r="HM853" s="22"/>
      <c r="HN853" s="22"/>
      <c r="HO853" s="22"/>
      <c r="HP853" s="22"/>
      <c r="HQ853" s="22"/>
      <c r="HR853" s="22"/>
      <c r="HS853" s="22"/>
      <c r="HT853" s="22"/>
      <c r="HU853" s="22"/>
      <c r="HV853" s="22"/>
      <c r="HW853" s="22"/>
      <c r="HX853" s="22"/>
      <c r="HY853" s="22"/>
      <c r="HZ853" s="22"/>
      <c r="IA853" s="22"/>
      <c r="IB853" s="22"/>
      <c r="IC853" s="22"/>
      <c r="ID853" s="22"/>
      <c r="IE853" s="22"/>
      <c r="IF853" s="22"/>
      <c r="IG853" s="22"/>
      <c r="IH853" s="22"/>
      <c r="II853" s="22"/>
      <c r="IJ853" s="22"/>
      <c r="IK853" s="22"/>
      <c r="IL853" s="22"/>
      <c r="IM853" s="22"/>
      <c r="IN853" s="22"/>
      <c r="IO853" s="22"/>
      <c r="IP853" s="22"/>
      <c r="IQ853" s="22"/>
      <c r="IR853" s="22"/>
      <c r="IS853" s="22"/>
      <c r="IT853" s="22"/>
      <c r="IU853" s="22"/>
      <c r="IV853" s="22"/>
      <c r="IW853" s="22"/>
    </row>
    <row r="854" spans="1:257" s="23" customFormat="1" ht="12.75" customHeight="1" x14ac:dyDescent="0.2">
      <c r="A854" s="17">
        <v>853</v>
      </c>
      <c r="B854" s="17" t="s">
        <v>1177</v>
      </c>
      <c r="C854" s="17" t="s">
        <v>1178</v>
      </c>
      <c r="D854" s="17" t="s">
        <v>1148</v>
      </c>
      <c r="E854" s="17" t="s">
        <v>1188</v>
      </c>
      <c r="F854" s="17" t="s">
        <v>23</v>
      </c>
      <c r="G854" s="40"/>
      <c r="H854" s="40"/>
      <c r="I854" s="40"/>
      <c r="J854" s="18"/>
      <c r="K854" s="28"/>
      <c r="L854" s="34"/>
      <c r="M854" s="34"/>
      <c r="N854" s="18"/>
      <c r="O854" s="18">
        <v>1.7</v>
      </c>
      <c r="P854" s="17" t="s">
        <v>153</v>
      </c>
      <c r="Q854" s="17" t="s">
        <v>1148</v>
      </c>
      <c r="R854" s="17" t="s">
        <v>25</v>
      </c>
      <c r="S854" s="29" t="s">
        <v>1189</v>
      </c>
      <c r="T854" s="30" t="s">
        <v>1181</v>
      </c>
      <c r="U854" s="30" t="s">
        <v>1182</v>
      </c>
      <c r="V854" s="29" t="s">
        <v>1323</v>
      </c>
      <c r="W854" s="22"/>
      <c r="X854" s="22"/>
      <c r="Y854" s="22"/>
      <c r="Z854" s="22"/>
      <c r="AA854" s="22"/>
      <c r="AB854" s="22"/>
      <c r="AC854" s="22"/>
      <c r="AD854" s="22"/>
      <c r="AE854" s="22"/>
      <c r="AF854" s="22"/>
      <c r="AG854" s="22"/>
      <c r="AH854" s="22"/>
      <c r="AI854" s="22"/>
      <c r="AJ854" s="22"/>
      <c r="AK854" s="22"/>
      <c r="AL854" s="22"/>
      <c r="AM854" s="22"/>
      <c r="AN854" s="22"/>
      <c r="AO854" s="22"/>
      <c r="AP854" s="22"/>
      <c r="AQ854" s="22"/>
      <c r="AR854" s="22"/>
      <c r="AS854" s="22"/>
      <c r="AT854" s="22"/>
      <c r="AU854" s="22"/>
      <c r="AV854" s="22"/>
      <c r="AW854" s="22"/>
      <c r="AX854" s="22"/>
      <c r="AY854" s="22"/>
      <c r="AZ854" s="22"/>
      <c r="BA854" s="22"/>
      <c r="BB854" s="22"/>
      <c r="BC854" s="22"/>
      <c r="BD854" s="22"/>
      <c r="BE854" s="22"/>
      <c r="BF854" s="22"/>
      <c r="BG854" s="22"/>
      <c r="BH854" s="22"/>
      <c r="BI854" s="22"/>
      <c r="BJ854" s="22"/>
      <c r="BK854" s="22"/>
      <c r="BL854" s="22"/>
      <c r="BM854" s="22"/>
      <c r="BN854" s="22"/>
      <c r="BO854" s="22"/>
      <c r="BP854" s="22"/>
      <c r="BQ854" s="22"/>
      <c r="BR854" s="22"/>
      <c r="BS854" s="22"/>
      <c r="BT854" s="22"/>
      <c r="BU854" s="22"/>
      <c r="BV854" s="22"/>
      <c r="BW854" s="22"/>
      <c r="BX854" s="22"/>
      <c r="BY854" s="22"/>
      <c r="BZ854" s="22"/>
      <c r="CA854" s="22"/>
      <c r="CB854" s="22"/>
      <c r="CC854" s="22"/>
      <c r="CD854" s="22"/>
      <c r="CE854" s="22"/>
      <c r="CF854" s="22"/>
      <c r="CG854" s="22"/>
      <c r="CH854" s="22"/>
      <c r="CI854" s="22"/>
      <c r="CJ854" s="22"/>
      <c r="CK854" s="22"/>
      <c r="CL854" s="22"/>
      <c r="CM854" s="22"/>
      <c r="CN854" s="22"/>
      <c r="CO854" s="22"/>
      <c r="CP854" s="22"/>
      <c r="CQ854" s="22"/>
      <c r="CR854" s="22"/>
      <c r="CS854" s="22"/>
      <c r="CT854" s="22"/>
      <c r="CU854" s="22"/>
      <c r="CV854" s="22"/>
      <c r="CW854" s="22"/>
      <c r="CX854" s="22"/>
      <c r="CY854" s="22"/>
      <c r="CZ854" s="22"/>
      <c r="DA854" s="22"/>
      <c r="DB854" s="22"/>
      <c r="DC854" s="22"/>
      <c r="DD854" s="22"/>
      <c r="DE854" s="22"/>
      <c r="DF854" s="22"/>
      <c r="DG854" s="22"/>
      <c r="DH854" s="22"/>
      <c r="DI854" s="22"/>
      <c r="DJ854" s="22"/>
      <c r="DK854" s="22"/>
      <c r="DL854" s="22"/>
      <c r="DM854" s="22"/>
      <c r="DN854" s="22"/>
      <c r="DO854" s="22"/>
      <c r="DP854" s="22"/>
      <c r="DQ854" s="22"/>
      <c r="DR854" s="22"/>
      <c r="DS854" s="22"/>
      <c r="DT854" s="22"/>
      <c r="DU854" s="22"/>
      <c r="DV854" s="22"/>
      <c r="DW854" s="22"/>
      <c r="DX854" s="22"/>
      <c r="DY854" s="22"/>
      <c r="DZ854" s="22"/>
      <c r="EA854" s="22"/>
      <c r="EB854" s="22"/>
      <c r="EC854" s="22"/>
      <c r="ED854" s="22"/>
      <c r="EE854" s="22"/>
      <c r="EF854" s="22"/>
      <c r="EG854" s="22"/>
      <c r="EH854" s="22"/>
      <c r="EI854" s="22"/>
      <c r="EJ854" s="22"/>
      <c r="EK854" s="22"/>
      <c r="EL854" s="22"/>
      <c r="EM854" s="22"/>
      <c r="EN854" s="22"/>
      <c r="EO854" s="22"/>
      <c r="EP854" s="22"/>
      <c r="EQ854" s="22"/>
      <c r="ER854" s="22"/>
      <c r="ES854" s="22"/>
      <c r="ET854" s="22"/>
      <c r="EU854" s="22"/>
      <c r="EV854" s="22"/>
      <c r="EW854" s="22"/>
      <c r="EX854" s="22"/>
      <c r="EY854" s="22"/>
      <c r="EZ854" s="22"/>
      <c r="FA854" s="22"/>
      <c r="FB854" s="22"/>
      <c r="FC854" s="22"/>
      <c r="FD854" s="22"/>
      <c r="FE854" s="22"/>
      <c r="FF854" s="22"/>
      <c r="FG854" s="22"/>
      <c r="FH854" s="22"/>
      <c r="FI854" s="22"/>
      <c r="FJ854" s="22"/>
      <c r="FK854" s="22"/>
      <c r="FL854" s="22"/>
      <c r="FM854" s="22"/>
      <c r="FN854" s="22"/>
      <c r="FO854" s="22"/>
      <c r="FP854" s="22"/>
      <c r="FQ854" s="22"/>
      <c r="FR854" s="22"/>
      <c r="FS854" s="22"/>
      <c r="FT854" s="22"/>
      <c r="FU854" s="22"/>
      <c r="FV854" s="22"/>
      <c r="FW854" s="22"/>
      <c r="FX854" s="22"/>
      <c r="FY854" s="22"/>
      <c r="FZ854" s="22"/>
      <c r="GA854" s="22"/>
      <c r="GB854" s="22"/>
      <c r="GC854" s="22"/>
      <c r="GD854" s="22"/>
      <c r="GE854" s="22"/>
      <c r="GF854" s="22"/>
      <c r="GG854" s="22"/>
      <c r="GH854" s="22"/>
      <c r="GI854" s="22"/>
      <c r="GJ854" s="22"/>
      <c r="GK854" s="22"/>
      <c r="GL854" s="22"/>
      <c r="GM854" s="22"/>
      <c r="GN854" s="22"/>
      <c r="GO854" s="22"/>
      <c r="GP854" s="22"/>
      <c r="GQ854" s="22"/>
      <c r="GR854" s="22"/>
      <c r="GS854" s="22"/>
      <c r="GT854" s="22"/>
      <c r="GU854" s="22"/>
      <c r="GV854" s="22"/>
      <c r="GW854" s="22"/>
      <c r="GX854" s="22"/>
      <c r="GY854" s="22"/>
      <c r="GZ854" s="22"/>
      <c r="HA854" s="22"/>
      <c r="HB854" s="22"/>
      <c r="HC854" s="22"/>
      <c r="HD854" s="22"/>
      <c r="HE854" s="22"/>
      <c r="HF854" s="22"/>
      <c r="HG854" s="22"/>
      <c r="HH854" s="22"/>
      <c r="HI854" s="22"/>
      <c r="HJ854" s="22"/>
      <c r="HK854" s="22"/>
      <c r="HL854" s="22"/>
      <c r="HM854" s="22"/>
      <c r="HN854" s="22"/>
      <c r="HO854" s="22"/>
      <c r="HP854" s="22"/>
      <c r="HQ854" s="22"/>
      <c r="HR854" s="22"/>
      <c r="HS854" s="22"/>
      <c r="HT854" s="22"/>
      <c r="HU854" s="22"/>
      <c r="HV854" s="22"/>
      <c r="HW854" s="22"/>
      <c r="HX854" s="22"/>
      <c r="HY854" s="22"/>
      <c r="HZ854" s="22"/>
      <c r="IA854" s="22"/>
      <c r="IB854" s="22"/>
      <c r="IC854" s="22"/>
      <c r="ID854" s="22"/>
      <c r="IE854" s="22"/>
      <c r="IF854" s="22"/>
      <c r="IG854" s="22"/>
      <c r="IH854" s="22"/>
      <c r="II854" s="22"/>
      <c r="IJ854" s="22"/>
      <c r="IK854" s="22"/>
      <c r="IL854" s="22"/>
      <c r="IM854" s="22"/>
      <c r="IN854" s="22"/>
      <c r="IO854" s="22"/>
      <c r="IP854" s="22"/>
      <c r="IQ854" s="22"/>
      <c r="IR854" s="22"/>
      <c r="IS854" s="22"/>
      <c r="IT854" s="22"/>
      <c r="IU854" s="22"/>
      <c r="IV854" s="22"/>
      <c r="IW854" s="22"/>
    </row>
    <row r="855" spans="1:257" s="23" customFormat="1" ht="12.75" customHeight="1" x14ac:dyDescent="0.2">
      <c r="A855" s="17">
        <v>854</v>
      </c>
      <c r="B855" s="17" t="s">
        <v>1177</v>
      </c>
      <c r="C855" s="17" t="s">
        <v>1178</v>
      </c>
      <c r="D855" s="17" t="s">
        <v>1148</v>
      </c>
      <c r="E855" s="17" t="s">
        <v>1190</v>
      </c>
      <c r="F855" s="17" t="s">
        <v>23</v>
      </c>
      <c r="G855" s="40"/>
      <c r="H855" s="40"/>
      <c r="I855" s="40"/>
      <c r="J855" s="18"/>
      <c r="K855" s="28"/>
      <c r="L855" s="34"/>
      <c r="M855" s="34"/>
      <c r="N855" s="18"/>
      <c r="O855" s="18">
        <v>0.5</v>
      </c>
      <c r="P855" s="17" t="s">
        <v>153</v>
      </c>
      <c r="Q855" s="17" t="s">
        <v>1148</v>
      </c>
      <c r="R855" s="17" t="s">
        <v>1191</v>
      </c>
      <c r="S855" s="29" t="s">
        <v>1192</v>
      </c>
      <c r="T855" s="30" t="s">
        <v>1181</v>
      </c>
      <c r="U855" s="30" t="s">
        <v>1182</v>
      </c>
      <c r="V855" s="29" t="s">
        <v>1324</v>
      </c>
      <c r="W855" s="22"/>
      <c r="X855" s="22"/>
      <c r="Y855" s="22"/>
      <c r="Z855" s="22"/>
      <c r="AA855" s="22"/>
      <c r="AB855" s="22"/>
      <c r="AC855" s="22"/>
      <c r="AD855" s="22"/>
      <c r="AE855" s="22"/>
      <c r="AF855" s="22"/>
      <c r="AG855" s="22"/>
      <c r="AH855" s="22"/>
      <c r="AI855" s="22"/>
      <c r="AJ855" s="22"/>
      <c r="AK855" s="22"/>
      <c r="AL855" s="22"/>
      <c r="AM855" s="22"/>
      <c r="AN855" s="22"/>
      <c r="AO855" s="22"/>
      <c r="AP855" s="22"/>
      <c r="AQ855" s="22"/>
      <c r="AR855" s="22"/>
      <c r="AS855" s="22"/>
      <c r="AT855" s="22"/>
      <c r="AU855" s="22"/>
      <c r="AV855" s="22"/>
      <c r="AW855" s="22"/>
      <c r="AX855" s="22"/>
      <c r="AY855" s="22"/>
      <c r="AZ855" s="22"/>
      <c r="BA855" s="22"/>
      <c r="BB855" s="22"/>
      <c r="BC855" s="22"/>
      <c r="BD855" s="22"/>
      <c r="BE855" s="22"/>
      <c r="BF855" s="22"/>
      <c r="BG855" s="22"/>
      <c r="BH855" s="22"/>
      <c r="BI855" s="22"/>
      <c r="BJ855" s="22"/>
      <c r="BK855" s="22"/>
      <c r="BL855" s="22"/>
      <c r="BM855" s="22"/>
      <c r="BN855" s="22"/>
      <c r="BO855" s="22"/>
      <c r="BP855" s="22"/>
      <c r="BQ855" s="22"/>
      <c r="BR855" s="22"/>
      <c r="BS855" s="22"/>
      <c r="BT855" s="22"/>
      <c r="BU855" s="22"/>
      <c r="BV855" s="22"/>
      <c r="BW855" s="22"/>
      <c r="BX855" s="22"/>
      <c r="BY855" s="22"/>
      <c r="BZ855" s="22"/>
      <c r="CA855" s="22"/>
      <c r="CB855" s="22"/>
      <c r="CC855" s="22"/>
      <c r="CD855" s="22"/>
      <c r="CE855" s="22"/>
      <c r="CF855" s="22"/>
      <c r="CG855" s="22"/>
      <c r="CH855" s="22"/>
      <c r="CI855" s="22"/>
      <c r="CJ855" s="22"/>
      <c r="CK855" s="22"/>
      <c r="CL855" s="22"/>
      <c r="CM855" s="22"/>
      <c r="CN855" s="22"/>
      <c r="CO855" s="22"/>
      <c r="CP855" s="22"/>
      <c r="CQ855" s="22"/>
      <c r="CR855" s="22"/>
      <c r="CS855" s="22"/>
      <c r="CT855" s="22"/>
      <c r="CU855" s="22"/>
      <c r="CV855" s="22"/>
      <c r="CW855" s="22"/>
      <c r="CX855" s="22"/>
      <c r="CY855" s="22"/>
      <c r="CZ855" s="22"/>
      <c r="DA855" s="22"/>
      <c r="DB855" s="22"/>
      <c r="DC855" s="22"/>
      <c r="DD855" s="22"/>
      <c r="DE855" s="22"/>
      <c r="DF855" s="22"/>
      <c r="DG855" s="22"/>
      <c r="DH855" s="22"/>
      <c r="DI855" s="22"/>
      <c r="DJ855" s="22"/>
      <c r="DK855" s="22"/>
      <c r="DL855" s="22"/>
      <c r="DM855" s="22"/>
      <c r="DN855" s="22"/>
      <c r="DO855" s="22"/>
      <c r="DP855" s="22"/>
      <c r="DQ855" s="22"/>
      <c r="DR855" s="22"/>
      <c r="DS855" s="22"/>
      <c r="DT855" s="22"/>
      <c r="DU855" s="22"/>
      <c r="DV855" s="22"/>
      <c r="DW855" s="22"/>
      <c r="DX855" s="22"/>
      <c r="DY855" s="22"/>
      <c r="DZ855" s="22"/>
      <c r="EA855" s="22"/>
      <c r="EB855" s="22"/>
      <c r="EC855" s="22"/>
      <c r="ED855" s="22"/>
      <c r="EE855" s="22"/>
      <c r="EF855" s="22"/>
      <c r="EG855" s="22"/>
      <c r="EH855" s="22"/>
      <c r="EI855" s="22"/>
      <c r="EJ855" s="22"/>
      <c r="EK855" s="22"/>
      <c r="EL855" s="22"/>
      <c r="EM855" s="22"/>
      <c r="EN855" s="22"/>
      <c r="EO855" s="22"/>
      <c r="EP855" s="22"/>
      <c r="EQ855" s="22"/>
      <c r="ER855" s="22"/>
      <c r="ES855" s="22"/>
      <c r="ET855" s="22"/>
      <c r="EU855" s="22"/>
      <c r="EV855" s="22"/>
      <c r="EW855" s="22"/>
      <c r="EX855" s="22"/>
      <c r="EY855" s="22"/>
      <c r="EZ855" s="22"/>
      <c r="FA855" s="22"/>
      <c r="FB855" s="22"/>
      <c r="FC855" s="22"/>
      <c r="FD855" s="22"/>
      <c r="FE855" s="22"/>
      <c r="FF855" s="22"/>
      <c r="FG855" s="22"/>
      <c r="FH855" s="22"/>
      <c r="FI855" s="22"/>
      <c r="FJ855" s="22"/>
      <c r="FK855" s="22"/>
      <c r="FL855" s="22"/>
      <c r="FM855" s="22"/>
      <c r="FN855" s="22"/>
      <c r="FO855" s="22"/>
      <c r="FP855" s="22"/>
      <c r="FQ855" s="22"/>
      <c r="FR855" s="22"/>
      <c r="FS855" s="22"/>
      <c r="FT855" s="22"/>
      <c r="FU855" s="22"/>
      <c r="FV855" s="22"/>
      <c r="FW855" s="22"/>
      <c r="FX855" s="22"/>
      <c r="FY855" s="22"/>
      <c r="FZ855" s="22"/>
      <c r="GA855" s="22"/>
      <c r="GB855" s="22"/>
      <c r="GC855" s="22"/>
      <c r="GD855" s="22"/>
      <c r="GE855" s="22"/>
      <c r="GF855" s="22"/>
      <c r="GG855" s="22"/>
      <c r="GH855" s="22"/>
      <c r="GI855" s="22"/>
      <c r="GJ855" s="22"/>
      <c r="GK855" s="22"/>
      <c r="GL855" s="22"/>
      <c r="GM855" s="22"/>
      <c r="GN855" s="22"/>
      <c r="GO855" s="22"/>
      <c r="GP855" s="22"/>
      <c r="GQ855" s="22"/>
      <c r="GR855" s="22"/>
      <c r="GS855" s="22"/>
      <c r="GT855" s="22"/>
      <c r="GU855" s="22"/>
      <c r="GV855" s="22"/>
      <c r="GW855" s="22"/>
      <c r="GX855" s="22"/>
      <c r="GY855" s="22"/>
      <c r="GZ855" s="22"/>
      <c r="HA855" s="22"/>
      <c r="HB855" s="22"/>
      <c r="HC855" s="22"/>
      <c r="HD855" s="22"/>
      <c r="HE855" s="22"/>
      <c r="HF855" s="22"/>
      <c r="HG855" s="22"/>
      <c r="HH855" s="22"/>
      <c r="HI855" s="22"/>
      <c r="HJ855" s="22"/>
      <c r="HK855" s="22"/>
      <c r="HL855" s="22"/>
      <c r="HM855" s="22"/>
      <c r="HN855" s="22"/>
      <c r="HO855" s="22"/>
      <c r="HP855" s="22"/>
      <c r="HQ855" s="22"/>
      <c r="HR855" s="22"/>
      <c r="HS855" s="22"/>
      <c r="HT855" s="22"/>
      <c r="HU855" s="22"/>
      <c r="HV855" s="22"/>
      <c r="HW855" s="22"/>
      <c r="HX855" s="22"/>
      <c r="HY855" s="22"/>
      <c r="HZ855" s="22"/>
      <c r="IA855" s="22"/>
      <c r="IB855" s="22"/>
      <c r="IC855" s="22"/>
      <c r="ID855" s="22"/>
      <c r="IE855" s="22"/>
      <c r="IF855" s="22"/>
      <c r="IG855" s="22"/>
      <c r="IH855" s="22"/>
      <c r="II855" s="22"/>
      <c r="IJ855" s="22"/>
      <c r="IK855" s="22"/>
      <c r="IL855" s="22"/>
      <c r="IM855" s="22"/>
      <c r="IN855" s="22"/>
      <c r="IO855" s="22"/>
      <c r="IP855" s="22"/>
      <c r="IQ855" s="22"/>
      <c r="IR855" s="22"/>
      <c r="IS855" s="22"/>
      <c r="IT855" s="22"/>
      <c r="IU855" s="22"/>
      <c r="IV855" s="22"/>
      <c r="IW855" s="22"/>
    </row>
    <row r="856" spans="1:257" s="23" customFormat="1" ht="12.75" customHeight="1" x14ac:dyDescent="0.2">
      <c r="A856" s="17">
        <v>855</v>
      </c>
      <c r="B856" s="17" t="s">
        <v>1177</v>
      </c>
      <c r="C856" s="17" t="s">
        <v>1178</v>
      </c>
      <c r="D856" s="17" t="s">
        <v>1148</v>
      </c>
      <c r="E856" s="17" t="s">
        <v>1193</v>
      </c>
      <c r="F856" s="17" t="s">
        <v>23</v>
      </c>
      <c r="G856" s="40"/>
      <c r="H856" s="40"/>
      <c r="I856" s="40"/>
      <c r="J856" s="18"/>
      <c r="K856" s="28"/>
      <c r="L856" s="34"/>
      <c r="M856" s="34"/>
      <c r="N856" s="18"/>
      <c r="O856" s="18">
        <v>500</v>
      </c>
      <c r="P856" s="17" t="s">
        <v>1160</v>
      </c>
      <c r="Q856" s="17" t="s">
        <v>1148</v>
      </c>
      <c r="R856" s="17" t="s">
        <v>25</v>
      </c>
      <c r="S856" s="29" t="s">
        <v>1194</v>
      </c>
      <c r="T856" s="30" t="s">
        <v>1181</v>
      </c>
      <c r="U856" s="30" t="s">
        <v>1182</v>
      </c>
      <c r="V856" s="29" t="s">
        <v>1325</v>
      </c>
      <c r="W856" s="22"/>
      <c r="X856" s="22"/>
      <c r="Y856" s="22"/>
      <c r="Z856" s="22"/>
      <c r="AA856" s="22"/>
      <c r="AB856" s="22"/>
      <c r="AC856" s="22"/>
      <c r="AD856" s="22"/>
      <c r="AE856" s="22"/>
      <c r="AF856" s="22"/>
      <c r="AG856" s="22"/>
      <c r="AH856" s="22"/>
      <c r="AI856" s="22"/>
      <c r="AJ856" s="22"/>
      <c r="AK856" s="22"/>
      <c r="AL856" s="22"/>
      <c r="AM856" s="22"/>
      <c r="AN856" s="22"/>
      <c r="AO856" s="22"/>
      <c r="AP856" s="22"/>
      <c r="AQ856" s="22"/>
      <c r="AR856" s="22"/>
      <c r="AS856" s="22"/>
      <c r="AT856" s="22"/>
      <c r="AU856" s="22"/>
      <c r="AV856" s="22"/>
      <c r="AW856" s="22"/>
      <c r="AX856" s="22"/>
      <c r="AY856" s="22"/>
      <c r="AZ856" s="22"/>
      <c r="BA856" s="22"/>
      <c r="BB856" s="22"/>
      <c r="BC856" s="22"/>
      <c r="BD856" s="22"/>
      <c r="BE856" s="22"/>
      <c r="BF856" s="22"/>
      <c r="BG856" s="22"/>
      <c r="BH856" s="22"/>
      <c r="BI856" s="22"/>
      <c r="BJ856" s="22"/>
      <c r="BK856" s="22"/>
      <c r="BL856" s="22"/>
      <c r="BM856" s="22"/>
      <c r="BN856" s="22"/>
      <c r="BO856" s="22"/>
      <c r="BP856" s="22"/>
      <c r="BQ856" s="22"/>
      <c r="BR856" s="22"/>
      <c r="BS856" s="22"/>
      <c r="BT856" s="22"/>
      <c r="BU856" s="22"/>
      <c r="BV856" s="22"/>
      <c r="BW856" s="22"/>
      <c r="BX856" s="22"/>
      <c r="BY856" s="22"/>
      <c r="BZ856" s="22"/>
      <c r="CA856" s="22"/>
      <c r="CB856" s="22"/>
      <c r="CC856" s="22"/>
      <c r="CD856" s="22"/>
      <c r="CE856" s="22"/>
      <c r="CF856" s="22"/>
      <c r="CG856" s="22"/>
      <c r="CH856" s="22"/>
      <c r="CI856" s="22"/>
      <c r="CJ856" s="22"/>
      <c r="CK856" s="22"/>
      <c r="CL856" s="22"/>
      <c r="CM856" s="22"/>
      <c r="CN856" s="22"/>
      <c r="CO856" s="22"/>
      <c r="CP856" s="22"/>
      <c r="CQ856" s="22"/>
      <c r="CR856" s="22"/>
      <c r="CS856" s="22"/>
      <c r="CT856" s="22"/>
      <c r="CU856" s="22"/>
      <c r="CV856" s="22"/>
      <c r="CW856" s="22"/>
      <c r="CX856" s="22"/>
      <c r="CY856" s="22"/>
      <c r="CZ856" s="22"/>
      <c r="DA856" s="22"/>
      <c r="DB856" s="22"/>
      <c r="DC856" s="22"/>
      <c r="DD856" s="22"/>
      <c r="DE856" s="22"/>
      <c r="DF856" s="22"/>
      <c r="DG856" s="22"/>
      <c r="DH856" s="22"/>
      <c r="DI856" s="22"/>
      <c r="DJ856" s="22"/>
      <c r="DK856" s="22"/>
      <c r="DL856" s="22"/>
      <c r="DM856" s="22"/>
      <c r="DN856" s="22"/>
      <c r="DO856" s="22"/>
      <c r="DP856" s="22"/>
      <c r="DQ856" s="22"/>
      <c r="DR856" s="22"/>
      <c r="DS856" s="22"/>
      <c r="DT856" s="22"/>
      <c r="DU856" s="22"/>
      <c r="DV856" s="22"/>
      <c r="DW856" s="22"/>
      <c r="DX856" s="22"/>
      <c r="DY856" s="22"/>
      <c r="DZ856" s="22"/>
      <c r="EA856" s="22"/>
      <c r="EB856" s="22"/>
      <c r="EC856" s="22"/>
      <c r="ED856" s="22"/>
      <c r="EE856" s="22"/>
      <c r="EF856" s="22"/>
      <c r="EG856" s="22"/>
      <c r="EH856" s="22"/>
      <c r="EI856" s="22"/>
      <c r="EJ856" s="22"/>
      <c r="EK856" s="22"/>
      <c r="EL856" s="22"/>
      <c r="EM856" s="22"/>
      <c r="EN856" s="22"/>
      <c r="EO856" s="22"/>
      <c r="EP856" s="22"/>
      <c r="EQ856" s="22"/>
      <c r="ER856" s="22"/>
      <c r="ES856" s="22"/>
      <c r="ET856" s="22"/>
      <c r="EU856" s="22"/>
      <c r="EV856" s="22"/>
      <c r="EW856" s="22"/>
      <c r="EX856" s="22"/>
      <c r="EY856" s="22"/>
      <c r="EZ856" s="22"/>
      <c r="FA856" s="22"/>
      <c r="FB856" s="22"/>
      <c r="FC856" s="22"/>
      <c r="FD856" s="22"/>
      <c r="FE856" s="22"/>
      <c r="FF856" s="22"/>
      <c r="FG856" s="22"/>
      <c r="FH856" s="22"/>
      <c r="FI856" s="22"/>
      <c r="FJ856" s="22"/>
      <c r="FK856" s="22"/>
      <c r="FL856" s="22"/>
      <c r="FM856" s="22"/>
      <c r="FN856" s="22"/>
      <c r="FO856" s="22"/>
      <c r="FP856" s="22"/>
      <c r="FQ856" s="22"/>
      <c r="FR856" s="22"/>
      <c r="FS856" s="22"/>
      <c r="FT856" s="22"/>
      <c r="FU856" s="22"/>
      <c r="FV856" s="22"/>
      <c r="FW856" s="22"/>
      <c r="FX856" s="22"/>
      <c r="FY856" s="22"/>
      <c r="FZ856" s="22"/>
      <c r="GA856" s="22"/>
      <c r="GB856" s="22"/>
      <c r="GC856" s="22"/>
      <c r="GD856" s="22"/>
      <c r="GE856" s="22"/>
      <c r="GF856" s="22"/>
      <c r="GG856" s="22"/>
      <c r="GH856" s="22"/>
      <c r="GI856" s="22"/>
      <c r="GJ856" s="22"/>
      <c r="GK856" s="22"/>
      <c r="GL856" s="22"/>
      <c r="GM856" s="22"/>
      <c r="GN856" s="22"/>
      <c r="GO856" s="22"/>
      <c r="GP856" s="22"/>
      <c r="GQ856" s="22"/>
      <c r="GR856" s="22"/>
      <c r="GS856" s="22"/>
      <c r="GT856" s="22"/>
      <c r="GU856" s="22"/>
      <c r="GV856" s="22"/>
      <c r="GW856" s="22"/>
      <c r="GX856" s="22"/>
      <c r="GY856" s="22"/>
      <c r="GZ856" s="22"/>
      <c r="HA856" s="22"/>
      <c r="HB856" s="22"/>
      <c r="HC856" s="22"/>
      <c r="HD856" s="22"/>
      <c r="HE856" s="22"/>
      <c r="HF856" s="22"/>
      <c r="HG856" s="22"/>
      <c r="HH856" s="22"/>
      <c r="HI856" s="22"/>
      <c r="HJ856" s="22"/>
      <c r="HK856" s="22"/>
      <c r="HL856" s="22"/>
      <c r="HM856" s="22"/>
      <c r="HN856" s="22"/>
      <c r="HO856" s="22"/>
      <c r="HP856" s="22"/>
      <c r="HQ856" s="22"/>
      <c r="HR856" s="22"/>
      <c r="HS856" s="22"/>
      <c r="HT856" s="22"/>
      <c r="HU856" s="22"/>
      <c r="HV856" s="22"/>
      <c r="HW856" s="22"/>
      <c r="HX856" s="22"/>
      <c r="HY856" s="22"/>
      <c r="HZ856" s="22"/>
      <c r="IA856" s="22"/>
      <c r="IB856" s="22"/>
      <c r="IC856" s="22"/>
      <c r="ID856" s="22"/>
      <c r="IE856" s="22"/>
      <c r="IF856" s="22"/>
      <c r="IG856" s="22"/>
      <c r="IH856" s="22"/>
      <c r="II856" s="22"/>
      <c r="IJ856" s="22"/>
      <c r="IK856" s="22"/>
      <c r="IL856" s="22"/>
      <c r="IM856" s="22"/>
      <c r="IN856" s="22"/>
      <c r="IO856" s="22"/>
      <c r="IP856" s="22"/>
      <c r="IQ856" s="22"/>
      <c r="IR856" s="22"/>
      <c r="IS856" s="22"/>
      <c r="IT856" s="22"/>
      <c r="IU856" s="22"/>
      <c r="IV856" s="22"/>
      <c r="IW856" s="22"/>
    </row>
    <row r="857" spans="1:257" s="23" customFormat="1" ht="12.75" customHeight="1" x14ac:dyDescent="0.2">
      <c r="A857" s="17">
        <v>856</v>
      </c>
      <c r="B857" s="17" t="s">
        <v>1195</v>
      </c>
      <c r="C857" s="17" t="s">
        <v>1195</v>
      </c>
      <c r="D857" s="17" t="s">
        <v>1148</v>
      </c>
      <c r="E857" s="17" t="s">
        <v>1196</v>
      </c>
      <c r="F857" s="17" t="s">
        <v>23</v>
      </c>
      <c r="G857" s="34"/>
      <c r="H857" s="34"/>
      <c r="I857" s="34"/>
      <c r="J857" s="18"/>
      <c r="K857" s="18"/>
      <c r="L857" s="34">
        <v>5.3999999999999999E-2</v>
      </c>
      <c r="M857" s="34">
        <v>4.3999999999999997E-2</v>
      </c>
      <c r="N857" s="18"/>
      <c r="O857" s="18"/>
      <c r="P857" s="17" t="s">
        <v>115</v>
      </c>
      <c r="Q857" s="17" t="s">
        <v>1148</v>
      </c>
      <c r="R857" s="17" t="s">
        <v>25</v>
      </c>
      <c r="S857" s="29" t="s">
        <v>1197</v>
      </c>
      <c r="T857" s="30" t="s">
        <v>1198</v>
      </c>
      <c r="U857" s="30" t="s">
        <v>1199</v>
      </c>
      <c r="V857" s="29" t="s">
        <v>1200</v>
      </c>
      <c r="W857" s="22"/>
      <c r="X857" s="22"/>
      <c r="Y857" s="22"/>
      <c r="Z857" s="22"/>
      <c r="AA857" s="22"/>
      <c r="AB857" s="22"/>
      <c r="AC857" s="22"/>
      <c r="AD857" s="22"/>
      <c r="AE857" s="22"/>
      <c r="AF857" s="22"/>
      <c r="AG857" s="22"/>
      <c r="AH857" s="22"/>
      <c r="AI857" s="22"/>
      <c r="AJ857" s="22"/>
      <c r="AK857" s="22"/>
      <c r="AL857" s="22"/>
      <c r="AM857" s="22"/>
      <c r="AN857" s="22"/>
      <c r="AO857" s="22"/>
      <c r="AP857" s="22"/>
      <c r="AQ857" s="22"/>
      <c r="AR857" s="22"/>
      <c r="AS857" s="22"/>
      <c r="AT857" s="22"/>
      <c r="AU857" s="22"/>
      <c r="AV857" s="22"/>
      <c r="AW857" s="22"/>
      <c r="AX857" s="22"/>
      <c r="AY857" s="22"/>
      <c r="AZ857" s="22"/>
      <c r="BA857" s="22"/>
      <c r="BB857" s="22"/>
      <c r="BC857" s="22"/>
      <c r="BD857" s="22"/>
      <c r="BE857" s="22"/>
      <c r="BF857" s="22"/>
      <c r="BG857" s="22"/>
      <c r="BH857" s="22"/>
      <c r="BI857" s="22"/>
      <c r="BJ857" s="22"/>
      <c r="BK857" s="22"/>
      <c r="BL857" s="22"/>
      <c r="BM857" s="22"/>
      <c r="BN857" s="22"/>
      <c r="BO857" s="22"/>
      <c r="BP857" s="22"/>
      <c r="BQ857" s="22"/>
      <c r="BR857" s="22"/>
      <c r="BS857" s="22"/>
      <c r="BT857" s="22"/>
      <c r="BU857" s="22"/>
      <c r="BV857" s="22"/>
      <c r="BW857" s="22"/>
      <c r="BX857" s="22"/>
      <c r="BY857" s="22"/>
      <c r="BZ857" s="22"/>
      <c r="CA857" s="22"/>
      <c r="CB857" s="22"/>
      <c r="CC857" s="22"/>
      <c r="CD857" s="22"/>
      <c r="CE857" s="22"/>
      <c r="CF857" s="22"/>
      <c r="CG857" s="22"/>
      <c r="CH857" s="22"/>
      <c r="CI857" s="22"/>
      <c r="CJ857" s="22"/>
      <c r="CK857" s="22"/>
      <c r="CL857" s="22"/>
      <c r="CM857" s="22"/>
      <c r="CN857" s="22"/>
      <c r="CO857" s="22"/>
      <c r="CP857" s="22"/>
      <c r="CQ857" s="22"/>
      <c r="CR857" s="22"/>
      <c r="CS857" s="22"/>
      <c r="CT857" s="22"/>
      <c r="CU857" s="22"/>
      <c r="CV857" s="22"/>
      <c r="CW857" s="22"/>
      <c r="CX857" s="22"/>
      <c r="CY857" s="22"/>
      <c r="CZ857" s="22"/>
      <c r="DA857" s="22"/>
      <c r="DB857" s="22"/>
      <c r="DC857" s="22"/>
      <c r="DD857" s="22"/>
      <c r="DE857" s="22"/>
      <c r="DF857" s="22"/>
      <c r="DG857" s="22"/>
      <c r="DH857" s="22"/>
      <c r="DI857" s="22"/>
      <c r="DJ857" s="22"/>
      <c r="DK857" s="22"/>
      <c r="DL857" s="22"/>
      <c r="DM857" s="22"/>
      <c r="DN857" s="22"/>
      <c r="DO857" s="22"/>
      <c r="DP857" s="22"/>
      <c r="DQ857" s="22"/>
      <c r="DR857" s="22"/>
      <c r="DS857" s="22"/>
      <c r="DT857" s="22"/>
      <c r="DU857" s="22"/>
      <c r="DV857" s="22"/>
      <c r="DW857" s="22"/>
      <c r="DX857" s="22"/>
      <c r="DY857" s="22"/>
      <c r="DZ857" s="22"/>
      <c r="EA857" s="22"/>
      <c r="EB857" s="22"/>
      <c r="EC857" s="22"/>
      <c r="ED857" s="22"/>
      <c r="EE857" s="22"/>
      <c r="EF857" s="22"/>
      <c r="EG857" s="22"/>
      <c r="EH857" s="22"/>
      <c r="EI857" s="22"/>
      <c r="EJ857" s="22"/>
      <c r="EK857" s="22"/>
      <c r="EL857" s="22"/>
      <c r="EM857" s="22"/>
      <c r="EN857" s="22"/>
      <c r="EO857" s="22"/>
      <c r="EP857" s="22"/>
      <c r="EQ857" s="22"/>
      <c r="ER857" s="22"/>
      <c r="ES857" s="22"/>
      <c r="ET857" s="22"/>
      <c r="EU857" s="22"/>
      <c r="EV857" s="22"/>
      <c r="EW857" s="22"/>
      <c r="EX857" s="22"/>
      <c r="EY857" s="22"/>
      <c r="EZ857" s="22"/>
      <c r="FA857" s="22"/>
      <c r="FB857" s="22"/>
      <c r="FC857" s="22"/>
      <c r="FD857" s="22"/>
      <c r="FE857" s="22"/>
      <c r="FF857" s="22"/>
      <c r="FG857" s="22"/>
      <c r="FH857" s="22"/>
      <c r="FI857" s="22"/>
      <c r="FJ857" s="22"/>
      <c r="FK857" s="22"/>
      <c r="FL857" s="22"/>
      <c r="FM857" s="22"/>
      <c r="FN857" s="22"/>
      <c r="FO857" s="22"/>
      <c r="FP857" s="22"/>
      <c r="FQ857" s="22"/>
      <c r="FR857" s="22"/>
      <c r="FS857" s="22"/>
      <c r="FT857" s="22"/>
      <c r="FU857" s="22"/>
      <c r="FV857" s="22"/>
      <c r="FW857" s="22"/>
      <c r="FX857" s="22"/>
      <c r="FY857" s="22"/>
      <c r="FZ857" s="22"/>
      <c r="GA857" s="22"/>
      <c r="GB857" s="22"/>
      <c r="GC857" s="22"/>
      <c r="GD857" s="22"/>
      <c r="GE857" s="22"/>
      <c r="GF857" s="22"/>
      <c r="GG857" s="22"/>
      <c r="GH857" s="22"/>
      <c r="GI857" s="22"/>
      <c r="GJ857" s="22"/>
      <c r="GK857" s="22"/>
      <c r="GL857" s="22"/>
      <c r="GM857" s="22"/>
      <c r="GN857" s="22"/>
      <c r="GO857" s="22"/>
      <c r="GP857" s="22"/>
      <c r="GQ857" s="22"/>
      <c r="GR857" s="22"/>
      <c r="GS857" s="22"/>
      <c r="GT857" s="22"/>
      <c r="GU857" s="22"/>
      <c r="GV857" s="22"/>
      <c r="GW857" s="22"/>
      <c r="GX857" s="22"/>
      <c r="GY857" s="22"/>
      <c r="GZ857" s="22"/>
      <c r="HA857" s="22"/>
      <c r="HB857" s="22"/>
      <c r="HC857" s="22"/>
      <c r="HD857" s="22"/>
      <c r="HE857" s="22"/>
      <c r="HF857" s="22"/>
      <c r="HG857" s="22"/>
      <c r="HH857" s="22"/>
      <c r="HI857" s="22"/>
      <c r="HJ857" s="22"/>
      <c r="HK857" s="22"/>
      <c r="HL857" s="22"/>
      <c r="HM857" s="22"/>
      <c r="HN857" s="22"/>
      <c r="HO857" s="22"/>
      <c r="HP857" s="22"/>
      <c r="HQ857" s="22"/>
      <c r="HR857" s="22"/>
      <c r="HS857" s="22"/>
      <c r="HT857" s="22"/>
      <c r="HU857" s="22"/>
      <c r="HV857" s="22"/>
      <c r="HW857" s="22"/>
      <c r="HX857" s="22"/>
      <c r="HY857" s="22"/>
      <c r="HZ857" s="22"/>
      <c r="IA857" s="22"/>
      <c r="IB857" s="22"/>
      <c r="IC857" s="22"/>
      <c r="ID857" s="22"/>
      <c r="IE857" s="22"/>
      <c r="IF857" s="22"/>
      <c r="IG857" s="22"/>
      <c r="IH857" s="22"/>
      <c r="II857" s="22"/>
      <c r="IJ857" s="22"/>
      <c r="IK857" s="22"/>
      <c r="IL857" s="22"/>
      <c r="IM857" s="22"/>
      <c r="IN857" s="22"/>
      <c r="IO857" s="22"/>
      <c r="IP857" s="22"/>
      <c r="IQ857" s="22"/>
      <c r="IR857" s="22"/>
      <c r="IS857" s="22"/>
      <c r="IT857" s="22"/>
      <c r="IU857" s="22"/>
      <c r="IV857" s="22"/>
      <c r="IW857" s="22"/>
    </row>
    <row r="858" spans="1:257" s="23" customFormat="1" ht="12.75" customHeight="1" x14ac:dyDescent="0.2">
      <c r="A858" s="17">
        <v>857</v>
      </c>
      <c r="B858" s="17" t="s">
        <v>1195</v>
      </c>
      <c r="C858" s="17" t="s">
        <v>1195</v>
      </c>
      <c r="D858" s="17" t="s">
        <v>1148</v>
      </c>
      <c r="E858" s="17" t="s">
        <v>1201</v>
      </c>
      <c r="F858" s="17" t="s">
        <v>23</v>
      </c>
      <c r="G858" s="40"/>
      <c r="H858" s="40"/>
      <c r="I858" s="40"/>
      <c r="J858" s="18"/>
      <c r="K858" s="28"/>
      <c r="L858" s="34"/>
      <c r="M858" s="34"/>
      <c r="N858" s="18"/>
      <c r="O858" s="18">
        <v>0.3</v>
      </c>
      <c r="P858" s="17" t="s">
        <v>115</v>
      </c>
      <c r="Q858" s="17" t="s">
        <v>1148</v>
      </c>
      <c r="R858" s="17" t="s">
        <v>25</v>
      </c>
      <c r="S858" s="29" t="s">
        <v>1202</v>
      </c>
      <c r="T858" s="30" t="s">
        <v>1198</v>
      </c>
      <c r="U858" s="30" t="s">
        <v>1199</v>
      </c>
      <c r="V858" s="29" t="s">
        <v>1200</v>
      </c>
      <c r="W858" s="22"/>
      <c r="X858" s="22"/>
      <c r="Y858" s="22"/>
      <c r="Z858" s="22"/>
      <c r="AA858" s="22"/>
      <c r="AB858" s="22"/>
      <c r="AC858" s="22"/>
      <c r="AD858" s="22"/>
      <c r="AE858" s="22"/>
      <c r="AF858" s="22"/>
      <c r="AG858" s="22"/>
      <c r="AH858" s="22"/>
      <c r="AI858" s="22"/>
      <c r="AJ858" s="22"/>
      <c r="AK858" s="22"/>
      <c r="AL858" s="22"/>
      <c r="AM858" s="22"/>
      <c r="AN858" s="22"/>
      <c r="AO858" s="22"/>
      <c r="AP858" s="22"/>
      <c r="AQ858" s="22"/>
      <c r="AR858" s="22"/>
      <c r="AS858" s="22"/>
      <c r="AT858" s="22"/>
      <c r="AU858" s="22"/>
      <c r="AV858" s="22"/>
      <c r="AW858" s="22"/>
      <c r="AX858" s="22"/>
      <c r="AY858" s="22"/>
      <c r="AZ858" s="22"/>
      <c r="BA858" s="22"/>
      <c r="BB858" s="22"/>
      <c r="BC858" s="22"/>
      <c r="BD858" s="22"/>
      <c r="BE858" s="22"/>
      <c r="BF858" s="22"/>
      <c r="BG858" s="22"/>
      <c r="BH858" s="22"/>
      <c r="BI858" s="22"/>
      <c r="BJ858" s="22"/>
      <c r="BK858" s="22"/>
      <c r="BL858" s="22"/>
      <c r="BM858" s="22"/>
      <c r="BN858" s="22"/>
      <c r="BO858" s="22"/>
      <c r="BP858" s="22"/>
      <c r="BQ858" s="22"/>
      <c r="BR858" s="22"/>
      <c r="BS858" s="22"/>
      <c r="BT858" s="22"/>
      <c r="BU858" s="22"/>
      <c r="BV858" s="22"/>
      <c r="BW858" s="22"/>
      <c r="BX858" s="22"/>
      <c r="BY858" s="22"/>
      <c r="BZ858" s="22"/>
      <c r="CA858" s="22"/>
      <c r="CB858" s="22"/>
      <c r="CC858" s="22"/>
      <c r="CD858" s="22"/>
      <c r="CE858" s="22"/>
      <c r="CF858" s="22"/>
      <c r="CG858" s="22"/>
      <c r="CH858" s="22"/>
      <c r="CI858" s="22"/>
      <c r="CJ858" s="22"/>
      <c r="CK858" s="22"/>
      <c r="CL858" s="22"/>
      <c r="CM858" s="22"/>
      <c r="CN858" s="22"/>
      <c r="CO858" s="22"/>
      <c r="CP858" s="22"/>
      <c r="CQ858" s="22"/>
      <c r="CR858" s="22"/>
      <c r="CS858" s="22"/>
      <c r="CT858" s="22"/>
      <c r="CU858" s="22"/>
      <c r="CV858" s="22"/>
      <c r="CW858" s="22"/>
      <c r="CX858" s="22"/>
      <c r="CY858" s="22"/>
      <c r="CZ858" s="22"/>
      <c r="DA858" s="22"/>
      <c r="DB858" s="22"/>
      <c r="DC858" s="22"/>
      <c r="DD858" s="22"/>
      <c r="DE858" s="22"/>
      <c r="DF858" s="22"/>
      <c r="DG858" s="22"/>
      <c r="DH858" s="22"/>
      <c r="DI858" s="22"/>
      <c r="DJ858" s="22"/>
      <c r="DK858" s="22"/>
      <c r="DL858" s="22"/>
      <c r="DM858" s="22"/>
      <c r="DN858" s="22"/>
      <c r="DO858" s="22"/>
      <c r="DP858" s="22"/>
      <c r="DQ858" s="22"/>
      <c r="DR858" s="22"/>
      <c r="DS858" s="22"/>
      <c r="DT858" s="22"/>
      <c r="DU858" s="22"/>
      <c r="DV858" s="22"/>
      <c r="DW858" s="22"/>
      <c r="DX858" s="22"/>
      <c r="DY858" s="22"/>
      <c r="DZ858" s="22"/>
      <c r="EA858" s="22"/>
      <c r="EB858" s="22"/>
      <c r="EC858" s="22"/>
      <c r="ED858" s="22"/>
      <c r="EE858" s="22"/>
      <c r="EF858" s="22"/>
      <c r="EG858" s="22"/>
      <c r="EH858" s="22"/>
      <c r="EI858" s="22"/>
      <c r="EJ858" s="22"/>
      <c r="EK858" s="22"/>
      <c r="EL858" s="22"/>
      <c r="EM858" s="22"/>
      <c r="EN858" s="22"/>
      <c r="EO858" s="22"/>
      <c r="EP858" s="22"/>
      <c r="EQ858" s="22"/>
      <c r="ER858" s="22"/>
      <c r="ES858" s="22"/>
      <c r="ET858" s="22"/>
      <c r="EU858" s="22"/>
      <c r="EV858" s="22"/>
      <c r="EW858" s="22"/>
      <c r="EX858" s="22"/>
      <c r="EY858" s="22"/>
      <c r="EZ858" s="22"/>
      <c r="FA858" s="22"/>
      <c r="FB858" s="22"/>
      <c r="FC858" s="22"/>
      <c r="FD858" s="22"/>
      <c r="FE858" s="22"/>
      <c r="FF858" s="22"/>
      <c r="FG858" s="22"/>
      <c r="FH858" s="22"/>
      <c r="FI858" s="22"/>
      <c r="FJ858" s="22"/>
      <c r="FK858" s="22"/>
      <c r="FL858" s="22"/>
      <c r="FM858" s="22"/>
      <c r="FN858" s="22"/>
      <c r="FO858" s="22"/>
      <c r="FP858" s="22"/>
      <c r="FQ858" s="22"/>
      <c r="FR858" s="22"/>
      <c r="FS858" s="22"/>
      <c r="FT858" s="22"/>
      <c r="FU858" s="22"/>
      <c r="FV858" s="22"/>
      <c r="FW858" s="22"/>
      <c r="FX858" s="22"/>
      <c r="FY858" s="22"/>
      <c r="FZ858" s="22"/>
      <c r="GA858" s="22"/>
      <c r="GB858" s="22"/>
      <c r="GC858" s="22"/>
      <c r="GD858" s="22"/>
      <c r="GE858" s="22"/>
      <c r="GF858" s="22"/>
      <c r="GG858" s="22"/>
      <c r="GH858" s="22"/>
      <c r="GI858" s="22"/>
      <c r="GJ858" s="22"/>
      <c r="GK858" s="22"/>
      <c r="GL858" s="22"/>
      <c r="GM858" s="22"/>
      <c r="GN858" s="22"/>
      <c r="GO858" s="22"/>
      <c r="GP858" s="22"/>
      <c r="GQ858" s="22"/>
      <c r="GR858" s="22"/>
      <c r="GS858" s="22"/>
      <c r="GT858" s="22"/>
      <c r="GU858" s="22"/>
      <c r="GV858" s="22"/>
      <c r="GW858" s="22"/>
      <c r="GX858" s="22"/>
      <c r="GY858" s="22"/>
      <c r="GZ858" s="22"/>
      <c r="HA858" s="22"/>
      <c r="HB858" s="22"/>
      <c r="HC858" s="22"/>
      <c r="HD858" s="22"/>
      <c r="HE858" s="22"/>
      <c r="HF858" s="22"/>
      <c r="HG858" s="22"/>
      <c r="HH858" s="22"/>
      <c r="HI858" s="22"/>
      <c r="HJ858" s="22"/>
      <c r="HK858" s="22"/>
      <c r="HL858" s="22"/>
      <c r="HM858" s="22"/>
      <c r="HN858" s="22"/>
      <c r="HO858" s="22"/>
      <c r="HP858" s="22"/>
      <c r="HQ858" s="22"/>
      <c r="HR858" s="22"/>
      <c r="HS858" s="22"/>
      <c r="HT858" s="22"/>
      <c r="HU858" s="22"/>
      <c r="HV858" s="22"/>
      <c r="HW858" s="22"/>
      <c r="HX858" s="22"/>
      <c r="HY858" s="22"/>
      <c r="HZ858" s="22"/>
      <c r="IA858" s="22"/>
      <c r="IB858" s="22"/>
      <c r="IC858" s="22"/>
      <c r="ID858" s="22"/>
      <c r="IE858" s="22"/>
      <c r="IF858" s="22"/>
      <c r="IG858" s="22"/>
      <c r="IH858" s="22"/>
      <c r="II858" s="22"/>
      <c r="IJ858" s="22"/>
      <c r="IK858" s="22"/>
      <c r="IL858" s="22"/>
      <c r="IM858" s="22"/>
      <c r="IN858" s="22"/>
      <c r="IO858" s="22"/>
      <c r="IP858" s="22"/>
      <c r="IQ858" s="22"/>
      <c r="IR858" s="22"/>
      <c r="IS858" s="22"/>
      <c r="IT858" s="22"/>
      <c r="IU858" s="22"/>
      <c r="IV858" s="22"/>
      <c r="IW858" s="22"/>
    </row>
    <row r="859" spans="1:257" s="23" customFormat="1" ht="12.75" customHeight="1" x14ac:dyDescent="0.2">
      <c r="A859" s="17">
        <v>858</v>
      </c>
      <c r="B859" s="17" t="s">
        <v>1195</v>
      </c>
      <c r="C859" s="17" t="s">
        <v>1195</v>
      </c>
      <c r="D859" s="17" t="s">
        <v>1148</v>
      </c>
      <c r="E859" s="17" t="s">
        <v>1203</v>
      </c>
      <c r="F859" s="17" t="s">
        <v>23</v>
      </c>
      <c r="G859" s="34"/>
      <c r="H859" s="34"/>
      <c r="I859" s="34"/>
      <c r="J859" s="18"/>
      <c r="K859" s="18"/>
      <c r="L859" s="34">
        <v>3.5000000000000001E-3</v>
      </c>
      <c r="M859" s="34"/>
      <c r="N859" s="18"/>
      <c r="O859" s="18"/>
      <c r="P859" s="17" t="s">
        <v>115</v>
      </c>
      <c r="Q859" s="17" t="s">
        <v>1148</v>
      </c>
      <c r="R859" s="17" t="s">
        <v>1191</v>
      </c>
      <c r="S859" s="29" t="s">
        <v>1204</v>
      </c>
      <c r="T859" s="30" t="s">
        <v>1198</v>
      </c>
      <c r="U859" s="30" t="s">
        <v>1199</v>
      </c>
      <c r="V859" s="29" t="s">
        <v>1200</v>
      </c>
      <c r="W859" s="22"/>
      <c r="X859" s="22"/>
      <c r="Y859" s="22"/>
      <c r="Z859" s="22"/>
      <c r="AA859" s="22"/>
      <c r="AB859" s="22"/>
      <c r="AC859" s="22"/>
      <c r="AD859" s="22"/>
      <c r="AE859" s="22"/>
      <c r="AF859" s="22"/>
      <c r="AG859" s="22"/>
      <c r="AH859" s="22"/>
      <c r="AI859" s="22"/>
      <c r="AJ859" s="22"/>
      <c r="AK859" s="22"/>
      <c r="AL859" s="22"/>
      <c r="AM859" s="22"/>
      <c r="AN859" s="22"/>
      <c r="AO859" s="22"/>
      <c r="AP859" s="22"/>
      <c r="AQ859" s="22"/>
      <c r="AR859" s="22"/>
      <c r="AS859" s="22"/>
      <c r="AT859" s="22"/>
      <c r="AU859" s="22"/>
      <c r="AV859" s="22"/>
      <c r="AW859" s="22"/>
      <c r="AX859" s="22"/>
      <c r="AY859" s="22"/>
      <c r="AZ859" s="22"/>
      <c r="BA859" s="22"/>
      <c r="BB859" s="22"/>
      <c r="BC859" s="22"/>
      <c r="BD859" s="22"/>
      <c r="BE859" s="22"/>
      <c r="BF859" s="22"/>
      <c r="BG859" s="22"/>
      <c r="BH859" s="22"/>
      <c r="BI859" s="22"/>
      <c r="BJ859" s="22"/>
      <c r="BK859" s="22"/>
      <c r="BL859" s="22"/>
      <c r="BM859" s="22"/>
      <c r="BN859" s="22"/>
      <c r="BO859" s="22"/>
      <c r="BP859" s="22"/>
      <c r="BQ859" s="22"/>
      <c r="BR859" s="22"/>
      <c r="BS859" s="22"/>
      <c r="BT859" s="22"/>
      <c r="BU859" s="22"/>
      <c r="BV859" s="22"/>
      <c r="BW859" s="22"/>
      <c r="BX859" s="22"/>
      <c r="BY859" s="22"/>
      <c r="BZ859" s="22"/>
      <c r="CA859" s="22"/>
      <c r="CB859" s="22"/>
      <c r="CC859" s="22"/>
      <c r="CD859" s="22"/>
      <c r="CE859" s="22"/>
      <c r="CF859" s="22"/>
      <c r="CG859" s="22"/>
      <c r="CH859" s="22"/>
      <c r="CI859" s="22"/>
      <c r="CJ859" s="22"/>
      <c r="CK859" s="22"/>
      <c r="CL859" s="22"/>
      <c r="CM859" s="22"/>
      <c r="CN859" s="22"/>
      <c r="CO859" s="22"/>
      <c r="CP859" s="22"/>
      <c r="CQ859" s="22"/>
      <c r="CR859" s="22"/>
      <c r="CS859" s="22"/>
      <c r="CT859" s="22"/>
      <c r="CU859" s="22"/>
      <c r="CV859" s="22"/>
      <c r="CW859" s="22"/>
      <c r="CX859" s="22"/>
      <c r="CY859" s="22"/>
      <c r="CZ859" s="22"/>
      <c r="DA859" s="22"/>
      <c r="DB859" s="22"/>
      <c r="DC859" s="22"/>
      <c r="DD859" s="22"/>
      <c r="DE859" s="22"/>
      <c r="DF859" s="22"/>
      <c r="DG859" s="22"/>
      <c r="DH859" s="22"/>
      <c r="DI859" s="22"/>
      <c r="DJ859" s="22"/>
      <c r="DK859" s="22"/>
      <c r="DL859" s="22"/>
      <c r="DM859" s="22"/>
      <c r="DN859" s="22"/>
      <c r="DO859" s="22"/>
      <c r="DP859" s="22"/>
      <c r="DQ859" s="22"/>
      <c r="DR859" s="22"/>
      <c r="DS859" s="22"/>
      <c r="DT859" s="22"/>
      <c r="DU859" s="22"/>
      <c r="DV859" s="22"/>
      <c r="DW859" s="22"/>
      <c r="DX859" s="22"/>
      <c r="DY859" s="22"/>
      <c r="DZ859" s="22"/>
      <c r="EA859" s="22"/>
      <c r="EB859" s="22"/>
      <c r="EC859" s="22"/>
      <c r="ED859" s="22"/>
      <c r="EE859" s="22"/>
      <c r="EF859" s="22"/>
      <c r="EG859" s="22"/>
      <c r="EH859" s="22"/>
      <c r="EI859" s="22"/>
      <c r="EJ859" s="22"/>
      <c r="EK859" s="22"/>
      <c r="EL859" s="22"/>
      <c r="EM859" s="22"/>
      <c r="EN859" s="22"/>
      <c r="EO859" s="22"/>
      <c r="EP859" s="22"/>
      <c r="EQ859" s="22"/>
      <c r="ER859" s="22"/>
      <c r="ES859" s="22"/>
      <c r="ET859" s="22"/>
      <c r="EU859" s="22"/>
      <c r="EV859" s="22"/>
      <c r="EW859" s="22"/>
      <c r="EX859" s="22"/>
      <c r="EY859" s="22"/>
      <c r="EZ859" s="22"/>
      <c r="FA859" s="22"/>
      <c r="FB859" s="22"/>
      <c r="FC859" s="22"/>
      <c r="FD859" s="22"/>
      <c r="FE859" s="22"/>
      <c r="FF859" s="22"/>
      <c r="FG859" s="22"/>
      <c r="FH859" s="22"/>
      <c r="FI859" s="22"/>
      <c r="FJ859" s="22"/>
      <c r="FK859" s="22"/>
      <c r="FL859" s="22"/>
      <c r="FM859" s="22"/>
      <c r="FN859" s="22"/>
      <c r="FO859" s="22"/>
      <c r="FP859" s="22"/>
      <c r="FQ859" s="22"/>
      <c r="FR859" s="22"/>
      <c r="FS859" s="22"/>
      <c r="FT859" s="22"/>
      <c r="FU859" s="22"/>
      <c r="FV859" s="22"/>
      <c r="FW859" s="22"/>
      <c r="FX859" s="22"/>
      <c r="FY859" s="22"/>
      <c r="FZ859" s="22"/>
      <c r="GA859" s="22"/>
      <c r="GB859" s="22"/>
      <c r="GC859" s="22"/>
      <c r="GD859" s="22"/>
      <c r="GE859" s="22"/>
      <c r="GF859" s="22"/>
      <c r="GG859" s="22"/>
      <c r="GH859" s="22"/>
      <c r="GI859" s="22"/>
      <c r="GJ859" s="22"/>
      <c r="GK859" s="22"/>
      <c r="GL859" s="22"/>
      <c r="GM859" s="22"/>
      <c r="GN859" s="22"/>
      <c r="GO859" s="22"/>
      <c r="GP859" s="22"/>
      <c r="GQ859" s="22"/>
      <c r="GR859" s="22"/>
      <c r="GS859" s="22"/>
      <c r="GT859" s="22"/>
      <c r="GU859" s="22"/>
      <c r="GV859" s="22"/>
      <c r="GW859" s="22"/>
      <c r="GX859" s="22"/>
      <c r="GY859" s="22"/>
      <c r="GZ859" s="22"/>
      <c r="HA859" s="22"/>
      <c r="HB859" s="22"/>
      <c r="HC859" s="22"/>
      <c r="HD859" s="22"/>
      <c r="HE859" s="22"/>
      <c r="HF859" s="22"/>
      <c r="HG859" s="22"/>
      <c r="HH859" s="22"/>
      <c r="HI859" s="22"/>
      <c r="HJ859" s="22"/>
      <c r="HK859" s="22"/>
      <c r="HL859" s="22"/>
      <c r="HM859" s="22"/>
      <c r="HN859" s="22"/>
      <c r="HO859" s="22"/>
      <c r="HP859" s="22"/>
      <c r="HQ859" s="22"/>
      <c r="HR859" s="22"/>
      <c r="HS859" s="22"/>
      <c r="HT859" s="22"/>
      <c r="HU859" s="22"/>
      <c r="HV859" s="22"/>
      <c r="HW859" s="22"/>
      <c r="HX859" s="22"/>
      <c r="HY859" s="22"/>
      <c r="HZ859" s="22"/>
      <c r="IA859" s="22"/>
      <c r="IB859" s="22"/>
      <c r="IC859" s="22"/>
      <c r="ID859" s="22"/>
      <c r="IE859" s="22"/>
      <c r="IF859" s="22"/>
      <c r="IG859" s="22"/>
      <c r="IH859" s="22"/>
      <c r="II859" s="22"/>
      <c r="IJ859" s="22"/>
      <c r="IK859" s="22"/>
      <c r="IL859" s="22"/>
      <c r="IM859" s="22"/>
      <c r="IN859" s="22"/>
      <c r="IO859" s="22"/>
      <c r="IP859" s="22"/>
      <c r="IQ859" s="22"/>
      <c r="IR859" s="22"/>
      <c r="IS859" s="22"/>
      <c r="IT859" s="22"/>
      <c r="IU859" s="22"/>
      <c r="IV859" s="22"/>
      <c r="IW859" s="22"/>
    </row>
    <row r="860" spans="1:257" s="23" customFormat="1" ht="12.75" customHeight="1" x14ac:dyDescent="0.2">
      <c r="A860" s="17">
        <v>859</v>
      </c>
      <c r="B860" s="17" t="s">
        <v>1195</v>
      </c>
      <c r="C860" s="17" t="s">
        <v>1195</v>
      </c>
      <c r="D860" s="17" t="s">
        <v>1148</v>
      </c>
      <c r="E860" s="17" t="s">
        <v>1205</v>
      </c>
      <c r="F860" s="17" t="s">
        <v>23</v>
      </c>
      <c r="G860" s="40"/>
      <c r="H860" s="40"/>
      <c r="I860" s="40"/>
      <c r="J860" s="18"/>
      <c r="K860" s="28"/>
      <c r="L860" s="34"/>
      <c r="M860" s="34"/>
      <c r="N860" s="18"/>
      <c r="O860" s="18">
        <v>20</v>
      </c>
      <c r="P860" s="17" t="s">
        <v>115</v>
      </c>
      <c r="Q860" s="17" t="s">
        <v>1148</v>
      </c>
      <c r="R860" s="17" t="s">
        <v>1191</v>
      </c>
      <c r="S860" s="29" t="s">
        <v>1206</v>
      </c>
      <c r="T860" s="30" t="s">
        <v>1198</v>
      </c>
      <c r="U860" s="30" t="s">
        <v>1199</v>
      </c>
      <c r="V860" s="29" t="s">
        <v>1200</v>
      </c>
      <c r="W860" s="22"/>
      <c r="X860" s="22"/>
      <c r="Y860" s="22"/>
      <c r="Z860" s="22"/>
      <c r="AA860" s="22"/>
      <c r="AB860" s="22"/>
      <c r="AC860" s="22"/>
      <c r="AD860" s="22"/>
      <c r="AE860" s="22"/>
      <c r="AF860" s="22"/>
      <c r="AG860" s="22"/>
      <c r="AH860" s="22"/>
      <c r="AI860" s="22"/>
      <c r="AJ860" s="22"/>
      <c r="AK860" s="22"/>
      <c r="AL860" s="22"/>
      <c r="AM860" s="22"/>
      <c r="AN860" s="22"/>
      <c r="AO860" s="22"/>
      <c r="AP860" s="22"/>
      <c r="AQ860" s="22"/>
      <c r="AR860" s="22"/>
      <c r="AS860" s="22"/>
      <c r="AT860" s="22"/>
      <c r="AU860" s="22"/>
      <c r="AV860" s="22"/>
      <c r="AW860" s="22"/>
      <c r="AX860" s="22"/>
      <c r="AY860" s="22"/>
      <c r="AZ860" s="22"/>
      <c r="BA860" s="22"/>
      <c r="BB860" s="22"/>
      <c r="BC860" s="22"/>
      <c r="BD860" s="22"/>
      <c r="BE860" s="22"/>
      <c r="BF860" s="22"/>
      <c r="BG860" s="22"/>
      <c r="BH860" s="22"/>
      <c r="BI860" s="22"/>
      <c r="BJ860" s="22"/>
      <c r="BK860" s="22"/>
      <c r="BL860" s="22"/>
      <c r="BM860" s="22"/>
      <c r="BN860" s="22"/>
      <c r="BO860" s="22"/>
      <c r="BP860" s="22"/>
      <c r="BQ860" s="22"/>
      <c r="BR860" s="22"/>
      <c r="BS860" s="22"/>
      <c r="BT860" s="22"/>
      <c r="BU860" s="22"/>
      <c r="BV860" s="22"/>
      <c r="BW860" s="22"/>
      <c r="BX860" s="22"/>
      <c r="BY860" s="22"/>
      <c r="BZ860" s="22"/>
      <c r="CA860" s="22"/>
      <c r="CB860" s="22"/>
      <c r="CC860" s="22"/>
      <c r="CD860" s="22"/>
      <c r="CE860" s="22"/>
      <c r="CF860" s="22"/>
      <c r="CG860" s="22"/>
      <c r="CH860" s="22"/>
      <c r="CI860" s="22"/>
      <c r="CJ860" s="22"/>
      <c r="CK860" s="22"/>
      <c r="CL860" s="22"/>
      <c r="CM860" s="22"/>
      <c r="CN860" s="22"/>
      <c r="CO860" s="22"/>
      <c r="CP860" s="22"/>
      <c r="CQ860" s="22"/>
      <c r="CR860" s="22"/>
      <c r="CS860" s="22"/>
      <c r="CT860" s="22"/>
      <c r="CU860" s="22"/>
      <c r="CV860" s="22"/>
      <c r="CW860" s="22"/>
      <c r="CX860" s="22"/>
      <c r="CY860" s="22"/>
      <c r="CZ860" s="22"/>
      <c r="DA860" s="22"/>
      <c r="DB860" s="22"/>
      <c r="DC860" s="22"/>
      <c r="DD860" s="22"/>
      <c r="DE860" s="22"/>
      <c r="DF860" s="22"/>
      <c r="DG860" s="22"/>
      <c r="DH860" s="22"/>
      <c r="DI860" s="22"/>
      <c r="DJ860" s="22"/>
      <c r="DK860" s="22"/>
      <c r="DL860" s="22"/>
      <c r="DM860" s="22"/>
      <c r="DN860" s="22"/>
      <c r="DO860" s="22"/>
      <c r="DP860" s="22"/>
      <c r="DQ860" s="22"/>
      <c r="DR860" s="22"/>
      <c r="DS860" s="22"/>
      <c r="DT860" s="22"/>
      <c r="DU860" s="22"/>
      <c r="DV860" s="22"/>
      <c r="DW860" s="22"/>
      <c r="DX860" s="22"/>
      <c r="DY860" s="22"/>
      <c r="DZ860" s="22"/>
      <c r="EA860" s="22"/>
      <c r="EB860" s="22"/>
      <c r="EC860" s="22"/>
      <c r="ED860" s="22"/>
      <c r="EE860" s="22"/>
      <c r="EF860" s="22"/>
      <c r="EG860" s="22"/>
      <c r="EH860" s="22"/>
      <c r="EI860" s="22"/>
      <c r="EJ860" s="22"/>
      <c r="EK860" s="22"/>
      <c r="EL860" s="22"/>
      <c r="EM860" s="22"/>
      <c r="EN860" s="22"/>
      <c r="EO860" s="22"/>
      <c r="EP860" s="22"/>
      <c r="EQ860" s="22"/>
      <c r="ER860" s="22"/>
      <c r="ES860" s="22"/>
      <c r="ET860" s="22"/>
      <c r="EU860" s="22"/>
      <c r="EV860" s="22"/>
      <c r="EW860" s="22"/>
      <c r="EX860" s="22"/>
      <c r="EY860" s="22"/>
      <c r="EZ860" s="22"/>
      <c r="FA860" s="22"/>
      <c r="FB860" s="22"/>
      <c r="FC860" s="22"/>
      <c r="FD860" s="22"/>
      <c r="FE860" s="22"/>
      <c r="FF860" s="22"/>
      <c r="FG860" s="22"/>
      <c r="FH860" s="22"/>
      <c r="FI860" s="22"/>
      <c r="FJ860" s="22"/>
      <c r="FK860" s="22"/>
      <c r="FL860" s="22"/>
      <c r="FM860" s="22"/>
      <c r="FN860" s="22"/>
      <c r="FO860" s="22"/>
      <c r="FP860" s="22"/>
      <c r="FQ860" s="22"/>
      <c r="FR860" s="22"/>
      <c r="FS860" s="22"/>
      <c r="FT860" s="22"/>
      <c r="FU860" s="22"/>
      <c r="FV860" s="22"/>
      <c r="FW860" s="22"/>
      <c r="FX860" s="22"/>
      <c r="FY860" s="22"/>
      <c r="FZ860" s="22"/>
      <c r="GA860" s="22"/>
      <c r="GB860" s="22"/>
      <c r="GC860" s="22"/>
      <c r="GD860" s="22"/>
      <c r="GE860" s="22"/>
      <c r="GF860" s="22"/>
      <c r="GG860" s="22"/>
      <c r="GH860" s="22"/>
      <c r="GI860" s="22"/>
      <c r="GJ860" s="22"/>
      <c r="GK860" s="22"/>
      <c r="GL860" s="22"/>
      <c r="GM860" s="22"/>
      <c r="GN860" s="22"/>
      <c r="GO860" s="22"/>
      <c r="GP860" s="22"/>
      <c r="GQ860" s="22"/>
      <c r="GR860" s="22"/>
      <c r="GS860" s="22"/>
      <c r="GT860" s="22"/>
      <c r="GU860" s="22"/>
      <c r="GV860" s="22"/>
      <c r="GW860" s="22"/>
      <c r="GX860" s="22"/>
      <c r="GY860" s="22"/>
      <c r="GZ860" s="22"/>
      <c r="HA860" s="22"/>
      <c r="HB860" s="22"/>
      <c r="HC860" s="22"/>
      <c r="HD860" s="22"/>
      <c r="HE860" s="22"/>
      <c r="HF860" s="22"/>
      <c r="HG860" s="22"/>
      <c r="HH860" s="22"/>
      <c r="HI860" s="22"/>
      <c r="HJ860" s="22"/>
      <c r="HK860" s="22"/>
      <c r="HL860" s="22"/>
      <c r="HM860" s="22"/>
      <c r="HN860" s="22"/>
      <c r="HO860" s="22"/>
      <c r="HP860" s="22"/>
      <c r="HQ860" s="22"/>
      <c r="HR860" s="22"/>
      <c r="HS860" s="22"/>
      <c r="HT860" s="22"/>
      <c r="HU860" s="22"/>
      <c r="HV860" s="22"/>
      <c r="HW860" s="22"/>
      <c r="HX860" s="22"/>
      <c r="HY860" s="22"/>
      <c r="HZ860" s="22"/>
      <c r="IA860" s="22"/>
      <c r="IB860" s="22"/>
      <c r="IC860" s="22"/>
      <c r="ID860" s="22"/>
      <c r="IE860" s="22"/>
      <c r="IF860" s="22"/>
      <c r="IG860" s="22"/>
      <c r="IH860" s="22"/>
      <c r="II860" s="22"/>
      <c r="IJ860" s="22"/>
      <c r="IK860" s="22"/>
      <c r="IL860" s="22"/>
      <c r="IM860" s="22"/>
      <c r="IN860" s="22"/>
      <c r="IO860" s="22"/>
      <c r="IP860" s="22"/>
      <c r="IQ860" s="22"/>
      <c r="IR860" s="22"/>
      <c r="IS860" s="22"/>
      <c r="IT860" s="22"/>
      <c r="IU860" s="22"/>
      <c r="IV860" s="22"/>
      <c r="IW860" s="22"/>
    </row>
    <row r="861" spans="1:257" s="23" customFormat="1" ht="12.75" customHeight="1" x14ac:dyDescent="0.2">
      <c r="A861" s="17">
        <v>860</v>
      </c>
      <c r="B861" s="17" t="s">
        <v>1195</v>
      </c>
      <c r="C861" s="17" t="s">
        <v>1195</v>
      </c>
      <c r="D861" s="17" t="s">
        <v>1148</v>
      </c>
      <c r="E861" s="17" t="s">
        <v>1207</v>
      </c>
      <c r="F861" s="17" t="s">
        <v>23</v>
      </c>
      <c r="G861" s="40"/>
      <c r="H861" s="40"/>
      <c r="I861" s="40"/>
      <c r="J861" s="18"/>
      <c r="K861" s="28"/>
      <c r="L861" s="34"/>
      <c r="M861" s="34"/>
      <c r="N861" s="18"/>
      <c r="O861" s="18">
        <v>0.3</v>
      </c>
      <c r="P861" s="17" t="s">
        <v>115</v>
      </c>
      <c r="Q861" s="17" t="s">
        <v>1148</v>
      </c>
      <c r="R861" s="17" t="s">
        <v>1191</v>
      </c>
      <c r="S861" s="29" t="s">
        <v>1208</v>
      </c>
      <c r="T861" s="30" t="s">
        <v>1198</v>
      </c>
      <c r="U861" s="30" t="s">
        <v>1199</v>
      </c>
      <c r="V861" s="29" t="s">
        <v>1200</v>
      </c>
      <c r="W861" s="22"/>
      <c r="X861" s="22"/>
      <c r="Y861" s="22"/>
      <c r="Z861" s="22"/>
      <c r="AA861" s="22"/>
      <c r="AB861" s="22"/>
      <c r="AC861" s="22"/>
      <c r="AD861" s="22"/>
      <c r="AE861" s="22"/>
      <c r="AF861" s="22"/>
      <c r="AG861" s="22"/>
      <c r="AH861" s="22"/>
      <c r="AI861" s="22"/>
      <c r="AJ861" s="22"/>
      <c r="AK861" s="22"/>
      <c r="AL861" s="22"/>
      <c r="AM861" s="22"/>
      <c r="AN861" s="22"/>
      <c r="AO861" s="22"/>
      <c r="AP861" s="22"/>
      <c r="AQ861" s="22"/>
      <c r="AR861" s="22"/>
      <c r="AS861" s="22"/>
      <c r="AT861" s="22"/>
      <c r="AU861" s="22"/>
      <c r="AV861" s="22"/>
      <c r="AW861" s="22"/>
      <c r="AX861" s="22"/>
      <c r="AY861" s="22"/>
      <c r="AZ861" s="22"/>
      <c r="BA861" s="22"/>
      <c r="BB861" s="22"/>
      <c r="BC861" s="22"/>
      <c r="BD861" s="22"/>
      <c r="BE861" s="22"/>
      <c r="BF861" s="22"/>
      <c r="BG861" s="22"/>
      <c r="BH861" s="22"/>
      <c r="BI861" s="22"/>
      <c r="BJ861" s="22"/>
      <c r="BK861" s="22"/>
      <c r="BL861" s="22"/>
      <c r="BM861" s="22"/>
      <c r="BN861" s="22"/>
      <c r="BO861" s="22"/>
      <c r="BP861" s="22"/>
      <c r="BQ861" s="22"/>
      <c r="BR861" s="22"/>
      <c r="BS861" s="22"/>
      <c r="BT861" s="22"/>
      <c r="BU861" s="22"/>
      <c r="BV861" s="22"/>
      <c r="BW861" s="22"/>
      <c r="BX861" s="22"/>
      <c r="BY861" s="22"/>
      <c r="BZ861" s="22"/>
      <c r="CA861" s="22"/>
      <c r="CB861" s="22"/>
      <c r="CC861" s="22"/>
      <c r="CD861" s="22"/>
      <c r="CE861" s="22"/>
      <c r="CF861" s="22"/>
      <c r="CG861" s="22"/>
      <c r="CH861" s="22"/>
      <c r="CI861" s="22"/>
      <c r="CJ861" s="22"/>
      <c r="CK861" s="22"/>
      <c r="CL861" s="22"/>
      <c r="CM861" s="22"/>
      <c r="CN861" s="22"/>
      <c r="CO861" s="22"/>
      <c r="CP861" s="22"/>
      <c r="CQ861" s="22"/>
      <c r="CR861" s="22"/>
      <c r="CS861" s="22"/>
      <c r="CT861" s="22"/>
      <c r="CU861" s="22"/>
      <c r="CV861" s="22"/>
      <c r="CW861" s="22"/>
      <c r="CX861" s="22"/>
      <c r="CY861" s="22"/>
      <c r="CZ861" s="22"/>
      <c r="DA861" s="22"/>
      <c r="DB861" s="22"/>
      <c r="DC861" s="22"/>
      <c r="DD861" s="22"/>
      <c r="DE861" s="22"/>
      <c r="DF861" s="22"/>
      <c r="DG861" s="22"/>
      <c r="DH861" s="22"/>
      <c r="DI861" s="22"/>
      <c r="DJ861" s="22"/>
      <c r="DK861" s="22"/>
      <c r="DL861" s="22"/>
      <c r="DM861" s="22"/>
      <c r="DN861" s="22"/>
      <c r="DO861" s="22"/>
      <c r="DP861" s="22"/>
      <c r="DQ861" s="22"/>
      <c r="DR861" s="22"/>
      <c r="DS861" s="22"/>
      <c r="DT861" s="22"/>
      <c r="DU861" s="22"/>
      <c r="DV861" s="22"/>
      <c r="DW861" s="22"/>
      <c r="DX861" s="22"/>
      <c r="DY861" s="22"/>
      <c r="DZ861" s="22"/>
      <c r="EA861" s="22"/>
      <c r="EB861" s="22"/>
      <c r="EC861" s="22"/>
      <c r="ED861" s="22"/>
      <c r="EE861" s="22"/>
      <c r="EF861" s="22"/>
      <c r="EG861" s="22"/>
      <c r="EH861" s="22"/>
      <c r="EI861" s="22"/>
      <c r="EJ861" s="22"/>
      <c r="EK861" s="22"/>
      <c r="EL861" s="22"/>
      <c r="EM861" s="22"/>
      <c r="EN861" s="22"/>
      <c r="EO861" s="22"/>
      <c r="EP861" s="22"/>
      <c r="EQ861" s="22"/>
      <c r="ER861" s="22"/>
      <c r="ES861" s="22"/>
      <c r="ET861" s="22"/>
      <c r="EU861" s="22"/>
      <c r="EV861" s="22"/>
      <c r="EW861" s="22"/>
      <c r="EX861" s="22"/>
      <c r="EY861" s="22"/>
      <c r="EZ861" s="22"/>
      <c r="FA861" s="22"/>
      <c r="FB861" s="22"/>
      <c r="FC861" s="22"/>
      <c r="FD861" s="22"/>
      <c r="FE861" s="22"/>
      <c r="FF861" s="22"/>
      <c r="FG861" s="22"/>
      <c r="FH861" s="22"/>
      <c r="FI861" s="22"/>
      <c r="FJ861" s="22"/>
      <c r="FK861" s="22"/>
      <c r="FL861" s="22"/>
      <c r="FM861" s="22"/>
      <c r="FN861" s="22"/>
      <c r="FO861" s="22"/>
      <c r="FP861" s="22"/>
      <c r="FQ861" s="22"/>
      <c r="FR861" s="22"/>
      <c r="FS861" s="22"/>
      <c r="FT861" s="22"/>
      <c r="FU861" s="22"/>
      <c r="FV861" s="22"/>
      <c r="FW861" s="22"/>
      <c r="FX861" s="22"/>
      <c r="FY861" s="22"/>
      <c r="FZ861" s="22"/>
      <c r="GA861" s="22"/>
      <c r="GB861" s="22"/>
      <c r="GC861" s="22"/>
      <c r="GD861" s="22"/>
      <c r="GE861" s="22"/>
      <c r="GF861" s="22"/>
      <c r="GG861" s="22"/>
      <c r="GH861" s="22"/>
      <c r="GI861" s="22"/>
      <c r="GJ861" s="22"/>
      <c r="GK861" s="22"/>
      <c r="GL861" s="22"/>
      <c r="GM861" s="22"/>
      <c r="GN861" s="22"/>
      <c r="GO861" s="22"/>
      <c r="GP861" s="22"/>
      <c r="GQ861" s="22"/>
      <c r="GR861" s="22"/>
      <c r="GS861" s="22"/>
      <c r="GT861" s="22"/>
      <c r="GU861" s="22"/>
      <c r="GV861" s="22"/>
      <c r="GW861" s="22"/>
      <c r="GX861" s="22"/>
      <c r="GY861" s="22"/>
      <c r="GZ861" s="22"/>
      <c r="HA861" s="22"/>
      <c r="HB861" s="22"/>
      <c r="HC861" s="22"/>
      <c r="HD861" s="22"/>
      <c r="HE861" s="22"/>
      <c r="HF861" s="22"/>
      <c r="HG861" s="22"/>
      <c r="HH861" s="22"/>
      <c r="HI861" s="22"/>
      <c r="HJ861" s="22"/>
      <c r="HK861" s="22"/>
      <c r="HL861" s="22"/>
      <c r="HM861" s="22"/>
      <c r="HN861" s="22"/>
      <c r="HO861" s="22"/>
      <c r="HP861" s="22"/>
      <c r="HQ861" s="22"/>
      <c r="HR861" s="22"/>
      <c r="HS861" s="22"/>
      <c r="HT861" s="22"/>
      <c r="HU861" s="22"/>
      <c r="HV861" s="22"/>
      <c r="HW861" s="22"/>
      <c r="HX861" s="22"/>
      <c r="HY861" s="22"/>
      <c r="HZ861" s="22"/>
      <c r="IA861" s="22"/>
      <c r="IB861" s="22"/>
      <c r="IC861" s="22"/>
      <c r="ID861" s="22"/>
      <c r="IE861" s="22"/>
      <c r="IF861" s="22"/>
      <c r="IG861" s="22"/>
      <c r="IH861" s="22"/>
      <c r="II861" s="22"/>
      <c r="IJ861" s="22"/>
      <c r="IK861" s="22"/>
      <c r="IL861" s="22"/>
      <c r="IM861" s="22"/>
      <c r="IN861" s="22"/>
      <c r="IO861" s="22"/>
      <c r="IP861" s="22"/>
      <c r="IQ861" s="22"/>
      <c r="IR861" s="22"/>
      <c r="IS861" s="22"/>
      <c r="IT861" s="22"/>
      <c r="IU861" s="22"/>
      <c r="IV861" s="22"/>
      <c r="IW861" s="22"/>
    </row>
    <row r="862" spans="1:257" s="23" customFormat="1" ht="12.75" customHeight="1" x14ac:dyDescent="0.2">
      <c r="A862" s="17">
        <v>861</v>
      </c>
      <c r="B862" s="17" t="s">
        <v>1195</v>
      </c>
      <c r="C862" s="17" t="s">
        <v>1195</v>
      </c>
      <c r="D862" s="17" t="s">
        <v>1148</v>
      </c>
      <c r="E862" s="17" t="s">
        <v>1209</v>
      </c>
      <c r="F862" s="17" t="s">
        <v>23</v>
      </c>
      <c r="G862" s="34"/>
      <c r="H862" s="34"/>
      <c r="I862" s="34"/>
      <c r="J862" s="28"/>
      <c r="K862" s="18"/>
      <c r="L862" s="34">
        <v>1.5E-3</v>
      </c>
      <c r="M862" s="34"/>
      <c r="N862" s="18">
        <v>17</v>
      </c>
      <c r="O862" s="18"/>
      <c r="P862" s="17" t="s">
        <v>115</v>
      </c>
      <c r="Q862" s="17" t="s">
        <v>1148</v>
      </c>
      <c r="R862" s="17" t="s">
        <v>1191</v>
      </c>
      <c r="S862" s="29" t="s">
        <v>1210</v>
      </c>
      <c r="T862" s="30" t="s">
        <v>1198</v>
      </c>
      <c r="U862" s="30" t="s">
        <v>1199</v>
      </c>
      <c r="V862" s="29" t="s">
        <v>1200</v>
      </c>
      <c r="W862" s="22"/>
      <c r="X862" s="22"/>
      <c r="Y862" s="22"/>
      <c r="Z862" s="22"/>
      <c r="AA862" s="22"/>
      <c r="AB862" s="22"/>
      <c r="AC862" s="22"/>
      <c r="AD862" s="22"/>
      <c r="AE862" s="22"/>
      <c r="AF862" s="22"/>
      <c r="AG862" s="22"/>
      <c r="AH862" s="22"/>
      <c r="AI862" s="22"/>
      <c r="AJ862" s="22"/>
      <c r="AK862" s="22"/>
      <c r="AL862" s="22"/>
      <c r="AM862" s="22"/>
      <c r="AN862" s="22"/>
      <c r="AO862" s="22"/>
      <c r="AP862" s="22"/>
      <c r="AQ862" s="22"/>
      <c r="AR862" s="22"/>
      <c r="AS862" s="22"/>
      <c r="AT862" s="22"/>
      <c r="AU862" s="22"/>
      <c r="AV862" s="22"/>
      <c r="AW862" s="22"/>
      <c r="AX862" s="22"/>
      <c r="AY862" s="22"/>
      <c r="AZ862" s="22"/>
      <c r="BA862" s="22"/>
      <c r="BB862" s="22"/>
      <c r="BC862" s="22"/>
      <c r="BD862" s="22"/>
      <c r="BE862" s="22"/>
      <c r="BF862" s="22"/>
      <c r="BG862" s="22"/>
      <c r="BH862" s="22"/>
      <c r="BI862" s="22"/>
      <c r="BJ862" s="22"/>
      <c r="BK862" s="22"/>
      <c r="BL862" s="22"/>
      <c r="BM862" s="22"/>
      <c r="BN862" s="22"/>
      <c r="BO862" s="22"/>
      <c r="BP862" s="22"/>
      <c r="BQ862" s="22"/>
      <c r="BR862" s="22"/>
      <c r="BS862" s="22"/>
      <c r="BT862" s="22"/>
      <c r="BU862" s="22"/>
      <c r="BV862" s="22"/>
      <c r="BW862" s="22"/>
      <c r="BX862" s="22"/>
      <c r="BY862" s="22"/>
      <c r="BZ862" s="22"/>
      <c r="CA862" s="22"/>
      <c r="CB862" s="22"/>
      <c r="CC862" s="22"/>
      <c r="CD862" s="22"/>
      <c r="CE862" s="22"/>
      <c r="CF862" s="22"/>
      <c r="CG862" s="22"/>
      <c r="CH862" s="22"/>
      <c r="CI862" s="22"/>
      <c r="CJ862" s="22"/>
      <c r="CK862" s="22"/>
      <c r="CL862" s="22"/>
      <c r="CM862" s="22"/>
      <c r="CN862" s="22"/>
      <c r="CO862" s="22"/>
      <c r="CP862" s="22"/>
      <c r="CQ862" s="22"/>
      <c r="CR862" s="22"/>
      <c r="CS862" s="22"/>
      <c r="CT862" s="22"/>
      <c r="CU862" s="22"/>
      <c r="CV862" s="22"/>
      <c r="CW862" s="22"/>
      <c r="CX862" s="22"/>
      <c r="CY862" s="22"/>
      <c r="CZ862" s="22"/>
      <c r="DA862" s="22"/>
      <c r="DB862" s="22"/>
      <c r="DC862" s="22"/>
      <c r="DD862" s="22"/>
      <c r="DE862" s="22"/>
      <c r="DF862" s="22"/>
      <c r="DG862" s="22"/>
      <c r="DH862" s="22"/>
      <c r="DI862" s="22"/>
      <c r="DJ862" s="22"/>
      <c r="DK862" s="22"/>
      <c r="DL862" s="22"/>
      <c r="DM862" s="22"/>
      <c r="DN862" s="22"/>
      <c r="DO862" s="22"/>
      <c r="DP862" s="22"/>
      <c r="DQ862" s="22"/>
      <c r="DR862" s="22"/>
      <c r="DS862" s="22"/>
      <c r="DT862" s="22"/>
      <c r="DU862" s="22"/>
      <c r="DV862" s="22"/>
      <c r="DW862" s="22"/>
      <c r="DX862" s="22"/>
      <c r="DY862" s="22"/>
      <c r="DZ862" s="22"/>
      <c r="EA862" s="22"/>
      <c r="EB862" s="22"/>
      <c r="EC862" s="22"/>
      <c r="ED862" s="22"/>
      <c r="EE862" s="22"/>
      <c r="EF862" s="22"/>
      <c r="EG862" s="22"/>
      <c r="EH862" s="22"/>
      <c r="EI862" s="22"/>
      <c r="EJ862" s="22"/>
      <c r="EK862" s="22"/>
      <c r="EL862" s="22"/>
      <c r="EM862" s="22"/>
      <c r="EN862" s="22"/>
      <c r="EO862" s="22"/>
      <c r="EP862" s="22"/>
      <c r="EQ862" s="22"/>
      <c r="ER862" s="22"/>
      <c r="ES862" s="22"/>
      <c r="ET862" s="22"/>
      <c r="EU862" s="22"/>
      <c r="EV862" s="22"/>
      <c r="EW862" s="22"/>
      <c r="EX862" s="22"/>
      <c r="EY862" s="22"/>
      <c r="EZ862" s="22"/>
      <c r="FA862" s="22"/>
      <c r="FB862" s="22"/>
      <c r="FC862" s="22"/>
      <c r="FD862" s="22"/>
      <c r="FE862" s="22"/>
      <c r="FF862" s="22"/>
      <c r="FG862" s="22"/>
      <c r="FH862" s="22"/>
      <c r="FI862" s="22"/>
      <c r="FJ862" s="22"/>
      <c r="FK862" s="22"/>
      <c r="FL862" s="22"/>
      <c r="FM862" s="22"/>
      <c r="FN862" s="22"/>
      <c r="FO862" s="22"/>
      <c r="FP862" s="22"/>
      <c r="FQ862" s="22"/>
      <c r="FR862" s="22"/>
      <c r="FS862" s="22"/>
      <c r="FT862" s="22"/>
      <c r="FU862" s="22"/>
      <c r="FV862" s="22"/>
      <c r="FW862" s="22"/>
      <c r="FX862" s="22"/>
      <c r="FY862" s="22"/>
      <c r="FZ862" s="22"/>
      <c r="GA862" s="22"/>
      <c r="GB862" s="22"/>
      <c r="GC862" s="22"/>
      <c r="GD862" s="22"/>
      <c r="GE862" s="22"/>
      <c r="GF862" s="22"/>
      <c r="GG862" s="22"/>
      <c r="GH862" s="22"/>
      <c r="GI862" s="22"/>
      <c r="GJ862" s="22"/>
      <c r="GK862" s="22"/>
      <c r="GL862" s="22"/>
      <c r="GM862" s="22"/>
      <c r="GN862" s="22"/>
      <c r="GO862" s="22"/>
      <c r="GP862" s="22"/>
      <c r="GQ862" s="22"/>
      <c r="GR862" s="22"/>
      <c r="GS862" s="22"/>
      <c r="GT862" s="22"/>
      <c r="GU862" s="22"/>
      <c r="GV862" s="22"/>
      <c r="GW862" s="22"/>
      <c r="GX862" s="22"/>
      <c r="GY862" s="22"/>
      <c r="GZ862" s="22"/>
      <c r="HA862" s="22"/>
      <c r="HB862" s="22"/>
      <c r="HC862" s="22"/>
      <c r="HD862" s="22"/>
      <c r="HE862" s="22"/>
      <c r="HF862" s="22"/>
      <c r="HG862" s="22"/>
      <c r="HH862" s="22"/>
      <c r="HI862" s="22"/>
      <c r="HJ862" s="22"/>
      <c r="HK862" s="22"/>
      <c r="HL862" s="22"/>
      <c r="HM862" s="22"/>
      <c r="HN862" s="22"/>
      <c r="HO862" s="22"/>
      <c r="HP862" s="22"/>
      <c r="HQ862" s="22"/>
      <c r="HR862" s="22"/>
      <c r="HS862" s="22"/>
      <c r="HT862" s="22"/>
      <c r="HU862" s="22"/>
      <c r="HV862" s="22"/>
      <c r="HW862" s="22"/>
      <c r="HX862" s="22"/>
      <c r="HY862" s="22"/>
      <c r="HZ862" s="22"/>
      <c r="IA862" s="22"/>
      <c r="IB862" s="22"/>
      <c r="IC862" s="22"/>
      <c r="ID862" s="22"/>
      <c r="IE862" s="22"/>
      <c r="IF862" s="22"/>
      <c r="IG862" s="22"/>
      <c r="IH862" s="22"/>
      <c r="II862" s="22"/>
      <c r="IJ862" s="22"/>
      <c r="IK862" s="22"/>
      <c r="IL862" s="22"/>
      <c r="IM862" s="22"/>
      <c r="IN862" s="22"/>
      <c r="IO862" s="22"/>
      <c r="IP862" s="22"/>
      <c r="IQ862" s="22"/>
      <c r="IR862" s="22"/>
      <c r="IS862" s="22"/>
      <c r="IT862" s="22"/>
      <c r="IU862" s="22"/>
      <c r="IV862" s="22"/>
      <c r="IW862" s="22"/>
    </row>
    <row r="863" spans="1:257" s="23" customFormat="1" ht="12.75" customHeight="1" x14ac:dyDescent="0.2">
      <c r="A863" s="17">
        <v>862</v>
      </c>
      <c r="B863" s="17" t="s">
        <v>1211</v>
      </c>
      <c r="C863" s="17" t="s">
        <v>1211</v>
      </c>
      <c r="D863" s="17" t="s">
        <v>1148</v>
      </c>
      <c r="E863" s="17" t="s">
        <v>1212</v>
      </c>
      <c r="F863" s="17" t="s">
        <v>23</v>
      </c>
      <c r="G863" s="34"/>
      <c r="H863" s="34"/>
      <c r="I863" s="34"/>
      <c r="J863" s="18"/>
      <c r="K863" s="18"/>
      <c r="L863" s="34">
        <v>0</v>
      </c>
      <c r="M863" s="34"/>
      <c r="N863" s="18"/>
      <c r="O863" s="18"/>
      <c r="P863" s="17" t="s">
        <v>115</v>
      </c>
      <c r="Q863" s="17" t="s">
        <v>1148</v>
      </c>
      <c r="R863" s="17" t="s">
        <v>25</v>
      </c>
      <c r="S863" s="29" t="s">
        <v>1213</v>
      </c>
      <c r="T863" s="30" t="s">
        <v>1214</v>
      </c>
      <c r="U863" s="30" t="s">
        <v>1215</v>
      </c>
      <c r="V863" s="29" t="s">
        <v>1216</v>
      </c>
      <c r="W863" s="22"/>
      <c r="X863" s="22"/>
      <c r="Y863" s="22"/>
      <c r="Z863" s="22"/>
      <c r="AA863" s="22"/>
      <c r="AB863" s="22"/>
      <c r="AC863" s="22"/>
      <c r="AD863" s="22"/>
      <c r="AE863" s="22"/>
      <c r="AF863" s="22"/>
      <c r="AG863" s="22"/>
      <c r="AH863" s="22"/>
      <c r="AI863" s="22"/>
      <c r="AJ863" s="22"/>
      <c r="AK863" s="22"/>
      <c r="AL863" s="22"/>
      <c r="AM863" s="22"/>
      <c r="AN863" s="22"/>
      <c r="AO863" s="22"/>
      <c r="AP863" s="22"/>
      <c r="AQ863" s="22"/>
      <c r="AR863" s="22"/>
      <c r="AS863" s="22"/>
      <c r="AT863" s="22"/>
      <c r="AU863" s="22"/>
      <c r="AV863" s="22"/>
      <c r="AW863" s="22"/>
      <c r="AX863" s="22"/>
      <c r="AY863" s="22"/>
      <c r="AZ863" s="22"/>
      <c r="BA863" s="22"/>
      <c r="BB863" s="22"/>
      <c r="BC863" s="22"/>
      <c r="BD863" s="22"/>
      <c r="BE863" s="22"/>
      <c r="BF863" s="22"/>
      <c r="BG863" s="22"/>
      <c r="BH863" s="22"/>
      <c r="BI863" s="22"/>
      <c r="BJ863" s="22"/>
      <c r="BK863" s="22"/>
      <c r="BL863" s="22"/>
      <c r="BM863" s="22"/>
      <c r="BN863" s="22"/>
      <c r="BO863" s="22"/>
      <c r="BP863" s="22"/>
      <c r="BQ863" s="22"/>
      <c r="BR863" s="22"/>
      <c r="BS863" s="22"/>
      <c r="BT863" s="22"/>
      <c r="BU863" s="22"/>
      <c r="BV863" s="22"/>
      <c r="BW863" s="22"/>
      <c r="BX863" s="22"/>
      <c r="BY863" s="22"/>
      <c r="BZ863" s="22"/>
      <c r="CA863" s="22"/>
      <c r="CB863" s="22"/>
      <c r="CC863" s="22"/>
      <c r="CD863" s="22"/>
      <c r="CE863" s="22"/>
      <c r="CF863" s="22"/>
      <c r="CG863" s="22"/>
      <c r="CH863" s="22"/>
      <c r="CI863" s="22"/>
      <c r="CJ863" s="22"/>
      <c r="CK863" s="22"/>
      <c r="CL863" s="22"/>
      <c r="CM863" s="22"/>
      <c r="CN863" s="22"/>
      <c r="CO863" s="22"/>
      <c r="CP863" s="22"/>
      <c r="CQ863" s="22"/>
      <c r="CR863" s="22"/>
      <c r="CS863" s="22"/>
      <c r="CT863" s="22"/>
      <c r="CU863" s="22"/>
      <c r="CV863" s="22"/>
      <c r="CW863" s="22"/>
      <c r="CX863" s="22"/>
      <c r="CY863" s="22"/>
      <c r="CZ863" s="22"/>
      <c r="DA863" s="22"/>
      <c r="DB863" s="22"/>
      <c r="DC863" s="22"/>
      <c r="DD863" s="22"/>
      <c r="DE863" s="22"/>
      <c r="DF863" s="22"/>
      <c r="DG863" s="22"/>
      <c r="DH863" s="22"/>
      <c r="DI863" s="22"/>
      <c r="DJ863" s="22"/>
      <c r="DK863" s="22"/>
      <c r="DL863" s="22"/>
      <c r="DM863" s="22"/>
      <c r="DN863" s="22"/>
      <c r="DO863" s="22"/>
      <c r="DP863" s="22"/>
      <c r="DQ863" s="22"/>
      <c r="DR863" s="22"/>
      <c r="DS863" s="22"/>
      <c r="DT863" s="22"/>
      <c r="DU863" s="22"/>
      <c r="DV863" s="22"/>
      <c r="DW863" s="22"/>
      <c r="DX863" s="22"/>
      <c r="DY863" s="22"/>
      <c r="DZ863" s="22"/>
      <c r="EA863" s="22"/>
      <c r="EB863" s="22"/>
      <c r="EC863" s="22"/>
      <c r="ED863" s="22"/>
      <c r="EE863" s="22"/>
      <c r="EF863" s="22"/>
      <c r="EG863" s="22"/>
      <c r="EH863" s="22"/>
      <c r="EI863" s="22"/>
      <c r="EJ863" s="22"/>
      <c r="EK863" s="22"/>
      <c r="EL863" s="22"/>
      <c r="EM863" s="22"/>
      <c r="EN863" s="22"/>
      <c r="EO863" s="22"/>
      <c r="EP863" s="22"/>
      <c r="EQ863" s="22"/>
      <c r="ER863" s="22"/>
      <c r="ES863" s="22"/>
      <c r="ET863" s="22"/>
      <c r="EU863" s="22"/>
      <c r="EV863" s="22"/>
      <c r="EW863" s="22"/>
      <c r="EX863" s="22"/>
      <c r="EY863" s="22"/>
      <c r="EZ863" s="22"/>
      <c r="FA863" s="22"/>
      <c r="FB863" s="22"/>
      <c r="FC863" s="22"/>
      <c r="FD863" s="22"/>
      <c r="FE863" s="22"/>
      <c r="FF863" s="22"/>
      <c r="FG863" s="22"/>
      <c r="FH863" s="22"/>
      <c r="FI863" s="22"/>
      <c r="FJ863" s="22"/>
      <c r="FK863" s="22"/>
      <c r="FL863" s="22"/>
      <c r="FM863" s="22"/>
      <c r="FN863" s="22"/>
      <c r="FO863" s="22"/>
      <c r="FP863" s="22"/>
      <c r="FQ863" s="22"/>
      <c r="FR863" s="22"/>
      <c r="FS863" s="22"/>
      <c r="FT863" s="22"/>
      <c r="FU863" s="22"/>
      <c r="FV863" s="22"/>
      <c r="FW863" s="22"/>
      <c r="FX863" s="22"/>
      <c r="FY863" s="22"/>
      <c r="FZ863" s="22"/>
      <c r="GA863" s="22"/>
      <c r="GB863" s="22"/>
      <c r="GC863" s="22"/>
      <c r="GD863" s="22"/>
      <c r="GE863" s="22"/>
      <c r="GF863" s="22"/>
      <c r="GG863" s="22"/>
      <c r="GH863" s="22"/>
      <c r="GI863" s="22"/>
      <c r="GJ863" s="22"/>
      <c r="GK863" s="22"/>
      <c r="GL863" s="22"/>
      <c r="GM863" s="22"/>
      <c r="GN863" s="22"/>
      <c r="GO863" s="22"/>
      <c r="GP863" s="22"/>
      <c r="GQ863" s="22"/>
      <c r="GR863" s="22"/>
      <c r="GS863" s="22"/>
      <c r="GT863" s="22"/>
      <c r="GU863" s="22"/>
      <c r="GV863" s="22"/>
      <c r="GW863" s="22"/>
      <c r="GX863" s="22"/>
      <c r="GY863" s="22"/>
      <c r="GZ863" s="22"/>
      <c r="HA863" s="22"/>
      <c r="HB863" s="22"/>
      <c r="HC863" s="22"/>
      <c r="HD863" s="22"/>
      <c r="HE863" s="22"/>
      <c r="HF863" s="22"/>
      <c r="HG863" s="22"/>
      <c r="HH863" s="22"/>
      <c r="HI863" s="22"/>
      <c r="HJ863" s="22"/>
      <c r="HK863" s="22"/>
      <c r="HL863" s="22"/>
      <c r="HM863" s="22"/>
      <c r="HN863" s="22"/>
      <c r="HO863" s="22"/>
      <c r="HP863" s="22"/>
      <c r="HQ863" s="22"/>
      <c r="HR863" s="22"/>
      <c r="HS863" s="22"/>
      <c r="HT863" s="22"/>
      <c r="HU863" s="22"/>
      <c r="HV863" s="22"/>
      <c r="HW863" s="22"/>
      <c r="HX863" s="22"/>
      <c r="HY863" s="22"/>
      <c r="HZ863" s="22"/>
      <c r="IA863" s="22"/>
      <c r="IB863" s="22"/>
      <c r="IC863" s="22"/>
      <c r="ID863" s="22"/>
      <c r="IE863" s="22"/>
      <c r="IF863" s="22"/>
      <c r="IG863" s="22"/>
      <c r="IH863" s="22"/>
      <c r="II863" s="22"/>
      <c r="IJ863" s="22"/>
      <c r="IK863" s="22"/>
      <c r="IL863" s="22"/>
      <c r="IM863" s="22"/>
      <c r="IN863" s="22"/>
      <c r="IO863" s="22"/>
      <c r="IP863" s="22"/>
      <c r="IQ863" s="22"/>
      <c r="IR863" s="22"/>
      <c r="IS863" s="22"/>
      <c r="IT863" s="22"/>
      <c r="IU863" s="22"/>
      <c r="IV863" s="22"/>
      <c r="IW863" s="22"/>
    </row>
    <row r="864" spans="1:257" s="23" customFormat="1" ht="12.75" customHeight="1" x14ac:dyDescent="0.2">
      <c r="A864" s="17">
        <v>863</v>
      </c>
      <c r="B864" s="17" t="s">
        <v>1211</v>
      </c>
      <c r="C864" s="17" t="s">
        <v>1211</v>
      </c>
      <c r="D864" s="17" t="s">
        <v>1148</v>
      </c>
      <c r="E864" s="17" t="s">
        <v>1217</v>
      </c>
      <c r="F864" s="17" t="s">
        <v>23</v>
      </c>
      <c r="G864" s="34"/>
      <c r="H864" s="34"/>
      <c r="I864" s="34"/>
      <c r="J864" s="18"/>
      <c r="K864" s="18"/>
      <c r="L864" s="34">
        <v>0</v>
      </c>
      <c r="M864" s="34"/>
      <c r="N864" s="18"/>
      <c r="O864" s="18"/>
      <c r="P864" s="17" t="s">
        <v>115</v>
      </c>
      <c r="Q864" s="17" t="s">
        <v>1148</v>
      </c>
      <c r="R864" s="17" t="s">
        <v>25</v>
      </c>
      <c r="S864" s="29" t="s">
        <v>1213</v>
      </c>
      <c r="T864" s="30" t="s">
        <v>1214</v>
      </c>
      <c r="U864" s="30" t="s">
        <v>1215</v>
      </c>
      <c r="V864" s="29" t="s">
        <v>1326</v>
      </c>
      <c r="W864" s="22"/>
      <c r="X864" s="22"/>
      <c r="Y864" s="22"/>
      <c r="Z864" s="22"/>
      <c r="AA864" s="22"/>
      <c r="AB864" s="22"/>
      <c r="AC864" s="22"/>
      <c r="AD864" s="22"/>
      <c r="AE864" s="22"/>
      <c r="AF864" s="22"/>
      <c r="AG864" s="22"/>
      <c r="AH864" s="22"/>
      <c r="AI864" s="22"/>
      <c r="AJ864" s="22"/>
      <c r="AK864" s="22"/>
      <c r="AL864" s="22"/>
      <c r="AM864" s="22"/>
      <c r="AN864" s="22"/>
      <c r="AO864" s="22"/>
      <c r="AP864" s="22"/>
      <c r="AQ864" s="22"/>
      <c r="AR864" s="22"/>
      <c r="AS864" s="22"/>
      <c r="AT864" s="22"/>
      <c r="AU864" s="22"/>
      <c r="AV864" s="22"/>
      <c r="AW864" s="22"/>
      <c r="AX864" s="22"/>
      <c r="AY864" s="22"/>
      <c r="AZ864" s="22"/>
      <c r="BA864" s="22"/>
      <c r="BB864" s="22"/>
      <c r="BC864" s="22"/>
      <c r="BD864" s="22"/>
      <c r="BE864" s="22"/>
      <c r="BF864" s="22"/>
      <c r="BG864" s="22"/>
      <c r="BH864" s="22"/>
      <c r="BI864" s="22"/>
      <c r="BJ864" s="22"/>
      <c r="BK864" s="22"/>
      <c r="BL864" s="22"/>
      <c r="BM864" s="22"/>
      <c r="BN864" s="22"/>
      <c r="BO864" s="22"/>
      <c r="BP864" s="22"/>
      <c r="BQ864" s="22"/>
      <c r="BR864" s="22"/>
      <c r="BS864" s="22"/>
      <c r="BT864" s="22"/>
      <c r="BU864" s="22"/>
      <c r="BV864" s="22"/>
      <c r="BW864" s="22"/>
      <c r="BX864" s="22"/>
      <c r="BY864" s="22"/>
      <c r="BZ864" s="22"/>
      <c r="CA864" s="22"/>
      <c r="CB864" s="22"/>
      <c r="CC864" s="22"/>
      <c r="CD864" s="22"/>
      <c r="CE864" s="22"/>
      <c r="CF864" s="22"/>
      <c r="CG864" s="22"/>
      <c r="CH864" s="22"/>
      <c r="CI864" s="22"/>
      <c r="CJ864" s="22"/>
      <c r="CK864" s="22"/>
      <c r="CL864" s="22"/>
      <c r="CM864" s="22"/>
      <c r="CN864" s="22"/>
      <c r="CO864" s="22"/>
      <c r="CP864" s="22"/>
      <c r="CQ864" s="22"/>
      <c r="CR864" s="22"/>
      <c r="CS864" s="22"/>
      <c r="CT864" s="22"/>
      <c r="CU864" s="22"/>
      <c r="CV864" s="22"/>
      <c r="CW864" s="22"/>
      <c r="CX864" s="22"/>
      <c r="CY864" s="22"/>
      <c r="CZ864" s="22"/>
      <c r="DA864" s="22"/>
      <c r="DB864" s="22"/>
      <c r="DC864" s="22"/>
      <c r="DD864" s="22"/>
      <c r="DE864" s="22"/>
      <c r="DF864" s="22"/>
      <c r="DG864" s="22"/>
      <c r="DH864" s="22"/>
      <c r="DI864" s="22"/>
      <c r="DJ864" s="22"/>
      <c r="DK864" s="22"/>
      <c r="DL864" s="22"/>
      <c r="DM864" s="22"/>
      <c r="DN864" s="22"/>
      <c r="DO864" s="22"/>
      <c r="DP864" s="22"/>
      <c r="DQ864" s="22"/>
      <c r="DR864" s="22"/>
      <c r="DS864" s="22"/>
      <c r="DT864" s="22"/>
      <c r="DU864" s="22"/>
      <c r="DV864" s="22"/>
      <c r="DW864" s="22"/>
      <c r="DX864" s="22"/>
      <c r="DY864" s="22"/>
      <c r="DZ864" s="22"/>
      <c r="EA864" s="22"/>
      <c r="EB864" s="22"/>
      <c r="EC864" s="22"/>
      <c r="ED864" s="22"/>
      <c r="EE864" s="22"/>
      <c r="EF864" s="22"/>
      <c r="EG864" s="22"/>
      <c r="EH864" s="22"/>
      <c r="EI864" s="22"/>
      <c r="EJ864" s="22"/>
      <c r="EK864" s="22"/>
      <c r="EL864" s="22"/>
      <c r="EM864" s="22"/>
      <c r="EN864" s="22"/>
      <c r="EO864" s="22"/>
      <c r="EP864" s="22"/>
      <c r="EQ864" s="22"/>
      <c r="ER864" s="22"/>
      <c r="ES864" s="22"/>
      <c r="ET864" s="22"/>
      <c r="EU864" s="22"/>
      <c r="EV864" s="22"/>
      <c r="EW864" s="22"/>
      <c r="EX864" s="22"/>
      <c r="EY864" s="22"/>
      <c r="EZ864" s="22"/>
      <c r="FA864" s="22"/>
      <c r="FB864" s="22"/>
      <c r="FC864" s="22"/>
      <c r="FD864" s="22"/>
      <c r="FE864" s="22"/>
      <c r="FF864" s="22"/>
      <c r="FG864" s="22"/>
      <c r="FH864" s="22"/>
      <c r="FI864" s="22"/>
      <c r="FJ864" s="22"/>
      <c r="FK864" s="22"/>
      <c r="FL864" s="22"/>
      <c r="FM864" s="22"/>
      <c r="FN864" s="22"/>
      <c r="FO864" s="22"/>
      <c r="FP864" s="22"/>
      <c r="FQ864" s="22"/>
      <c r="FR864" s="22"/>
      <c r="FS864" s="22"/>
      <c r="FT864" s="22"/>
      <c r="FU864" s="22"/>
      <c r="FV864" s="22"/>
      <c r="FW864" s="22"/>
      <c r="FX864" s="22"/>
      <c r="FY864" s="22"/>
      <c r="FZ864" s="22"/>
      <c r="GA864" s="22"/>
      <c r="GB864" s="22"/>
      <c r="GC864" s="22"/>
      <c r="GD864" s="22"/>
      <c r="GE864" s="22"/>
      <c r="GF864" s="22"/>
      <c r="GG864" s="22"/>
      <c r="GH864" s="22"/>
      <c r="GI864" s="22"/>
      <c r="GJ864" s="22"/>
      <c r="GK864" s="22"/>
      <c r="GL864" s="22"/>
      <c r="GM864" s="22"/>
      <c r="GN864" s="22"/>
      <c r="GO864" s="22"/>
      <c r="GP864" s="22"/>
      <c r="GQ864" s="22"/>
      <c r="GR864" s="22"/>
      <c r="GS864" s="22"/>
      <c r="GT864" s="22"/>
      <c r="GU864" s="22"/>
      <c r="GV864" s="22"/>
      <c r="GW864" s="22"/>
      <c r="GX864" s="22"/>
      <c r="GY864" s="22"/>
      <c r="GZ864" s="22"/>
      <c r="HA864" s="22"/>
      <c r="HB864" s="22"/>
      <c r="HC864" s="22"/>
      <c r="HD864" s="22"/>
      <c r="HE864" s="22"/>
      <c r="HF864" s="22"/>
      <c r="HG864" s="22"/>
      <c r="HH864" s="22"/>
      <c r="HI864" s="22"/>
      <c r="HJ864" s="22"/>
      <c r="HK864" s="22"/>
      <c r="HL864" s="22"/>
      <c r="HM864" s="22"/>
      <c r="HN864" s="22"/>
      <c r="HO864" s="22"/>
      <c r="HP864" s="22"/>
      <c r="HQ864" s="22"/>
      <c r="HR864" s="22"/>
      <c r="HS864" s="22"/>
      <c r="HT864" s="22"/>
      <c r="HU864" s="22"/>
      <c r="HV864" s="22"/>
      <c r="HW864" s="22"/>
      <c r="HX864" s="22"/>
      <c r="HY864" s="22"/>
      <c r="HZ864" s="22"/>
      <c r="IA864" s="22"/>
      <c r="IB864" s="22"/>
      <c r="IC864" s="22"/>
      <c r="ID864" s="22"/>
      <c r="IE864" s="22"/>
      <c r="IF864" s="22"/>
      <c r="IG864" s="22"/>
      <c r="IH864" s="22"/>
      <c r="II864" s="22"/>
      <c r="IJ864" s="22"/>
      <c r="IK864" s="22"/>
      <c r="IL864" s="22"/>
      <c r="IM864" s="22"/>
      <c r="IN864" s="22"/>
      <c r="IO864" s="22"/>
      <c r="IP864" s="22"/>
      <c r="IQ864" s="22"/>
      <c r="IR864" s="22"/>
      <c r="IS864" s="22"/>
      <c r="IT864" s="22"/>
      <c r="IU864" s="22"/>
      <c r="IV864" s="22"/>
      <c r="IW864" s="22"/>
    </row>
    <row r="865" spans="1:257" s="23" customFormat="1" ht="12.75" customHeight="1" x14ac:dyDescent="0.2">
      <c r="A865" s="17">
        <v>864</v>
      </c>
      <c r="B865" s="17" t="s">
        <v>1385</v>
      </c>
      <c r="C865" s="17" t="s">
        <v>1218</v>
      </c>
      <c r="D865" s="17" t="s">
        <v>1219</v>
      </c>
      <c r="E865" s="17" t="s">
        <v>1220</v>
      </c>
      <c r="F865" s="17" t="s">
        <v>23</v>
      </c>
      <c r="G865" s="34"/>
      <c r="H865" s="34"/>
      <c r="I865" s="34"/>
      <c r="J865" s="18"/>
      <c r="K865" s="18"/>
      <c r="L865" s="34">
        <v>0</v>
      </c>
      <c r="M865" s="34"/>
      <c r="N865" s="18"/>
      <c r="O865" s="18"/>
      <c r="P865" s="17" t="s">
        <v>115</v>
      </c>
      <c r="Q865" s="17" t="s">
        <v>1219</v>
      </c>
      <c r="R865" s="17" t="s">
        <v>25</v>
      </c>
      <c r="S865" s="29" t="s">
        <v>1221</v>
      </c>
      <c r="T865" s="30" t="s">
        <v>1327</v>
      </c>
      <c r="U865" s="30" t="s">
        <v>1327</v>
      </c>
      <c r="V865" s="29" t="s">
        <v>1222</v>
      </c>
      <c r="W865" s="22"/>
      <c r="X865" s="22"/>
      <c r="Y865" s="22"/>
      <c r="Z865" s="22"/>
      <c r="AA865" s="22"/>
      <c r="AB865" s="22"/>
      <c r="AC865" s="22"/>
      <c r="AD865" s="22"/>
      <c r="AE865" s="22"/>
      <c r="AF865" s="22"/>
      <c r="AG865" s="22"/>
      <c r="AH865" s="22"/>
      <c r="AI865" s="22"/>
      <c r="AJ865" s="22"/>
      <c r="AK865" s="22"/>
      <c r="AL865" s="22"/>
      <c r="AM865" s="22"/>
      <c r="AN865" s="22"/>
      <c r="AO865" s="22"/>
      <c r="AP865" s="22"/>
      <c r="AQ865" s="22"/>
      <c r="AR865" s="22"/>
      <c r="AS865" s="22"/>
      <c r="AT865" s="22"/>
      <c r="AU865" s="22"/>
      <c r="AV865" s="22"/>
      <c r="AW865" s="22"/>
      <c r="AX865" s="22"/>
      <c r="AY865" s="22"/>
      <c r="AZ865" s="22"/>
      <c r="BA865" s="22"/>
      <c r="BB865" s="22"/>
      <c r="BC865" s="22"/>
      <c r="BD865" s="22"/>
      <c r="BE865" s="22"/>
      <c r="BF865" s="22"/>
      <c r="BG865" s="22"/>
      <c r="BH865" s="22"/>
      <c r="BI865" s="22"/>
      <c r="BJ865" s="22"/>
      <c r="BK865" s="22"/>
      <c r="BL865" s="22"/>
      <c r="BM865" s="22"/>
      <c r="BN865" s="22"/>
      <c r="BO865" s="22"/>
      <c r="BP865" s="22"/>
      <c r="BQ865" s="22"/>
      <c r="BR865" s="22"/>
      <c r="BS865" s="22"/>
      <c r="BT865" s="22"/>
      <c r="BU865" s="22"/>
      <c r="BV865" s="22"/>
      <c r="BW865" s="22"/>
      <c r="BX865" s="22"/>
      <c r="BY865" s="22"/>
      <c r="BZ865" s="22"/>
      <c r="CA865" s="22"/>
      <c r="CB865" s="22"/>
      <c r="CC865" s="22"/>
      <c r="CD865" s="22"/>
      <c r="CE865" s="22"/>
      <c r="CF865" s="22"/>
      <c r="CG865" s="22"/>
      <c r="CH865" s="22"/>
      <c r="CI865" s="22"/>
      <c r="CJ865" s="22"/>
      <c r="CK865" s="22"/>
      <c r="CL865" s="22"/>
      <c r="CM865" s="22"/>
      <c r="CN865" s="22"/>
      <c r="CO865" s="22"/>
      <c r="CP865" s="22"/>
      <c r="CQ865" s="22"/>
      <c r="CR865" s="22"/>
      <c r="CS865" s="22"/>
      <c r="CT865" s="22"/>
      <c r="CU865" s="22"/>
      <c r="CV865" s="22"/>
      <c r="CW865" s="22"/>
      <c r="CX865" s="22"/>
      <c r="CY865" s="22"/>
      <c r="CZ865" s="22"/>
      <c r="DA865" s="22"/>
      <c r="DB865" s="22"/>
      <c r="DC865" s="22"/>
      <c r="DD865" s="22"/>
      <c r="DE865" s="22"/>
      <c r="DF865" s="22"/>
      <c r="DG865" s="22"/>
      <c r="DH865" s="22"/>
      <c r="DI865" s="22"/>
      <c r="DJ865" s="22"/>
      <c r="DK865" s="22"/>
      <c r="DL865" s="22"/>
      <c r="DM865" s="22"/>
      <c r="DN865" s="22"/>
      <c r="DO865" s="22"/>
      <c r="DP865" s="22"/>
      <c r="DQ865" s="22"/>
      <c r="DR865" s="22"/>
      <c r="DS865" s="22"/>
      <c r="DT865" s="22"/>
      <c r="DU865" s="22"/>
      <c r="DV865" s="22"/>
      <c r="DW865" s="22"/>
      <c r="DX865" s="22"/>
      <c r="DY865" s="22"/>
      <c r="DZ865" s="22"/>
      <c r="EA865" s="22"/>
      <c r="EB865" s="22"/>
      <c r="EC865" s="22"/>
      <c r="ED865" s="22"/>
      <c r="EE865" s="22"/>
      <c r="EF865" s="22"/>
      <c r="EG865" s="22"/>
      <c r="EH865" s="22"/>
      <c r="EI865" s="22"/>
      <c r="EJ865" s="22"/>
      <c r="EK865" s="22"/>
      <c r="EL865" s="22"/>
      <c r="EM865" s="22"/>
      <c r="EN865" s="22"/>
      <c r="EO865" s="22"/>
      <c r="EP865" s="22"/>
      <c r="EQ865" s="22"/>
      <c r="ER865" s="22"/>
      <c r="ES865" s="22"/>
      <c r="ET865" s="22"/>
      <c r="EU865" s="22"/>
      <c r="EV865" s="22"/>
      <c r="EW865" s="22"/>
      <c r="EX865" s="22"/>
      <c r="EY865" s="22"/>
      <c r="EZ865" s="22"/>
      <c r="FA865" s="22"/>
      <c r="FB865" s="22"/>
      <c r="FC865" s="22"/>
      <c r="FD865" s="22"/>
      <c r="FE865" s="22"/>
      <c r="FF865" s="22"/>
      <c r="FG865" s="22"/>
      <c r="FH865" s="22"/>
      <c r="FI865" s="22"/>
      <c r="FJ865" s="22"/>
      <c r="FK865" s="22"/>
      <c r="FL865" s="22"/>
      <c r="FM865" s="22"/>
      <c r="FN865" s="22"/>
      <c r="FO865" s="22"/>
      <c r="FP865" s="22"/>
      <c r="FQ865" s="22"/>
      <c r="FR865" s="22"/>
      <c r="FS865" s="22"/>
      <c r="FT865" s="22"/>
      <c r="FU865" s="22"/>
      <c r="FV865" s="22"/>
      <c r="FW865" s="22"/>
      <c r="FX865" s="22"/>
      <c r="FY865" s="22"/>
      <c r="FZ865" s="22"/>
      <c r="GA865" s="22"/>
      <c r="GB865" s="22"/>
      <c r="GC865" s="22"/>
      <c r="GD865" s="22"/>
      <c r="GE865" s="22"/>
      <c r="GF865" s="22"/>
      <c r="GG865" s="22"/>
      <c r="GH865" s="22"/>
      <c r="GI865" s="22"/>
      <c r="GJ865" s="22"/>
      <c r="GK865" s="22"/>
      <c r="GL865" s="22"/>
      <c r="GM865" s="22"/>
      <c r="GN865" s="22"/>
      <c r="GO865" s="22"/>
      <c r="GP865" s="22"/>
      <c r="GQ865" s="22"/>
      <c r="GR865" s="22"/>
      <c r="GS865" s="22"/>
      <c r="GT865" s="22"/>
      <c r="GU865" s="22"/>
      <c r="GV865" s="22"/>
      <c r="GW865" s="22"/>
      <c r="GX865" s="22"/>
      <c r="GY865" s="22"/>
      <c r="GZ865" s="22"/>
      <c r="HA865" s="22"/>
      <c r="HB865" s="22"/>
      <c r="HC865" s="22"/>
      <c r="HD865" s="22"/>
      <c r="HE865" s="22"/>
      <c r="HF865" s="22"/>
      <c r="HG865" s="22"/>
      <c r="HH865" s="22"/>
      <c r="HI865" s="22"/>
      <c r="HJ865" s="22"/>
      <c r="HK865" s="22"/>
      <c r="HL865" s="22"/>
      <c r="HM865" s="22"/>
      <c r="HN865" s="22"/>
      <c r="HO865" s="22"/>
      <c r="HP865" s="22"/>
      <c r="HQ865" s="22"/>
      <c r="HR865" s="22"/>
      <c r="HS865" s="22"/>
      <c r="HT865" s="22"/>
      <c r="HU865" s="22"/>
      <c r="HV865" s="22"/>
      <c r="HW865" s="22"/>
      <c r="HX865" s="22"/>
      <c r="HY865" s="22"/>
      <c r="HZ865" s="22"/>
      <c r="IA865" s="22"/>
      <c r="IB865" s="22"/>
      <c r="IC865" s="22"/>
      <c r="ID865" s="22"/>
      <c r="IE865" s="22"/>
      <c r="IF865" s="22"/>
      <c r="IG865" s="22"/>
      <c r="IH865" s="22"/>
      <c r="II865" s="22"/>
      <c r="IJ865" s="22"/>
      <c r="IK865" s="22"/>
      <c r="IL865" s="22"/>
      <c r="IM865" s="22"/>
      <c r="IN865" s="22"/>
      <c r="IO865" s="22"/>
      <c r="IP865" s="22"/>
      <c r="IQ865" s="22"/>
      <c r="IR865" s="22"/>
      <c r="IS865" s="22"/>
      <c r="IT865" s="22"/>
      <c r="IU865" s="22"/>
      <c r="IV865" s="22"/>
      <c r="IW865" s="22"/>
    </row>
    <row r="866" spans="1:257" s="23" customFormat="1" ht="12.75" customHeight="1" x14ac:dyDescent="0.2">
      <c r="A866" s="17">
        <v>865</v>
      </c>
      <c r="B866" s="17" t="s">
        <v>1223</v>
      </c>
      <c r="C866" s="17" t="s">
        <v>1223</v>
      </c>
      <c r="D866" s="17" t="s">
        <v>1219</v>
      </c>
      <c r="E866" s="17" t="s">
        <v>1224</v>
      </c>
      <c r="F866" s="17" t="s">
        <v>23</v>
      </c>
      <c r="G866" s="34"/>
      <c r="H866" s="34"/>
      <c r="I866" s="34"/>
      <c r="J866" s="18"/>
      <c r="K866" s="18"/>
      <c r="L866" s="34">
        <v>0</v>
      </c>
      <c r="M866" s="34"/>
      <c r="N866" s="18"/>
      <c r="O866" s="18"/>
      <c r="P866" s="17" t="s">
        <v>115</v>
      </c>
      <c r="Q866" s="17" t="s">
        <v>1219</v>
      </c>
      <c r="R866" s="17" t="s">
        <v>25</v>
      </c>
      <c r="S866" s="29" t="s">
        <v>1225</v>
      </c>
      <c r="T866" s="30" t="s">
        <v>1328</v>
      </c>
      <c r="U866" s="30" t="s">
        <v>1329</v>
      </c>
      <c r="V866" s="29" t="s">
        <v>1226</v>
      </c>
      <c r="W866" s="22"/>
      <c r="X866" s="22"/>
      <c r="Y866" s="22"/>
      <c r="Z866" s="22"/>
      <c r="AA866" s="22"/>
      <c r="AB866" s="22"/>
      <c r="AC866" s="22"/>
      <c r="AD866" s="22"/>
      <c r="AE866" s="22"/>
      <c r="AF866" s="22"/>
      <c r="AG866" s="22"/>
      <c r="AH866" s="22"/>
      <c r="AI866" s="22"/>
      <c r="AJ866" s="22"/>
      <c r="AK866" s="22"/>
      <c r="AL866" s="22"/>
      <c r="AM866" s="22"/>
      <c r="AN866" s="22"/>
      <c r="AO866" s="22"/>
      <c r="AP866" s="22"/>
      <c r="AQ866" s="22"/>
      <c r="AR866" s="22"/>
      <c r="AS866" s="22"/>
      <c r="AT866" s="22"/>
      <c r="AU866" s="22"/>
      <c r="AV866" s="22"/>
      <c r="AW866" s="22"/>
      <c r="AX866" s="22"/>
      <c r="AY866" s="22"/>
      <c r="AZ866" s="22"/>
      <c r="BA866" s="22"/>
      <c r="BB866" s="22"/>
      <c r="BC866" s="22"/>
      <c r="BD866" s="22"/>
      <c r="BE866" s="22"/>
      <c r="BF866" s="22"/>
      <c r="BG866" s="22"/>
      <c r="BH866" s="22"/>
      <c r="BI866" s="22"/>
      <c r="BJ866" s="22"/>
      <c r="BK866" s="22"/>
      <c r="BL866" s="22"/>
      <c r="BM866" s="22"/>
      <c r="BN866" s="22"/>
      <c r="BO866" s="22"/>
      <c r="BP866" s="22"/>
      <c r="BQ866" s="22"/>
      <c r="BR866" s="22"/>
      <c r="BS866" s="22"/>
      <c r="BT866" s="22"/>
      <c r="BU866" s="22"/>
      <c r="BV866" s="22"/>
      <c r="BW866" s="22"/>
      <c r="BX866" s="22"/>
      <c r="BY866" s="22"/>
      <c r="BZ866" s="22"/>
      <c r="CA866" s="22"/>
      <c r="CB866" s="22"/>
      <c r="CC866" s="22"/>
      <c r="CD866" s="22"/>
      <c r="CE866" s="22"/>
      <c r="CF866" s="22"/>
      <c r="CG866" s="22"/>
      <c r="CH866" s="22"/>
      <c r="CI866" s="22"/>
      <c r="CJ866" s="22"/>
      <c r="CK866" s="22"/>
      <c r="CL866" s="22"/>
      <c r="CM866" s="22"/>
      <c r="CN866" s="22"/>
      <c r="CO866" s="22"/>
      <c r="CP866" s="22"/>
      <c r="CQ866" s="22"/>
      <c r="CR866" s="22"/>
      <c r="CS866" s="22"/>
      <c r="CT866" s="22"/>
      <c r="CU866" s="22"/>
      <c r="CV866" s="22"/>
      <c r="CW866" s="22"/>
      <c r="CX866" s="22"/>
      <c r="CY866" s="22"/>
      <c r="CZ866" s="22"/>
      <c r="DA866" s="22"/>
      <c r="DB866" s="22"/>
      <c r="DC866" s="22"/>
      <c r="DD866" s="22"/>
      <c r="DE866" s="22"/>
      <c r="DF866" s="22"/>
      <c r="DG866" s="22"/>
      <c r="DH866" s="22"/>
      <c r="DI866" s="22"/>
      <c r="DJ866" s="22"/>
      <c r="DK866" s="22"/>
      <c r="DL866" s="22"/>
      <c r="DM866" s="22"/>
      <c r="DN866" s="22"/>
      <c r="DO866" s="22"/>
      <c r="DP866" s="22"/>
      <c r="DQ866" s="22"/>
      <c r="DR866" s="22"/>
      <c r="DS866" s="22"/>
      <c r="DT866" s="22"/>
      <c r="DU866" s="22"/>
      <c r="DV866" s="22"/>
      <c r="DW866" s="22"/>
      <c r="DX866" s="22"/>
      <c r="DY866" s="22"/>
      <c r="DZ866" s="22"/>
      <c r="EA866" s="22"/>
      <c r="EB866" s="22"/>
      <c r="EC866" s="22"/>
      <c r="ED866" s="22"/>
      <c r="EE866" s="22"/>
      <c r="EF866" s="22"/>
      <c r="EG866" s="22"/>
      <c r="EH866" s="22"/>
      <c r="EI866" s="22"/>
      <c r="EJ866" s="22"/>
      <c r="EK866" s="22"/>
      <c r="EL866" s="22"/>
      <c r="EM866" s="22"/>
      <c r="EN866" s="22"/>
      <c r="EO866" s="22"/>
      <c r="EP866" s="22"/>
      <c r="EQ866" s="22"/>
      <c r="ER866" s="22"/>
      <c r="ES866" s="22"/>
      <c r="ET866" s="22"/>
      <c r="EU866" s="22"/>
      <c r="EV866" s="22"/>
      <c r="EW866" s="22"/>
      <c r="EX866" s="22"/>
      <c r="EY866" s="22"/>
      <c r="EZ866" s="22"/>
      <c r="FA866" s="22"/>
      <c r="FB866" s="22"/>
      <c r="FC866" s="22"/>
      <c r="FD866" s="22"/>
      <c r="FE866" s="22"/>
      <c r="FF866" s="22"/>
      <c r="FG866" s="22"/>
      <c r="FH866" s="22"/>
      <c r="FI866" s="22"/>
      <c r="FJ866" s="22"/>
      <c r="FK866" s="22"/>
      <c r="FL866" s="22"/>
      <c r="FM866" s="22"/>
      <c r="FN866" s="22"/>
      <c r="FO866" s="22"/>
      <c r="FP866" s="22"/>
      <c r="FQ866" s="22"/>
      <c r="FR866" s="22"/>
      <c r="FS866" s="22"/>
      <c r="FT866" s="22"/>
      <c r="FU866" s="22"/>
      <c r="FV866" s="22"/>
      <c r="FW866" s="22"/>
      <c r="FX866" s="22"/>
      <c r="FY866" s="22"/>
      <c r="FZ866" s="22"/>
      <c r="GA866" s="22"/>
      <c r="GB866" s="22"/>
      <c r="GC866" s="22"/>
      <c r="GD866" s="22"/>
      <c r="GE866" s="22"/>
      <c r="GF866" s="22"/>
      <c r="GG866" s="22"/>
      <c r="GH866" s="22"/>
      <c r="GI866" s="22"/>
      <c r="GJ866" s="22"/>
      <c r="GK866" s="22"/>
      <c r="GL866" s="22"/>
      <c r="GM866" s="22"/>
      <c r="GN866" s="22"/>
      <c r="GO866" s="22"/>
      <c r="GP866" s="22"/>
      <c r="GQ866" s="22"/>
      <c r="GR866" s="22"/>
      <c r="GS866" s="22"/>
      <c r="GT866" s="22"/>
      <c r="GU866" s="22"/>
      <c r="GV866" s="22"/>
      <c r="GW866" s="22"/>
      <c r="GX866" s="22"/>
      <c r="GY866" s="22"/>
      <c r="GZ866" s="22"/>
      <c r="HA866" s="22"/>
      <c r="HB866" s="22"/>
      <c r="HC866" s="22"/>
      <c r="HD866" s="22"/>
      <c r="HE866" s="22"/>
      <c r="HF866" s="22"/>
      <c r="HG866" s="22"/>
      <c r="HH866" s="22"/>
      <c r="HI866" s="22"/>
      <c r="HJ866" s="22"/>
      <c r="HK866" s="22"/>
      <c r="HL866" s="22"/>
      <c r="HM866" s="22"/>
      <c r="HN866" s="22"/>
      <c r="HO866" s="22"/>
      <c r="HP866" s="22"/>
      <c r="HQ866" s="22"/>
      <c r="HR866" s="22"/>
      <c r="HS866" s="22"/>
      <c r="HT866" s="22"/>
      <c r="HU866" s="22"/>
      <c r="HV866" s="22"/>
      <c r="HW866" s="22"/>
      <c r="HX866" s="22"/>
      <c r="HY866" s="22"/>
      <c r="HZ866" s="22"/>
      <c r="IA866" s="22"/>
      <c r="IB866" s="22"/>
      <c r="IC866" s="22"/>
      <c r="ID866" s="22"/>
      <c r="IE866" s="22"/>
      <c r="IF866" s="22"/>
      <c r="IG866" s="22"/>
      <c r="IH866" s="22"/>
      <c r="II866" s="22"/>
      <c r="IJ866" s="22"/>
      <c r="IK866" s="22"/>
      <c r="IL866" s="22"/>
      <c r="IM866" s="22"/>
      <c r="IN866" s="22"/>
      <c r="IO866" s="22"/>
      <c r="IP866" s="22"/>
      <c r="IQ866" s="22"/>
      <c r="IR866" s="22"/>
      <c r="IS866" s="22"/>
      <c r="IT866" s="22"/>
      <c r="IU866" s="22"/>
      <c r="IV866" s="22"/>
      <c r="IW866" s="22"/>
    </row>
  </sheetData>
  <hyperlinks>
    <hyperlink ref="T2" r:id="rId1"/>
    <hyperlink ref="U6" r:id="rId2"/>
    <hyperlink ref="T7" r:id="rId3"/>
    <hyperlink ref="U7" r:id="rId4"/>
    <hyperlink ref="T8" r:id="rId5"/>
    <hyperlink ref="T9" r:id="rId6"/>
    <hyperlink ref="T10" r:id="rId7"/>
    <hyperlink ref="U11" r:id="rId8"/>
    <hyperlink ref="U12" r:id="rId9"/>
    <hyperlink ref="T19" r:id="rId10"/>
    <hyperlink ref="T20" r:id="rId11"/>
    <hyperlink ref="T21" r:id="rId12"/>
    <hyperlink ref="U28" r:id="rId13"/>
    <hyperlink ref="U29" r:id="rId14"/>
    <hyperlink ref="U30" r:id="rId15"/>
    <hyperlink ref="U31" r:id="rId16"/>
    <hyperlink ref="U32" r:id="rId17"/>
    <hyperlink ref="U33" r:id="rId18"/>
    <hyperlink ref="U34" r:id="rId19"/>
    <hyperlink ref="T37" r:id="rId20"/>
    <hyperlink ref="T38" r:id="rId21"/>
    <hyperlink ref="T39" r:id="rId22"/>
    <hyperlink ref="T40" r:id="rId23"/>
    <hyperlink ref="T41" r:id="rId24"/>
    <hyperlink ref="T42" r:id="rId25"/>
    <hyperlink ref="U93" r:id="rId26"/>
    <hyperlink ref="U95" r:id="rId27"/>
    <hyperlink ref="U101" r:id="rId28"/>
    <hyperlink ref="T102" r:id="rId29"/>
    <hyperlink ref="U102" r:id="rId30"/>
    <hyperlink ref="U106" r:id="rId31"/>
    <hyperlink ref="U109" r:id="rId32"/>
    <hyperlink ref="U110" r:id="rId33"/>
    <hyperlink ref="U113" r:id="rId34"/>
    <hyperlink ref="U116" r:id="rId35"/>
    <hyperlink ref="U119" r:id="rId36"/>
    <hyperlink ref="U122" r:id="rId37"/>
    <hyperlink ref="U125" r:id="rId38"/>
    <hyperlink ref="U128" r:id="rId39"/>
    <hyperlink ref="U131" r:id="rId40"/>
    <hyperlink ref="U134" r:id="rId41"/>
    <hyperlink ref="U137" r:id="rId42"/>
    <hyperlink ref="U138" r:id="rId43"/>
    <hyperlink ref="U139" r:id="rId44"/>
    <hyperlink ref="U140" r:id="rId45"/>
    <hyperlink ref="U141" r:id="rId46"/>
    <hyperlink ref="U142" r:id="rId47"/>
    <hyperlink ref="U143" r:id="rId48"/>
    <hyperlink ref="U144" r:id="rId49"/>
    <hyperlink ref="U145" r:id="rId50"/>
    <hyperlink ref="U146" r:id="rId51"/>
    <hyperlink ref="U147" r:id="rId52"/>
    <hyperlink ref="U148" r:id="rId53"/>
    <hyperlink ref="U149" r:id="rId54"/>
    <hyperlink ref="U150" r:id="rId55"/>
    <hyperlink ref="U151" r:id="rId56"/>
    <hyperlink ref="U152" r:id="rId57"/>
    <hyperlink ref="U153" r:id="rId58"/>
    <hyperlink ref="U154" r:id="rId59"/>
    <hyperlink ref="U155" r:id="rId60"/>
    <hyperlink ref="U156" r:id="rId61"/>
    <hyperlink ref="U157" r:id="rId62"/>
    <hyperlink ref="T164" r:id="rId63"/>
    <hyperlink ref="T165" r:id="rId64"/>
    <hyperlink ref="T166" r:id="rId65"/>
    <hyperlink ref="T189" r:id="rId66"/>
    <hyperlink ref="T190" r:id="rId67"/>
    <hyperlink ref="T191" r:id="rId68"/>
    <hyperlink ref="T192" r:id="rId69"/>
    <hyperlink ref="T193" r:id="rId70"/>
    <hyperlink ref="T194" r:id="rId71"/>
    <hyperlink ref="T195" r:id="rId72"/>
    <hyperlink ref="T196" r:id="rId73"/>
    <hyperlink ref="T197" r:id="rId74"/>
    <hyperlink ref="T198" r:id="rId75"/>
    <hyperlink ref="T199" r:id="rId76"/>
    <hyperlink ref="T200" r:id="rId77"/>
    <hyperlink ref="T201" r:id="rId78"/>
    <hyperlink ref="U201" r:id="rId79"/>
    <hyperlink ref="T202" r:id="rId80"/>
    <hyperlink ref="U202" r:id="rId81"/>
    <hyperlink ref="T203" r:id="rId82"/>
    <hyperlink ref="U203" r:id="rId83"/>
    <hyperlink ref="T204" r:id="rId84"/>
    <hyperlink ref="U204" r:id="rId85"/>
    <hyperlink ref="U205" r:id="rId86"/>
    <hyperlink ref="U206" r:id="rId87"/>
    <hyperlink ref="U207" r:id="rId88"/>
    <hyperlink ref="U208" r:id="rId89"/>
    <hyperlink ref="U209" r:id="rId90"/>
    <hyperlink ref="U210" r:id="rId91"/>
    <hyperlink ref="U211" r:id="rId92"/>
    <hyperlink ref="U212" r:id="rId93"/>
    <hyperlink ref="U213" r:id="rId94"/>
    <hyperlink ref="U214" r:id="rId95"/>
    <hyperlink ref="U215" r:id="rId96"/>
    <hyperlink ref="U216" r:id="rId97"/>
    <hyperlink ref="U217" r:id="rId98"/>
    <hyperlink ref="U218" r:id="rId99"/>
    <hyperlink ref="U219" r:id="rId100"/>
    <hyperlink ref="U220" r:id="rId101"/>
    <hyperlink ref="U221" r:id="rId102"/>
    <hyperlink ref="U222" r:id="rId103"/>
    <hyperlink ref="U223" r:id="rId104"/>
    <hyperlink ref="U224" r:id="rId105"/>
    <hyperlink ref="U225" r:id="rId106"/>
    <hyperlink ref="U226" r:id="rId107"/>
    <hyperlink ref="U227" r:id="rId108"/>
    <hyperlink ref="U228" r:id="rId109"/>
    <hyperlink ref="U229" r:id="rId110"/>
    <hyperlink ref="U230" r:id="rId111"/>
    <hyperlink ref="U231" r:id="rId112"/>
    <hyperlink ref="U232" r:id="rId113"/>
    <hyperlink ref="U233" r:id="rId114"/>
    <hyperlink ref="U234" r:id="rId115"/>
    <hyperlink ref="U235" r:id="rId116"/>
    <hyperlink ref="U236" r:id="rId117"/>
    <hyperlink ref="U237" r:id="rId118"/>
    <hyperlink ref="U238" r:id="rId119"/>
    <hyperlink ref="U239" r:id="rId120"/>
    <hyperlink ref="U240" r:id="rId121"/>
    <hyperlink ref="U241" r:id="rId122"/>
    <hyperlink ref="U242" r:id="rId123"/>
    <hyperlink ref="U243" r:id="rId124"/>
    <hyperlink ref="U244" r:id="rId125"/>
    <hyperlink ref="U245" r:id="rId126"/>
    <hyperlink ref="U246" r:id="rId127"/>
    <hyperlink ref="U247" r:id="rId128"/>
    <hyperlink ref="U248" r:id="rId129"/>
    <hyperlink ref="U249" r:id="rId130"/>
    <hyperlink ref="U250" r:id="rId131"/>
    <hyperlink ref="U251" r:id="rId132"/>
    <hyperlink ref="U252" r:id="rId133"/>
    <hyperlink ref="U253" r:id="rId134"/>
    <hyperlink ref="U254" r:id="rId135"/>
    <hyperlink ref="U255" r:id="rId136"/>
    <hyperlink ref="U256" r:id="rId137"/>
    <hyperlink ref="U257" r:id="rId138"/>
    <hyperlink ref="U258" r:id="rId139"/>
    <hyperlink ref="U259" r:id="rId140"/>
    <hyperlink ref="U260" r:id="rId141"/>
    <hyperlink ref="U261" r:id="rId142"/>
    <hyperlink ref="U262" r:id="rId143"/>
    <hyperlink ref="U263" r:id="rId144"/>
    <hyperlink ref="U264" r:id="rId145"/>
    <hyperlink ref="U265" r:id="rId146"/>
    <hyperlink ref="U266" r:id="rId147"/>
    <hyperlink ref="T267" r:id="rId148"/>
    <hyperlink ref="U267" r:id="rId149"/>
    <hyperlink ref="T269" r:id="rId150"/>
    <hyperlink ref="U270" r:id="rId151"/>
    <hyperlink ref="U271" r:id="rId152"/>
    <hyperlink ref="T273" r:id="rId153"/>
    <hyperlink ref="U273" r:id="rId154"/>
    <hyperlink ref="T274" r:id="rId155"/>
    <hyperlink ref="U274" r:id="rId156"/>
    <hyperlink ref="T276" r:id="rId157"/>
    <hyperlink ref="U276" r:id="rId158"/>
    <hyperlink ref="T277" r:id="rId159"/>
    <hyperlink ref="U277" r:id="rId160"/>
    <hyperlink ref="U278" r:id="rId161"/>
    <hyperlink ref="T279" r:id="rId162"/>
    <hyperlink ref="U279" r:id="rId163"/>
    <hyperlink ref="T280" r:id="rId164"/>
    <hyperlink ref="U280" r:id="rId165"/>
    <hyperlink ref="T282" r:id="rId166"/>
    <hyperlink ref="U282" r:id="rId167"/>
    <hyperlink ref="T283" r:id="rId168"/>
    <hyperlink ref="U283" r:id="rId169"/>
    <hyperlink ref="T285" r:id="rId170"/>
    <hyperlink ref="U285" r:id="rId171"/>
    <hyperlink ref="T286" r:id="rId172"/>
    <hyperlink ref="U286" r:id="rId173"/>
    <hyperlink ref="T287" r:id="rId174"/>
    <hyperlink ref="U287" r:id="rId175"/>
    <hyperlink ref="T288" r:id="rId176"/>
    <hyperlink ref="T289" r:id="rId177"/>
    <hyperlink ref="T293" r:id="rId178"/>
    <hyperlink ref="T294" r:id="rId179"/>
    <hyperlink ref="T296" r:id="rId180"/>
    <hyperlink ref="T297" r:id="rId181"/>
    <hyperlink ref="T299" r:id="rId182"/>
    <hyperlink ref="T300" r:id="rId183"/>
    <hyperlink ref="T303" r:id="rId184"/>
    <hyperlink ref="T304" r:id="rId185"/>
    <hyperlink ref="T306" r:id="rId186"/>
    <hyperlink ref="T307" r:id="rId187"/>
    <hyperlink ref="T310" r:id="rId188"/>
    <hyperlink ref="T311" r:id="rId189"/>
    <hyperlink ref="T313" r:id="rId190"/>
    <hyperlink ref="T314" r:id="rId191"/>
    <hyperlink ref="T316" r:id="rId192"/>
    <hyperlink ref="T317" r:id="rId193"/>
    <hyperlink ref="T319" r:id="rId194"/>
    <hyperlink ref="T320" r:id="rId195"/>
    <hyperlink ref="T322" r:id="rId196"/>
    <hyperlink ref="T323" r:id="rId197"/>
    <hyperlink ref="T325" r:id="rId198"/>
    <hyperlink ref="T326" r:id="rId199"/>
    <hyperlink ref="T329" r:id="rId200"/>
    <hyperlink ref="T330" r:id="rId201"/>
    <hyperlink ref="U330" r:id="rId202"/>
    <hyperlink ref="U331" r:id="rId203"/>
    <hyperlink ref="U332" r:id="rId204"/>
    <hyperlink ref="T333" r:id="rId205"/>
    <hyperlink ref="U333" r:id="rId206"/>
    <hyperlink ref="T334" r:id="rId207"/>
    <hyperlink ref="U334" r:id="rId208"/>
    <hyperlink ref="T335" r:id="rId209"/>
    <hyperlink ref="U335" r:id="rId210"/>
    <hyperlink ref="T336" r:id="rId211"/>
    <hyperlink ref="U336" r:id="rId212"/>
    <hyperlink ref="U337" r:id="rId213"/>
    <hyperlink ref="T338" r:id="rId214"/>
    <hyperlink ref="U338" r:id="rId215"/>
    <hyperlink ref="T339" r:id="rId216"/>
    <hyperlink ref="U339" r:id="rId217"/>
    <hyperlink ref="U340" r:id="rId218"/>
    <hyperlink ref="T341" r:id="rId219"/>
    <hyperlink ref="U341" r:id="rId220"/>
    <hyperlink ref="T342" r:id="rId221"/>
    <hyperlink ref="U342" r:id="rId222"/>
    <hyperlink ref="U343" r:id="rId223"/>
    <hyperlink ref="U344" r:id="rId224"/>
    <hyperlink ref="U345" r:id="rId225"/>
    <hyperlink ref="U346" r:id="rId226"/>
    <hyperlink ref="U347" r:id="rId227"/>
    <hyperlink ref="U348" r:id="rId228"/>
    <hyperlink ref="U349" r:id="rId229"/>
    <hyperlink ref="U350" r:id="rId230"/>
    <hyperlink ref="U351" r:id="rId231"/>
    <hyperlink ref="U352" r:id="rId232"/>
    <hyperlink ref="U353" r:id="rId233"/>
    <hyperlink ref="U354" r:id="rId234"/>
    <hyperlink ref="T356" r:id="rId235"/>
    <hyperlink ref="T366" r:id="rId236"/>
    <hyperlink ref="T367" r:id="rId237"/>
    <hyperlink ref="T368" r:id="rId238"/>
    <hyperlink ref="T369" r:id="rId239"/>
    <hyperlink ref="T370" r:id="rId240"/>
    <hyperlink ref="U370" r:id="rId241"/>
    <hyperlink ref="T371" r:id="rId242"/>
    <hyperlink ref="U371" r:id="rId243"/>
    <hyperlink ref="T372" r:id="rId244"/>
    <hyperlink ref="T373" r:id="rId245"/>
    <hyperlink ref="U373" r:id="rId246"/>
    <hyperlink ref="T374" r:id="rId247"/>
    <hyperlink ref="U374" r:id="rId248"/>
    <hyperlink ref="T375" r:id="rId249"/>
    <hyperlink ref="T376" r:id="rId250"/>
    <hyperlink ref="U376" r:id="rId251"/>
    <hyperlink ref="T377" r:id="rId252"/>
    <hyperlink ref="U377" r:id="rId253"/>
    <hyperlink ref="T378" r:id="rId254"/>
    <hyperlink ref="T379" r:id="rId255"/>
    <hyperlink ref="U379" r:id="rId256"/>
    <hyperlink ref="T380" r:id="rId257"/>
    <hyperlink ref="U380" r:id="rId258"/>
    <hyperlink ref="T381" r:id="rId259"/>
    <hyperlink ref="T382" r:id="rId260"/>
    <hyperlink ref="U382" r:id="rId261"/>
    <hyperlink ref="T383" r:id="rId262"/>
    <hyperlink ref="U383" r:id="rId263"/>
    <hyperlink ref="T384" r:id="rId264"/>
    <hyperlink ref="T385" r:id="rId265"/>
    <hyperlink ref="U385" r:id="rId266"/>
    <hyperlink ref="T386" r:id="rId267"/>
    <hyperlink ref="U386" r:id="rId268"/>
    <hyperlink ref="T387" r:id="rId269"/>
    <hyperlink ref="U387" r:id="rId270"/>
    <hyperlink ref="T389" r:id="rId271"/>
    <hyperlink ref="T390" r:id="rId272"/>
    <hyperlink ref="T392" r:id="rId273"/>
    <hyperlink ref="T393" r:id="rId274"/>
    <hyperlink ref="T417" r:id="rId275"/>
    <hyperlink ref="T418" r:id="rId276"/>
    <hyperlink ref="T419" r:id="rId277"/>
    <hyperlink ref="T420" r:id="rId278"/>
    <hyperlink ref="T421" r:id="rId279"/>
    <hyperlink ref="T422" r:id="rId280"/>
    <hyperlink ref="T423" r:id="rId281"/>
    <hyperlink ref="T424" r:id="rId282"/>
    <hyperlink ref="T425" r:id="rId283"/>
    <hyperlink ref="T426" r:id="rId284"/>
    <hyperlink ref="T427" r:id="rId285"/>
    <hyperlink ref="T428" r:id="rId286"/>
    <hyperlink ref="T429" r:id="rId287"/>
    <hyperlink ref="T430" r:id="rId288"/>
    <hyperlink ref="T431" r:id="rId289"/>
    <hyperlink ref="T432" r:id="rId290"/>
    <hyperlink ref="T433" r:id="rId291"/>
    <hyperlink ref="T434" r:id="rId292"/>
    <hyperlink ref="T435" r:id="rId293"/>
    <hyperlink ref="T436" r:id="rId294"/>
    <hyperlink ref="T437" r:id="rId295"/>
    <hyperlink ref="T438" r:id="rId296"/>
    <hyperlink ref="T453" r:id="rId297"/>
    <hyperlink ref="U453" r:id="rId298"/>
    <hyperlink ref="U461" r:id="rId299"/>
    <hyperlink ref="U462" r:id="rId300"/>
    <hyperlink ref="U463" r:id="rId301"/>
    <hyperlink ref="U464" r:id="rId302"/>
    <hyperlink ref="U465" r:id="rId303"/>
    <hyperlink ref="U466" r:id="rId304"/>
    <hyperlink ref="U467" r:id="rId305"/>
    <hyperlink ref="U468" r:id="rId306"/>
    <hyperlink ref="U469" r:id="rId307"/>
    <hyperlink ref="U470" r:id="rId308"/>
    <hyperlink ref="U471" r:id="rId309"/>
    <hyperlink ref="U472" r:id="rId310"/>
    <hyperlink ref="U507" r:id="rId311"/>
    <hyperlink ref="U508" r:id="rId312"/>
    <hyperlink ref="U509" r:id="rId313"/>
    <hyperlink ref="U510" r:id="rId314"/>
    <hyperlink ref="U511" r:id="rId315"/>
    <hyperlink ref="U512" r:id="rId316"/>
    <hyperlink ref="U513" r:id="rId317"/>
    <hyperlink ref="U514" r:id="rId318"/>
    <hyperlink ref="U515" r:id="rId319"/>
    <hyperlink ref="U516" r:id="rId320"/>
    <hyperlink ref="U517" r:id="rId321"/>
    <hyperlink ref="U518" r:id="rId322"/>
    <hyperlink ref="U519" r:id="rId323"/>
    <hyperlink ref="U520" r:id="rId324"/>
    <hyperlink ref="U521" r:id="rId325"/>
    <hyperlink ref="U544" r:id="rId326"/>
    <hyperlink ref="U546" r:id="rId327"/>
    <hyperlink ref="U547" r:id="rId328"/>
    <hyperlink ref="U548" r:id="rId329"/>
    <hyperlink ref="U549" r:id="rId330"/>
    <hyperlink ref="U564" r:id="rId331"/>
    <hyperlink ref="U565" r:id="rId332"/>
    <hyperlink ref="U599" r:id="rId333"/>
    <hyperlink ref="U600" r:id="rId334"/>
    <hyperlink ref="U601" r:id="rId335"/>
    <hyperlink ref="U602" r:id="rId336"/>
    <hyperlink ref="U603" r:id="rId337"/>
    <hyperlink ref="U604" r:id="rId338"/>
    <hyperlink ref="U605" r:id="rId339"/>
    <hyperlink ref="U606" r:id="rId340"/>
    <hyperlink ref="U607" r:id="rId341"/>
    <hyperlink ref="U608" r:id="rId342"/>
    <hyperlink ref="T633" r:id="rId343"/>
    <hyperlink ref="T634" r:id="rId344"/>
    <hyperlink ref="T635" r:id="rId345"/>
    <hyperlink ref="U655" r:id="rId346"/>
    <hyperlink ref="U657" r:id="rId347"/>
    <hyperlink ref="U658" r:id="rId348"/>
    <hyperlink ref="T734" r:id="rId349"/>
    <hyperlink ref="T735" r:id="rId350"/>
    <hyperlink ref="T736" r:id="rId351"/>
    <hyperlink ref="T737" r:id="rId352"/>
    <hyperlink ref="T738" r:id="rId353"/>
    <hyperlink ref="T739" r:id="rId354"/>
    <hyperlink ref="U753" r:id="rId355"/>
    <hyperlink ref="U754" r:id="rId356"/>
    <hyperlink ref="U755" r:id="rId357"/>
    <hyperlink ref="U756" r:id="rId358"/>
    <hyperlink ref="U757" r:id="rId359"/>
    <hyperlink ref="U759" r:id="rId360"/>
    <hyperlink ref="U760" r:id="rId361"/>
    <hyperlink ref="U762" r:id="rId362"/>
    <hyperlink ref="U765" r:id="rId363"/>
    <hyperlink ref="T797" r:id="rId364"/>
    <hyperlink ref="T798" r:id="rId365"/>
    <hyperlink ref="T799" r:id="rId366"/>
    <hyperlink ref="T800" r:id="rId367"/>
    <hyperlink ref="T801" r:id="rId368"/>
    <hyperlink ref="T802" r:id="rId369"/>
    <hyperlink ref="T803" r:id="rId370"/>
    <hyperlink ref="T804" r:id="rId371"/>
    <hyperlink ref="T841" r:id="rId372"/>
    <hyperlink ref="U841" r:id="rId373"/>
    <hyperlink ref="T842" r:id="rId374"/>
    <hyperlink ref="U842" r:id="rId375"/>
    <hyperlink ref="T843" r:id="rId376"/>
    <hyperlink ref="U843" r:id="rId377"/>
    <hyperlink ref="T844" r:id="rId378"/>
    <hyperlink ref="U844" r:id="rId379"/>
    <hyperlink ref="T845" r:id="rId380"/>
    <hyperlink ref="U845" r:id="rId381"/>
    <hyperlink ref="T846" r:id="rId382"/>
    <hyperlink ref="U846" r:id="rId383"/>
    <hyperlink ref="T847" r:id="rId384"/>
    <hyperlink ref="U847" r:id="rId385"/>
    <hyperlink ref="T865" r:id="rId386"/>
    <hyperlink ref="U865" r:id="rId387"/>
    <hyperlink ref="T866" r:id="rId388"/>
    <hyperlink ref="U355" r:id="rId389"/>
    <hyperlink ref="U3" r:id="rId390"/>
    <hyperlink ref="U288:U329" r:id="rId391" display="http://www.bancognb.com.pe/main/download?file=peru%2Fbanca_empresa%2Fcomercio_exterior%2Fcarta_credito_exportacion%2Fcce_tarifario_carta_credito_exportacion.pdf"/>
    <hyperlink ref="U766:U780" r:id="rId392" display="http://www.bancognb.com.pe/main/download?file=peru%2Fbanca_empresa%2Fcomercio_exterior%2Fcarta_credito_standby_emitida%2Fcci_tarifario_stand_by_emitida_26092013.pdf"/>
    <hyperlink ref="U388:U416" r:id="rId393" display="http://www.interbank.com.pe/documents/10180/1606978/Carta+de+Cr%C3%A9dito+Export+y+Stand+By+Recibidos+PJ.pdf/5e09a8a2-8922-4b60-b5df-e6ab997a9298"/>
    <hyperlink ref="U10" r:id="rId394"/>
    <hyperlink ref="U15" r:id="rId395"/>
    <hyperlink ref="U449" r:id="rId396"/>
    <hyperlink ref="U450" r:id="rId397"/>
    <hyperlink ref="U439:U448" r:id="rId398" display="https://ww3.viabcp.com/tasasytarifas/TasasDetalle.aspx?ATAS=2&amp;O=003"/>
    <hyperlink ref="U451" r:id="rId399"/>
    <hyperlink ref="U454:U460" r:id="rId400" display="file:///C:/Users/gbahamonde/Downloads/TarifarioFinanciamientosImportacion_exportacion170715.pdf"/>
    <hyperlink ref="U493" r:id="rId401"/>
    <hyperlink ref="U494" r:id="rId402"/>
    <hyperlink ref="U495:U502" r:id="rId403" display="https://ww3.viabcp.com/tasasytarifas/TasasDetalle.aspx?ATAS=2&amp;O=003"/>
    <hyperlink ref="U505" r:id="rId404"/>
    <hyperlink ref="U568" r:id="rId405"/>
    <hyperlink ref="U569:U571" r:id="rId406" display="https://www.bbvacontinental.pe/fbin/mult/comex_forfaiting_de_exportacion_tcm1105-430200.pdf"/>
    <hyperlink ref="U620" r:id="rId407"/>
    <hyperlink ref="U802" r:id="rId408"/>
  </hyperlinks>
  <pageMargins left="0.75" right="0.75" top="1" bottom="1" header="0.5" footer="0.5"/>
  <pageSetup orientation="portrait" r:id="rId409"/>
  <headerFooter>
    <oddFooter>&amp;L&amp;"Helvetica,Regular"&amp;12&amp;K000000	&amp;P</oddFooter>
  </headerFooter>
  <legacyDrawing r:id="rId4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441"/>
  <sheetViews>
    <sheetView workbookViewId="0">
      <selection activeCell="B4" sqref="B4"/>
    </sheetView>
  </sheetViews>
  <sheetFormatPr baseColWidth="10" defaultRowHeight="15" x14ac:dyDescent="0.2"/>
  <sheetData>
    <row r="3" spans="2:2" x14ac:dyDescent="0.2">
      <c r="B3" t="s">
        <v>1330</v>
      </c>
    </row>
    <row r="441" spans="8:8" x14ac:dyDescent="0.2">
      <c r="H441">
        <f>(1+0.03)^(90/360)-1</f>
        <v>7.4170717777328754E-3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 2</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CcarlosSnow</cp:lastModifiedBy>
  <dcterms:created xsi:type="dcterms:W3CDTF">2016-05-31T19:52:53Z</dcterms:created>
  <dcterms:modified xsi:type="dcterms:W3CDTF">2016-07-23T21:13:21Z</dcterms:modified>
</cp:coreProperties>
</file>