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달력 (월)" sheetId="1" r:id="rId3"/>
    <sheet state="visible" name="감정 분석 데이터" sheetId="2" r:id="rId4"/>
    <sheet state="visible" name="텍스트 요약 데이터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3">
      <text>
        <t xml:space="preserve">네이버 영화 리뷰는 잘 분류하지만, 왓챠 영화 리뷰는 분류하기 힘듦.</t>
      </text>
    </comment>
    <comment authorId="0" ref="E14">
      <text>
        <t xml:space="preserve">제공받은 데이터를 몇 개 넣어봤는데 적당히 분류 잘 되는 것 같음.</t>
      </text>
    </comment>
    <comment authorId="0" ref="E15">
      <text>
        <t xml:space="preserve">이것도 괜찮은 것 같음.</t>
      </text>
    </comment>
  </commentList>
</comments>
</file>

<file path=xl/sharedStrings.xml><?xml version="1.0" encoding="utf-8"?>
<sst xmlns="http://schemas.openxmlformats.org/spreadsheetml/2006/main" count="124" uniqueCount="93">
  <si>
    <t>이번 달에는?</t>
  </si>
  <si>
    <t>목표</t>
  </si>
  <si>
    <t>해야할 일</t>
  </si>
  <si>
    <t>이름</t>
  </si>
  <si>
    <t>MEMO</t>
  </si>
  <si>
    <r>
      <rPr>
        <rFont val="Nanum Gothic"/>
        <i/>
        <sz val="8.0"/>
      </rPr>
      <t>만약 시간이 나면</t>
    </r>
    <r>
      <rPr>
        <rFont val="Nanum Gothic"/>
        <sz val="8.0"/>
      </rPr>
      <t xml:space="preserve"> 앙상블 모델 제작</t>
    </r>
  </si>
  <si>
    <t>고정 일정</t>
  </si>
  <si>
    <t>월</t>
  </si>
  <si>
    <t>화</t>
  </si>
  <si>
    <t>수</t>
  </si>
  <si>
    <t>목</t>
  </si>
  <si>
    <t>금</t>
  </si>
  <si>
    <t>토</t>
  </si>
  <si>
    <t>일</t>
  </si>
  <si>
    <t>불가능한 날짜에 체크 표시</t>
  </si>
  <si>
    <t>이중 분류
라벨링 데이터 수집</t>
  </si>
  <si>
    <t>이중 분류 모델 제작</t>
  </si>
  <si>
    <t>제공 받은 데이터 EDA</t>
  </si>
  <si>
    <t>모델 튜닝</t>
  </si>
  <si>
    <t>주말 동안 앙상블 모델 제작</t>
  </si>
  <si>
    <t>Okt로 제작 정확도 떨어짐</t>
  </si>
  <si>
    <t>각각의 데이터를 섞었을 때, 정확도 떨어짐</t>
  </si>
  <si>
    <t>weight balacing test</t>
  </si>
  <si>
    <t>만든 모델 저장</t>
  </si>
  <si>
    <t>mecab으로 재제작</t>
  </si>
  <si>
    <t>분류한 결과 저장</t>
  </si>
  <si>
    <t>텍스트 요약 데이터 수집</t>
  </si>
  <si>
    <t>텍스트 요약 모델 제작</t>
  </si>
  <si>
    <t>마무리</t>
  </si>
  <si>
    <t>발표 자료 제작</t>
  </si>
  <si>
    <t>18:00 프로젝트 마감</t>
  </si>
  <si>
    <t>프로젝트 피드백</t>
  </si>
  <si>
    <r>
      <rPr>
        <rFont val="Arial"/>
        <sz val="9.0"/>
      </rPr>
      <t>대화형 자연어 처리 데이터 세트 목록</t>
    </r>
    <r>
      <rPr>
        <rFont val="Arial"/>
        <color rgb="FF1155CC"/>
        <sz val="9.0"/>
        <u/>
      </rPr>
      <t xml:space="preserve"> (링크 참조)</t>
    </r>
  </si>
  <si>
    <t>확인한 사람</t>
  </si>
  <si>
    <t>데이터 이름</t>
  </si>
  <si>
    <t>특이사항</t>
  </si>
  <si>
    <t>데이터 링크</t>
  </si>
  <si>
    <t>오유리나</t>
  </si>
  <si>
    <t>네이버 영화 리뷰 데이터</t>
  </si>
  <si>
    <t>20만개 데이터. 긍정(1) 부정(0) 라벨링</t>
  </si>
  <si>
    <t>github</t>
  </si>
  <si>
    <t>네이버 쇼핑 리뷰 데이터</t>
  </si>
  <si>
    <t>스팀 리뷰 데이터</t>
  </si>
  <si>
    <t>10만개 데이터. 긍정(1) 부정(0) 라벨링</t>
  </si>
  <si>
    <t>트위터에서 수집 및 정제한 대화 시나리오</t>
  </si>
  <si>
    <t>대화형 데이터. 라벨링 x</t>
  </si>
  <si>
    <t>AIhub</t>
  </si>
  <si>
    <t>이주현</t>
  </si>
  <si>
    <t>한국어 감정 정보가 포함된 연속적 대화 데이터셋</t>
  </si>
  <si>
    <t>5500개 가량의 데이터. 7가지의 감정으로 라벨링 (AIhub, 데이터 신청으로 받기)</t>
  </si>
  <si>
    <t>공유 폴더안에</t>
  </si>
  <si>
    <t>한국어 감정 정보가 포함된 단발성 대화 데이터셋</t>
  </si>
  <si>
    <t>38000개 가량. 7가지 감정 라벨링(aihub data 신청), 각 감정별 5000개 가량의 데이터</t>
  </si>
  <si>
    <t>Chatbot_data.</t>
  </si>
  <si>
    <t>_x0008_문답 형식의 데이터, [중립(0), 부정(1), 긍정(2)] 3가지로 라벨링</t>
  </si>
  <si>
    <t>한국어 SNS 대화 데이터
(한국어대화요약_train.csv)</t>
  </si>
  <si>
    <t>카톡 대화 데이터, 라벨링 x, json -&gt; csv 변환, train data만 사용(행 :3155923)
변환 데이터는 공유 드라이브에</t>
  </si>
  <si>
    <t>_x0008_tstory</t>
  </si>
  <si>
    <t>데이터 사용</t>
  </si>
  <si>
    <t>정확도</t>
  </si>
  <si>
    <t>_x0008_비고</t>
  </si>
  <si>
    <t>네이버 영화 리뷰 데이터 + 쇼핑 리뷰 데이터 + 스팀 리뷰 데이터</t>
  </si>
  <si>
    <t>형태소 분석기 Okt 사용(LSTM) / 이중분류</t>
  </si>
  <si>
    <t>쇼핑 리뷰 데이터 + 스팀 리뷰 데이터</t>
  </si>
  <si>
    <t>제공받은 데이터를 몇 개 넣어봤는데 적당히 분류 잘 되는 것 같음.</t>
  </si>
  <si>
    <t>형태소 분석기 mecab 사용(GRU) / 이중분류</t>
  </si>
  <si>
    <t>이것도 괜찮은 것 같음.</t>
  </si>
  <si>
    <t>-&gt; colab 파일 저장 완료. (45~65% 같은 긍부정 데이터는 중립으로 치환해도 좋을 듯함.)</t>
  </si>
  <si>
    <t>한국어 감정 정보가 포함된 통합 데이터셋(연속+단발)</t>
  </si>
  <si>
    <t>어느정도 분류는 되는 것 같은데, 중립적 문장에 대해선 갈피를 못잡음</t>
  </si>
  <si>
    <t xml:space="preserve">형태소 분석기 Okt 사용(LSTM) / 이중분류 / weight balancing </t>
  </si>
  <si>
    <t>정확도는 weight balancing을 사용하지 않은 것 보다 떨어지지만, 중립 데이터 분류는 좀 더 좋음.</t>
  </si>
  <si>
    <t>형태소 분석기 mecab 사용(LSTM) / 이중분류</t>
  </si>
  <si>
    <t xml:space="preserve">형태소 분석기 mecab 사용(LSTM) / 이중분류 / weight balancing </t>
  </si>
  <si>
    <t>정확도 및 중립적 데이터에 대해서도 괜찮은 분류를 보여줌 (weight balancing = 0.75 : 0.25)</t>
  </si>
  <si>
    <t>한국어 감정 정보 통합 데이터셋 + chatbot_data(행복만)</t>
  </si>
  <si>
    <t>행복+부정을 둘 다 추출하여 섞어 보았지만, 정확도에서 큰 차이가 없어(1%차이) 따로 기입하지 않음.</t>
  </si>
  <si>
    <t>문서요약 텍스트</t>
  </si>
  <si>
    <t>원문 데이터 40만건, json 형식</t>
  </si>
  <si>
    <t>Ai hub</t>
  </si>
  <si>
    <t>도서자료 요약</t>
  </si>
  <si>
    <t>_x0008_json 파일의 수가 너무 많아서 공유 폴더에 업로드 불가</t>
  </si>
  <si>
    <t>_x0008_Ai hub</t>
  </si>
  <si>
    <t>한국어 대화 요약</t>
  </si>
  <si>
    <t>한국어 대화 원문 35만건, json 형식</t>
  </si>
  <si>
    <t>참고</t>
  </si>
  <si>
    <t>https://github.com/theeluwin/sci-news-sum-kr-50</t>
  </si>
  <si>
    <t>https://ratsgo.github.io/embedding/preprocess.html</t>
  </si>
  <si>
    <t>https://github.com/warnikchow/sae4k</t>
  </si>
  <si>
    <t>https://github.com/choe-hyonsu-gabrielle/korean-amr-corpus</t>
  </si>
  <si>
    <t>한국어 문장 욕설 감지</t>
  </si>
  <si>
    <t>_x0008_데이터 요약은 아닌데, 혹시 쓸일이 있지 않을까 해서 tagging 해두었습니다.</t>
  </si>
  <si>
    <t>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</si>
</sst>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"/>
  </numFmts>
  <fonts count="23">
    <font>
      <sz val="12.0"/>
      <color rgb="FF000000"/>
      <name val="Corbel"/>
    </font>
    <font>
      <name val="Nanum Gothic"/>
    </font>
    <font>
      <b/>
      <sz val="11.0"/>
      <name val="Roboto"/>
    </font>
    <font/>
    <font>
      <sz val="9.0"/>
      <color rgb="FFFFFFFF"/>
      <name val="Nanum Gothic"/>
    </font>
    <font>
      <b/>
      <u/>
      <sz val="9.0"/>
      <color rgb="FF000000"/>
      <name val="Nanum Gothic"/>
    </font>
    <font>
      <b/>
      <sz val="30.0"/>
      <name val="Song Myung"/>
    </font>
    <font>
      <b/>
      <name val="Nanum Gothic"/>
    </font>
    <font>
      <sz val="8.0"/>
      <color rgb="FF999999"/>
      <name val="Nanum Gothic"/>
    </font>
    <font>
      <color/>
      <name val="Nanum Gothic"/>
    </font>
    <font>
      <sz val="8.0"/>
      <name val="Nanum Gothic"/>
    </font>
    <font>
      <b/>
      <color/>
      <name val="Nanum Gothic"/>
    </font>
    <font>
      <sz val="9.0"/>
      <name val="Nanum Gothic"/>
    </font>
    <font>
      <sz val="9.0"/>
      <color/>
      <name val="Nanum Gothic"/>
    </font>
    <font>
      <b/>
      <sz val="9.0"/>
      <color rgb="FFFFFFFF"/>
      <name val="Nanum Gothic"/>
    </font>
    <font>
      <sz val="9.0"/>
      <name val="Arial"/>
    </font>
    <font>
      <b/>
      <sz val="9.0"/>
      <name val="Arial"/>
    </font>
    <font>
      <sz val="9.0"/>
      <color/>
      <name val="Arial"/>
    </font>
    <font>
      <b/>
      <sz val="9.0"/>
      <color rgb="FFFFFFFF"/>
      <name val="Arial"/>
    </font>
    <font>
      <u/>
      <sz val="9.0"/>
      <color rgb="FF0000FF"/>
      <name val="Arial"/>
    </font>
    <font>
      <u/>
      <sz val="9.0"/>
      <color rgb="FF1155CC"/>
      <name val="Arial"/>
    </font>
    <font>
      <u/>
      <sz val="9.0"/>
      <color rgb="FF0000FF"/>
      <name val="Arial"/>
    </font>
    <font>
      <u/>
      <sz val="9.0"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C0000"/>
        <bgColor rgb="FFCC0000"/>
      </patternFill>
    </fill>
    <fill>
      <patternFill patternType="solid">
        <fgColor rgb="FF000000"/>
        <bgColor rgb="FF000000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</fills>
  <borders count="48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FFFFFF"/>
      </left>
    </border>
    <border>
      <right style="thin">
        <color rgb="FFFFFFFF"/>
      </right>
    </border>
    <border>
      <left style="thin">
        <color rgb="FFFFFFFF"/>
      </left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EFEFEF"/>
      </right>
      <top style="thin">
        <color rgb="FFFFFFFF"/>
      </top>
      <bottom style="thin">
        <color rgb="FFEFEFEF"/>
      </bottom>
    </border>
    <border>
      <left style="thin">
        <color rgb="FFEFEFEF"/>
      </left>
      <top style="thin">
        <color rgb="FFFFFFFF"/>
      </top>
      <bottom style="thin">
        <color rgb="FFEFEFEF"/>
      </bottom>
    </border>
    <border>
      <top style="thin">
        <color rgb="FFFFFFFF"/>
      </top>
      <bottom style="thin">
        <color rgb="FFEFEFEF"/>
      </bottom>
    </border>
    <border>
      <right style="thin">
        <color rgb="FFEFEFEF"/>
      </right>
      <top style="thin">
        <color rgb="FFFFFFFF"/>
      </top>
      <bottom style="thin">
        <color rgb="FFEFEFEF"/>
      </bottom>
    </border>
    <border>
      <right style="thin">
        <color rgb="FFFFFFFF"/>
      </right>
      <top style="thin">
        <color rgb="FFFFFFFF"/>
      </top>
      <bottom style="thin">
        <color rgb="FFEFEFEF"/>
      </bottom>
    </border>
    <border>
      <left style="thin">
        <color rgb="FFFFFFFF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top style="thin">
        <color rgb="FFEFEFEF"/>
      </top>
      <bottom style="thin">
        <color rgb="FFEFEFEF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right style="thin">
        <color rgb="FFFFFFFF"/>
      </right>
      <top style="thin">
        <color rgb="FFEFEFEF"/>
      </top>
      <bottom style="thin">
        <color rgb="FFEFEFEF"/>
      </bottom>
    </border>
    <border>
      <left style="thin">
        <color rgb="FFFFFFFF"/>
      </left>
      <right style="thin">
        <color rgb="FFEFEFEF"/>
      </right>
      <top style="thin">
        <color rgb="FFEFEFEF"/>
      </top>
      <bottom style="thin">
        <color rgb="FFFFFFFF"/>
      </bottom>
    </border>
    <border>
      <left style="thin">
        <color rgb="FFEFEFEF"/>
      </left>
      <top style="thin">
        <color rgb="FFEFEFEF"/>
      </top>
      <bottom style="thin">
        <color rgb="FFFFFFFF"/>
      </bottom>
    </border>
    <border>
      <top style="thin">
        <color rgb="FFEFEFEF"/>
      </top>
      <bottom style="thin">
        <color rgb="FFFFFFFF"/>
      </bottom>
    </border>
    <border>
      <right style="thin">
        <color rgb="FFEFEFEF"/>
      </right>
      <top style="thin">
        <color rgb="FFEFEFEF"/>
      </top>
      <bottom style="thin">
        <color rgb="FFFFFFFF"/>
      </bottom>
    </border>
    <border>
      <right style="thin">
        <color rgb="FFFFFFFF"/>
      </right>
      <top style="thin">
        <color rgb="FFEFEFE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EFEFEF"/>
      </bottom>
    </border>
    <border>
      <left style="thin">
        <color rgb="FFFFFFFF"/>
      </left>
      <top style="thin">
        <color rgb="FFEFEFEF"/>
      </top>
      <bottom style="thin">
        <color rgb="FFEFEFEF"/>
      </bottom>
    </border>
    <border>
      <left style="thin">
        <color rgb="FFFFFFFF"/>
      </left>
      <top style="thin">
        <color rgb="FFEFEFEF"/>
      </top>
      <bottom style="thin">
        <color rgb="FFFFFFFF"/>
      </bottom>
    </border>
    <border>
      <left style="thin">
        <color rgb="FFEFEFEF"/>
      </left>
      <right style="thin">
        <color rgb="FFEFEFEF"/>
      </right>
      <top style="thin">
        <color rgb="FFFFFFFF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FFFFFF"/>
      </bottom>
    </border>
    <border>
      <left style="medium">
        <color rgb="FF000000"/>
      </left>
      <right style="hair">
        <color rgb="FF000000"/>
      </right>
      <top style="medium">
        <color rgb="FF000000"/>
      </top>
    </border>
    <border>
      <left style="hair">
        <color rgb="FF000000"/>
      </left>
      <right style="hair">
        <color rgb="FF000000"/>
      </right>
      <top style="medium">
        <color rgb="FF000000"/>
      </top>
    </border>
    <border>
      <left style="hair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medium">
        <color rgb="FF000000"/>
      </right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0" fontId="4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5" fillId="0" fontId="6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7" fillId="0" fontId="3" numFmtId="0" xfId="0" applyBorder="1" applyFont="1"/>
    <xf borderId="1" fillId="0" fontId="1" numFmtId="0" xfId="0" applyAlignment="1" applyBorder="1" applyFont="1">
      <alignment horizontal="center" readingOrder="0" shrinkToFit="0" vertical="center" wrapText="1"/>
    </xf>
    <xf borderId="2" fillId="0" fontId="7" numFmtId="0" xfId="0" applyAlignment="1" applyBorder="1" applyFont="1">
      <alignment horizontal="center" readingOrder="0" shrinkToFit="0" vertical="center" wrapText="1"/>
    </xf>
    <xf borderId="5" fillId="0" fontId="8" numFmtId="0" xfId="0" applyAlignment="1" applyBorder="1" applyFont="1">
      <alignment horizontal="center" readingOrder="0" shrinkToFit="0" vertical="center" wrapText="1"/>
    </xf>
    <xf borderId="8" fillId="0" fontId="3" numFmtId="0" xfId="0" applyBorder="1" applyFont="1"/>
    <xf borderId="9" fillId="0" fontId="3" numFmtId="0" xfId="0" applyBorder="1" applyFont="1"/>
    <xf borderId="2" fillId="0" fontId="1" numFmtId="0" xfId="0" applyAlignment="1" applyBorder="1" applyFont="1">
      <alignment horizontal="center" readingOrder="0" shrinkToFit="0" vertical="center" wrapText="1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9" numFmtId="0" xfId="0" applyAlignment="1" applyBorder="1" applyFont="1">
      <alignment horizontal="center" readingOrder="0" shrinkToFit="0" vertical="center" wrapText="1"/>
    </xf>
    <xf borderId="14" fillId="0" fontId="10" numFmtId="0" xfId="0" applyAlignment="1" applyBorder="1" applyFont="1">
      <alignment horizontal="center" readingOrder="0" shrinkToFit="0" vertical="center" wrapText="1"/>
    </xf>
    <xf borderId="15" fillId="0" fontId="3" numFmtId="0" xfId="0" applyBorder="1" applyFont="1"/>
    <xf borderId="16" fillId="0" fontId="3" numFmtId="0" xfId="0" applyBorder="1" applyFont="1"/>
    <xf borderId="14" fillId="0" fontId="1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17" fillId="0" fontId="3" numFmtId="0" xfId="0" applyBorder="1" applyFont="1"/>
    <xf borderId="2" fillId="0" fontId="8" numFmtId="0" xfId="0" applyAlignment="1" applyBorder="1" applyFont="1">
      <alignment horizontal="center" readingOrder="0" shrinkToFit="0" vertical="center" wrapText="1"/>
    </xf>
    <xf borderId="18" fillId="0" fontId="9" numFmtId="0" xfId="0" applyAlignment="1" applyBorder="1" applyFont="1">
      <alignment horizontal="center" shrinkToFit="0" vertical="center" wrapText="1"/>
    </xf>
    <xf borderId="19" fillId="0" fontId="1" numFmtId="0" xfId="0" applyAlignment="1" applyBorder="1" applyFont="1">
      <alignment horizontal="center" readingOrder="0" shrinkToFit="0" vertical="center" wrapText="1"/>
    </xf>
    <xf borderId="20" fillId="0" fontId="3" numFmtId="0" xfId="0" applyBorder="1" applyFont="1"/>
    <xf borderId="21" fillId="0" fontId="3" numFmtId="0" xfId="0" applyBorder="1" applyFont="1"/>
    <xf borderId="19" fillId="0" fontId="1" numFmtId="0" xfId="0" applyAlignment="1" applyBorder="1" applyFont="1">
      <alignment horizontal="center" shrinkToFit="0" vertical="center" wrapText="1"/>
    </xf>
    <xf borderId="22" fillId="0" fontId="3" numFmtId="0" xfId="0" applyBorder="1" applyFont="1"/>
    <xf borderId="1" fillId="0" fontId="11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readingOrder="0" shrinkToFit="0" vertical="center" wrapText="1"/>
    </xf>
    <xf borderId="23" fillId="0" fontId="9" numFmtId="0" xfId="0" applyAlignment="1" applyBorder="1" applyFont="1">
      <alignment horizontal="center" readingOrder="0" shrinkToFit="0" vertical="center" wrapText="1"/>
    </xf>
    <xf borderId="24" fillId="0" fontId="1" numFmtId="0" xfId="0" applyAlignment="1" applyBorder="1" applyFont="1">
      <alignment horizontal="center" readingOrder="0" shrinkToFit="0" vertical="center" wrapText="1"/>
    </xf>
    <xf borderId="25" fillId="0" fontId="3" numFmtId="0" xfId="0" applyBorder="1" applyFont="1"/>
    <xf borderId="26" fillId="0" fontId="3" numFmtId="0" xfId="0" applyBorder="1" applyFont="1"/>
    <xf borderId="27" fillId="0" fontId="3" numFmtId="0" xfId="0" applyBorder="1" applyFont="1"/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8" fillId="0" fontId="1" numFmtId="0" xfId="0" applyAlignment="1" applyBorder="1" applyFont="1">
      <alignment horizontal="center" readingOrder="0" shrinkToFit="0" vertical="center" wrapText="1"/>
    </xf>
    <xf borderId="29" fillId="0" fontId="1" numFmtId="0" xfId="0" applyAlignment="1" applyBorder="1" applyFont="1">
      <alignment horizontal="center" readingOrder="0" shrinkToFit="0" vertical="center" wrapText="1"/>
    </xf>
    <xf borderId="30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" fillId="0" fontId="10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shrinkToFit="0" vertical="center" wrapText="1"/>
    </xf>
    <xf borderId="2" fillId="0" fontId="13" numFmtId="0" xfId="0" applyAlignment="1" applyBorder="1" applyFont="1">
      <alignment horizontal="center" readingOrder="0" shrinkToFit="0" vertical="center" wrapText="1"/>
    </xf>
    <xf borderId="2" fillId="0" fontId="14" numFmtId="0" xfId="0" applyAlignment="1" applyBorder="1" applyFont="1">
      <alignment horizontal="center" readingOrder="0" shrinkToFit="0" vertical="center" wrapText="1"/>
    </xf>
    <xf borderId="2" fillId="0" fontId="14" numFmtId="164" xfId="0" applyAlignment="1" applyBorder="1" applyFont="1" applyNumberFormat="1">
      <alignment horizontal="center" readingOrder="0" shrinkToFit="0" vertical="center" wrapText="1"/>
    </xf>
    <xf borderId="2" fillId="2" fontId="14" numFmtId="164" xfId="0" applyAlignment="1" applyBorder="1" applyFill="1" applyFont="1" applyNumberFormat="1">
      <alignment horizontal="center" readingOrder="0" shrinkToFit="0" vertical="center" wrapText="1"/>
    </xf>
    <xf borderId="1" fillId="0" fontId="15" numFmtId="0" xfId="0" applyAlignment="1" applyBorder="1" applyFont="1">
      <alignment horizontal="center" shrinkToFit="0" vertical="center" wrapText="1"/>
    </xf>
    <xf borderId="2" fillId="0" fontId="16" numFmtId="0" xfId="0" applyAlignment="1" applyBorder="1" applyFont="1">
      <alignment horizontal="center" readingOrder="0" shrinkToFit="0" vertical="center" wrapText="1"/>
    </xf>
    <xf borderId="13" fillId="0" fontId="17" numFmtId="0" xfId="0" applyAlignment="1" applyBorder="1" applyFont="1">
      <alignment horizontal="center" readingOrder="0" shrinkToFit="0" vertical="center" wrapText="1"/>
    </xf>
    <xf borderId="14" fillId="0" fontId="15" numFmtId="0" xfId="0" applyAlignment="1" applyBorder="1" applyFont="1">
      <alignment horizontal="center" readingOrder="0" shrinkToFit="0" vertical="center" wrapText="1"/>
    </xf>
    <xf borderId="31" fillId="0" fontId="17" numFmtId="0" xfId="0" applyAlignment="1" applyBorder="1" applyFont="1">
      <alignment horizontal="center" readingOrder="0" shrinkToFit="0" vertical="center" wrapText="1"/>
    </xf>
    <xf borderId="18" fillId="0" fontId="17" numFmtId="0" xfId="0" applyAlignment="1" applyBorder="1" applyFont="1">
      <alignment horizontal="center" readingOrder="0" shrinkToFit="0" vertical="center" wrapText="1"/>
    </xf>
    <xf borderId="19" fillId="0" fontId="15" numFmtId="0" xfId="0" applyAlignment="1" applyBorder="1" applyFont="1">
      <alignment horizontal="center" readingOrder="0" shrinkToFit="0" vertical="center" wrapText="1"/>
    </xf>
    <xf borderId="32" fillId="0" fontId="17" numFmtId="0" xfId="0" applyAlignment="1" applyBorder="1" applyFont="1">
      <alignment horizontal="center" readingOrder="0" shrinkToFit="0" vertical="center" wrapText="1"/>
    </xf>
    <xf borderId="19" fillId="0" fontId="15" numFmtId="0" xfId="0" applyAlignment="1" applyBorder="1" applyFont="1">
      <alignment horizontal="center" shrinkToFit="0" vertical="center" wrapText="1"/>
    </xf>
    <xf borderId="18" fillId="0" fontId="17" numFmtId="0" xfId="0" applyAlignment="1" applyBorder="1" applyFont="1">
      <alignment horizontal="center" shrinkToFit="0" vertical="center" wrapText="1"/>
    </xf>
    <xf borderId="32" fillId="0" fontId="17" numFmtId="0" xfId="0" applyAlignment="1" applyBorder="1" applyFont="1">
      <alignment horizontal="center" shrinkToFit="0" vertical="center" wrapText="1"/>
    </xf>
    <xf borderId="23" fillId="0" fontId="17" numFmtId="0" xfId="0" applyAlignment="1" applyBorder="1" applyFont="1">
      <alignment horizontal="center" readingOrder="0" shrinkToFit="0" vertical="center" wrapText="1"/>
    </xf>
    <xf borderId="24" fillId="0" fontId="15" numFmtId="0" xfId="0" applyAlignment="1" applyBorder="1" applyFont="1">
      <alignment horizontal="center" readingOrder="0" shrinkToFit="0" vertical="center" wrapText="1"/>
    </xf>
    <xf borderId="33" fillId="0" fontId="17" numFmtId="0" xfId="0" applyAlignment="1" applyBorder="1" applyFont="1">
      <alignment horizontal="center" readingOrder="0" shrinkToFit="0" vertical="center" wrapText="1"/>
    </xf>
    <xf borderId="24" fillId="0" fontId="15" numFmtId="0" xfId="0" applyAlignment="1" applyBorder="1" applyFont="1">
      <alignment horizontal="center" shrinkToFit="0" vertical="center" wrapText="1"/>
    </xf>
    <xf borderId="2" fillId="0" fontId="15" numFmtId="0" xfId="0" applyAlignment="1" applyBorder="1" applyFont="1">
      <alignment horizontal="center" readingOrder="0" shrinkToFit="0" vertical="center" wrapText="1"/>
    </xf>
    <xf borderId="2" fillId="0" fontId="17" numFmtId="0" xfId="0" applyAlignment="1" applyBorder="1" applyFont="1">
      <alignment horizontal="center" readingOrder="0" shrinkToFit="0" vertical="center" wrapText="1"/>
    </xf>
    <xf borderId="2" fillId="3" fontId="18" numFmtId="164" xfId="0" applyAlignment="1" applyBorder="1" applyFill="1" applyFont="1" applyNumberFormat="1">
      <alignment horizontal="center" readingOrder="0" shrinkToFit="0" vertical="center" wrapText="1"/>
    </xf>
    <xf borderId="2" fillId="2" fontId="18" numFmtId="164" xfId="0" applyAlignment="1" applyBorder="1" applyFont="1" applyNumberFormat="1">
      <alignment horizontal="center" readingOrder="0" shrinkToFit="0" vertical="center" wrapText="1"/>
    </xf>
    <xf borderId="28" fillId="0" fontId="17" numFmtId="0" xfId="0" applyAlignment="1" applyBorder="1" applyFont="1">
      <alignment horizontal="center" readingOrder="0" shrinkToFit="0" vertical="center" wrapText="1"/>
    </xf>
    <xf borderId="14" fillId="0" fontId="17" numFmtId="0" xfId="0" applyAlignment="1" applyBorder="1" applyFont="1">
      <alignment horizontal="center" readingOrder="0" shrinkToFit="0" vertical="center" wrapText="1"/>
    </xf>
    <xf borderId="2" fillId="0" fontId="18" numFmtId="164" xfId="0" applyAlignment="1" applyBorder="1" applyFont="1" applyNumberFormat="1">
      <alignment horizontal="center" readingOrder="0" shrinkToFit="0" vertical="center" wrapText="1"/>
    </xf>
    <xf borderId="0" fillId="0" fontId="15" numFmtId="0" xfId="0" applyAlignment="1" applyFont="1">
      <alignment shrinkToFit="0" vertical="center" wrapText="1"/>
    </xf>
    <xf borderId="0" fillId="0" fontId="15" numFmtId="0" xfId="0" applyAlignment="1" applyFont="1">
      <alignment horizontal="center" shrinkToFit="0" vertical="center" wrapText="1"/>
    </xf>
    <xf borderId="0" fillId="0" fontId="19" numFmtId="0" xfId="0" applyAlignment="1" applyFont="1">
      <alignment readingOrder="0" shrinkToFit="0" vertical="center" wrapText="1"/>
    </xf>
    <xf borderId="34" fillId="4" fontId="16" numFmtId="0" xfId="0" applyAlignment="1" applyBorder="1" applyFill="1" applyFont="1">
      <alignment horizontal="center" readingOrder="0" shrinkToFit="0" vertical="center" wrapText="1"/>
    </xf>
    <xf borderId="35" fillId="4" fontId="16" numFmtId="0" xfId="0" applyAlignment="1" applyBorder="1" applyFont="1">
      <alignment horizontal="center" readingOrder="0" shrinkToFit="0" vertical="center" wrapText="1"/>
    </xf>
    <xf borderId="36" fillId="4" fontId="16" numFmtId="0" xfId="0" applyAlignment="1" applyBorder="1" applyFont="1">
      <alignment horizontal="center" readingOrder="0" shrinkToFit="0" vertical="center" wrapText="1"/>
    </xf>
    <xf borderId="37" fillId="0" fontId="15" numFmtId="0" xfId="0" applyAlignment="1" applyBorder="1" applyFont="1">
      <alignment horizontal="center" readingOrder="0" shrinkToFit="0" vertical="center" wrapText="1"/>
    </xf>
    <xf borderId="38" fillId="0" fontId="15" numFmtId="0" xfId="0" applyAlignment="1" applyBorder="1" applyFont="1">
      <alignment readingOrder="0" shrinkToFit="0" vertical="center" wrapText="1"/>
    </xf>
    <xf borderId="39" fillId="0" fontId="20" numFmtId="0" xfId="0" applyAlignment="1" applyBorder="1" applyFont="1">
      <alignment horizontal="center" readingOrder="0" shrinkToFit="0" vertical="center" wrapText="1"/>
    </xf>
    <xf borderId="37" fillId="0" fontId="15" numFmtId="0" xfId="0" applyAlignment="1" applyBorder="1" applyFont="1">
      <alignment horizontal="center" shrinkToFit="0" vertical="center" wrapText="1"/>
    </xf>
    <xf borderId="39" fillId="0" fontId="15" numFmtId="0" xfId="0" applyAlignment="1" applyBorder="1" applyFont="1">
      <alignment horizontal="center" readingOrder="0" shrinkToFit="0" vertical="center" wrapText="1"/>
    </xf>
    <xf borderId="40" fillId="0" fontId="15" numFmtId="0" xfId="0" applyAlignment="1" applyBorder="1" applyFont="1">
      <alignment horizontal="center" shrinkToFit="0" vertical="center" wrapText="1"/>
    </xf>
    <xf borderId="40" fillId="0" fontId="15" numFmtId="0" xfId="0" applyAlignment="1" applyBorder="1" applyFont="1">
      <alignment shrinkToFit="0" vertical="center" wrapText="1"/>
    </xf>
    <xf borderId="41" fillId="5" fontId="16" numFmtId="0" xfId="0" applyAlignment="1" applyBorder="1" applyFill="1" applyFont="1">
      <alignment horizontal="center" readingOrder="0" shrinkToFit="0" vertical="center" wrapText="1"/>
    </xf>
    <xf borderId="40" fillId="5" fontId="16" numFmtId="0" xfId="0" applyAlignment="1" applyBorder="1" applyFont="1">
      <alignment horizontal="center" readingOrder="0" shrinkToFit="0" vertical="center" wrapText="1"/>
    </xf>
    <xf borderId="42" fillId="5" fontId="16" numFmtId="0" xfId="0" applyAlignment="1" applyBorder="1" applyFont="1">
      <alignment horizontal="center" readingOrder="0" shrinkToFit="0" vertical="center" wrapText="1"/>
    </xf>
    <xf borderId="43" fillId="0" fontId="15" numFmtId="0" xfId="0" applyAlignment="1" applyBorder="1" applyFont="1">
      <alignment readingOrder="0" shrinkToFit="0" vertical="center" wrapText="1"/>
    </xf>
    <xf borderId="0" fillId="0" fontId="15" numFmtId="0" xfId="0" applyAlignment="1" applyFont="1">
      <alignment readingOrder="0" shrinkToFit="0" vertical="center" wrapText="1"/>
    </xf>
    <xf borderId="0" fillId="0" fontId="15" numFmtId="9" xfId="0" applyAlignment="1" applyFont="1" applyNumberFormat="1">
      <alignment horizontal="center" readingOrder="0" shrinkToFit="0" vertical="center" wrapText="1"/>
    </xf>
    <xf borderId="44" fillId="0" fontId="15" numFmtId="0" xfId="0" applyAlignment="1" applyBorder="1" applyFont="1">
      <alignment shrinkToFit="0" vertical="center" wrapText="1"/>
    </xf>
    <xf borderId="0" fillId="0" fontId="15" numFmtId="10" xfId="0" applyAlignment="1" applyFont="1" applyNumberFormat="1">
      <alignment horizontal="center" readingOrder="0" shrinkToFit="0" vertical="center" wrapText="1"/>
    </xf>
    <xf borderId="44" fillId="0" fontId="15" numFmtId="0" xfId="0" applyAlignment="1" applyBorder="1" applyFont="1">
      <alignment readingOrder="0" shrinkToFit="0" vertical="center" wrapText="1"/>
    </xf>
    <xf borderId="43" fillId="0" fontId="3" numFmtId="0" xfId="0" applyBorder="1" applyFont="1"/>
    <xf borderId="44" fillId="0" fontId="3" numFmtId="0" xfId="0" applyBorder="1" applyFont="1"/>
    <xf borderId="43" fillId="0" fontId="15" numFmtId="0" xfId="0" applyAlignment="1" applyBorder="1" applyFont="1">
      <alignment shrinkToFit="0" vertical="center" wrapText="1"/>
    </xf>
    <xf borderId="45" fillId="0" fontId="15" numFmtId="0" xfId="0" applyAlignment="1" applyBorder="1" applyFont="1">
      <alignment shrinkToFit="0" vertical="center" wrapText="1"/>
    </xf>
    <xf borderId="46" fillId="0" fontId="15" numFmtId="0" xfId="0" applyAlignment="1" applyBorder="1" applyFont="1">
      <alignment shrinkToFit="0" vertical="center" wrapText="1"/>
    </xf>
    <xf borderId="46" fillId="0" fontId="15" numFmtId="0" xfId="0" applyAlignment="1" applyBorder="1" applyFont="1">
      <alignment horizontal="center" shrinkToFit="0" vertical="center" wrapText="1"/>
    </xf>
    <xf borderId="47" fillId="0" fontId="15" numFmtId="0" xfId="0" applyAlignment="1" applyBorder="1" applyFont="1">
      <alignment shrinkToFit="0" vertical="center" wrapText="1"/>
    </xf>
    <xf borderId="0" fillId="0" fontId="15" numFmtId="0" xfId="0" applyAlignment="1" applyFont="1">
      <alignment readingOrder="0" shrinkToFit="0" vertical="center" wrapText="1"/>
    </xf>
    <xf borderId="0" fillId="0" fontId="21" numFmtId="0" xfId="0" applyAlignment="1" applyFont="1">
      <alignment readingOrder="0" shrinkToFit="0" vertical="center" wrapText="1"/>
    </xf>
    <xf borderId="0" fillId="0" fontId="22" numFmtId="0" xfId="0" applyAlignment="1" applyFont="1">
      <alignment readingOrder="0" shrinkToFit="0" vertical="center" wrapText="1"/>
    </xf>
  </cellXfs>
  <cellStyles count="1">
    <cellStyle xfId="0" name="Normal" builtinId="0"/>
  </cellStyles>
  <dxfs count="1">
    <dxf>
      <font>
        <b/>
        <color rgb="FFFFFFFF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littlefoxdiary.tistory.com/42" TargetMode="External"/><Relationship Id="rId3" Type="http://schemas.openxmlformats.org/officeDocument/2006/relationships/hyperlink" Target="https://github.com/e9t/nsmc/" TargetMode="External"/><Relationship Id="rId4" Type="http://schemas.openxmlformats.org/officeDocument/2006/relationships/hyperlink" Target="https://github.com/bab2min/corpus/tree/master/sentiment" TargetMode="External"/><Relationship Id="rId10" Type="http://schemas.openxmlformats.org/officeDocument/2006/relationships/vmlDrawing" Target="../drawings/vmlDrawing1.vml"/><Relationship Id="rId9" Type="http://schemas.openxmlformats.org/officeDocument/2006/relationships/drawing" Target="../drawings/drawing2.xml"/><Relationship Id="rId5" Type="http://schemas.openxmlformats.org/officeDocument/2006/relationships/hyperlink" Target="https://github.com/bab2min/corpus/tree/master/sentiment" TargetMode="External"/><Relationship Id="rId6" Type="http://schemas.openxmlformats.org/officeDocument/2006/relationships/hyperlink" Target="https://aihub.or.kr/opendata/keti-data/recognition-laguage/KETI-02-008" TargetMode="External"/><Relationship Id="rId7" Type="http://schemas.openxmlformats.org/officeDocument/2006/relationships/hyperlink" Target="https://github.com/songys/Chatbot_data" TargetMode="External"/><Relationship Id="rId8" Type="http://schemas.openxmlformats.org/officeDocument/2006/relationships/hyperlink" Target="https://www.dinolabs.ai/m/317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ihub.or.kr/aidata/8054" TargetMode="External"/><Relationship Id="rId2" Type="http://schemas.openxmlformats.org/officeDocument/2006/relationships/hyperlink" Target="https://aihub.or.kr/aidata/30713" TargetMode="External"/><Relationship Id="rId3" Type="http://schemas.openxmlformats.org/officeDocument/2006/relationships/hyperlink" Target="https://aihub.or.kr/aidata/30714" TargetMode="External"/><Relationship Id="rId4" Type="http://schemas.openxmlformats.org/officeDocument/2006/relationships/hyperlink" Target="https://github.com/theeluwin/sci-news-sum-kr-50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ratsgo.github.io/embedding/preprocess.html" TargetMode="External"/><Relationship Id="rId6" Type="http://schemas.openxmlformats.org/officeDocument/2006/relationships/hyperlink" Target="https://github.com/warnikchow/sae4k" TargetMode="External"/><Relationship Id="rId7" Type="http://schemas.openxmlformats.org/officeDocument/2006/relationships/hyperlink" Target="https://github.com/choe-hyonsu-gabrielle/korean-amr-corpus" TargetMode="External"/><Relationship Id="rId8" Type="http://schemas.openxmlformats.org/officeDocument/2006/relationships/hyperlink" Target="https://github.com/2runo/Curse-detection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1" max="40" width="2.89"/>
  </cols>
  <sheetData>
    <row r="1" ht="18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ht="18.75" customHeight="1">
      <c r="A2" s="1"/>
      <c r="B2" s="2">
        <v>2022.0</v>
      </c>
      <c r="C2" s="3"/>
      <c r="D2" s="3"/>
      <c r="E2" s="4"/>
      <c r="F2" s="1"/>
      <c r="G2" s="5" t="s">
        <v>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1"/>
      <c r="AH2" s="6" t="s">
        <v>1</v>
      </c>
      <c r="AI2" s="3"/>
      <c r="AJ2" s="3"/>
      <c r="AK2" s="3"/>
      <c r="AL2" s="3"/>
      <c r="AM2" s="4"/>
      <c r="AN2" s="1"/>
    </row>
    <row r="3" ht="18.75" customHeight="1">
      <c r="A3" s="1"/>
      <c r="B3" s="7">
        <v>1.0</v>
      </c>
      <c r="C3" s="8"/>
      <c r="D3" s="8"/>
      <c r="E3" s="9"/>
      <c r="F3" s="1"/>
      <c r="G3" s="10"/>
      <c r="H3" s="11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/>
      <c r="X3" s="11" t="s">
        <v>3</v>
      </c>
      <c r="Y3" s="3"/>
      <c r="Z3" s="4"/>
      <c r="AA3" s="11" t="s">
        <v>4</v>
      </c>
      <c r="AB3" s="3"/>
      <c r="AC3" s="3"/>
      <c r="AD3" s="3"/>
      <c r="AE3" s="3"/>
      <c r="AF3" s="4"/>
      <c r="AG3" s="1"/>
      <c r="AH3" s="12"/>
      <c r="AI3" s="8"/>
      <c r="AJ3" s="8"/>
      <c r="AK3" s="8"/>
      <c r="AL3" s="8"/>
      <c r="AM3" s="9"/>
      <c r="AN3" s="1"/>
    </row>
    <row r="4" ht="3.75" customHeight="1">
      <c r="A4" s="1"/>
      <c r="B4" s="13"/>
      <c r="E4" s="14"/>
      <c r="F4" s="1"/>
      <c r="G4" s="1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4"/>
      <c r="AG4" s="1"/>
      <c r="AH4" s="16"/>
      <c r="AI4" s="17"/>
      <c r="AJ4" s="17"/>
      <c r="AK4" s="17"/>
      <c r="AL4" s="17"/>
      <c r="AM4" s="18"/>
      <c r="AN4" s="1"/>
    </row>
    <row r="5" ht="18.75" customHeight="1">
      <c r="A5" s="1"/>
      <c r="B5" s="13"/>
      <c r="E5" s="14"/>
      <c r="F5" s="1"/>
      <c r="G5" s="19" t="b">
        <v>0</v>
      </c>
      <c r="H5" s="20" t="s">
        <v>5</v>
      </c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2"/>
      <c r="X5" s="23"/>
      <c r="Y5" s="21"/>
      <c r="Z5" s="22"/>
      <c r="AA5" s="24"/>
      <c r="AB5" s="21"/>
      <c r="AC5" s="21"/>
      <c r="AD5" s="21"/>
      <c r="AE5" s="21"/>
      <c r="AF5" s="25"/>
      <c r="AG5" s="1"/>
      <c r="AH5" s="26"/>
      <c r="AI5" s="3"/>
      <c r="AJ5" s="3"/>
      <c r="AK5" s="3"/>
      <c r="AL5" s="3"/>
      <c r="AM5" s="4"/>
      <c r="AN5" s="1"/>
    </row>
    <row r="6" ht="18.75" customHeight="1">
      <c r="A6" s="1"/>
      <c r="B6" s="13"/>
      <c r="E6" s="14"/>
      <c r="F6" s="1"/>
      <c r="G6" s="27" t="b">
        <v>0</v>
      </c>
      <c r="H6" s="28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30"/>
      <c r="X6" s="31"/>
      <c r="Y6" s="29"/>
      <c r="Z6" s="30"/>
      <c r="AA6" s="28"/>
      <c r="AB6" s="29"/>
      <c r="AC6" s="29"/>
      <c r="AD6" s="29"/>
      <c r="AE6" s="29"/>
      <c r="AF6" s="32"/>
      <c r="AG6" s="1"/>
      <c r="AH6" s="33">
        <v>1.0</v>
      </c>
      <c r="AI6" s="34">
        <v>2.0</v>
      </c>
      <c r="AJ6" s="35">
        <v>3.0</v>
      </c>
      <c r="AK6" s="36">
        <v>4.0</v>
      </c>
      <c r="AL6" s="37">
        <v>5.0</v>
      </c>
      <c r="AM6" s="38">
        <v>6.0</v>
      </c>
      <c r="AN6" s="1"/>
    </row>
    <row r="7" ht="18.75" customHeight="1">
      <c r="A7" s="1"/>
      <c r="B7" s="16"/>
      <c r="C7" s="17"/>
      <c r="D7" s="17"/>
      <c r="E7" s="18"/>
      <c r="F7" s="1"/>
      <c r="G7" s="39" t="b">
        <v>0</v>
      </c>
      <c r="H7" s="40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2"/>
      <c r="X7" s="40"/>
      <c r="Y7" s="41"/>
      <c r="Z7" s="42"/>
      <c r="AA7" s="40"/>
      <c r="AB7" s="41"/>
      <c r="AC7" s="41"/>
      <c r="AD7" s="41"/>
      <c r="AE7" s="41"/>
      <c r="AF7" s="43"/>
      <c r="AG7" s="1"/>
      <c r="AH7" s="44"/>
      <c r="AI7" s="45"/>
      <c r="AJ7" s="46"/>
      <c r="AK7" s="47"/>
      <c r="AL7" s="48"/>
      <c r="AM7" s="49"/>
      <c r="AN7" s="1"/>
    </row>
    <row r="8" ht="3.75" customHeight="1">
      <c r="A8" s="1"/>
      <c r="B8" s="15"/>
      <c r="C8" s="3"/>
      <c r="D8" s="3"/>
      <c r="E8" s="4"/>
      <c r="F8" s="50"/>
      <c r="G8" s="1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4"/>
      <c r="AG8" s="50"/>
      <c r="AH8" s="50"/>
      <c r="AI8" s="50"/>
      <c r="AJ8" s="50"/>
      <c r="AK8" s="50"/>
      <c r="AL8" s="50"/>
      <c r="AM8" s="50"/>
      <c r="AN8" s="1"/>
    </row>
    <row r="9" ht="18.75" customHeight="1">
      <c r="A9" s="1"/>
      <c r="B9" s="50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ht="18.75" customHeight="1">
      <c r="A10" s="1"/>
      <c r="B10" s="5" t="s">
        <v>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4"/>
      <c r="AN10" s="1"/>
    </row>
    <row r="11" ht="18.75" customHeight="1">
      <c r="A11" s="1"/>
      <c r="B11" s="15"/>
      <c r="C11" s="3"/>
      <c r="D11" s="4"/>
      <c r="E11" s="11" t="s">
        <v>7</v>
      </c>
      <c r="F11" s="3"/>
      <c r="G11" s="3"/>
      <c r="H11" s="3"/>
      <c r="I11" s="4"/>
      <c r="J11" s="11" t="s">
        <v>8</v>
      </c>
      <c r="K11" s="3"/>
      <c r="L11" s="3"/>
      <c r="M11" s="3"/>
      <c r="N11" s="4"/>
      <c r="O11" s="11" t="s">
        <v>9</v>
      </c>
      <c r="P11" s="3"/>
      <c r="Q11" s="3"/>
      <c r="R11" s="3"/>
      <c r="S11" s="4"/>
      <c r="T11" s="11" t="s">
        <v>10</v>
      </c>
      <c r="U11" s="3"/>
      <c r="V11" s="3"/>
      <c r="W11" s="3"/>
      <c r="X11" s="4"/>
      <c r="Y11" s="11" t="s">
        <v>11</v>
      </c>
      <c r="Z11" s="3"/>
      <c r="AA11" s="3"/>
      <c r="AB11" s="3"/>
      <c r="AC11" s="4"/>
      <c r="AD11" s="11" t="s">
        <v>12</v>
      </c>
      <c r="AE11" s="3"/>
      <c r="AF11" s="3"/>
      <c r="AG11" s="3"/>
      <c r="AH11" s="4"/>
      <c r="AI11" s="11" t="s">
        <v>13</v>
      </c>
      <c r="AJ11" s="3"/>
      <c r="AK11" s="3"/>
      <c r="AL11" s="3"/>
      <c r="AM11" s="4"/>
      <c r="AN11" s="1"/>
    </row>
    <row r="12" ht="3.75" customHeight="1">
      <c r="A12" s="1"/>
      <c r="B12" s="15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4"/>
      <c r="AN12" s="1"/>
    </row>
    <row r="13" ht="18.75" customHeight="1">
      <c r="A13" s="1"/>
      <c r="B13" s="11"/>
      <c r="C13" s="3"/>
      <c r="D13" s="4"/>
      <c r="E13" s="51"/>
      <c r="F13" s="21"/>
      <c r="G13" s="21"/>
      <c r="H13" s="21"/>
      <c r="I13" s="22"/>
      <c r="J13" s="24"/>
      <c r="K13" s="21"/>
      <c r="L13" s="21"/>
      <c r="M13" s="21"/>
      <c r="N13" s="22"/>
      <c r="O13" s="24"/>
      <c r="P13" s="21"/>
      <c r="Q13" s="21"/>
      <c r="R13" s="21"/>
      <c r="S13" s="22"/>
      <c r="T13" s="24"/>
      <c r="U13" s="21"/>
      <c r="V13" s="21"/>
      <c r="W13" s="21"/>
      <c r="X13" s="22"/>
      <c r="Y13" s="24"/>
      <c r="Z13" s="21"/>
      <c r="AA13" s="21"/>
      <c r="AB13" s="21"/>
      <c r="AC13" s="22"/>
      <c r="AD13" s="24"/>
      <c r="AE13" s="21"/>
      <c r="AF13" s="21"/>
      <c r="AG13" s="21"/>
      <c r="AH13" s="22"/>
      <c r="AI13" s="24"/>
      <c r="AJ13" s="21"/>
      <c r="AK13" s="21"/>
      <c r="AL13" s="21"/>
      <c r="AM13" s="25"/>
      <c r="AN13" s="1"/>
    </row>
    <row r="14" ht="18.75" customHeight="1">
      <c r="A14" s="1"/>
      <c r="B14" s="11"/>
      <c r="C14" s="3"/>
      <c r="D14" s="4"/>
      <c r="E14" s="52"/>
      <c r="F14" s="29"/>
      <c r="G14" s="29"/>
      <c r="H14" s="29"/>
      <c r="I14" s="30"/>
      <c r="J14" s="28"/>
      <c r="K14" s="29"/>
      <c r="L14" s="29"/>
      <c r="M14" s="29"/>
      <c r="N14" s="30"/>
      <c r="O14" s="28"/>
      <c r="P14" s="29"/>
      <c r="Q14" s="29"/>
      <c r="R14" s="29"/>
      <c r="S14" s="30"/>
      <c r="T14" s="28"/>
      <c r="U14" s="29"/>
      <c r="V14" s="29"/>
      <c r="W14" s="29"/>
      <c r="X14" s="30"/>
      <c r="Y14" s="28"/>
      <c r="Z14" s="29"/>
      <c r="AA14" s="29"/>
      <c r="AB14" s="29"/>
      <c r="AC14" s="30"/>
      <c r="AD14" s="28"/>
      <c r="AE14" s="29"/>
      <c r="AF14" s="29"/>
      <c r="AG14" s="29"/>
      <c r="AH14" s="30"/>
      <c r="AI14" s="28"/>
      <c r="AJ14" s="29"/>
      <c r="AK14" s="29"/>
      <c r="AL14" s="29"/>
      <c r="AM14" s="32"/>
      <c r="AN14" s="1"/>
    </row>
    <row r="15" ht="18.75" customHeight="1">
      <c r="A15" s="1"/>
      <c r="B15" s="11"/>
      <c r="C15" s="3"/>
      <c r="D15" s="4"/>
      <c r="E15" s="52"/>
      <c r="F15" s="29"/>
      <c r="G15" s="29"/>
      <c r="H15" s="29"/>
      <c r="I15" s="30"/>
      <c r="J15" s="28"/>
      <c r="K15" s="29"/>
      <c r="L15" s="29"/>
      <c r="M15" s="29"/>
      <c r="N15" s="30"/>
      <c r="O15" s="28"/>
      <c r="P15" s="29"/>
      <c r="Q15" s="29"/>
      <c r="R15" s="29"/>
      <c r="S15" s="30"/>
      <c r="T15" s="28"/>
      <c r="U15" s="29"/>
      <c r="V15" s="29"/>
      <c r="W15" s="29"/>
      <c r="X15" s="30"/>
      <c r="Y15" s="28"/>
      <c r="Z15" s="29"/>
      <c r="AA15" s="29"/>
      <c r="AB15" s="29"/>
      <c r="AC15" s="30"/>
      <c r="AD15" s="28"/>
      <c r="AE15" s="29"/>
      <c r="AF15" s="29"/>
      <c r="AG15" s="29"/>
      <c r="AH15" s="30"/>
      <c r="AI15" s="28"/>
      <c r="AJ15" s="29"/>
      <c r="AK15" s="29"/>
      <c r="AL15" s="29"/>
      <c r="AM15" s="32"/>
      <c r="AN15" s="1"/>
    </row>
    <row r="16" ht="18.75" customHeight="1">
      <c r="A16" s="1"/>
      <c r="B16" s="11"/>
      <c r="C16" s="3"/>
      <c r="D16" s="4"/>
      <c r="E16" s="52"/>
      <c r="F16" s="29"/>
      <c r="G16" s="29"/>
      <c r="H16" s="29"/>
      <c r="I16" s="30"/>
      <c r="J16" s="28"/>
      <c r="K16" s="29"/>
      <c r="L16" s="29"/>
      <c r="M16" s="29"/>
      <c r="N16" s="30"/>
      <c r="O16" s="28"/>
      <c r="P16" s="29"/>
      <c r="Q16" s="29"/>
      <c r="R16" s="29"/>
      <c r="S16" s="30"/>
      <c r="T16" s="28"/>
      <c r="U16" s="29"/>
      <c r="V16" s="29"/>
      <c r="W16" s="29"/>
      <c r="X16" s="30"/>
      <c r="Y16" s="28"/>
      <c r="Z16" s="29"/>
      <c r="AA16" s="29"/>
      <c r="AB16" s="29"/>
      <c r="AC16" s="30"/>
      <c r="AD16" s="31"/>
      <c r="AE16" s="29"/>
      <c r="AF16" s="29"/>
      <c r="AG16" s="29"/>
      <c r="AH16" s="30"/>
      <c r="AI16" s="31"/>
      <c r="AJ16" s="29"/>
      <c r="AK16" s="29"/>
      <c r="AL16" s="29"/>
      <c r="AM16" s="32"/>
      <c r="AN16" s="1"/>
    </row>
    <row r="17" ht="18.75" customHeight="1">
      <c r="A17" s="1"/>
      <c r="B17" s="11"/>
      <c r="C17" s="3"/>
      <c r="D17" s="4"/>
      <c r="E17" s="52"/>
      <c r="F17" s="29"/>
      <c r="G17" s="29"/>
      <c r="H17" s="29"/>
      <c r="I17" s="30"/>
      <c r="J17" s="28"/>
      <c r="K17" s="29"/>
      <c r="L17" s="29"/>
      <c r="M17" s="29"/>
      <c r="N17" s="30"/>
      <c r="O17" s="28"/>
      <c r="P17" s="29"/>
      <c r="Q17" s="29"/>
      <c r="R17" s="29"/>
      <c r="S17" s="30"/>
      <c r="T17" s="28"/>
      <c r="U17" s="29"/>
      <c r="V17" s="29"/>
      <c r="W17" s="29"/>
      <c r="X17" s="30"/>
      <c r="Y17" s="31"/>
      <c r="Z17" s="29"/>
      <c r="AA17" s="29"/>
      <c r="AB17" s="29"/>
      <c r="AC17" s="30"/>
      <c r="AD17" s="31"/>
      <c r="AE17" s="29"/>
      <c r="AF17" s="29"/>
      <c r="AG17" s="29"/>
      <c r="AH17" s="30"/>
      <c r="AI17" s="31"/>
      <c r="AJ17" s="29"/>
      <c r="AK17" s="29"/>
      <c r="AL17" s="29"/>
      <c r="AM17" s="32"/>
      <c r="AN17" s="1"/>
    </row>
    <row r="18" ht="18.75" customHeight="1">
      <c r="A18" s="1"/>
      <c r="B18" s="11"/>
      <c r="C18" s="3"/>
      <c r="D18" s="4"/>
      <c r="E18" s="53"/>
      <c r="F18" s="41"/>
      <c r="G18" s="41"/>
      <c r="H18" s="41"/>
      <c r="I18" s="42"/>
      <c r="J18" s="54"/>
      <c r="K18" s="41"/>
      <c r="L18" s="41"/>
      <c r="M18" s="41"/>
      <c r="N18" s="42"/>
      <c r="O18" s="54"/>
      <c r="P18" s="41"/>
      <c r="Q18" s="41"/>
      <c r="R18" s="41"/>
      <c r="S18" s="42"/>
      <c r="T18" s="54"/>
      <c r="U18" s="41"/>
      <c r="V18" s="41"/>
      <c r="W18" s="41"/>
      <c r="X18" s="42"/>
      <c r="Y18" s="54"/>
      <c r="Z18" s="41"/>
      <c r="AA18" s="41"/>
      <c r="AB18" s="41"/>
      <c r="AC18" s="42"/>
      <c r="AD18" s="54"/>
      <c r="AE18" s="41"/>
      <c r="AF18" s="41"/>
      <c r="AG18" s="41"/>
      <c r="AH18" s="42"/>
      <c r="AI18" s="54"/>
      <c r="AJ18" s="41"/>
      <c r="AK18" s="41"/>
      <c r="AL18" s="41"/>
      <c r="AM18" s="43"/>
      <c r="AN18" s="1"/>
    </row>
    <row r="19" ht="3.75" customHeight="1">
      <c r="A19" s="1"/>
      <c r="B19" s="15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4"/>
      <c r="AN19" s="1"/>
    </row>
    <row r="20" ht="18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ht="18.75" customHeight="1">
      <c r="A21" s="1"/>
      <c r="B21" s="5" t="s">
        <v>14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4"/>
      <c r="AN21" s="1"/>
    </row>
    <row r="22" ht="18.75" customHeight="1">
      <c r="A22" s="1"/>
      <c r="B22" s="15"/>
      <c r="C22" s="3"/>
      <c r="D22" s="4"/>
      <c r="E22" s="11" t="s">
        <v>7</v>
      </c>
      <c r="F22" s="3"/>
      <c r="G22" s="3"/>
      <c r="H22" s="3"/>
      <c r="I22" s="4"/>
      <c r="J22" s="11" t="s">
        <v>8</v>
      </c>
      <c r="K22" s="3"/>
      <c r="L22" s="3"/>
      <c r="M22" s="3"/>
      <c r="N22" s="4"/>
      <c r="O22" s="11" t="s">
        <v>9</v>
      </c>
      <c r="P22" s="3"/>
      <c r="Q22" s="3"/>
      <c r="R22" s="3"/>
      <c r="S22" s="4"/>
      <c r="T22" s="11" t="s">
        <v>10</v>
      </c>
      <c r="U22" s="3"/>
      <c r="V22" s="3"/>
      <c r="W22" s="3"/>
      <c r="X22" s="4"/>
      <c r="Y22" s="11" t="s">
        <v>11</v>
      </c>
      <c r="Z22" s="3"/>
      <c r="AA22" s="3"/>
      <c r="AB22" s="3"/>
      <c r="AC22" s="4"/>
      <c r="AD22" s="11" t="s">
        <v>12</v>
      </c>
      <c r="AE22" s="3"/>
      <c r="AF22" s="3"/>
      <c r="AG22" s="3"/>
      <c r="AH22" s="4"/>
      <c r="AI22" s="11" t="s">
        <v>13</v>
      </c>
      <c r="AJ22" s="3"/>
      <c r="AK22" s="3"/>
      <c r="AL22" s="3"/>
      <c r="AM22" s="4"/>
      <c r="AN22" s="1"/>
    </row>
    <row r="23" ht="3.75" customHeight="1">
      <c r="A23" s="1"/>
      <c r="B23" s="55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4"/>
      <c r="AN23" s="1"/>
    </row>
    <row r="24" ht="18.75" customHeight="1">
      <c r="A24" s="56"/>
      <c r="B24" s="57"/>
      <c r="C24" s="3"/>
      <c r="D24" s="4"/>
      <c r="E24" s="58">
        <v>1.0</v>
      </c>
      <c r="F24" s="3"/>
      <c r="G24" s="3"/>
      <c r="H24" s="3"/>
      <c r="I24" s="4"/>
      <c r="J24" s="58">
        <v>2.0</v>
      </c>
      <c r="K24" s="3"/>
      <c r="L24" s="3"/>
      <c r="M24" s="3"/>
      <c r="N24" s="4"/>
      <c r="O24" s="59">
        <f>date($B$2,$B$3,1)-WEEKDAY(DATE($B$2,$B$3,1),2)+3</f>
        <v>44559</v>
      </c>
      <c r="P24" s="3"/>
      <c r="Q24" s="3"/>
      <c r="R24" s="3"/>
      <c r="S24" s="4"/>
      <c r="T24" s="59">
        <f>date($B$2,$B$3,1)-WEEKDAY(DATE($B$2,$B$3,1),2)+4</f>
        <v>44560</v>
      </c>
      <c r="U24" s="3"/>
      <c r="V24" s="3"/>
      <c r="W24" s="3"/>
      <c r="X24" s="4"/>
      <c r="Y24" s="59">
        <f>date($B$2,$B$3,1)-WEEKDAY(DATE($B$2,$B$3,1),2)+5</f>
        <v>44561</v>
      </c>
      <c r="Z24" s="3"/>
      <c r="AA24" s="3"/>
      <c r="AB24" s="3"/>
      <c r="AC24" s="4"/>
      <c r="AD24" s="60">
        <f>date($B$2,$B$3,1)-WEEKDAY(DATE($B$2,$B$3,1),2)+6</f>
        <v>44562</v>
      </c>
      <c r="AE24" s="3"/>
      <c r="AF24" s="3"/>
      <c r="AG24" s="3"/>
      <c r="AH24" s="4"/>
      <c r="AI24" s="60">
        <f>date($B$2,$B$3,1)-WEEKDAY(DATE($B$2,$B$3,1),2)+7</f>
        <v>44563</v>
      </c>
      <c r="AJ24" s="3"/>
      <c r="AK24" s="3"/>
      <c r="AL24" s="3"/>
      <c r="AM24" s="4"/>
      <c r="AN24" s="56"/>
    </row>
    <row r="25" ht="18.75" customHeight="1">
      <c r="A25" s="61"/>
      <c r="B25" s="62" t="str">
        <f t="shared" ref="B25:B30" si="1">B13</f>
        <v/>
      </c>
      <c r="C25" s="3"/>
      <c r="D25" s="4"/>
      <c r="E25" s="63"/>
      <c r="F25" s="64"/>
      <c r="G25" s="21"/>
      <c r="H25" s="21"/>
      <c r="I25" s="22"/>
      <c r="J25" s="65"/>
      <c r="K25" s="64"/>
      <c r="L25" s="21"/>
      <c r="M25" s="21"/>
      <c r="N25" s="22"/>
      <c r="O25" s="65"/>
      <c r="P25" s="64"/>
      <c r="Q25" s="21"/>
      <c r="R25" s="21"/>
      <c r="S25" s="22"/>
      <c r="T25" s="65"/>
      <c r="U25" s="64"/>
      <c r="V25" s="21"/>
      <c r="W25" s="21"/>
      <c r="X25" s="22"/>
      <c r="Y25" s="65"/>
      <c r="Z25" s="64"/>
      <c r="AA25" s="21"/>
      <c r="AB25" s="21"/>
      <c r="AC25" s="22"/>
      <c r="AD25" s="65"/>
      <c r="AE25" s="64"/>
      <c r="AF25" s="21"/>
      <c r="AG25" s="21"/>
      <c r="AH25" s="22"/>
      <c r="AI25" s="65"/>
      <c r="AJ25" s="64"/>
      <c r="AK25" s="21"/>
      <c r="AL25" s="21"/>
      <c r="AM25" s="25"/>
      <c r="AN25" s="61"/>
    </row>
    <row r="26" ht="18.75" customHeight="1">
      <c r="A26" s="61"/>
      <c r="B26" s="62" t="str">
        <f t="shared" si="1"/>
        <v/>
      </c>
      <c r="C26" s="3"/>
      <c r="D26" s="4"/>
      <c r="E26" s="66"/>
      <c r="F26" s="67"/>
      <c r="G26" s="29"/>
      <c r="H26" s="29"/>
      <c r="I26" s="30"/>
      <c r="J26" s="68"/>
      <c r="K26" s="67"/>
      <c r="L26" s="29"/>
      <c r="M26" s="29"/>
      <c r="N26" s="30"/>
      <c r="O26" s="68"/>
      <c r="P26" s="67"/>
      <c r="Q26" s="29"/>
      <c r="R26" s="29"/>
      <c r="S26" s="30"/>
      <c r="T26" s="68"/>
      <c r="U26" s="67"/>
      <c r="V26" s="29"/>
      <c r="W26" s="29"/>
      <c r="X26" s="30"/>
      <c r="Y26" s="68"/>
      <c r="Z26" s="67"/>
      <c r="AA26" s="29"/>
      <c r="AB26" s="29"/>
      <c r="AC26" s="30"/>
      <c r="AD26" s="68" t="b">
        <v>0</v>
      </c>
      <c r="AE26" s="67"/>
      <c r="AF26" s="29"/>
      <c r="AG26" s="29"/>
      <c r="AH26" s="30"/>
      <c r="AI26" s="68" t="b">
        <v>0</v>
      </c>
      <c r="AJ26" s="69"/>
      <c r="AK26" s="29"/>
      <c r="AL26" s="29"/>
      <c r="AM26" s="32"/>
      <c r="AN26" s="61"/>
    </row>
    <row r="27" ht="18.75" customHeight="1">
      <c r="A27" s="61"/>
      <c r="B27" s="62" t="str">
        <f t="shared" si="1"/>
        <v/>
      </c>
      <c r="C27" s="3"/>
      <c r="D27" s="4"/>
      <c r="E27" s="70"/>
      <c r="F27" s="67"/>
      <c r="G27" s="29"/>
      <c r="H27" s="29"/>
      <c r="I27" s="30"/>
      <c r="J27" s="71"/>
      <c r="K27" s="67"/>
      <c r="L27" s="29"/>
      <c r="M27" s="29"/>
      <c r="N27" s="30"/>
      <c r="O27" s="71"/>
      <c r="P27" s="67"/>
      <c r="Q27" s="29"/>
      <c r="R27" s="29"/>
      <c r="S27" s="30"/>
      <c r="T27" s="71"/>
      <c r="U27" s="67"/>
      <c r="V27" s="29"/>
      <c r="W27" s="29"/>
      <c r="X27" s="30"/>
      <c r="Y27" s="71"/>
      <c r="Z27" s="67"/>
      <c r="AA27" s="29"/>
      <c r="AB27" s="29"/>
      <c r="AC27" s="30"/>
      <c r="AD27" s="71" t="b">
        <v>0</v>
      </c>
      <c r="AE27" s="67"/>
      <c r="AF27" s="29"/>
      <c r="AG27" s="29"/>
      <c r="AH27" s="30"/>
      <c r="AI27" s="71" t="b">
        <v>0</v>
      </c>
      <c r="AJ27" s="69"/>
      <c r="AK27" s="29"/>
      <c r="AL27" s="29"/>
      <c r="AM27" s="32"/>
      <c r="AN27" s="61"/>
    </row>
    <row r="28" ht="18.75" customHeight="1">
      <c r="A28" s="61"/>
      <c r="B28" s="62" t="str">
        <f t="shared" si="1"/>
        <v/>
      </c>
      <c r="C28" s="3"/>
      <c r="D28" s="4"/>
      <c r="E28" s="70"/>
      <c r="F28" s="67"/>
      <c r="G28" s="29"/>
      <c r="H28" s="29"/>
      <c r="I28" s="30"/>
      <c r="J28" s="71"/>
      <c r="K28" s="67"/>
      <c r="L28" s="29"/>
      <c r="M28" s="29"/>
      <c r="N28" s="30"/>
      <c r="O28" s="71"/>
      <c r="P28" s="67"/>
      <c r="Q28" s="29"/>
      <c r="R28" s="29"/>
      <c r="S28" s="30"/>
      <c r="T28" s="71"/>
      <c r="U28" s="67"/>
      <c r="V28" s="29"/>
      <c r="W28" s="29"/>
      <c r="X28" s="30"/>
      <c r="Y28" s="71"/>
      <c r="Z28" s="67"/>
      <c r="AA28" s="29"/>
      <c r="AB28" s="29"/>
      <c r="AC28" s="30"/>
      <c r="AD28" s="71" t="b">
        <v>0</v>
      </c>
      <c r="AE28" s="67"/>
      <c r="AF28" s="29"/>
      <c r="AG28" s="29"/>
      <c r="AH28" s="30"/>
      <c r="AI28" s="71" t="b">
        <v>0</v>
      </c>
      <c r="AJ28" s="69"/>
      <c r="AK28" s="29"/>
      <c r="AL28" s="29"/>
      <c r="AM28" s="32"/>
      <c r="AN28" s="61"/>
    </row>
    <row r="29" ht="18.75" customHeight="1">
      <c r="A29" s="61"/>
      <c r="B29" s="62" t="str">
        <f t="shared" si="1"/>
        <v/>
      </c>
      <c r="C29" s="3"/>
      <c r="D29" s="4"/>
      <c r="E29" s="70"/>
      <c r="F29" s="67"/>
      <c r="G29" s="29"/>
      <c r="H29" s="29"/>
      <c r="I29" s="30"/>
      <c r="J29" s="71"/>
      <c r="K29" s="69"/>
      <c r="L29" s="29"/>
      <c r="M29" s="29"/>
      <c r="N29" s="30"/>
      <c r="O29" s="71"/>
      <c r="P29" s="69"/>
      <c r="Q29" s="29"/>
      <c r="R29" s="29"/>
      <c r="S29" s="30"/>
      <c r="T29" s="71"/>
      <c r="U29" s="69"/>
      <c r="V29" s="29"/>
      <c r="W29" s="29"/>
      <c r="X29" s="30"/>
      <c r="Y29" s="71"/>
      <c r="Z29" s="67"/>
      <c r="AA29" s="29"/>
      <c r="AB29" s="29"/>
      <c r="AC29" s="30"/>
      <c r="AD29" s="68" t="b">
        <v>0</v>
      </c>
      <c r="AE29" s="67"/>
      <c r="AF29" s="29"/>
      <c r="AG29" s="29"/>
      <c r="AH29" s="30"/>
      <c r="AI29" s="71" t="b">
        <v>0</v>
      </c>
      <c r="AJ29" s="69"/>
      <c r="AK29" s="29"/>
      <c r="AL29" s="29"/>
      <c r="AM29" s="32"/>
      <c r="AN29" s="61"/>
    </row>
    <row r="30" ht="18.75" customHeight="1">
      <c r="A30" s="61"/>
      <c r="B30" s="62" t="str">
        <f t="shared" si="1"/>
        <v/>
      </c>
      <c r="C30" s="3"/>
      <c r="D30" s="4"/>
      <c r="E30" s="72"/>
      <c r="F30" s="73"/>
      <c r="G30" s="41"/>
      <c r="H30" s="41"/>
      <c r="I30" s="42"/>
      <c r="J30" s="74"/>
      <c r="K30" s="75"/>
      <c r="L30" s="41"/>
      <c r="M30" s="41"/>
      <c r="N30" s="42"/>
      <c r="O30" s="74"/>
      <c r="P30" s="75"/>
      <c r="Q30" s="41"/>
      <c r="R30" s="41"/>
      <c r="S30" s="42"/>
      <c r="T30" s="74"/>
      <c r="U30" s="75"/>
      <c r="V30" s="41"/>
      <c r="W30" s="41"/>
      <c r="X30" s="42"/>
      <c r="Y30" s="74"/>
      <c r="Z30" s="75"/>
      <c r="AA30" s="41"/>
      <c r="AB30" s="41"/>
      <c r="AC30" s="42"/>
      <c r="AD30" s="74" t="b">
        <v>0</v>
      </c>
      <c r="AE30" s="73"/>
      <c r="AF30" s="41"/>
      <c r="AG30" s="41"/>
      <c r="AH30" s="42"/>
      <c r="AI30" s="74" t="b">
        <v>0</v>
      </c>
      <c r="AJ30" s="75"/>
      <c r="AK30" s="41"/>
      <c r="AL30" s="41"/>
      <c r="AM30" s="43"/>
      <c r="AN30" s="61"/>
    </row>
    <row r="31" ht="3.75" customHeight="1">
      <c r="A31" s="61"/>
      <c r="B31" s="76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  <c r="AN31" s="61"/>
    </row>
    <row r="32" ht="18.75" customHeight="1">
      <c r="A32" s="61"/>
      <c r="B32" s="77"/>
      <c r="C32" s="3"/>
      <c r="D32" s="4"/>
      <c r="E32" s="78">
        <f>date($B$2,$B$3,1)-WEEKDAY(DATE($B$2,$B$3,1),2)+8</f>
        <v>44564</v>
      </c>
      <c r="F32" s="3"/>
      <c r="G32" s="3"/>
      <c r="H32" s="3"/>
      <c r="I32" s="4"/>
      <c r="J32" s="78">
        <f>date($B$2,$B$3,1)-WEEKDAY(DATE($B$2,$B$3,1),2)+9</f>
        <v>44565</v>
      </c>
      <c r="K32" s="3"/>
      <c r="L32" s="3"/>
      <c r="M32" s="3"/>
      <c r="N32" s="4"/>
      <c r="O32" s="78">
        <f>date($B$2,$B$3,1)-WEEKDAY(DATE($B$2,$B$3,1),2)+10</f>
        <v>44566</v>
      </c>
      <c r="P32" s="3"/>
      <c r="Q32" s="3"/>
      <c r="R32" s="3"/>
      <c r="S32" s="4"/>
      <c r="T32" s="78">
        <f>date($B$2,$B$3,1)-WEEKDAY(DATE($B$2,$B$3,1),2)+11</f>
        <v>44567</v>
      </c>
      <c r="U32" s="3"/>
      <c r="V32" s="3"/>
      <c r="W32" s="3"/>
      <c r="X32" s="4"/>
      <c r="Y32" s="78">
        <f>date($B$2,$B$3,1)-WEEKDAY(DATE($B$2,$B$3,1),2)+12</f>
        <v>44568</v>
      </c>
      <c r="Z32" s="3"/>
      <c r="AA32" s="3"/>
      <c r="AB32" s="3"/>
      <c r="AC32" s="4"/>
      <c r="AD32" s="79">
        <f>date($B$2,$B$3,1)-WEEKDAY(DATE($B$2,$B$3,1),2)+13</f>
        <v>44569</v>
      </c>
      <c r="AE32" s="3"/>
      <c r="AF32" s="3"/>
      <c r="AG32" s="3"/>
      <c r="AH32" s="4"/>
      <c r="AI32" s="79">
        <f>date($B$2,$B$3,1)-WEEKDAY(DATE($B$2,$B$3,1),2)+14</f>
        <v>44570</v>
      </c>
      <c r="AJ32" s="3"/>
      <c r="AK32" s="3"/>
      <c r="AL32" s="3"/>
      <c r="AM32" s="4"/>
      <c r="AN32" s="61"/>
    </row>
    <row r="33" ht="18.75" customHeight="1">
      <c r="A33" s="61"/>
      <c r="B33" s="62" t="str">
        <f t="shared" ref="B33:B38" si="2">B13</f>
        <v/>
      </c>
      <c r="C33" s="3"/>
      <c r="D33" s="4"/>
      <c r="E33" s="80" t="s">
        <v>15</v>
      </c>
      <c r="F33" s="21"/>
      <c r="G33" s="21"/>
      <c r="H33" s="21"/>
      <c r="I33" s="22"/>
      <c r="J33" s="81" t="s">
        <v>16</v>
      </c>
      <c r="K33" s="21"/>
      <c r="L33" s="21"/>
      <c r="M33" s="21"/>
      <c r="N33" s="22"/>
      <c r="O33" s="81"/>
      <c r="P33" s="21"/>
      <c r="Q33" s="21"/>
      <c r="R33" s="21"/>
      <c r="S33" s="22"/>
      <c r="T33" s="81" t="s">
        <v>17</v>
      </c>
      <c r="U33" s="21"/>
      <c r="V33" s="21"/>
      <c r="W33" s="21"/>
      <c r="X33" s="22"/>
      <c r="Y33" s="81" t="s">
        <v>18</v>
      </c>
      <c r="Z33" s="21"/>
      <c r="AA33" s="21"/>
      <c r="AB33" s="21"/>
      <c r="AC33" s="22"/>
      <c r="AD33" s="81" t="s">
        <v>19</v>
      </c>
      <c r="AE33" s="21"/>
      <c r="AF33" s="21"/>
      <c r="AG33" s="21"/>
      <c r="AH33" s="21"/>
      <c r="AI33" s="21"/>
      <c r="AJ33" s="21"/>
      <c r="AK33" s="21"/>
      <c r="AL33" s="21"/>
      <c r="AM33" s="22"/>
      <c r="AN33" s="61"/>
    </row>
    <row r="34" ht="33.0" customHeight="1">
      <c r="A34" s="61"/>
      <c r="B34" s="62" t="str">
        <f t="shared" si="2"/>
        <v/>
      </c>
      <c r="C34" s="3"/>
      <c r="D34" s="4"/>
      <c r="E34" s="66" t="b">
        <v>0</v>
      </c>
      <c r="F34" s="67"/>
      <c r="G34" s="29"/>
      <c r="H34" s="29"/>
      <c r="I34" s="30"/>
      <c r="J34" s="68" t="b">
        <v>0</v>
      </c>
      <c r="K34" s="67" t="s">
        <v>20</v>
      </c>
      <c r="L34" s="29"/>
      <c r="M34" s="29"/>
      <c r="N34" s="30"/>
      <c r="O34" s="68" t="b">
        <v>0</v>
      </c>
      <c r="P34" s="67" t="s">
        <v>21</v>
      </c>
      <c r="Q34" s="29"/>
      <c r="R34" s="29"/>
      <c r="S34" s="30"/>
      <c r="T34" s="68" t="b">
        <v>0</v>
      </c>
      <c r="U34" s="67" t="s">
        <v>22</v>
      </c>
      <c r="V34" s="29"/>
      <c r="W34" s="29"/>
      <c r="X34" s="30"/>
      <c r="Y34" s="68" t="b">
        <v>0</v>
      </c>
      <c r="Z34" s="67" t="s">
        <v>23</v>
      </c>
      <c r="AA34" s="29"/>
      <c r="AB34" s="29"/>
      <c r="AC34" s="30"/>
      <c r="AD34" s="68" t="b">
        <v>0</v>
      </c>
      <c r="AE34" s="69"/>
      <c r="AF34" s="29"/>
      <c r="AG34" s="29"/>
      <c r="AH34" s="30"/>
      <c r="AI34" s="68" t="b">
        <v>0</v>
      </c>
      <c r="AJ34" s="69"/>
      <c r="AK34" s="29"/>
      <c r="AL34" s="29"/>
      <c r="AM34" s="32"/>
      <c r="AN34" s="61"/>
    </row>
    <row r="35" ht="33.0" customHeight="1">
      <c r="A35" s="61"/>
      <c r="B35" s="62" t="str">
        <f t="shared" si="2"/>
        <v/>
      </c>
      <c r="C35" s="3"/>
      <c r="D35" s="4"/>
      <c r="E35" s="70" t="b">
        <v>0</v>
      </c>
      <c r="F35" s="67"/>
      <c r="G35" s="29"/>
      <c r="H35" s="29"/>
      <c r="I35" s="30"/>
      <c r="J35" s="68" t="b">
        <v>0</v>
      </c>
      <c r="K35" s="67"/>
      <c r="L35" s="29"/>
      <c r="M35" s="29"/>
      <c r="N35" s="30"/>
      <c r="O35" s="68" t="b">
        <v>0</v>
      </c>
      <c r="P35" s="67" t="s">
        <v>24</v>
      </c>
      <c r="Q35" s="29"/>
      <c r="R35" s="29"/>
      <c r="S35" s="30"/>
      <c r="T35" s="71" t="b">
        <v>0</v>
      </c>
      <c r="U35" s="67" t="s">
        <v>25</v>
      </c>
      <c r="V35" s="29"/>
      <c r="W35" s="29"/>
      <c r="X35" s="30"/>
      <c r="Y35" s="71" t="b">
        <v>0</v>
      </c>
      <c r="Z35" s="69"/>
      <c r="AA35" s="29"/>
      <c r="AB35" s="29"/>
      <c r="AC35" s="30"/>
      <c r="AD35" s="71" t="b">
        <v>0</v>
      </c>
      <c r="AE35" s="69"/>
      <c r="AF35" s="29"/>
      <c r="AG35" s="29"/>
      <c r="AH35" s="30"/>
      <c r="AI35" s="71" t="b">
        <v>0</v>
      </c>
      <c r="AJ35" s="69"/>
      <c r="AK35" s="29"/>
      <c r="AL35" s="29"/>
      <c r="AM35" s="32"/>
      <c r="AN35" s="61"/>
    </row>
    <row r="36" ht="33.0" customHeight="1">
      <c r="A36" s="61"/>
      <c r="B36" s="62" t="str">
        <f t="shared" si="2"/>
        <v/>
      </c>
      <c r="C36" s="3"/>
      <c r="D36" s="4"/>
      <c r="E36" s="70" t="b">
        <v>0</v>
      </c>
      <c r="F36" s="67"/>
      <c r="G36" s="29"/>
      <c r="H36" s="29"/>
      <c r="I36" s="30"/>
      <c r="J36" s="71" t="b">
        <v>0</v>
      </c>
      <c r="K36" s="69"/>
      <c r="L36" s="29"/>
      <c r="M36" s="29"/>
      <c r="N36" s="30"/>
      <c r="O36" s="68" t="b">
        <v>0</v>
      </c>
      <c r="P36" s="69"/>
      <c r="Q36" s="29"/>
      <c r="R36" s="29"/>
      <c r="S36" s="30"/>
      <c r="T36" s="71" t="b">
        <v>0</v>
      </c>
      <c r="U36" s="69"/>
      <c r="V36" s="29"/>
      <c r="W36" s="29"/>
      <c r="X36" s="30"/>
      <c r="Y36" s="71" t="b">
        <v>0</v>
      </c>
      <c r="Z36" s="69"/>
      <c r="AA36" s="29"/>
      <c r="AB36" s="29"/>
      <c r="AC36" s="30"/>
      <c r="AD36" s="71" t="b">
        <v>0</v>
      </c>
      <c r="AE36" s="69"/>
      <c r="AF36" s="29"/>
      <c r="AG36" s="29"/>
      <c r="AH36" s="30"/>
      <c r="AI36" s="71" t="b">
        <v>0</v>
      </c>
      <c r="AJ36" s="69"/>
      <c r="AK36" s="29"/>
      <c r="AL36" s="29"/>
      <c r="AM36" s="32"/>
      <c r="AN36" s="61"/>
    </row>
    <row r="37" ht="33.0" customHeight="1">
      <c r="A37" s="61"/>
      <c r="B37" s="62" t="str">
        <f t="shared" si="2"/>
        <v/>
      </c>
      <c r="C37" s="3"/>
      <c r="D37" s="4"/>
      <c r="E37" s="70" t="b">
        <v>0</v>
      </c>
      <c r="F37" s="67"/>
      <c r="G37" s="29"/>
      <c r="H37" s="29"/>
      <c r="I37" s="30"/>
      <c r="J37" s="71" t="b">
        <v>0</v>
      </c>
      <c r="K37" s="69"/>
      <c r="L37" s="29"/>
      <c r="M37" s="29"/>
      <c r="N37" s="30"/>
      <c r="O37" s="71" t="b">
        <v>0</v>
      </c>
      <c r="P37" s="69"/>
      <c r="Q37" s="29"/>
      <c r="R37" s="29"/>
      <c r="S37" s="30"/>
      <c r="T37" s="71" t="b">
        <v>0</v>
      </c>
      <c r="U37" s="69"/>
      <c r="V37" s="29"/>
      <c r="W37" s="29"/>
      <c r="X37" s="30"/>
      <c r="Y37" s="71" t="b">
        <v>0</v>
      </c>
      <c r="Z37" s="69"/>
      <c r="AA37" s="29"/>
      <c r="AB37" s="29"/>
      <c r="AC37" s="30"/>
      <c r="AD37" s="71" t="b">
        <v>0</v>
      </c>
      <c r="AE37" s="69"/>
      <c r="AF37" s="29"/>
      <c r="AG37" s="29"/>
      <c r="AH37" s="30"/>
      <c r="AI37" s="71" t="b">
        <v>0</v>
      </c>
      <c r="AJ37" s="69"/>
      <c r="AK37" s="29"/>
      <c r="AL37" s="29"/>
      <c r="AM37" s="32"/>
      <c r="AN37" s="61"/>
    </row>
    <row r="38" ht="33.0" customHeight="1">
      <c r="A38" s="61"/>
      <c r="B38" s="62" t="str">
        <f t="shared" si="2"/>
        <v/>
      </c>
      <c r="C38" s="3"/>
      <c r="D38" s="4"/>
      <c r="E38" s="72" t="b">
        <v>0</v>
      </c>
      <c r="F38" s="73"/>
      <c r="G38" s="41"/>
      <c r="H38" s="41"/>
      <c r="I38" s="42"/>
      <c r="J38" s="74" t="b">
        <v>0</v>
      </c>
      <c r="K38" s="75"/>
      <c r="L38" s="41"/>
      <c r="M38" s="41"/>
      <c r="N38" s="42"/>
      <c r="O38" s="74" t="b">
        <v>0</v>
      </c>
      <c r="P38" s="75"/>
      <c r="Q38" s="41"/>
      <c r="R38" s="41"/>
      <c r="S38" s="42"/>
      <c r="T38" s="74" t="b">
        <v>0</v>
      </c>
      <c r="U38" s="75"/>
      <c r="V38" s="41"/>
      <c r="W38" s="41"/>
      <c r="X38" s="42"/>
      <c r="Y38" s="74" t="b">
        <v>0</v>
      </c>
      <c r="Z38" s="75"/>
      <c r="AA38" s="41"/>
      <c r="AB38" s="41"/>
      <c r="AC38" s="42"/>
      <c r="AD38" s="74" t="b">
        <v>0</v>
      </c>
      <c r="AE38" s="75"/>
      <c r="AF38" s="41"/>
      <c r="AG38" s="41"/>
      <c r="AH38" s="42"/>
      <c r="AI38" s="74" t="b">
        <v>0</v>
      </c>
      <c r="AJ38" s="75"/>
      <c r="AK38" s="41"/>
      <c r="AL38" s="41"/>
      <c r="AM38" s="43"/>
      <c r="AN38" s="61"/>
    </row>
    <row r="39" ht="3.75" customHeight="1">
      <c r="A39" s="61"/>
      <c r="B39" s="76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4"/>
      <c r="AN39" s="61"/>
    </row>
    <row r="40" ht="18.75" customHeight="1">
      <c r="A40" s="61"/>
      <c r="B40" s="77"/>
      <c r="C40" s="3"/>
      <c r="D40" s="4"/>
      <c r="E40" s="78">
        <f>date($B$2,$B$3,1)-WEEKDAY(DATE($B$2,$B$3,1),2)+15</f>
        <v>44571</v>
      </c>
      <c r="F40" s="3"/>
      <c r="G40" s="3"/>
      <c r="H40" s="3"/>
      <c r="I40" s="4"/>
      <c r="J40" s="78">
        <f>date($B$2,$B$3,1)-WEEKDAY(DATE($B$2,$B$3,1),2)+16</f>
        <v>44572</v>
      </c>
      <c r="K40" s="3"/>
      <c r="L40" s="3"/>
      <c r="M40" s="3"/>
      <c r="N40" s="4"/>
      <c r="O40" s="78">
        <f>date($B$2,$B$3,1)-WEEKDAY(DATE($B$2,$B$3,1),2)+17</f>
        <v>44573</v>
      </c>
      <c r="P40" s="3"/>
      <c r="Q40" s="3"/>
      <c r="R40" s="3"/>
      <c r="S40" s="4"/>
      <c r="T40" s="78">
        <f>date($B$2,$B$3,1)-WEEKDAY(DATE($B$2,$B$3,1),2)+18</f>
        <v>44574</v>
      </c>
      <c r="U40" s="3"/>
      <c r="V40" s="3"/>
      <c r="W40" s="3"/>
      <c r="X40" s="4"/>
      <c r="Y40" s="78">
        <f>date($B$2,$B$3,1)-WEEKDAY(DATE($B$2,$B$3,1),2)+19</f>
        <v>44575</v>
      </c>
      <c r="Z40" s="3"/>
      <c r="AA40" s="3"/>
      <c r="AB40" s="3"/>
      <c r="AC40" s="4"/>
      <c r="AD40" s="79">
        <f>date($B$2,$B$3,1)-WEEKDAY(DATE($B$2,$B$3,1),2)+20</f>
        <v>44576</v>
      </c>
      <c r="AE40" s="3"/>
      <c r="AF40" s="3"/>
      <c r="AG40" s="3"/>
      <c r="AH40" s="4"/>
      <c r="AI40" s="79">
        <f>date($B$2,$B$3,1)-WEEKDAY(DATE($B$2,$B$3,1),2)+21</f>
        <v>44577</v>
      </c>
      <c r="AJ40" s="3"/>
      <c r="AK40" s="3"/>
      <c r="AL40" s="3"/>
      <c r="AM40" s="4"/>
      <c r="AN40" s="61"/>
    </row>
    <row r="41" ht="18.75" customHeight="1">
      <c r="A41" s="61"/>
      <c r="B41" s="62" t="str">
        <f t="shared" ref="B41:B46" si="3">B13</f>
        <v/>
      </c>
      <c r="C41" s="3"/>
      <c r="D41" s="4"/>
      <c r="E41" s="80" t="s">
        <v>26</v>
      </c>
      <c r="F41" s="21"/>
      <c r="G41" s="21"/>
      <c r="H41" s="21"/>
      <c r="I41" s="22"/>
      <c r="J41" s="81" t="s">
        <v>27</v>
      </c>
      <c r="K41" s="21"/>
      <c r="L41" s="21"/>
      <c r="M41" s="21"/>
      <c r="N41" s="22"/>
      <c r="O41" s="81" t="s">
        <v>18</v>
      </c>
      <c r="P41" s="21"/>
      <c r="Q41" s="21"/>
      <c r="R41" s="21"/>
      <c r="S41" s="22"/>
      <c r="T41" s="65"/>
      <c r="U41" s="64"/>
      <c r="V41" s="21"/>
      <c r="W41" s="21"/>
      <c r="X41" s="22"/>
      <c r="Y41" s="81" t="s">
        <v>28</v>
      </c>
      <c r="Z41" s="21"/>
      <c r="AA41" s="21"/>
      <c r="AB41" s="21"/>
      <c r="AC41" s="22"/>
      <c r="AD41" s="65"/>
      <c r="AE41" s="64"/>
      <c r="AF41" s="21"/>
      <c r="AG41" s="21"/>
      <c r="AH41" s="22"/>
      <c r="AI41" s="65"/>
      <c r="AJ41" s="64"/>
      <c r="AK41" s="21"/>
      <c r="AL41" s="21"/>
      <c r="AM41" s="25"/>
      <c r="AN41" s="61"/>
    </row>
    <row r="42" ht="33.0" customHeight="1">
      <c r="A42" s="61"/>
      <c r="B42" s="62" t="str">
        <f t="shared" si="3"/>
        <v/>
      </c>
      <c r="C42" s="3"/>
      <c r="D42" s="4"/>
      <c r="E42" s="66" t="b">
        <v>0</v>
      </c>
      <c r="F42" s="69"/>
      <c r="G42" s="29"/>
      <c r="H42" s="29"/>
      <c r="I42" s="30"/>
      <c r="J42" s="68" t="b">
        <v>0</v>
      </c>
      <c r="K42" s="69"/>
      <c r="L42" s="29"/>
      <c r="M42" s="29"/>
      <c r="N42" s="30"/>
      <c r="O42" s="68" t="b">
        <v>0</v>
      </c>
      <c r="P42" s="69"/>
      <c r="Q42" s="29"/>
      <c r="R42" s="29"/>
      <c r="S42" s="30"/>
      <c r="T42" s="68" t="b">
        <v>0</v>
      </c>
      <c r="U42" s="69"/>
      <c r="V42" s="29"/>
      <c r="W42" s="29"/>
      <c r="X42" s="30"/>
      <c r="Y42" s="68" t="b">
        <v>0</v>
      </c>
      <c r="Z42" s="69"/>
      <c r="AA42" s="29"/>
      <c r="AB42" s="29"/>
      <c r="AC42" s="30"/>
      <c r="AD42" s="68" t="b">
        <v>0</v>
      </c>
      <c r="AE42" s="69"/>
      <c r="AF42" s="29"/>
      <c r="AG42" s="29"/>
      <c r="AH42" s="30"/>
      <c r="AI42" s="68" t="b">
        <v>0</v>
      </c>
      <c r="AJ42" s="69"/>
      <c r="AK42" s="29"/>
      <c r="AL42" s="29"/>
      <c r="AM42" s="32"/>
      <c r="AN42" s="61"/>
    </row>
    <row r="43" ht="33.0" customHeight="1">
      <c r="A43" s="61"/>
      <c r="B43" s="62" t="str">
        <f t="shared" si="3"/>
        <v/>
      </c>
      <c r="C43" s="3"/>
      <c r="D43" s="4"/>
      <c r="E43" s="70" t="b">
        <v>0</v>
      </c>
      <c r="F43" s="69"/>
      <c r="G43" s="29"/>
      <c r="H43" s="29"/>
      <c r="I43" s="30"/>
      <c r="J43" s="71" t="b">
        <v>0</v>
      </c>
      <c r="K43" s="69"/>
      <c r="L43" s="29"/>
      <c r="M43" s="29"/>
      <c r="N43" s="30"/>
      <c r="O43" s="71" t="b">
        <v>0</v>
      </c>
      <c r="P43" s="69"/>
      <c r="Q43" s="29"/>
      <c r="R43" s="29"/>
      <c r="S43" s="30"/>
      <c r="T43" s="71" t="b">
        <v>0</v>
      </c>
      <c r="U43" s="69"/>
      <c r="V43" s="29"/>
      <c r="W43" s="29"/>
      <c r="X43" s="30"/>
      <c r="Y43" s="71" t="b">
        <v>0</v>
      </c>
      <c r="Z43" s="69"/>
      <c r="AA43" s="29"/>
      <c r="AB43" s="29"/>
      <c r="AC43" s="30"/>
      <c r="AD43" s="71" t="b">
        <v>0</v>
      </c>
      <c r="AE43" s="69"/>
      <c r="AF43" s="29"/>
      <c r="AG43" s="29"/>
      <c r="AH43" s="30"/>
      <c r="AI43" s="71" t="b">
        <v>0</v>
      </c>
      <c r="AJ43" s="69"/>
      <c r="AK43" s="29"/>
      <c r="AL43" s="29"/>
      <c r="AM43" s="32"/>
      <c r="AN43" s="61"/>
    </row>
    <row r="44" ht="33.0" customHeight="1">
      <c r="A44" s="61"/>
      <c r="B44" s="62" t="str">
        <f t="shared" si="3"/>
        <v/>
      </c>
      <c r="C44" s="3"/>
      <c r="D44" s="4"/>
      <c r="E44" s="70" t="b">
        <v>0</v>
      </c>
      <c r="F44" s="69"/>
      <c r="G44" s="29"/>
      <c r="H44" s="29"/>
      <c r="I44" s="30"/>
      <c r="J44" s="71" t="b">
        <v>0</v>
      </c>
      <c r="K44" s="69"/>
      <c r="L44" s="29"/>
      <c r="M44" s="29"/>
      <c r="N44" s="30"/>
      <c r="O44" s="71" t="b">
        <v>0</v>
      </c>
      <c r="P44" s="69"/>
      <c r="Q44" s="29"/>
      <c r="R44" s="29"/>
      <c r="S44" s="30"/>
      <c r="T44" s="71" t="b">
        <v>0</v>
      </c>
      <c r="U44" s="69"/>
      <c r="V44" s="29"/>
      <c r="W44" s="29"/>
      <c r="X44" s="30"/>
      <c r="Y44" s="71" t="b">
        <v>0</v>
      </c>
      <c r="Z44" s="69"/>
      <c r="AA44" s="29"/>
      <c r="AB44" s="29"/>
      <c r="AC44" s="30"/>
      <c r="AD44" s="71" t="b">
        <v>0</v>
      </c>
      <c r="AE44" s="69"/>
      <c r="AF44" s="29"/>
      <c r="AG44" s="29"/>
      <c r="AH44" s="30"/>
      <c r="AI44" s="71" t="b">
        <v>0</v>
      </c>
      <c r="AJ44" s="69"/>
      <c r="AK44" s="29"/>
      <c r="AL44" s="29"/>
      <c r="AM44" s="32"/>
      <c r="AN44" s="61"/>
    </row>
    <row r="45" ht="33.0" customHeight="1">
      <c r="A45" s="61"/>
      <c r="B45" s="62" t="str">
        <f t="shared" si="3"/>
        <v/>
      </c>
      <c r="C45" s="3"/>
      <c r="D45" s="4"/>
      <c r="E45" s="70" t="b">
        <v>0</v>
      </c>
      <c r="F45" s="69"/>
      <c r="G45" s="29"/>
      <c r="H45" s="29"/>
      <c r="I45" s="30"/>
      <c r="J45" s="71" t="b">
        <v>0</v>
      </c>
      <c r="K45" s="69"/>
      <c r="L45" s="29"/>
      <c r="M45" s="29"/>
      <c r="N45" s="30"/>
      <c r="O45" s="71" t="b">
        <v>0</v>
      </c>
      <c r="P45" s="69"/>
      <c r="Q45" s="29"/>
      <c r="R45" s="29"/>
      <c r="S45" s="30"/>
      <c r="T45" s="71" t="b">
        <v>0</v>
      </c>
      <c r="U45" s="69"/>
      <c r="V45" s="29"/>
      <c r="W45" s="29"/>
      <c r="X45" s="30"/>
      <c r="Y45" s="71" t="b">
        <v>0</v>
      </c>
      <c r="Z45" s="69"/>
      <c r="AA45" s="29"/>
      <c r="AB45" s="29"/>
      <c r="AC45" s="30"/>
      <c r="AD45" s="71" t="b">
        <v>0</v>
      </c>
      <c r="AE45" s="69"/>
      <c r="AF45" s="29"/>
      <c r="AG45" s="29"/>
      <c r="AH45" s="30"/>
      <c r="AI45" s="71" t="b">
        <v>0</v>
      </c>
      <c r="AJ45" s="69"/>
      <c r="AK45" s="29"/>
      <c r="AL45" s="29"/>
      <c r="AM45" s="32"/>
      <c r="AN45" s="61"/>
    </row>
    <row r="46" ht="33.0" customHeight="1">
      <c r="A46" s="61"/>
      <c r="B46" s="62" t="str">
        <f t="shared" si="3"/>
        <v/>
      </c>
      <c r="C46" s="3"/>
      <c r="D46" s="4"/>
      <c r="E46" s="72" t="b">
        <v>0</v>
      </c>
      <c r="F46" s="75"/>
      <c r="G46" s="41"/>
      <c r="H46" s="41"/>
      <c r="I46" s="42"/>
      <c r="J46" s="74" t="b">
        <v>0</v>
      </c>
      <c r="K46" s="75"/>
      <c r="L46" s="41"/>
      <c r="M46" s="41"/>
      <c r="N46" s="42"/>
      <c r="O46" s="74" t="b">
        <v>0</v>
      </c>
      <c r="P46" s="75"/>
      <c r="Q46" s="41"/>
      <c r="R46" s="41"/>
      <c r="S46" s="42"/>
      <c r="T46" s="74" t="b">
        <v>0</v>
      </c>
      <c r="U46" s="75"/>
      <c r="V46" s="41"/>
      <c r="W46" s="41"/>
      <c r="X46" s="42"/>
      <c r="Y46" s="74" t="b">
        <v>0</v>
      </c>
      <c r="Z46" s="75"/>
      <c r="AA46" s="41"/>
      <c r="AB46" s="41"/>
      <c r="AC46" s="42"/>
      <c r="AD46" s="74" t="b">
        <v>0</v>
      </c>
      <c r="AE46" s="75"/>
      <c r="AF46" s="41"/>
      <c r="AG46" s="41"/>
      <c r="AH46" s="42"/>
      <c r="AI46" s="74" t="b">
        <v>0</v>
      </c>
      <c r="AJ46" s="75"/>
      <c r="AK46" s="41"/>
      <c r="AL46" s="41"/>
      <c r="AM46" s="43"/>
      <c r="AN46" s="61"/>
    </row>
    <row r="47" ht="3.75" customHeight="1">
      <c r="A47" s="61"/>
      <c r="B47" s="76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4"/>
      <c r="AN47" s="61"/>
    </row>
    <row r="48" ht="18.75" customHeight="1">
      <c r="A48" s="61"/>
      <c r="B48" s="77"/>
      <c r="C48" s="3"/>
      <c r="D48" s="4"/>
      <c r="E48" s="78">
        <f>date($B$2,$B$3,1)-WEEKDAY(DATE($B$2,$B$3,1),2)+22</f>
        <v>44578</v>
      </c>
      <c r="F48" s="3"/>
      <c r="G48" s="3"/>
      <c r="H48" s="3"/>
      <c r="I48" s="4"/>
      <c r="J48" s="78">
        <f>date($B$2,$B$3,1)-WEEKDAY(DATE($B$2,$B$3,1),2)+23</f>
        <v>44579</v>
      </c>
      <c r="K48" s="3"/>
      <c r="L48" s="3"/>
      <c r="M48" s="3"/>
      <c r="N48" s="4"/>
      <c r="O48" s="78">
        <f>date($B$2,$B$3,1)-WEEKDAY(DATE($B$2,$B$3,1),2)+24</f>
        <v>44580</v>
      </c>
      <c r="P48" s="3"/>
      <c r="Q48" s="3"/>
      <c r="R48" s="3"/>
      <c r="S48" s="4"/>
      <c r="T48" s="78">
        <f>date($B$2,$B$3,1)-WEEKDAY(DATE($B$2,$B$3,1),2)+25</f>
        <v>44581</v>
      </c>
      <c r="U48" s="3"/>
      <c r="V48" s="3"/>
      <c r="W48" s="3"/>
      <c r="X48" s="4"/>
      <c r="Y48" s="82"/>
      <c r="Z48" s="3"/>
      <c r="AA48" s="3"/>
      <c r="AB48" s="3"/>
      <c r="AC48" s="4"/>
      <c r="AD48" s="82"/>
      <c r="AE48" s="3"/>
      <c r="AF48" s="3"/>
      <c r="AG48" s="3"/>
      <c r="AH48" s="4"/>
      <c r="AI48" s="82"/>
      <c r="AJ48" s="3"/>
      <c r="AK48" s="3"/>
      <c r="AL48" s="3"/>
      <c r="AM48" s="4"/>
      <c r="AN48" s="61"/>
    </row>
    <row r="49" ht="18.75" customHeight="1">
      <c r="A49" s="61"/>
      <c r="B49" s="62" t="str">
        <f t="shared" ref="B49:B54" si="4">B13</f>
        <v/>
      </c>
      <c r="C49" s="3"/>
      <c r="D49" s="4"/>
      <c r="E49" s="80" t="s">
        <v>29</v>
      </c>
      <c r="F49" s="21"/>
      <c r="G49" s="21"/>
      <c r="H49" s="21"/>
      <c r="I49" s="21"/>
      <c r="J49" s="21"/>
      <c r="K49" s="21"/>
      <c r="L49" s="21"/>
      <c r="M49" s="21"/>
      <c r="N49" s="22"/>
      <c r="O49" s="64" t="s">
        <v>30</v>
      </c>
      <c r="P49" s="21"/>
      <c r="Q49" s="21"/>
      <c r="R49" s="21"/>
      <c r="S49" s="22"/>
      <c r="T49" s="64" t="s">
        <v>31</v>
      </c>
      <c r="U49" s="21"/>
      <c r="V49" s="21"/>
      <c r="W49" s="21"/>
      <c r="X49" s="22"/>
      <c r="Y49" s="65"/>
      <c r="Z49" s="64"/>
      <c r="AA49" s="21"/>
      <c r="AB49" s="21"/>
      <c r="AC49" s="22"/>
      <c r="AD49" s="65"/>
      <c r="AE49" s="64"/>
      <c r="AF49" s="21"/>
      <c r="AG49" s="21"/>
      <c r="AH49" s="22"/>
      <c r="AI49" s="65"/>
      <c r="AJ49" s="64"/>
      <c r="AK49" s="21"/>
      <c r="AL49" s="21"/>
      <c r="AM49" s="25"/>
      <c r="AN49" s="61"/>
    </row>
    <row r="50" ht="33.0" customHeight="1">
      <c r="A50" s="61"/>
      <c r="B50" s="62" t="str">
        <f t="shared" si="4"/>
        <v/>
      </c>
      <c r="C50" s="3"/>
      <c r="D50" s="4"/>
      <c r="E50" s="66" t="b">
        <v>0</v>
      </c>
      <c r="F50" s="69"/>
      <c r="G50" s="29"/>
      <c r="H50" s="29"/>
      <c r="I50" s="30"/>
      <c r="J50" s="68" t="b">
        <v>0</v>
      </c>
      <c r="K50" s="69"/>
      <c r="L50" s="29"/>
      <c r="M50" s="29"/>
      <c r="N50" s="30"/>
      <c r="O50" s="68" t="b">
        <v>0</v>
      </c>
      <c r="P50" s="69"/>
      <c r="Q50" s="29"/>
      <c r="R50" s="29"/>
      <c r="S50" s="30"/>
      <c r="T50" s="68" t="b">
        <v>0</v>
      </c>
      <c r="U50" s="69"/>
      <c r="V50" s="29"/>
      <c r="W50" s="29"/>
      <c r="X50" s="30"/>
      <c r="Y50" s="68"/>
      <c r="Z50" s="69"/>
      <c r="AA50" s="29"/>
      <c r="AB50" s="29"/>
      <c r="AC50" s="30"/>
      <c r="AD50" s="68"/>
      <c r="AE50" s="69"/>
      <c r="AF50" s="29"/>
      <c r="AG50" s="29"/>
      <c r="AH50" s="30"/>
      <c r="AI50" s="68"/>
      <c r="AJ50" s="69"/>
      <c r="AK50" s="29"/>
      <c r="AL50" s="29"/>
      <c r="AM50" s="32"/>
      <c r="AN50" s="61"/>
    </row>
    <row r="51" ht="33.0" customHeight="1">
      <c r="A51" s="61"/>
      <c r="B51" s="62" t="str">
        <f t="shared" si="4"/>
        <v/>
      </c>
      <c r="C51" s="3"/>
      <c r="D51" s="4"/>
      <c r="E51" s="70" t="b">
        <v>0</v>
      </c>
      <c r="F51" s="69"/>
      <c r="G51" s="29"/>
      <c r="H51" s="29"/>
      <c r="I51" s="30"/>
      <c r="J51" s="71" t="b">
        <v>0</v>
      </c>
      <c r="K51" s="69"/>
      <c r="L51" s="29"/>
      <c r="M51" s="29"/>
      <c r="N51" s="30"/>
      <c r="O51" s="71" t="b">
        <v>0</v>
      </c>
      <c r="P51" s="69"/>
      <c r="Q51" s="29"/>
      <c r="R51" s="29"/>
      <c r="S51" s="30"/>
      <c r="T51" s="71" t="b">
        <v>0</v>
      </c>
      <c r="U51" s="69"/>
      <c r="V51" s="29"/>
      <c r="W51" s="29"/>
      <c r="X51" s="30"/>
      <c r="Y51" s="71"/>
      <c r="Z51" s="69"/>
      <c r="AA51" s="29"/>
      <c r="AB51" s="29"/>
      <c r="AC51" s="30"/>
      <c r="AD51" s="71"/>
      <c r="AE51" s="69"/>
      <c r="AF51" s="29"/>
      <c r="AG51" s="29"/>
      <c r="AH51" s="30"/>
      <c r="AI51" s="71"/>
      <c r="AJ51" s="69"/>
      <c r="AK51" s="29"/>
      <c r="AL51" s="29"/>
      <c r="AM51" s="32"/>
      <c r="AN51" s="61"/>
    </row>
    <row r="52" ht="33.0" customHeight="1">
      <c r="A52" s="61"/>
      <c r="B52" s="62" t="str">
        <f t="shared" si="4"/>
        <v/>
      </c>
      <c r="C52" s="3"/>
      <c r="D52" s="4"/>
      <c r="E52" s="70" t="b">
        <v>0</v>
      </c>
      <c r="F52" s="69"/>
      <c r="G52" s="29"/>
      <c r="H52" s="29"/>
      <c r="I52" s="30"/>
      <c r="J52" s="71" t="b">
        <v>0</v>
      </c>
      <c r="K52" s="69"/>
      <c r="L52" s="29"/>
      <c r="M52" s="29"/>
      <c r="N52" s="30"/>
      <c r="O52" s="71" t="b">
        <v>0</v>
      </c>
      <c r="P52" s="69"/>
      <c r="Q52" s="29"/>
      <c r="R52" s="29"/>
      <c r="S52" s="30"/>
      <c r="T52" s="71" t="b">
        <v>0</v>
      </c>
      <c r="U52" s="69"/>
      <c r="V52" s="29"/>
      <c r="W52" s="29"/>
      <c r="X52" s="30"/>
      <c r="Y52" s="71"/>
      <c r="Z52" s="69"/>
      <c r="AA52" s="29"/>
      <c r="AB52" s="29"/>
      <c r="AC52" s="30"/>
      <c r="AD52" s="71"/>
      <c r="AE52" s="69"/>
      <c r="AF52" s="29"/>
      <c r="AG52" s="29"/>
      <c r="AH52" s="30"/>
      <c r="AI52" s="71"/>
      <c r="AJ52" s="69"/>
      <c r="AK52" s="29"/>
      <c r="AL52" s="29"/>
      <c r="AM52" s="32"/>
      <c r="AN52" s="61"/>
    </row>
    <row r="53" ht="33.0" customHeight="1">
      <c r="A53" s="61"/>
      <c r="B53" s="62" t="str">
        <f t="shared" si="4"/>
        <v/>
      </c>
      <c r="C53" s="3"/>
      <c r="D53" s="4"/>
      <c r="E53" s="70" t="b">
        <v>0</v>
      </c>
      <c r="F53" s="69"/>
      <c r="G53" s="29"/>
      <c r="H53" s="29"/>
      <c r="I53" s="30"/>
      <c r="J53" s="71" t="b">
        <v>0</v>
      </c>
      <c r="K53" s="69"/>
      <c r="L53" s="29"/>
      <c r="M53" s="29"/>
      <c r="N53" s="30"/>
      <c r="O53" s="71" t="b">
        <v>0</v>
      </c>
      <c r="P53" s="69"/>
      <c r="Q53" s="29"/>
      <c r="R53" s="29"/>
      <c r="S53" s="30"/>
      <c r="T53" s="71" t="b">
        <v>0</v>
      </c>
      <c r="U53" s="69"/>
      <c r="V53" s="29"/>
      <c r="W53" s="29"/>
      <c r="X53" s="30"/>
      <c r="Y53" s="71"/>
      <c r="Z53" s="69"/>
      <c r="AA53" s="29"/>
      <c r="AB53" s="29"/>
      <c r="AC53" s="30"/>
      <c r="AD53" s="71"/>
      <c r="AE53" s="69"/>
      <c r="AF53" s="29"/>
      <c r="AG53" s="29"/>
      <c r="AH53" s="30"/>
      <c r="AI53" s="71"/>
      <c r="AJ53" s="69"/>
      <c r="AK53" s="29"/>
      <c r="AL53" s="29"/>
      <c r="AM53" s="32"/>
      <c r="AN53" s="61"/>
    </row>
    <row r="54" ht="33.0" customHeight="1">
      <c r="A54" s="61"/>
      <c r="B54" s="62" t="str">
        <f t="shared" si="4"/>
        <v/>
      </c>
      <c r="C54" s="3"/>
      <c r="D54" s="4"/>
      <c r="E54" s="72" t="b">
        <v>0</v>
      </c>
      <c r="F54" s="75"/>
      <c r="G54" s="41"/>
      <c r="H54" s="41"/>
      <c r="I54" s="42"/>
      <c r="J54" s="74" t="b">
        <v>0</v>
      </c>
      <c r="K54" s="75"/>
      <c r="L54" s="41"/>
      <c r="M54" s="41"/>
      <c r="N54" s="42"/>
      <c r="O54" s="74" t="b">
        <v>0</v>
      </c>
      <c r="P54" s="75"/>
      <c r="Q54" s="41"/>
      <c r="R54" s="41"/>
      <c r="S54" s="42"/>
      <c r="T54" s="74" t="b">
        <v>0</v>
      </c>
      <c r="U54" s="75"/>
      <c r="V54" s="41"/>
      <c r="W54" s="41"/>
      <c r="X54" s="42"/>
      <c r="Y54" s="74"/>
      <c r="Z54" s="75"/>
      <c r="AA54" s="41"/>
      <c r="AB54" s="41"/>
      <c r="AC54" s="42"/>
      <c r="AD54" s="74"/>
      <c r="AE54" s="75"/>
      <c r="AF54" s="41"/>
      <c r="AG54" s="41"/>
      <c r="AH54" s="42"/>
      <c r="AI54" s="74"/>
      <c r="AJ54" s="75"/>
      <c r="AK54" s="41"/>
      <c r="AL54" s="41"/>
      <c r="AM54" s="43"/>
      <c r="AN54" s="61"/>
    </row>
    <row r="55" ht="3.75" customHeight="1">
      <c r="A55" s="61"/>
      <c r="B55" s="76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4"/>
      <c r="AN55" s="61"/>
    </row>
  </sheetData>
  <mergeCells count="316">
    <mergeCell ref="AD11:AH11"/>
    <mergeCell ref="AI11:AM11"/>
    <mergeCell ref="B8:E8"/>
    <mergeCell ref="G8:AF8"/>
    <mergeCell ref="B10:AM10"/>
    <mergeCell ref="B11:D11"/>
    <mergeCell ref="E11:I11"/>
    <mergeCell ref="J11:N11"/>
    <mergeCell ref="O11:S11"/>
    <mergeCell ref="AD13:AH13"/>
    <mergeCell ref="AI13:AM13"/>
    <mergeCell ref="T11:X11"/>
    <mergeCell ref="Y11:AC11"/>
    <mergeCell ref="B12:AM12"/>
    <mergeCell ref="B13:D13"/>
    <mergeCell ref="E13:I13"/>
    <mergeCell ref="J13:N13"/>
    <mergeCell ref="O13:S13"/>
    <mergeCell ref="Y14:AC14"/>
    <mergeCell ref="AD14:AH14"/>
    <mergeCell ref="AI14:AM14"/>
    <mergeCell ref="T13:X13"/>
    <mergeCell ref="Y13:AC13"/>
    <mergeCell ref="B14:D14"/>
    <mergeCell ref="E14:I14"/>
    <mergeCell ref="J14:N14"/>
    <mergeCell ref="O14:S14"/>
    <mergeCell ref="T14:X14"/>
    <mergeCell ref="E15:I15"/>
    <mergeCell ref="J15:N15"/>
    <mergeCell ref="O15:S15"/>
    <mergeCell ref="T15:X15"/>
    <mergeCell ref="Y15:AC15"/>
    <mergeCell ref="AD15:AH15"/>
    <mergeCell ref="AI15:AM15"/>
    <mergeCell ref="B15:D15"/>
    <mergeCell ref="B16:D16"/>
    <mergeCell ref="E16:I16"/>
    <mergeCell ref="J16:N16"/>
    <mergeCell ref="O16:S16"/>
    <mergeCell ref="T16:X16"/>
    <mergeCell ref="Y16:AC16"/>
    <mergeCell ref="Y17:AC17"/>
    <mergeCell ref="AD17:AH17"/>
    <mergeCell ref="AD16:AH16"/>
    <mergeCell ref="AI16:AM16"/>
    <mergeCell ref="E17:I17"/>
    <mergeCell ref="J17:N17"/>
    <mergeCell ref="O17:S17"/>
    <mergeCell ref="T17:X17"/>
    <mergeCell ref="AI17:AM17"/>
    <mergeCell ref="AD18:AH18"/>
    <mergeCell ref="AI18:AM18"/>
    <mergeCell ref="B17:D17"/>
    <mergeCell ref="B18:D18"/>
    <mergeCell ref="E18:I18"/>
    <mergeCell ref="J18:N18"/>
    <mergeCell ref="O18:S18"/>
    <mergeCell ref="T18:X18"/>
    <mergeCell ref="Y18:AC18"/>
    <mergeCell ref="B24:D24"/>
    <mergeCell ref="B25:D25"/>
    <mergeCell ref="K25:N25"/>
    <mergeCell ref="U25:X25"/>
    <mergeCell ref="B26:D26"/>
    <mergeCell ref="K26:N26"/>
    <mergeCell ref="U26:X26"/>
    <mergeCell ref="F25:I25"/>
    <mergeCell ref="F26:I26"/>
    <mergeCell ref="B27:D27"/>
    <mergeCell ref="F27:I27"/>
    <mergeCell ref="K27:N27"/>
    <mergeCell ref="F28:I28"/>
    <mergeCell ref="K28:N28"/>
    <mergeCell ref="B42:D42"/>
    <mergeCell ref="B43:D43"/>
    <mergeCell ref="K43:N43"/>
    <mergeCell ref="U43:X43"/>
    <mergeCell ref="B44:D44"/>
    <mergeCell ref="K44:N44"/>
    <mergeCell ref="U44:X44"/>
    <mergeCell ref="F43:I43"/>
    <mergeCell ref="F44:I44"/>
    <mergeCell ref="B45:D45"/>
    <mergeCell ref="F45:I45"/>
    <mergeCell ref="K45:N45"/>
    <mergeCell ref="B46:D46"/>
    <mergeCell ref="F46:I46"/>
    <mergeCell ref="E48:I48"/>
    <mergeCell ref="J48:N48"/>
    <mergeCell ref="O48:S48"/>
    <mergeCell ref="T48:X48"/>
    <mergeCell ref="Y48:AC48"/>
    <mergeCell ref="AD48:AH48"/>
    <mergeCell ref="AI48:AM48"/>
    <mergeCell ref="B48:D48"/>
    <mergeCell ref="E49:N49"/>
    <mergeCell ref="O49:S49"/>
    <mergeCell ref="T49:X49"/>
    <mergeCell ref="Z49:AC49"/>
    <mergeCell ref="AE49:AH49"/>
    <mergeCell ref="AJ49:AM49"/>
    <mergeCell ref="P50:S50"/>
    <mergeCell ref="P51:S51"/>
    <mergeCell ref="P52:S52"/>
    <mergeCell ref="U52:X52"/>
    <mergeCell ref="P53:S53"/>
    <mergeCell ref="U53:X53"/>
    <mergeCell ref="P54:S54"/>
    <mergeCell ref="U54:X54"/>
    <mergeCell ref="B49:D49"/>
    <mergeCell ref="B50:D50"/>
    <mergeCell ref="K50:N50"/>
    <mergeCell ref="U50:X50"/>
    <mergeCell ref="B51:D51"/>
    <mergeCell ref="K51:N51"/>
    <mergeCell ref="U51:X51"/>
    <mergeCell ref="AE52:AH52"/>
    <mergeCell ref="AE53:AH53"/>
    <mergeCell ref="AE54:AH54"/>
    <mergeCell ref="B53:D53"/>
    <mergeCell ref="B54:D54"/>
    <mergeCell ref="F54:I54"/>
    <mergeCell ref="K54:N54"/>
    <mergeCell ref="B55:AM55"/>
    <mergeCell ref="F50:I50"/>
    <mergeCell ref="F51:I51"/>
    <mergeCell ref="B52:D52"/>
    <mergeCell ref="F52:I52"/>
    <mergeCell ref="K52:N52"/>
    <mergeCell ref="F53:I53"/>
    <mergeCell ref="K53:N53"/>
    <mergeCell ref="Z53:AC53"/>
    <mergeCell ref="Z54:AC54"/>
    <mergeCell ref="Z50:AC50"/>
    <mergeCell ref="Z51:AC51"/>
    <mergeCell ref="AE51:AH51"/>
    <mergeCell ref="AJ51:AM51"/>
    <mergeCell ref="Z52:AC52"/>
    <mergeCell ref="AJ52:AM52"/>
    <mergeCell ref="AJ53:AM53"/>
    <mergeCell ref="AJ54:AM54"/>
    <mergeCell ref="J40:N40"/>
    <mergeCell ref="O40:S40"/>
    <mergeCell ref="B41:D41"/>
    <mergeCell ref="E41:I41"/>
    <mergeCell ref="J41:N41"/>
    <mergeCell ref="O41:S41"/>
    <mergeCell ref="U41:X41"/>
    <mergeCell ref="F42:I42"/>
    <mergeCell ref="K42:N42"/>
    <mergeCell ref="P42:S42"/>
    <mergeCell ref="U42:X42"/>
    <mergeCell ref="Z42:AC42"/>
    <mergeCell ref="AE42:AH42"/>
    <mergeCell ref="AJ42:AM42"/>
    <mergeCell ref="AE43:AH43"/>
    <mergeCell ref="AJ43:AM43"/>
    <mergeCell ref="AE44:AH44"/>
    <mergeCell ref="AJ44:AM44"/>
    <mergeCell ref="AE45:AH45"/>
    <mergeCell ref="AJ45:AM45"/>
    <mergeCell ref="AE46:AH46"/>
    <mergeCell ref="AJ46:AM46"/>
    <mergeCell ref="P43:S43"/>
    <mergeCell ref="P44:S44"/>
    <mergeCell ref="P45:S45"/>
    <mergeCell ref="U45:X45"/>
    <mergeCell ref="P46:S46"/>
    <mergeCell ref="U46:X46"/>
    <mergeCell ref="Z43:AC43"/>
    <mergeCell ref="Z44:AC44"/>
    <mergeCell ref="Z45:AC45"/>
    <mergeCell ref="Z46:AC46"/>
    <mergeCell ref="K46:N46"/>
    <mergeCell ref="B47:AM47"/>
    <mergeCell ref="AE50:AH50"/>
    <mergeCell ref="AJ50:AM50"/>
    <mergeCell ref="H3:W3"/>
    <mergeCell ref="G4:AF4"/>
    <mergeCell ref="H5:W5"/>
    <mergeCell ref="X5:Z5"/>
    <mergeCell ref="AH3:AM4"/>
    <mergeCell ref="AH5:AM5"/>
    <mergeCell ref="H6:W6"/>
    <mergeCell ref="X6:Z6"/>
    <mergeCell ref="AA6:AF6"/>
    <mergeCell ref="H7:W7"/>
    <mergeCell ref="X7:Z7"/>
    <mergeCell ref="AA7:AF7"/>
    <mergeCell ref="B2:E2"/>
    <mergeCell ref="G2:AF2"/>
    <mergeCell ref="AH2:AM2"/>
    <mergeCell ref="B3:E7"/>
    <mergeCell ref="X3:Z3"/>
    <mergeCell ref="AA3:AF3"/>
    <mergeCell ref="AA5:AF5"/>
    <mergeCell ref="Y22:AC22"/>
    <mergeCell ref="AD22:AH22"/>
    <mergeCell ref="P29:S29"/>
    <mergeCell ref="P30:S30"/>
    <mergeCell ref="P25:S25"/>
    <mergeCell ref="P26:S26"/>
    <mergeCell ref="P27:S27"/>
    <mergeCell ref="U27:X27"/>
    <mergeCell ref="P28:S28"/>
    <mergeCell ref="U28:X28"/>
    <mergeCell ref="U29:X29"/>
    <mergeCell ref="U30:X30"/>
    <mergeCell ref="AJ29:AM29"/>
    <mergeCell ref="AJ30:AM30"/>
    <mergeCell ref="B31:AM31"/>
    <mergeCell ref="B28:D28"/>
    <mergeCell ref="B29:D29"/>
    <mergeCell ref="F29:I29"/>
    <mergeCell ref="K29:N29"/>
    <mergeCell ref="B30:D30"/>
    <mergeCell ref="F30:I30"/>
    <mergeCell ref="K30:N30"/>
    <mergeCell ref="E32:I32"/>
    <mergeCell ref="J32:N32"/>
    <mergeCell ref="O32:S32"/>
    <mergeCell ref="T32:X32"/>
    <mergeCell ref="Y32:AC32"/>
    <mergeCell ref="AD32:AH32"/>
    <mergeCell ref="AI32:AM32"/>
    <mergeCell ref="B32:D32"/>
    <mergeCell ref="E33:I33"/>
    <mergeCell ref="J33:N33"/>
    <mergeCell ref="O33:S33"/>
    <mergeCell ref="T33:X33"/>
    <mergeCell ref="Y33:AC33"/>
    <mergeCell ref="AD33:AM33"/>
    <mergeCell ref="B19:AM19"/>
    <mergeCell ref="B21:AM21"/>
    <mergeCell ref="B22:D22"/>
    <mergeCell ref="E22:I22"/>
    <mergeCell ref="J22:N22"/>
    <mergeCell ref="O22:S22"/>
    <mergeCell ref="T22:X22"/>
    <mergeCell ref="Y24:AC24"/>
    <mergeCell ref="AD24:AH24"/>
    <mergeCell ref="AI22:AM22"/>
    <mergeCell ref="B23:AM23"/>
    <mergeCell ref="E24:I24"/>
    <mergeCell ref="J24:N24"/>
    <mergeCell ref="O24:S24"/>
    <mergeCell ref="T24:X24"/>
    <mergeCell ref="AI24:AM24"/>
    <mergeCell ref="Z25:AC25"/>
    <mergeCell ref="Z26:AC26"/>
    <mergeCell ref="Z27:AC27"/>
    <mergeCell ref="Z28:AC28"/>
    <mergeCell ref="Z29:AC29"/>
    <mergeCell ref="Z30:AC30"/>
    <mergeCell ref="AE28:AH28"/>
    <mergeCell ref="AE29:AH29"/>
    <mergeCell ref="AE30:AH30"/>
    <mergeCell ref="AE25:AH25"/>
    <mergeCell ref="AJ25:AM25"/>
    <mergeCell ref="AE26:AH26"/>
    <mergeCell ref="AJ26:AM26"/>
    <mergeCell ref="AE27:AH27"/>
    <mergeCell ref="AJ27:AM27"/>
    <mergeCell ref="AJ28:AM28"/>
    <mergeCell ref="AE34:AH34"/>
    <mergeCell ref="AJ34:AM34"/>
    <mergeCell ref="T40:X40"/>
    <mergeCell ref="Y40:AC40"/>
    <mergeCell ref="AD40:AH40"/>
    <mergeCell ref="AI40:AM40"/>
    <mergeCell ref="B37:D37"/>
    <mergeCell ref="B38:D38"/>
    <mergeCell ref="F38:I38"/>
    <mergeCell ref="K38:N38"/>
    <mergeCell ref="B39:AM39"/>
    <mergeCell ref="B40:D40"/>
    <mergeCell ref="E40:I40"/>
    <mergeCell ref="P34:S34"/>
    <mergeCell ref="P35:S35"/>
    <mergeCell ref="P36:S36"/>
    <mergeCell ref="U36:X36"/>
    <mergeCell ref="P37:S37"/>
    <mergeCell ref="U37:X37"/>
    <mergeCell ref="P38:S38"/>
    <mergeCell ref="U38:X38"/>
    <mergeCell ref="B33:D33"/>
    <mergeCell ref="B34:D34"/>
    <mergeCell ref="K34:N34"/>
    <mergeCell ref="U34:X34"/>
    <mergeCell ref="B35:D35"/>
    <mergeCell ref="K35:N35"/>
    <mergeCell ref="U35:X35"/>
    <mergeCell ref="AE36:AH36"/>
    <mergeCell ref="AE37:AH37"/>
    <mergeCell ref="AE38:AH38"/>
    <mergeCell ref="F34:I34"/>
    <mergeCell ref="F35:I35"/>
    <mergeCell ref="B36:D36"/>
    <mergeCell ref="F36:I36"/>
    <mergeCell ref="K36:N36"/>
    <mergeCell ref="F37:I37"/>
    <mergeCell ref="K37:N37"/>
    <mergeCell ref="Z37:AC37"/>
    <mergeCell ref="Z38:AC38"/>
    <mergeCell ref="Z34:AC34"/>
    <mergeCell ref="Z35:AC35"/>
    <mergeCell ref="AE35:AH35"/>
    <mergeCell ref="AJ35:AM35"/>
    <mergeCell ref="Z36:AC36"/>
    <mergeCell ref="AJ36:AM36"/>
    <mergeCell ref="AJ37:AM37"/>
    <mergeCell ref="AJ38:AM38"/>
    <mergeCell ref="Y41:AC41"/>
    <mergeCell ref="AE41:AH41"/>
    <mergeCell ref="AJ41:AM41"/>
  </mergeCells>
  <conditionalFormatting sqref="E24:AM24 E32:AM32 E40:AM40 E48:AM48">
    <cfRule type="expression" dxfId="0" priority="1">
      <formula>COUNTIF(E25:E31,TRUE)&gt;0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2" max="2" width="8.56"/>
    <col customWidth="1" min="3" max="3" width="34.11"/>
    <col customWidth="1" min="4" max="4" width="43.0"/>
    <col customWidth="1" min="6" max="6" width="53.89"/>
  </cols>
  <sheetData>
    <row r="1">
      <c r="A1" s="83"/>
      <c r="B1" s="84"/>
      <c r="C1" s="85" t="s">
        <v>32</v>
      </c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</row>
    <row r="2">
      <c r="A2" s="83"/>
      <c r="B2" s="86" t="s">
        <v>33</v>
      </c>
      <c r="C2" s="87" t="s">
        <v>34</v>
      </c>
      <c r="D2" s="87" t="s">
        <v>35</v>
      </c>
      <c r="E2" s="88" t="s">
        <v>36</v>
      </c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</row>
    <row r="3">
      <c r="A3" s="83"/>
      <c r="B3" s="89" t="s">
        <v>37</v>
      </c>
      <c r="C3" s="90" t="s">
        <v>38</v>
      </c>
      <c r="D3" s="90" t="s">
        <v>39</v>
      </c>
      <c r="E3" s="91" t="s">
        <v>40</v>
      </c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</row>
    <row r="4">
      <c r="A4" s="83"/>
      <c r="B4" s="92"/>
      <c r="C4" s="90" t="s">
        <v>41</v>
      </c>
      <c r="D4" s="90" t="s">
        <v>39</v>
      </c>
      <c r="E4" s="91" t="s">
        <v>40</v>
      </c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</row>
    <row r="5">
      <c r="A5" s="83"/>
      <c r="B5" s="92"/>
      <c r="C5" s="90" t="s">
        <v>42</v>
      </c>
      <c r="D5" s="90" t="s">
        <v>43</v>
      </c>
      <c r="E5" s="91" t="s">
        <v>40</v>
      </c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</row>
    <row r="6">
      <c r="A6" s="83"/>
      <c r="B6" s="92"/>
      <c r="C6" s="90" t="s">
        <v>44</v>
      </c>
      <c r="D6" s="90" t="s">
        <v>45</v>
      </c>
      <c r="E6" s="91" t="s">
        <v>46</v>
      </c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</row>
    <row r="7">
      <c r="A7" s="83"/>
      <c r="B7" s="89" t="s">
        <v>47</v>
      </c>
      <c r="C7" s="90" t="s">
        <v>48</v>
      </c>
      <c r="D7" s="90" t="s">
        <v>49</v>
      </c>
      <c r="E7" s="93" t="s">
        <v>50</v>
      </c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</row>
    <row r="8">
      <c r="A8" s="83"/>
      <c r="B8" s="92"/>
      <c r="C8" s="90" t="s">
        <v>51</v>
      </c>
      <c r="D8" s="90" t="s">
        <v>52</v>
      </c>
      <c r="E8" s="93" t="s">
        <v>50</v>
      </c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</row>
    <row r="9">
      <c r="A9" s="83"/>
      <c r="B9" s="92"/>
      <c r="C9" s="90" t="s">
        <v>53</v>
      </c>
      <c r="D9" s="90" t="s">
        <v>54</v>
      </c>
      <c r="E9" s="91" t="s">
        <v>40</v>
      </c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</row>
    <row r="10">
      <c r="A10" s="83"/>
      <c r="B10" s="92"/>
      <c r="C10" s="90" t="s">
        <v>55</v>
      </c>
      <c r="D10" s="90" t="s">
        <v>56</v>
      </c>
      <c r="E10" s="91" t="s">
        <v>57</v>
      </c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</row>
    <row r="11">
      <c r="A11" s="83"/>
      <c r="B11" s="94"/>
      <c r="C11" s="95"/>
      <c r="D11" s="95"/>
      <c r="E11" s="95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</row>
    <row r="12">
      <c r="A12" s="83"/>
      <c r="B12" s="84"/>
      <c r="C12" s="96" t="s">
        <v>58</v>
      </c>
      <c r="D12" s="97" t="s">
        <v>35</v>
      </c>
      <c r="E12" s="97" t="s">
        <v>59</v>
      </c>
      <c r="F12" s="98" t="s">
        <v>60</v>
      </c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</row>
    <row r="13">
      <c r="A13" s="83"/>
      <c r="B13" s="84"/>
      <c r="C13" s="99" t="s">
        <v>61</v>
      </c>
      <c r="D13" s="100" t="s">
        <v>62</v>
      </c>
      <c r="E13" s="101">
        <v>0.5</v>
      </c>
      <c r="F13" s="102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</row>
    <row r="14">
      <c r="A14" s="83"/>
      <c r="B14" s="84"/>
      <c r="C14" s="99" t="s">
        <v>63</v>
      </c>
      <c r="D14" s="100" t="s">
        <v>62</v>
      </c>
      <c r="E14" s="103">
        <v>0.869</v>
      </c>
      <c r="F14" s="104" t="s">
        <v>64</v>
      </c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</row>
    <row r="15">
      <c r="A15" s="83"/>
      <c r="B15" s="84"/>
      <c r="C15" s="99" t="s">
        <v>63</v>
      </c>
      <c r="D15" s="100" t="s">
        <v>65</v>
      </c>
      <c r="E15" s="103">
        <v>0.879</v>
      </c>
      <c r="F15" s="104" t="s">
        <v>66</v>
      </c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</row>
    <row r="16">
      <c r="A16" s="83"/>
      <c r="B16" s="84"/>
      <c r="C16" s="99" t="s">
        <v>61</v>
      </c>
      <c r="D16" s="100" t="s">
        <v>65</v>
      </c>
      <c r="E16" s="103">
        <v>0.8738</v>
      </c>
      <c r="F16" s="104" t="s">
        <v>67</v>
      </c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</row>
    <row r="17">
      <c r="A17" s="83"/>
      <c r="B17" s="84"/>
      <c r="C17" s="99" t="s">
        <v>68</v>
      </c>
      <c r="D17" s="100" t="s">
        <v>62</v>
      </c>
      <c r="E17" s="103">
        <v>0.915</v>
      </c>
      <c r="F17" s="104" t="s">
        <v>69</v>
      </c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</row>
    <row r="18">
      <c r="A18" s="83"/>
      <c r="B18" s="84"/>
      <c r="C18" s="105"/>
      <c r="D18" s="100" t="s">
        <v>70</v>
      </c>
      <c r="E18" s="103">
        <v>0.75513</v>
      </c>
      <c r="F18" s="104" t="s">
        <v>71</v>
      </c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</row>
    <row r="19">
      <c r="A19" s="83"/>
      <c r="B19" s="84"/>
      <c r="C19" s="105"/>
      <c r="D19" s="100" t="s">
        <v>72</v>
      </c>
      <c r="E19" s="103">
        <v>0.9167</v>
      </c>
      <c r="F19" s="104" t="s">
        <v>69</v>
      </c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</row>
    <row r="20">
      <c r="A20" s="83"/>
      <c r="B20" s="84"/>
      <c r="C20" s="105"/>
      <c r="D20" s="100" t="s">
        <v>73</v>
      </c>
      <c r="E20" s="103">
        <v>0.903436</v>
      </c>
      <c r="F20" s="104" t="s">
        <v>74</v>
      </c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</row>
    <row r="21">
      <c r="A21" s="83"/>
      <c r="B21" s="84"/>
      <c r="C21" s="99" t="s">
        <v>75</v>
      </c>
      <c r="D21" s="100" t="s">
        <v>62</v>
      </c>
      <c r="E21" s="103">
        <v>0.7639</v>
      </c>
      <c r="F21" s="104" t="s">
        <v>76</v>
      </c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</row>
    <row r="22">
      <c r="A22" s="83"/>
      <c r="B22" s="84"/>
      <c r="C22" s="105"/>
      <c r="D22" s="100" t="s">
        <v>72</v>
      </c>
      <c r="E22" s="103">
        <v>0.7886</v>
      </c>
      <c r="F22" s="106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</row>
    <row r="23">
      <c r="A23" s="83"/>
      <c r="B23" s="84"/>
      <c r="C23" s="107"/>
      <c r="D23" s="83"/>
      <c r="E23" s="84"/>
      <c r="F23" s="102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</row>
    <row r="24">
      <c r="A24" s="83"/>
      <c r="B24" s="84"/>
      <c r="C24" s="108"/>
      <c r="D24" s="109"/>
      <c r="E24" s="110"/>
      <c r="F24" s="111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</row>
    <row r="25">
      <c r="A25" s="83"/>
      <c r="B25" s="84"/>
      <c r="C25" s="83"/>
      <c r="D25" s="83"/>
      <c r="E25" s="84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</row>
    <row r="26">
      <c r="A26" s="83"/>
      <c r="B26" s="84"/>
      <c r="C26" s="83"/>
      <c r="D26" s="100"/>
      <c r="E26" s="10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</row>
    <row r="27">
      <c r="A27" s="83"/>
      <c r="B27" s="84"/>
      <c r="C27" s="83"/>
      <c r="D27" s="83"/>
      <c r="E27" s="84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</row>
    <row r="28">
      <c r="A28" s="83"/>
      <c r="B28" s="84"/>
      <c r="C28" s="83"/>
      <c r="D28" s="83"/>
      <c r="E28" s="84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</row>
    <row r="29">
      <c r="A29" s="83"/>
      <c r="B29" s="84"/>
      <c r="C29" s="83"/>
      <c r="D29" s="83"/>
      <c r="E29" s="84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</row>
    <row r="30">
      <c r="A30" s="83"/>
      <c r="B30" s="84"/>
      <c r="C30" s="83"/>
      <c r="D30" s="83"/>
      <c r="E30" s="84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</row>
    <row r="31">
      <c r="A31" s="83"/>
      <c r="B31" s="84"/>
      <c r="C31" s="83"/>
      <c r="D31" s="83"/>
      <c r="E31" s="84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</row>
    <row r="32">
      <c r="A32" s="83"/>
      <c r="B32" s="84"/>
      <c r="C32" s="83"/>
      <c r="D32" s="83"/>
      <c r="E32" s="84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</row>
    <row r="33">
      <c r="A33" s="83"/>
      <c r="B33" s="84"/>
      <c r="C33" s="83"/>
      <c r="D33" s="83"/>
      <c r="E33" s="84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</row>
    <row r="34">
      <c r="A34" s="83"/>
      <c r="B34" s="84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</row>
    <row r="35">
      <c r="A35" s="83"/>
      <c r="B35" s="84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</row>
    <row r="36">
      <c r="A36" s="83"/>
      <c r="B36" s="84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</row>
    <row r="37">
      <c r="A37" s="83"/>
      <c r="B37" s="84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</row>
    <row r="38">
      <c r="A38" s="83"/>
      <c r="B38" s="84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</row>
    <row r="39">
      <c r="A39" s="83"/>
      <c r="B39" s="84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</row>
    <row r="40">
      <c r="A40" s="83"/>
      <c r="B40" s="84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</row>
    <row r="41">
      <c r="A41" s="83"/>
      <c r="B41" s="84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</row>
    <row r="42">
      <c r="A42" s="83"/>
      <c r="B42" s="84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</row>
    <row r="43">
      <c r="A43" s="83"/>
      <c r="B43" s="84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</row>
    <row r="44">
      <c r="A44" s="83"/>
      <c r="B44" s="84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</row>
    <row r="45">
      <c r="A45" s="83"/>
      <c r="B45" s="84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</row>
    <row r="46">
      <c r="A46" s="83"/>
      <c r="B46" s="84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</row>
    <row r="47">
      <c r="A47" s="83"/>
      <c r="B47" s="84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</row>
    <row r="48">
      <c r="A48" s="83"/>
      <c r="B48" s="84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</row>
    <row r="49">
      <c r="A49" s="83"/>
      <c r="B49" s="84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</row>
    <row r="50">
      <c r="A50" s="83"/>
      <c r="B50" s="84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</row>
    <row r="51">
      <c r="A51" s="83"/>
      <c r="B51" s="84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</row>
    <row r="52">
      <c r="A52" s="83"/>
      <c r="B52" s="84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</row>
    <row r="53">
      <c r="A53" s="83"/>
      <c r="B53" s="84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</row>
    <row r="54">
      <c r="A54" s="83"/>
      <c r="B54" s="84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</row>
    <row r="55">
      <c r="A55" s="83"/>
      <c r="B55" s="84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</row>
    <row r="56">
      <c r="A56" s="83"/>
      <c r="B56" s="84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</row>
    <row r="57">
      <c r="A57" s="83"/>
      <c r="B57" s="84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</row>
    <row r="58">
      <c r="A58" s="83"/>
      <c r="B58" s="84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</row>
    <row r="59">
      <c r="A59" s="83"/>
      <c r="B59" s="84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</row>
    <row r="60">
      <c r="A60" s="83"/>
      <c r="B60" s="84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</row>
    <row r="61">
      <c r="A61" s="83"/>
      <c r="B61" s="84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</row>
    <row r="62">
      <c r="A62" s="83"/>
      <c r="B62" s="84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</row>
    <row r="63">
      <c r="A63" s="83"/>
      <c r="B63" s="84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</row>
    <row r="64">
      <c r="A64" s="83"/>
      <c r="B64" s="84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</row>
    <row r="65">
      <c r="A65" s="83"/>
      <c r="B65" s="84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</row>
    <row r="66">
      <c r="A66" s="83"/>
      <c r="B66" s="84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</row>
    <row r="67">
      <c r="A67" s="83"/>
      <c r="B67" s="84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</row>
    <row r="68">
      <c r="A68" s="83"/>
      <c r="B68" s="84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</row>
    <row r="69">
      <c r="A69" s="83"/>
      <c r="B69" s="84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</row>
    <row r="70">
      <c r="A70" s="83"/>
      <c r="B70" s="84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</row>
    <row r="71">
      <c r="A71" s="83"/>
      <c r="B71" s="84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</row>
    <row r="72">
      <c r="A72" s="83"/>
      <c r="B72" s="84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</row>
    <row r="73">
      <c r="A73" s="83"/>
      <c r="B73" s="84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</row>
    <row r="74">
      <c r="A74" s="83"/>
      <c r="B74" s="84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</row>
    <row r="75">
      <c r="A75" s="83"/>
      <c r="B75" s="84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</row>
    <row r="76">
      <c r="A76" s="83"/>
      <c r="B76" s="84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</row>
    <row r="77">
      <c r="A77" s="83"/>
      <c r="B77" s="84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</row>
    <row r="78">
      <c r="A78" s="83"/>
      <c r="B78" s="84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</row>
    <row r="79">
      <c r="A79" s="83"/>
      <c r="B79" s="84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</row>
    <row r="80">
      <c r="A80" s="83"/>
      <c r="B80" s="84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</row>
    <row r="81">
      <c r="A81" s="83"/>
      <c r="B81" s="84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</row>
    <row r="82">
      <c r="A82" s="83"/>
      <c r="B82" s="84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</row>
    <row r="83">
      <c r="A83" s="83"/>
      <c r="B83" s="84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</row>
    <row r="84">
      <c r="A84" s="83"/>
      <c r="B84" s="84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</row>
    <row r="85">
      <c r="A85" s="83"/>
      <c r="B85" s="84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</row>
    <row r="86">
      <c r="A86" s="83"/>
      <c r="B86" s="84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</row>
    <row r="87">
      <c r="A87" s="83"/>
      <c r="B87" s="84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</row>
    <row r="88">
      <c r="A88" s="83"/>
      <c r="B88" s="84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</row>
    <row r="89">
      <c r="A89" s="83"/>
      <c r="B89" s="84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</row>
    <row r="90">
      <c r="A90" s="83"/>
      <c r="B90" s="84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</row>
    <row r="91">
      <c r="A91" s="83"/>
      <c r="B91" s="84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</row>
    <row r="92">
      <c r="A92" s="83"/>
      <c r="B92" s="84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</row>
    <row r="93">
      <c r="A93" s="83"/>
      <c r="B93" s="84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</row>
    <row r="94">
      <c r="A94" s="83"/>
      <c r="B94" s="84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</row>
    <row r="95">
      <c r="A95" s="83"/>
      <c r="B95" s="84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</row>
    <row r="96">
      <c r="A96" s="83"/>
      <c r="B96" s="84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</row>
    <row r="97">
      <c r="A97" s="83"/>
      <c r="B97" s="84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</row>
    <row r="98">
      <c r="A98" s="83"/>
      <c r="B98" s="84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</row>
    <row r="99">
      <c r="A99" s="83"/>
      <c r="B99" s="84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</row>
    <row r="100">
      <c r="A100" s="83"/>
      <c r="B100" s="84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</row>
    <row r="101">
      <c r="A101" s="83"/>
      <c r="B101" s="84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</row>
    <row r="102">
      <c r="A102" s="83"/>
      <c r="B102" s="84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</row>
    <row r="103">
      <c r="A103" s="83"/>
      <c r="B103" s="84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</row>
    <row r="104">
      <c r="A104" s="83"/>
      <c r="B104" s="84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</row>
    <row r="105">
      <c r="A105" s="83"/>
      <c r="B105" s="84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</row>
    <row r="106">
      <c r="A106" s="83"/>
      <c r="B106" s="84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</row>
    <row r="107">
      <c r="A107" s="83"/>
      <c r="B107" s="84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</row>
    <row r="108">
      <c r="A108" s="83"/>
      <c r="B108" s="84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</row>
    <row r="109">
      <c r="A109" s="83"/>
      <c r="B109" s="84"/>
      <c r="C109" s="83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</row>
    <row r="110">
      <c r="A110" s="83"/>
      <c r="B110" s="84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</row>
    <row r="111">
      <c r="A111" s="83"/>
      <c r="B111" s="84"/>
      <c r="C111" s="83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</row>
    <row r="112">
      <c r="A112" s="83"/>
      <c r="B112" s="84"/>
      <c r="C112" s="83"/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</row>
    <row r="113">
      <c r="A113" s="83"/>
      <c r="B113" s="84"/>
      <c r="C113" s="83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</row>
    <row r="114">
      <c r="A114" s="83"/>
      <c r="B114" s="84"/>
      <c r="C114" s="83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</row>
    <row r="115">
      <c r="A115" s="83"/>
      <c r="B115" s="84"/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</row>
    <row r="116">
      <c r="A116" s="83"/>
      <c r="B116" s="84"/>
      <c r="C116" s="83"/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</row>
    <row r="117">
      <c r="A117" s="83"/>
      <c r="B117" s="84"/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</row>
    <row r="118">
      <c r="A118" s="83"/>
      <c r="B118" s="84"/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</row>
    <row r="119">
      <c r="A119" s="83"/>
      <c r="B119" s="84"/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</row>
    <row r="120">
      <c r="A120" s="83"/>
      <c r="B120" s="84"/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</row>
    <row r="121">
      <c r="A121" s="83"/>
      <c r="B121" s="84"/>
      <c r="C121" s="83"/>
      <c r="D121" s="83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</row>
    <row r="122">
      <c r="A122" s="83"/>
      <c r="B122" s="84"/>
      <c r="C122" s="83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</row>
    <row r="123">
      <c r="A123" s="83"/>
      <c r="B123" s="84"/>
      <c r="C123" s="83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</row>
    <row r="124">
      <c r="A124" s="83"/>
      <c r="B124" s="84"/>
      <c r="C124" s="83"/>
      <c r="D124" s="83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</row>
    <row r="125">
      <c r="A125" s="83"/>
      <c r="B125" s="84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</row>
    <row r="126">
      <c r="A126" s="83"/>
      <c r="B126" s="84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</row>
    <row r="127">
      <c r="A127" s="83"/>
      <c r="B127" s="84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</row>
    <row r="128">
      <c r="A128" s="83"/>
      <c r="B128" s="84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</row>
    <row r="129">
      <c r="A129" s="83"/>
      <c r="B129" s="84"/>
      <c r="C129" s="83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</row>
    <row r="130">
      <c r="A130" s="83"/>
      <c r="B130" s="84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</row>
    <row r="131">
      <c r="A131" s="83"/>
      <c r="B131" s="84"/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</row>
    <row r="132">
      <c r="A132" s="83"/>
      <c r="B132" s="84"/>
      <c r="C132" s="83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</row>
    <row r="133">
      <c r="A133" s="83"/>
      <c r="B133" s="84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</row>
    <row r="134">
      <c r="A134" s="83"/>
      <c r="B134" s="84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</row>
    <row r="135">
      <c r="A135" s="83"/>
      <c r="B135" s="84"/>
      <c r="C135" s="83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</row>
    <row r="136">
      <c r="A136" s="83"/>
      <c r="B136" s="84"/>
      <c r="C136" s="83"/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</row>
    <row r="137">
      <c r="A137" s="83"/>
      <c r="B137" s="84"/>
      <c r="C137" s="83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</row>
    <row r="138">
      <c r="A138" s="83"/>
      <c r="B138" s="84"/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</row>
    <row r="139">
      <c r="A139" s="83"/>
      <c r="B139" s="84"/>
      <c r="C139" s="83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</row>
    <row r="140">
      <c r="A140" s="83"/>
      <c r="B140" s="84"/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</row>
    <row r="141">
      <c r="A141" s="83"/>
      <c r="B141" s="84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</row>
    <row r="142">
      <c r="A142" s="83"/>
      <c r="B142" s="84"/>
      <c r="C142" s="83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</row>
    <row r="143">
      <c r="A143" s="83"/>
      <c r="B143" s="84"/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  <c r="AA143" s="83"/>
    </row>
    <row r="144">
      <c r="A144" s="83"/>
      <c r="B144" s="84"/>
      <c r="C144" s="83"/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</row>
    <row r="145">
      <c r="A145" s="83"/>
      <c r="B145" s="84"/>
      <c r="C145" s="83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  <c r="AA145" s="83"/>
    </row>
    <row r="146">
      <c r="A146" s="83"/>
      <c r="B146" s="84"/>
      <c r="C146" s="83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</row>
    <row r="147">
      <c r="A147" s="83"/>
      <c r="B147" s="84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  <c r="AA147" s="83"/>
    </row>
    <row r="148">
      <c r="A148" s="83"/>
      <c r="B148" s="84"/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</row>
    <row r="149">
      <c r="A149" s="83"/>
      <c r="B149" s="84"/>
      <c r="C149" s="83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  <c r="AA149" s="83"/>
    </row>
    <row r="150">
      <c r="A150" s="83"/>
      <c r="B150" s="84"/>
      <c r="C150" s="83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</row>
    <row r="151">
      <c r="A151" s="83"/>
      <c r="B151" s="84"/>
      <c r="C151" s="83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  <c r="AA151" s="83"/>
    </row>
    <row r="152">
      <c r="A152" s="83"/>
      <c r="B152" s="84"/>
      <c r="C152" s="83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</row>
    <row r="153">
      <c r="A153" s="83"/>
      <c r="B153" s="84"/>
      <c r="C153" s="83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  <c r="AA153" s="83"/>
    </row>
    <row r="154">
      <c r="A154" s="83"/>
      <c r="B154" s="84"/>
      <c r="C154" s="83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</row>
    <row r="155">
      <c r="A155" s="83"/>
      <c r="B155" s="84"/>
      <c r="C155" s="83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  <c r="AA155" s="83"/>
    </row>
    <row r="156">
      <c r="A156" s="83"/>
      <c r="B156" s="84"/>
      <c r="C156" s="83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</row>
    <row r="157">
      <c r="A157" s="83"/>
      <c r="B157" s="84"/>
      <c r="C157" s="83"/>
      <c r="D157" s="83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</row>
    <row r="158">
      <c r="A158" s="83"/>
      <c r="B158" s="84"/>
      <c r="C158" s="83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</row>
    <row r="159">
      <c r="A159" s="83"/>
      <c r="B159" s="84"/>
      <c r="C159" s="83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</row>
    <row r="160">
      <c r="A160" s="83"/>
      <c r="B160" s="84"/>
      <c r="C160" s="83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</row>
    <row r="161">
      <c r="A161" s="83"/>
      <c r="B161" s="84"/>
      <c r="C161" s="83"/>
      <c r="D161" s="83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  <c r="AA161" s="83"/>
    </row>
    <row r="162">
      <c r="A162" s="83"/>
      <c r="B162" s="84"/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</row>
    <row r="163">
      <c r="A163" s="83"/>
      <c r="B163" s="84"/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</row>
    <row r="164">
      <c r="A164" s="83"/>
      <c r="B164" s="84"/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</row>
    <row r="165">
      <c r="A165" s="83"/>
      <c r="B165" s="84"/>
      <c r="C165" s="83"/>
      <c r="D165" s="83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</row>
    <row r="166">
      <c r="A166" s="83"/>
      <c r="B166" s="84"/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</row>
    <row r="167">
      <c r="A167" s="83"/>
      <c r="B167" s="84"/>
      <c r="C167" s="83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</row>
    <row r="168">
      <c r="A168" s="83"/>
      <c r="B168" s="84"/>
      <c r="C168" s="83"/>
      <c r="D168" s="83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</row>
    <row r="169">
      <c r="A169" s="83"/>
      <c r="B169" s="84"/>
      <c r="C169" s="83"/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</row>
    <row r="170">
      <c r="A170" s="83"/>
      <c r="B170" s="84"/>
      <c r="C170" s="83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</row>
    <row r="171">
      <c r="A171" s="83"/>
      <c r="B171" s="84"/>
      <c r="C171" s="83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</row>
    <row r="172">
      <c r="A172" s="83"/>
      <c r="B172" s="84"/>
      <c r="C172" s="83"/>
      <c r="D172" s="83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</row>
    <row r="173">
      <c r="A173" s="83"/>
      <c r="B173" s="84"/>
      <c r="C173" s="83"/>
      <c r="D173" s="83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</row>
    <row r="174">
      <c r="A174" s="83"/>
      <c r="B174" s="84"/>
      <c r="C174" s="83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</row>
    <row r="175">
      <c r="A175" s="83"/>
      <c r="B175" s="84"/>
      <c r="C175" s="83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</row>
    <row r="176">
      <c r="A176" s="83"/>
      <c r="B176" s="84"/>
      <c r="C176" s="83"/>
      <c r="D176" s="83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</row>
    <row r="177">
      <c r="A177" s="83"/>
      <c r="B177" s="84"/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</row>
    <row r="178">
      <c r="A178" s="83"/>
      <c r="B178" s="84"/>
      <c r="C178" s="83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</row>
    <row r="179">
      <c r="A179" s="83"/>
      <c r="B179" s="84"/>
      <c r="C179" s="83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</row>
    <row r="180">
      <c r="A180" s="83"/>
      <c r="B180" s="84"/>
      <c r="C180" s="83"/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</row>
    <row r="181">
      <c r="A181" s="83"/>
      <c r="B181" s="84"/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</row>
    <row r="182">
      <c r="A182" s="83"/>
      <c r="B182" s="84"/>
      <c r="C182" s="83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</row>
    <row r="183">
      <c r="A183" s="83"/>
      <c r="B183" s="84"/>
      <c r="C183" s="83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</row>
    <row r="184">
      <c r="A184" s="83"/>
      <c r="B184" s="84"/>
      <c r="C184" s="83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</row>
    <row r="185">
      <c r="A185" s="83"/>
      <c r="B185" s="84"/>
      <c r="C185" s="83"/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</row>
    <row r="186">
      <c r="A186" s="83"/>
      <c r="B186" s="84"/>
      <c r="C186" s="83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</row>
    <row r="187">
      <c r="A187" s="83"/>
      <c r="B187" s="84"/>
      <c r="C187" s="83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</row>
    <row r="188">
      <c r="A188" s="83"/>
      <c r="B188" s="84"/>
      <c r="C188" s="83"/>
      <c r="D188" s="83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</row>
    <row r="189">
      <c r="A189" s="83"/>
      <c r="B189" s="84"/>
      <c r="C189" s="83"/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</row>
    <row r="190">
      <c r="A190" s="83"/>
      <c r="B190" s="84"/>
      <c r="C190" s="83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</row>
    <row r="191">
      <c r="A191" s="83"/>
      <c r="B191" s="84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</row>
    <row r="192">
      <c r="A192" s="83"/>
      <c r="B192" s="84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</row>
    <row r="193">
      <c r="A193" s="83"/>
      <c r="B193" s="84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</row>
    <row r="194">
      <c r="A194" s="83"/>
      <c r="B194" s="84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</row>
    <row r="195">
      <c r="A195" s="83"/>
      <c r="B195" s="84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</row>
    <row r="196">
      <c r="A196" s="83"/>
      <c r="B196" s="84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</row>
    <row r="197">
      <c r="A197" s="83"/>
      <c r="B197" s="84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</row>
    <row r="198">
      <c r="A198" s="83"/>
      <c r="B198" s="84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</row>
    <row r="199">
      <c r="A199" s="83"/>
      <c r="B199" s="84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</row>
    <row r="200">
      <c r="A200" s="83"/>
      <c r="B200" s="84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</row>
    <row r="201">
      <c r="A201" s="83"/>
      <c r="B201" s="84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</row>
    <row r="202">
      <c r="A202" s="83"/>
      <c r="B202" s="84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</row>
    <row r="203">
      <c r="A203" s="83"/>
      <c r="B203" s="84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  <c r="AA203" s="83"/>
    </row>
    <row r="204">
      <c r="A204" s="83"/>
      <c r="B204" s="84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</row>
    <row r="205">
      <c r="A205" s="83"/>
      <c r="B205" s="84"/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</row>
    <row r="206">
      <c r="A206" s="83"/>
      <c r="B206" s="84"/>
      <c r="C206" s="83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  <c r="AA206" s="83"/>
    </row>
    <row r="207">
      <c r="A207" s="83"/>
      <c r="B207" s="84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</row>
    <row r="208">
      <c r="A208" s="83"/>
      <c r="B208" s="84"/>
      <c r="C208" s="83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  <c r="AA208" s="83"/>
    </row>
    <row r="209">
      <c r="A209" s="83"/>
      <c r="B209" s="84"/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</row>
    <row r="210">
      <c r="A210" s="83"/>
      <c r="B210" s="84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  <c r="AA210" s="83"/>
    </row>
    <row r="211">
      <c r="A211" s="83"/>
      <c r="B211" s="84"/>
      <c r="C211" s="83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  <c r="AA211" s="83"/>
    </row>
    <row r="212">
      <c r="A212" s="83"/>
      <c r="B212" s="84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  <c r="AA212" s="83"/>
    </row>
    <row r="213">
      <c r="A213" s="83"/>
      <c r="B213" s="84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  <c r="AA213" s="83"/>
    </row>
    <row r="214">
      <c r="A214" s="83"/>
      <c r="B214" s="84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  <c r="AA214" s="83"/>
    </row>
    <row r="215">
      <c r="A215" s="83"/>
      <c r="B215" s="84"/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  <c r="AA215" s="83"/>
    </row>
    <row r="216">
      <c r="A216" s="83"/>
      <c r="B216" s="84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  <c r="AA216" s="83"/>
    </row>
    <row r="217">
      <c r="A217" s="83"/>
      <c r="B217" s="84"/>
      <c r="C217" s="83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  <c r="AA217" s="83"/>
    </row>
    <row r="218">
      <c r="A218" s="83"/>
      <c r="B218" s="84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  <c r="AA218" s="83"/>
    </row>
    <row r="219">
      <c r="A219" s="83"/>
      <c r="B219" s="84"/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  <c r="AA219" s="83"/>
    </row>
    <row r="220">
      <c r="A220" s="83"/>
      <c r="B220" s="84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  <c r="AA220" s="83"/>
    </row>
    <row r="221">
      <c r="A221" s="83"/>
      <c r="B221" s="84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  <c r="AA221" s="83"/>
    </row>
    <row r="222">
      <c r="A222" s="83"/>
      <c r="B222" s="84"/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  <c r="AA222" s="83"/>
    </row>
    <row r="223">
      <c r="A223" s="83"/>
      <c r="B223" s="84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  <c r="AA223" s="83"/>
    </row>
    <row r="224">
      <c r="A224" s="83"/>
      <c r="B224" s="84"/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  <c r="AA224" s="83"/>
    </row>
    <row r="225">
      <c r="A225" s="83"/>
      <c r="B225" s="84"/>
      <c r="C225" s="83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  <c r="AA225" s="83"/>
    </row>
    <row r="226">
      <c r="A226" s="83"/>
      <c r="B226" s="84"/>
      <c r="C226" s="83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  <c r="AA226" s="83"/>
    </row>
    <row r="227">
      <c r="A227" s="83"/>
      <c r="B227" s="84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  <c r="AA227" s="83"/>
    </row>
    <row r="228">
      <c r="A228" s="83"/>
      <c r="B228" s="84"/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  <c r="AA228" s="83"/>
    </row>
    <row r="229">
      <c r="A229" s="83"/>
      <c r="B229" s="84"/>
      <c r="C229" s="83"/>
      <c r="D229" s="83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  <c r="AA229" s="83"/>
    </row>
    <row r="230">
      <c r="A230" s="83"/>
      <c r="B230" s="84"/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  <c r="AA230" s="83"/>
    </row>
    <row r="231">
      <c r="A231" s="83"/>
      <c r="B231" s="84"/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  <c r="AA231" s="83"/>
    </row>
    <row r="232">
      <c r="A232" s="83"/>
      <c r="B232" s="84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  <c r="AA232" s="83"/>
    </row>
    <row r="233">
      <c r="A233" s="83"/>
      <c r="B233" s="84"/>
      <c r="C233" s="83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  <c r="AA233" s="83"/>
    </row>
    <row r="234">
      <c r="A234" s="83"/>
      <c r="B234" s="84"/>
      <c r="C234" s="83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  <c r="AA234" s="83"/>
    </row>
    <row r="235">
      <c r="A235" s="83"/>
      <c r="B235" s="84"/>
      <c r="C235" s="83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  <c r="AA235" s="83"/>
    </row>
    <row r="236">
      <c r="A236" s="83"/>
      <c r="B236" s="84"/>
      <c r="C236" s="83"/>
      <c r="D236" s="83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  <c r="AA236" s="83"/>
    </row>
    <row r="237">
      <c r="A237" s="83"/>
      <c r="B237" s="84"/>
      <c r="C237" s="83"/>
      <c r="D237" s="83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  <c r="AA237" s="83"/>
    </row>
    <row r="238">
      <c r="A238" s="83"/>
      <c r="B238" s="84"/>
      <c r="C238" s="83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  <c r="AA238" s="83"/>
    </row>
    <row r="239">
      <c r="A239" s="83"/>
      <c r="B239" s="84"/>
      <c r="C239" s="83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  <c r="AA239" s="83"/>
    </row>
    <row r="240">
      <c r="A240" s="83"/>
      <c r="B240" s="84"/>
      <c r="C240" s="83"/>
      <c r="D240" s="83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  <c r="AA240" s="83"/>
    </row>
    <row r="241">
      <c r="A241" s="83"/>
      <c r="B241" s="84"/>
      <c r="C241" s="83"/>
      <c r="D241" s="83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  <c r="AA241" s="83"/>
    </row>
    <row r="242">
      <c r="A242" s="83"/>
      <c r="B242" s="84"/>
      <c r="C242" s="83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  <c r="AA242" s="83"/>
    </row>
    <row r="243">
      <c r="A243" s="83"/>
      <c r="B243" s="84"/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  <c r="AA243" s="83"/>
    </row>
    <row r="244">
      <c r="A244" s="83"/>
      <c r="B244" s="84"/>
      <c r="C244" s="83"/>
      <c r="D244" s="83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  <c r="AA244" s="83"/>
    </row>
    <row r="245">
      <c r="A245" s="83"/>
      <c r="B245" s="84"/>
      <c r="C245" s="83"/>
      <c r="D245" s="83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  <c r="AA245" s="83"/>
    </row>
    <row r="246">
      <c r="A246" s="83"/>
      <c r="B246" s="84"/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  <c r="AA246" s="83"/>
    </row>
    <row r="247">
      <c r="A247" s="83"/>
      <c r="B247" s="84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  <c r="AA247" s="83"/>
    </row>
    <row r="248">
      <c r="A248" s="83"/>
      <c r="B248" s="84"/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  <c r="AA248" s="83"/>
    </row>
    <row r="249">
      <c r="A249" s="83"/>
      <c r="B249" s="84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  <c r="AA249" s="83"/>
    </row>
    <row r="250">
      <c r="A250" s="83"/>
      <c r="B250" s="84"/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  <c r="AA250" s="83"/>
    </row>
    <row r="251">
      <c r="A251" s="83"/>
      <c r="B251" s="84"/>
      <c r="C251" s="83"/>
      <c r="D251" s="83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  <c r="AA251" s="83"/>
    </row>
    <row r="252">
      <c r="A252" s="83"/>
      <c r="B252" s="84"/>
      <c r="C252" s="83"/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  <c r="AA252" s="83"/>
    </row>
    <row r="253">
      <c r="A253" s="83"/>
      <c r="B253" s="84"/>
      <c r="C253" s="83"/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  <c r="AA253" s="83"/>
    </row>
    <row r="254">
      <c r="A254" s="83"/>
      <c r="B254" s="84"/>
      <c r="C254" s="83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  <c r="AA254" s="83"/>
    </row>
    <row r="255">
      <c r="A255" s="83"/>
      <c r="B255" s="84"/>
      <c r="C255" s="83"/>
      <c r="D255" s="83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  <c r="AA255" s="83"/>
    </row>
    <row r="256">
      <c r="A256" s="83"/>
      <c r="B256" s="84"/>
      <c r="C256" s="83"/>
      <c r="D256" s="83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  <c r="AA256" s="83"/>
    </row>
    <row r="257">
      <c r="A257" s="83"/>
      <c r="B257" s="84"/>
      <c r="C257" s="83"/>
      <c r="D257" s="83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  <c r="AA257" s="83"/>
    </row>
    <row r="258">
      <c r="A258" s="83"/>
      <c r="B258" s="84"/>
      <c r="C258" s="83"/>
      <c r="D258" s="83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  <c r="AA258" s="83"/>
    </row>
    <row r="259">
      <c r="A259" s="83"/>
      <c r="B259" s="84"/>
      <c r="C259" s="83"/>
      <c r="D259" s="83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  <c r="AA259" s="83"/>
    </row>
    <row r="260">
      <c r="A260" s="83"/>
      <c r="B260" s="84"/>
      <c r="C260" s="83"/>
      <c r="D260" s="83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  <c r="AA260" s="83"/>
    </row>
    <row r="261">
      <c r="A261" s="83"/>
      <c r="B261" s="84"/>
      <c r="C261" s="83"/>
      <c r="D261" s="83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  <c r="AA261" s="83"/>
    </row>
    <row r="262">
      <c r="A262" s="83"/>
      <c r="B262" s="84"/>
      <c r="C262" s="83"/>
      <c r="D262" s="83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  <c r="AA262" s="83"/>
    </row>
    <row r="263">
      <c r="A263" s="83"/>
      <c r="B263" s="84"/>
      <c r="C263" s="83"/>
      <c r="D263" s="83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  <c r="AA263" s="83"/>
    </row>
    <row r="264">
      <c r="A264" s="83"/>
      <c r="B264" s="84"/>
      <c r="C264" s="83"/>
      <c r="D264" s="83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  <c r="AA264" s="83"/>
    </row>
    <row r="265">
      <c r="A265" s="83"/>
      <c r="B265" s="84"/>
      <c r="C265" s="83"/>
      <c r="D265" s="83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  <c r="AA265" s="83"/>
    </row>
    <row r="266">
      <c r="A266" s="83"/>
      <c r="B266" s="84"/>
      <c r="C266" s="83"/>
      <c r="D266" s="83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  <c r="AA266" s="83"/>
    </row>
    <row r="267">
      <c r="A267" s="83"/>
      <c r="B267" s="84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  <c r="AA267" s="83"/>
    </row>
    <row r="268">
      <c r="A268" s="83"/>
      <c r="B268" s="84"/>
      <c r="C268" s="83"/>
      <c r="D268" s="83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  <c r="AA268" s="83"/>
    </row>
    <row r="269">
      <c r="A269" s="83"/>
      <c r="B269" s="84"/>
      <c r="C269" s="83"/>
      <c r="D269" s="83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  <c r="AA269" s="83"/>
    </row>
    <row r="270">
      <c r="A270" s="83"/>
      <c r="B270" s="84"/>
      <c r="C270" s="83"/>
      <c r="D270" s="83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  <c r="AA270" s="83"/>
    </row>
    <row r="271">
      <c r="A271" s="83"/>
      <c r="B271" s="84"/>
      <c r="C271" s="83"/>
      <c r="D271" s="83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  <c r="AA271" s="83"/>
    </row>
    <row r="272">
      <c r="A272" s="83"/>
      <c r="B272" s="84"/>
      <c r="C272" s="83"/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  <c r="AA272" s="83"/>
    </row>
    <row r="273">
      <c r="A273" s="83"/>
      <c r="B273" s="84"/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  <c r="AA273" s="83"/>
    </row>
    <row r="274">
      <c r="A274" s="83"/>
      <c r="B274" s="84"/>
      <c r="C274" s="83"/>
      <c r="D274" s="83"/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  <c r="AA274" s="83"/>
    </row>
    <row r="275">
      <c r="A275" s="83"/>
      <c r="B275" s="84"/>
      <c r="C275" s="83"/>
      <c r="D275" s="83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  <c r="AA275" s="83"/>
    </row>
    <row r="276">
      <c r="A276" s="83"/>
      <c r="B276" s="84"/>
      <c r="C276" s="83"/>
      <c r="D276" s="83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  <c r="AA276" s="83"/>
    </row>
    <row r="277">
      <c r="A277" s="83"/>
      <c r="B277" s="84"/>
      <c r="C277" s="83"/>
      <c r="D277" s="83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  <c r="AA277" s="83"/>
    </row>
    <row r="278">
      <c r="A278" s="83"/>
      <c r="B278" s="84"/>
      <c r="C278" s="83"/>
      <c r="D278" s="83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  <c r="AA278" s="83"/>
    </row>
    <row r="279">
      <c r="A279" s="83"/>
      <c r="B279" s="84"/>
      <c r="C279" s="83"/>
      <c r="D279" s="83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  <c r="AA279" s="83"/>
    </row>
    <row r="280">
      <c r="A280" s="83"/>
      <c r="B280" s="84"/>
      <c r="C280" s="83"/>
      <c r="D280" s="83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  <c r="AA280" s="83"/>
    </row>
    <row r="281">
      <c r="A281" s="83"/>
      <c r="B281" s="84"/>
      <c r="C281" s="83"/>
      <c r="D281" s="83"/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  <c r="AA281" s="83"/>
    </row>
    <row r="282">
      <c r="A282" s="83"/>
      <c r="B282" s="84"/>
      <c r="C282" s="83"/>
      <c r="D282" s="83"/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  <c r="AA282" s="83"/>
    </row>
    <row r="283">
      <c r="A283" s="83"/>
      <c r="B283" s="84"/>
      <c r="C283" s="83"/>
      <c r="D283" s="83"/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  <c r="AA283" s="83"/>
    </row>
    <row r="284">
      <c r="A284" s="83"/>
      <c r="B284" s="84"/>
      <c r="C284" s="83"/>
      <c r="D284" s="83"/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  <c r="AA284" s="83"/>
    </row>
    <row r="285">
      <c r="A285" s="83"/>
      <c r="B285" s="84"/>
      <c r="C285" s="83"/>
      <c r="D285" s="83"/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  <c r="AA285" s="83"/>
    </row>
    <row r="286">
      <c r="A286" s="83"/>
      <c r="B286" s="84"/>
      <c r="C286" s="83"/>
      <c r="D286" s="83"/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  <c r="AA286" s="83"/>
    </row>
    <row r="287">
      <c r="A287" s="83"/>
      <c r="B287" s="84"/>
      <c r="C287" s="83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  <c r="AA287" s="83"/>
    </row>
    <row r="288">
      <c r="A288" s="83"/>
      <c r="B288" s="84"/>
      <c r="C288" s="83"/>
      <c r="D288" s="83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  <c r="AA288" s="83"/>
    </row>
    <row r="289">
      <c r="A289" s="83"/>
      <c r="B289" s="84"/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  <c r="AA289" s="83"/>
    </row>
    <row r="290">
      <c r="A290" s="83"/>
      <c r="B290" s="84"/>
      <c r="C290" s="83"/>
      <c r="D290" s="83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  <c r="AA290" s="83"/>
    </row>
    <row r="291">
      <c r="A291" s="83"/>
      <c r="B291" s="84"/>
      <c r="C291" s="83"/>
      <c r="D291" s="83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  <c r="AA291" s="83"/>
    </row>
    <row r="292">
      <c r="A292" s="83"/>
      <c r="B292" s="84"/>
      <c r="C292" s="83"/>
      <c r="D292" s="83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  <c r="AA292" s="83"/>
    </row>
    <row r="293">
      <c r="A293" s="83"/>
      <c r="B293" s="84"/>
      <c r="C293" s="83"/>
      <c r="D293" s="83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  <c r="AA293" s="83"/>
    </row>
    <row r="294">
      <c r="A294" s="83"/>
      <c r="B294" s="84"/>
      <c r="C294" s="83"/>
      <c r="D294" s="83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  <c r="AA294" s="83"/>
    </row>
    <row r="295">
      <c r="A295" s="83"/>
      <c r="B295" s="84"/>
      <c r="C295" s="83"/>
      <c r="D295" s="83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  <c r="AA295" s="83"/>
    </row>
    <row r="296">
      <c r="A296" s="83"/>
      <c r="B296" s="84"/>
      <c r="C296" s="83"/>
      <c r="D296" s="83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  <c r="AA296" s="83"/>
    </row>
    <row r="297">
      <c r="A297" s="83"/>
      <c r="B297" s="84"/>
      <c r="C297" s="83"/>
      <c r="D297" s="83"/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  <c r="AA297" s="83"/>
    </row>
    <row r="298">
      <c r="A298" s="83"/>
      <c r="B298" s="84"/>
      <c r="C298" s="83"/>
      <c r="D298" s="83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  <c r="AA298" s="83"/>
    </row>
    <row r="299">
      <c r="A299" s="83"/>
      <c r="B299" s="84"/>
      <c r="C299" s="83"/>
      <c r="D299" s="83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  <c r="AA299" s="83"/>
    </row>
    <row r="300">
      <c r="A300" s="83"/>
      <c r="B300" s="84"/>
      <c r="C300" s="83"/>
      <c r="D300" s="83"/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  <c r="AA300" s="83"/>
    </row>
    <row r="301">
      <c r="A301" s="83"/>
      <c r="B301" s="84"/>
      <c r="C301" s="83"/>
      <c r="D301" s="83"/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  <c r="AA301" s="83"/>
    </row>
    <row r="302">
      <c r="A302" s="83"/>
      <c r="B302" s="84"/>
      <c r="C302" s="83"/>
      <c r="D302" s="83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  <c r="AA302" s="83"/>
    </row>
    <row r="303">
      <c r="A303" s="83"/>
      <c r="B303" s="84"/>
      <c r="C303" s="83"/>
      <c r="D303" s="83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  <c r="AA303" s="83"/>
    </row>
    <row r="304">
      <c r="A304" s="83"/>
      <c r="B304" s="84"/>
      <c r="C304" s="83"/>
      <c r="D304" s="83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  <c r="AA304" s="83"/>
    </row>
    <row r="305">
      <c r="A305" s="83"/>
      <c r="B305" s="84"/>
      <c r="C305" s="83"/>
      <c r="D305" s="83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  <c r="AA305" s="83"/>
    </row>
    <row r="306">
      <c r="A306" s="83"/>
      <c r="B306" s="84"/>
      <c r="C306" s="83"/>
      <c r="D306" s="83"/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  <c r="AA306" s="83"/>
    </row>
    <row r="307">
      <c r="A307" s="83"/>
      <c r="B307" s="84"/>
      <c r="C307" s="83"/>
      <c r="D307" s="83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  <c r="AA307" s="83"/>
    </row>
    <row r="308">
      <c r="A308" s="83"/>
      <c r="B308" s="84"/>
      <c r="C308" s="83"/>
      <c r="D308" s="83"/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  <c r="AA308" s="83"/>
    </row>
    <row r="309">
      <c r="A309" s="83"/>
      <c r="B309" s="84"/>
      <c r="C309" s="83"/>
      <c r="D309" s="83"/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  <c r="AA309" s="83"/>
    </row>
    <row r="310">
      <c r="A310" s="83"/>
      <c r="B310" s="84"/>
      <c r="C310" s="83"/>
      <c r="D310" s="83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  <c r="AA310" s="83"/>
    </row>
    <row r="311">
      <c r="A311" s="83"/>
      <c r="B311" s="84"/>
      <c r="C311" s="83"/>
      <c r="D311" s="83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  <c r="AA311" s="83"/>
    </row>
    <row r="312">
      <c r="A312" s="83"/>
      <c r="B312" s="84"/>
      <c r="C312" s="83"/>
      <c r="D312" s="83"/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  <c r="AA312" s="83"/>
    </row>
    <row r="313">
      <c r="A313" s="83"/>
      <c r="B313" s="84"/>
      <c r="C313" s="83"/>
      <c r="D313" s="83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  <c r="AA313" s="83"/>
    </row>
    <row r="314">
      <c r="A314" s="83"/>
      <c r="B314" s="84"/>
      <c r="C314" s="83"/>
      <c r="D314" s="83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  <c r="AA314" s="83"/>
    </row>
    <row r="315">
      <c r="A315" s="83"/>
      <c r="B315" s="84"/>
      <c r="C315" s="83"/>
      <c r="D315" s="83"/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  <c r="AA315" s="83"/>
    </row>
    <row r="316">
      <c r="A316" s="83"/>
      <c r="B316" s="84"/>
      <c r="C316" s="83"/>
      <c r="D316" s="83"/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  <c r="AA316" s="83"/>
    </row>
    <row r="317">
      <c r="A317" s="83"/>
      <c r="B317" s="84"/>
      <c r="C317" s="83"/>
      <c r="D317" s="83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  <c r="AA317" s="83"/>
    </row>
    <row r="318">
      <c r="A318" s="83"/>
      <c r="B318" s="84"/>
      <c r="C318" s="83"/>
      <c r="D318" s="83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  <c r="AA318" s="83"/>
    </row>
    <row r="319">
      <c r="A319" s="83"/>
      <c r="B319" s="84"/>
      <c r="C319" s="83"/>
      <c r="D319" s="83"/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  <c r="AA319" s="83"/>
    </row>
    <row r="320">
      <c r="A320" s="83"/>
      <c r="B320" s="84"/>
      <c r="C320" s="83"/>
      <c r="D320" s="83"/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  <c r="AA320" s="83"/>
    </row>
    <row r="321">
      <c r="A321" s="83"/>
      <c r="B321" s="84"/>
      <c r="C321" s="83"/>
      <c r="D321" s="83"/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  <c r="AA321" s="83"/>
    </row>
    <row r="322">
      <c r="A322" s="83"/>
      <c r="B322" s="84"/>
      <c r="C322" s="83"/>
      <c r="D322" s="83"/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  <c r="AA322" s="83"/>
    </row>
    <row r="323">
      <c r="A323" s="83"/>
      <c r="B323" s="84"/>
      <c r="C323" s="83"/>
      <c r="D323" s="83"/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  <c r="AA323" s="83"/>
    </row>
    <row r="324">
      <c r="A324" s="83"/>
      <c r="B324" s="84"/>
      <c r="C324" s="83"/>
      <c r="D324" s="83"/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  <c r="AA324" s="83"/>
    </row>
    <row r="325">
      <c r="A325" s="83"/>
      <c r="B325" s="84"/>
      <c r="C325" s="83"/>
      <c r="D325" s="83"/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  <c r="AA325" s="83"/>
    </row>
    <row r="326">
      <c r="A326" s="83"/>
      <c r="B326" s="84"/>
      <c r="C326" s="83"/>
      <c r="D326" s="83"/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  <c r="AA326" s="83"/>
    </row>
    <row r="327">
      <c r="A327" s="83"/>
      <c r="B327" s="84"/>
      <c r="C327" s="83"/>
      <c r="D327" s="83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  <c r="AA327" s="83"/>
    </row>
    <row r="328">
      <c r="A328" s="83"/>
      <c r="B328" s="84"/>
      <c r="C328" s="83"/>
      <c r="D328" s="83"/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  <c r="AA328" s="83"/>
    </row>
    <row r="329">
      <c r="A329" s="83"/>
      <c r="B329" s="84"/>
      <c r="C329" s="83"/>
      <c r="D329" s="83"/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  <c r="AA329" s="83"/>
    </row>
    <row r="330">
      <c r="A330" s="83"/>
      <c r="B330" s="84"/>
      <c r="C330" s="83"/>
      <c r="D330" s="83"/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  <c r="AA330" s="83"/>
    </row>
    <row r="331">
      <c r="A331" s="83"/>
      <c r="B331" s="84"/>
      <c r="C331" s="83"/>
      <c r="D331" s="83"/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  <c r="AA331" s="83"/>
    </row>
    <row r="332">
      <c r="A332" s="83"/>
      <c r="B332" s="84"/>
      <c r="C332" s="83"/>
      <c r="D332" s="83"/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  <c r="AA332" s="83"/>
    </row>
    <row r="333">
      <c r="A333" s="83"/>
      <c r="B333" s="84"/>
      <c r="C333" s="83"/>
      <c r="D333" s="83"/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  <c r="AA333" s="83"/>
    </row>
    <row r="334">
      <c r="A334" s="83"/>
      <c r="B334" s="84"/>
      <c r="C334" s="83"/>
      <c r="D334" s="83"/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  <c r="AA334" s="83"/>
    </row>
    <row r="335">
      <c r="A335" s="83"/>
      <c r="B335" s="84"/>
      <c r="C335" s="83"/>
      <c r="D335" s="83"/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  <c r="AA335" s="83"/>
    </row>
    <row r="336">
      <c r="A336" s="83"/>
      <c r="B336" s="84"/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  <c r="AA336" s="83"/>
    </row>
    <row r="337">
      <c r="A337" s="83"/>
      <c r="B337" s="84"/>
      <c r="C337" s="83"/>
      <c r="D337" s="83"/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  <c r="AA337" s="83"/>
    </row>
    <row r="338">
      <c r="A338" s="83"/>
      <c r="B338" s="84"/>
      <c r="C338" s="83"/>
      <c r="D338" s="83"/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  <c r="AA338" s="83"/>
    </row>
    <row r="339">
      <c r="A339" s="83"/>
      <c r="B339" s="84"/>
      <c r="C339" s="83"/>
      <c r="D339" s="83"/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  <c r="AA339" s="83"/>
    </row>
    <row r="340">
      <c r="A340" s="83"/>
      <c r="B340" s="84"/>
      <c r="C340" s="83"/>
      <c r="D340" s="83"/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  <c r="AA340" s="83"/>
    </row>
    <row r="341">
      <c r="A341" s="83"/>
      <c r="B341" s="84"/>
      <c r="C341" s="83"/>
      <c r="D341" s="83"/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  <c r="AA341" s="83"/>
    </row>
    <row r="342">
      <c r="A342" s="83"/>
      <c r="B342" s="84"/>
      <c r="C342" s="83"/>
      <c r="D342" s="83"/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  <c r="AA342" s="83"/>
    </row>
    <row r="343">
      <c r="A343" s="83"/>
      <c r="B343" s="84"/>
      <c r="C343" s="83"/>
      <c r="D343" s="83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  <c r="AA343" s="83"/>
    </row>
    <row r="344">
      <c r="A344" s="83"/>
      <c r="B344" s="84"/>
      <c r="C344" s="83"/>
      <c r="D344" s="83"/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  <c r="AA344" s="83"/>
    </row>
    <row r="345">
      <c r="A345" s="83"/>
      <c r="B345" s="84"/>
      <c r="C345" s="83"/>
      <c r="D345" s="83"/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  <c r="AA345" s="83"/>
    </row>
    <row r="346">
      <c r="A346" s="83"/>
      <c r="B346" s="84"/>
      <c r="C346" s="83"/>
      <c r="D346" s="83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  <c r="AA346" s="83"/>
    </row>
    <row r="347">
      <c r="A347" s="83"/>
      <c r="B347" s="84"/>
      <c r="C347" s="83"/>
      <c r="D347" s="83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  <c r="AA347" s="83"/>
    </row>
    <row r="348">
      <c r="A348" s="83"/>
      <c r="B348" s="84"/>
      <c r="C348" s="83"/>
      <c r="D348" s="83"/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  <c r="AA348" s="83"/>
    </row>
    <row r="349">
      <c r="A349" s="83"/>
      <c r="B349" s="84"/>
      <c r="C349" s="83"/>
      <c r="D349" s="83"/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  <c r="AA349" s="83"/>
    </row>
    <row r="350">
      <c r="A350" s="83"/>
      <c r="B350" s="84"/>
      <c r="C350" s="83"/>
      <c r="D350" s="83"/>
      <c r="E350" s="83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  <c r="AA350" s="83"/>
    </row>
    <row r="351">
      <c r="A351" s="83"/>
      <c r="B351" s="84"/>
      <c r="C351" s="83"/>
      <c r="D351" s="83"/>
      <c r="E351" s="83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  <c r="AA351" s="83"/>
    </row>
    <row r="352">
      <c r="A352" s="83"/>
      <c r="B352" s="84"/>
      <c r="C352" s="83"/>
      <c r="D352" s="83"/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  <c r="AA352" s="83"/>
    </row>
    <row r="353">
      <c r="A353" s="83"/>
      <c r="B353" s="84"/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  <c r="AA353" s="83"/>
    </row>
    <row r="354">
      <c r="A354" s="83"/>
      <c r="B354" s="84"/>
      <c r="C354" s="83"/>
      <c r="D354" s="83"/>
      <c r="E354" s="83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  <c r="AA354" s="83"/>
    </row>
    <row r="355">
      <c r="A355" s="83"/>
      <c r="B355" s="84"/>
      <c r="C355" s="83"/>
      <c r="D355" s="83"/>
      <c r="E355" s="83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  <c r="AA355" s="83"/>
    </row>
    <row r="356">
      <c r="A356" s="83"/>
      <c r="B356" s="84"/>
      <c r="C356" s="83"/>
      <c r="D356" s="83"/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  <c r="AA356" s="83"/>
    </row>
    <row r="357">
      <c r="A357" s="83"/>
      <c r="B357" s="84"/>
      <c r="C357" s="83"/>
      <c r="D357" s="83"/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  <c r="AA357" s="83"/>
    </row>
    <row r="358">
      <c r="A358" s="83"/>
      <c r="B358" s="84"/>
      <c r="C358" s="83"/>
      <c r="D358" s="83"/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  <c r="AA358" s="83"/>
    </row>
    <row r="359">
      <c r="A359" s="83"/>
      <c r="B359" s="84"/>
      <c r="C359" s="83"/>
      <c r="D359" s="83"/>
      <c r="E359" s="83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  <c r="AA359" s="83"/>
    </row>
    <row r="360">
      <c r="A360" s="83"/>
      <c r="B360" s="84"/>
      <c r="C360" s="83"/>
      <c r="D360" s="83"/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  <c r="AA360" s="83"/>
    </row>
    <row r="361">
      <c r="A361" s="83"/>
      <c r="B361" s="84"/>
      <c r="C361" s="83"/>
      <c r="D361" s="83"/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  <c r="AA361" s="83"/>
    </row>
    <row r="362">
      <c r="A362" s="83"/>
      <c r="B362" s="84"/>
      <c r="C362" s="83"/>
      <c r="D362" s="83"/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  <c r="AA362" s="83"/>
    </row>
    <row r="363">
      <c r="A363" s="83"/>
      <c r="B363" s="84"/>
      <c r="C363" s="83"/>
      <c r="D363" s="83"/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  <c r="AA363" s="83"/>
    </row>
    <row r="364">
      <c r="A364" s="83"/>
      <c r="B364" s="84"/>
      <c r="C364" s="83"/>
      <c r="D364" s="83"/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  <c r="AA364" s="83"/>
    </row>
    <row r="365">
      <c r="A365" s="83"/>
      <c r="B365" s="84"/>
      <c r="C365" s="83"/>
      <c r="D365" s="83"/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  <c r="AA365" s="83"/>
    </row>
    <row r="366">
      <c r="A366" s="83"/>
      <c r="B366" s="84"/>
      <c r="C366" s="83"/>
      <c r="D366" s="83"/>
      <c r="E366" s="83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  <c r="AA366" s="83"/>
    </row>
    <row r="367">
      <c r="A367" s="83"/>
      <c r="B367" s="84"/>
      <c r="C367" s="83"/>
      <c r="D367" s="83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  <c r="AA367" s="83"/>
    </row>
    <row r="368">
      <c r="A368" s="83"/>
      <c r="B368" s="84"/>
      <c r="C368" s="83"/>
      <c r="D368" s="83"/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  <c r="AA368" s="83"/>
    </row>
    <row r="369">
      <c r="A369" s="83"/>
      <c r="B369" s="84"/>
      <c r="C369" s="83"/>
      <c r="D369" s="83"/>
      <c r="E369" s="83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  <c r="AA369" s="83"/>
    </row>
    <row r="370">
      <c r="A370" s="83"/>
      <c r="B370" s="84"/>
      <c r="C370" s="83"/>
      <c r="D370" s="83"/>
      <c r="E370" s="83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  <c r="AA370" s="83"/>
    </row>
    <row r="371">
      <c r="A371" s="83"/>
      <c r="B371" s="84"/>
      <c r="C371" s="83"/>
      <c r="D371" s="83"/>
      <c r="E371" s="83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  <c r="AA371" s="83"/>
    </row>
    <row r="372">
      <c r="A372" s="83"/>
      <c r="B372" s="84"/>
      <c r="C372" s="83"/>
      <c r="D372" s="83"/>
      <c r="E372" s="83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  <c r="AA372" s="83"/>
    </row>
    <row r="373">
      <c r="A373" s="83"/>
      <c r="B373" s="84"/>
      <c r="C373" s="83"/>
      <c r="D373" s="83"/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  <c r="AA373" s="83"/>
    </row>
    <row r="374">
      <c r="A374" s="83"/>
      <c r="B374" s="84"/>
      <c r="C374" s="83"/>
      <c r="D374" s="83"/>
      <c r="E374" s="83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  <c r="AA374" s="83"/>
    </row>
    <row r="375">
      <c r="A375" s="83"/>
      <c r="B375" s="84"/>
      <c r="C375" s="83"/>
      <c r="D375" s="83"/>
      <c r="E375" s="83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  <c r="AA375" s="83"/>
    </row>
    <row r="376">
      <c r="A376" s="83"/>
      <c r="B376" s="84"/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  <c r="AA376" s="83"/>
    </row>
    <row r="377">
      <c r="A377" s="83"/>
      <c r="B377" s="84"/>
      <c r="C377" s="83"/>
      <c r="D377" s="83"/>
      <c r="E377" s="83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  <c r="AA377" s="83"/>
    </row>
    <row r="378">
      <c r="A378" s="83"/>
      <c r="B378" s="84"/>
      <c r="C378" s="83"/>
      <c r="D378" s="83"/>
      <c r="E378" s="83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  <c r="AA378" s="83"/>
    </row>
    <row r="379">
      <c r="A379" s="83"/>
      <c r="B379" s="84"/>
      <c r="C379" s="83"/>
      <c r="D379" s="83"/>
      <c r="E379" s="83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  <c r="AA379" s="83"/>
    </row>
    <row r="380">
      <c r="A380" s="83"/>
      <c r="B380" s="84"/>
      <c r="C380" s="83"/>
      <c r="D380" s="83"/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  <c r="AA380" s="83"/>
    </row>
    <row r="381">
      <c r="A381" s="83"/>
      <c r="B381" s="84"/>
      <c r="C381" s="83"/>
      <c r="D381" s="83"/>
      <c r="E381" s="83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  <c r="AA381" s="83"/>
    </row>
    <row r="382">
      <c r="A382" s="83"/>
      <c r="B382" s="84"/>
      <c r="C382" s="83"/>
      <c r="D382" s="83"/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  <c r="AA382" s="83"/>
    </row>
    <row r="383">
      <c r="A383" s="83"/>
      <c r="B383" s="84"/>
      <c r="C383" s="83"/>
      <c r="D383" s="83"/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  <c r="AA383" s="83"/>
    </row>
    <row r="384">
      <c r="A384" s="83"/>
      <c r="B384" s="84"/>
      <c r="C384" s="83"/>
      <c r="D384" s="83"/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  <c r="AA384" s="83"/>
    </row>
    <row r="385">
      <c r="A385" s="83"/>
      <c r="B385" s="84"/>
      <c r="C385" s="83"/>
      <c r="D385" s="83"/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  <c r="AA385" s="83"/>
    </row>
    <row r="386">
      <c r="A386" s="83"/>
      <c r="B386" s="84"/>
      <c r="C386" s="83"/>
      <c r="D386" s="83"/>
      <c r="E386" s="83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  <c r="AA386" s="83"/>
    </row>
    <row r="387">
      <c r="A387" s="83"/>
      <c r="B387" s="84"/>
      <c r="C387" s="83"/>
      <c r="D387" s="83"/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  <c r="AA387" s="83"/>
    </row>
    <row r="388">
      <c r="A388" s="83"/>
      <c r="B388" s="84"/>
      <c r="C388" s="83"/>
      <c r="D388" s="83"/>
      <c r="E388" s="83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  <c r="AA388" s="83"/>
    </row>
    <row r="389">
      <c r="A389" s="83"/>
      <c r="B389" s="84"/>
      <c r="C389" s="83"/>
      <c r="D389" s="83"/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  <c r="AA389" s="83"/>
    </row>
    <row r="390">
      <c r="A390" s="83"/>
      <c r="B390" s="84"/>
      <c r="C390" s="83"/>
      <c r="D390" s="83"/>
      <c r="E390" s="83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  <c r="AA390" s="83"/>
    </row>
    <row r="391">
      <c r="A391" s="83"/>
      <c r="B391" s="84"/>
      <c r="C391" s="83"/>
      <c r="D391" s="83"/>
      <c r="E391" s="83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  <c r="AA391" s="83"/>
    </row>
    <row r="392">
      <c r="A392" s="83"/>
      <c r="B392" s="84"/>
      <c r="C392" s="83"/>
      <c r="D392" s="83"/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  <c r="AA392" s="83"/>
    </row>
    <row r="393">
      <c r="A393" s="83"/>
      <c r="B393" s="84"/>
      <c r="C393" s="83"/>
      <c r="D393" s="83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  <c r="AA393" s="83"/>
    </row>
    <row r="394">
      <c r="A394" s="83"/>
      <c r="B394" s="84"/>
      <c r="C394" s="83"/>
      <c r="D394" s="83"/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  <c r="AA394" s="83"/>
    </row>
    <row r="395">
      <c r="A395" s="83"/>
      <c r="B395" s="84"/>
      <c r="C395" s="83"/>
      <c r="D395" s="83"/>
      <c r="E395" s="83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  <c r="AA395" s="83"/>
    </row>
    <row r="396">
      <c r="A396" s="83"/>
      <c r="B396" s="84"/>
      <c r="C396" s="83"/>
      <c r="D396" s="83"/>
      <c r="E396" s="83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  <c r="AA396" s="83"/>
    </row>
    <row r="397">
      <c r="A397" s="83"/>
      <c r="B397" s="84"/>
      <c r="C397" s="83"/>
      <c r="D397" s="83"/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  <c r="AA397" s="83"/>
    </row>
    <row r="398">
      <c r="A398" s="83"/>
      <c r="B398" s="84"/>
      <c r="C398" s="83"/>
      <c r="D398" s="83"/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  <c r="AA398" s="83"/>
    </row>
    <row r="399">
      <c r="A399" s="83"/>
      <c r="B399" s="84"/>
      <c r="C399" s="83"/>
      <c r="D399" s="83"/>
      <c r="E399" s="83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  <c r="AA399" s="83"/>
    </row>
    <row r="400">
      <c r="A400" s="83"/>
      <c r="B400" s="84"/>
      <c r="C400" s="83"/>
      <c r="D400" s="83"/>
      <c r="E400" s="83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  <c r="AA400" s="83"/>
    </row>
    <row r="401">
      <c r="A401" s="83"/>
      <c r="B401" s="84"/>
      <c r="C401" s="83"/>
      <c r="D401" s="83"/>
      <c r="E401" s="83"/>
      <c r="F401" s="83"/>
      <c r="G401" s="83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  <c r="AA401" s="83"/>
    </row>
    <row r="402">
      <c r="A402" s="83"/>
      <c r="B402" s="84"/>
      <c r="C402" s="83"/>
      <c r="D402" s="83"/>
      <c r="E402" s="83"/>
      <c r="F402" s="83"/>
      <c r="G402" s="83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  <c r="AA402" s="83"/>
    </row>
    <row r="403">
      <c r="A403" s="83"/>
      <c r="B403" s="84"/>
      <c r="C403" s="83"/>
      <c r="D403" s="83"/>
      <c r="E403" s="83"/>
      <c r="F403" s="83"/>
      <c r="G403" s="83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  <c r="AA403" s="83"/>
    </row>
    <row r="404">
      <c r="A404" s="83"/>
      <c r="B404" s="84"/>
      <c r="C404" s="83"/>
      <c r="D404" s="83"/>
      <c r="E404" s="83"/>
      <c r="F404" s="83"/>
      <c r="G404" s="83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  <c r="AA404" s="83"/>
    </row>
    <row r="405">
      <c r="A405" s="83"/>
      <c r="B405" s="84"/>
      <c r="C405" s="83"/>
      <c r="D405" s="83"/>
      <c r="E405" s="83"/>
      <c r="F405" s="83"/>
      <c r="G405" s="83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  <c r="AA405" s="83"/>
    </row>
    <row r="406">
      <c r="A406" s="83"/>
      <c r="B406" s="84"/>
      <c r="C406" s="83"/>
      <c r="D406" s="83"/>
      <c r="E406" s="83"/>
      <c r="F406" s="83"/>
      <c r="G406" s="83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  <c r="AA406" s="83"/>
    </row>
    <row r="407">
      <c r="A407" s="83"/>
      <c r="B407" s="84"/>
      <c r="C407" s="83"/>
      <c r="D407" s="83"/>
      <c r="E407" s="83"/>
      <c r="F407" s="83"/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  <c r="AA407" s="83"/>
    </row>
    <row r="408">
      <c r="A408" s="83"/>
      <c r="B408" s="84"/>
      <c r="C408" s="83"/>
      <c r="D408" s="83"/>
      <c r="E408" s="83"/>
      <c r="F408" s="83"/>
      <c r="G408" s="83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  <c r="AA408" s="83"/>
    </row>
    <row r="409">
      <c r="A409" s="83"/>
      <c r="B409" s="84"/>
      <c r="C409" s="83"/>
      <c r="D409" s="83"/>
      <c r="E409" s="83"/>
      <c r="F409" s="83"/>
      <c r="G409" s="83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  <c r="AA409" s="83"/>
    </row>
    <row r="410">
      <c r="A410" s="83"/>
      <c r="B410" s="84"/>
      <c r="C410" s="83"/>
      <c r="D410" s="83"/>
      <c r="E410" s="83"/>
      <c r="F410" s="83"/>
      <c r="G410" s="83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  <c r="AA410" s="83"/>
    </row>
    <row r="411">
      <c r="A411" s="83"/>
      <c r="B411" s="84"/>
      <c r="C411" s="83"/>
      <c r="D411" s="83"/>
      <c r="E411" s="83"/>
      <c r="F411" s="83"/>
      <c r="G411" s="83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  <c r="AA411" s="83"/>
    </row>
    <row r="412">
      <c r="A412" s="83"/>
      <c r="B412" s="84"/>
      <c r="C412" s="83"/>
      <c r="D412" s="83"/>
      <c r="E412" s="83"/>
      <c r="F412" s="83"/>
      <c r="G412" s="83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  <c r="AA412" s="83"/>
    </row>
    <row r="413">
      <c r="A413" s="83"/>
      <c r="B413" s="84"/>
      <c r="C413" s="83"/>
      <c r="D413" s="83"/>
      <c r="E413" s="83"/>
      <c r="F413" s="83"/>
      <c r="G413" s="83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  <c r="AA413" s="83"/>
    </row>
    <row r="414">
      <c r="A414" s="83"/>
      <c r="B414" s="84"/>
      <c r="C414" s="83"/>
      <c r="D414" s="83"/>
      <c r="E414" s="83"/>
      <c r="F414" s="83"/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  <c r="AA414" s="83"/>
    </row>
    <row r="415">
      <c r="A415" s="83"/>
      <c r="B415" s="84"/>
      <c r="C415" s="83"/>
      <c r="D415" s="83"/>
      <c r="E415" s="83"/>
      <c r="F415" s="83"/>
      <c r="G415" s="83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  <c r="AA415" s="83"/>
    </row>
    <row r="416">
      <c r="A416" s="83"/>
      <c r="B416" s="84"/>
      <c r="C416" s="83"/>
      <c r="D416" s="83"/>
      <c r="E416" s="83"/>
      <c r="F416" s="83"/>
      <c r="G416" s="83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  <c r="AA416" s="83"/>
    </row>
    <row r="417">
      <c r="A417" s="83"/>
      <c r="B417" s="84"/>
      <c r="C417" s="83"/>
      <c r="D417" s="83"/>
      <c r="E417" s="83"/>
      <c r="F417" s="83"/>
      <c r="G417" s="83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  <c r="AA417" s="83"/>
    </row>
    <row r="418">
      <c r="A418" s="83"/>
      <c r="B418" s="84"/>
      <c r="C418" s="83"/>
      <c r="D418" s="83"/>
      <c r="E418" s="83"/>
      <c r="F418" s="83"/>
      <c r="G418" s="83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  <c r="AA418" s="83"/>
    </row>
    <row r="419">
      <c r="A419" s="83"/>
      <c r="B419" s="84"/>
      <c r="C419" s="83"/>
      <c r="D419" s="83"/>
      <c r="E419" s="83"/>
      <c r="F419" s="83"/>
      <c r="G419" s="83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  <c r="AA419" s="83"/>
    </row>
    <row r="420">
      <c r="A420" s="83"/>
      <c r="B420" s="84"/>
      <c r="C420" s="83"/>
      <c r="D420" s="83"/>
      <c r="E420" s="83"/>
      <c r="F420" s="83"/>
      <c r="G420" s="83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  <c r="AA420" s="83"/>
    </row>
    <row r="421">
      <c r="A421" s="83"/>
      <c r="B421" s="84"/>
      <c r="C421" s="83"/>
      <c r="D421" s="83"/>
      <c r="E421" s="83"/>
      <c r="F421" s="83"/>
      <c r="G421" s="83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  <c r="AA421" s="83"/>
    </row>
    <row r="422">
      <c r="A422" s="83"/>
      <c r="B422" s="84"/>
      <c r="C422" s="83"/>
      <c r="D422" s="83"/>
      <c r="E422" s="83"/>
      <c r="F422" s="83"/>
      <c r="G422" s="83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  <c r="AA422" s="83"/>
    </row>
    <row r="423">
      <c r="A423" s="83"/>
      <c r="B423" s="84"/>
      <c r="C423" s="83"/>
      <c r="D423" s="83"/>
      <c r="E423" s="83"/>
      <c r="F423" s="83"/>
      <c r="G423" s="83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  <c r="AA423" s="83"/>
    </row>
    <row r="424">
      <c r="A424" s="83"/>
      <c r="B424" s="84"/>
      <c r="C424" s="83"/>
      <c r="D424" s="83"/>
      <c r="E424" s="83"/>
      <c r="F424" s="83"/>
      <c r="G424" s="83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  <c r="AA424" s="83"/>
    </row>
    <row r="425">
      <c r="A425" s="83"/>
      <c r="B425" s="84"/>
      <c r="C425" s="83"/>
      <c r="D425" s="83"/>
      <c r="E425" s="83"/>
      <c r="F425" s="83"/>
      <c r="G425" s="83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  <c r="AA425" s="83"/>
    </row>
    <row r="426">
      <c r="A426" s="83"/>
      <c r="B426" s="84"/>
      <c r="C426" s="83"/>
      <c r="D426" s="83"/>
      <c r="E426" s="83"/>
      <c r="F426" s="83"/>
      <c r="G426" s="83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  <c r="AA426" s="83"/>
    </row>
    <row r="427">
      <c r="A427" s="83"/>
      <c r="B427" s="84"/>
      <c r="C427" s="83"/>
      <c r="D427" s="83"/>
      <c r="E427" s="83"/>
      <c r="F427" s="83"/>
      <c r="G427" s="83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  <c r="AA427" s="83"/>
    </row>
    <row r="428">
      <c r="A428" s="83"/>
      <c r="B428" s="84"/>
      <c r="C428" s="83"/>
      <c r="D428" s="83"/>
      <c r="E428" s="83"/>
      <c r="F428" s="83"/>
      <c r="G428" s="83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  <c r="AA428" s="83"/>
    </row>
    <row r="429">
      <c r="A429" s="83"/>
      <c r="B429" s="84"/>
      <c r="C429" s="83"/>
      <c r="D429" s="83"/>
      <c r="E429" s="83"/>
      <c r="F429" s="83"/>
      <c r="G429" s="83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  <c r="AA429" s="83"/>
    </row>
    <row r="430">
      <c r="A430" s="83"/>
      <c r="B430" s="84"/>
      <c r="C430" s="83"/>
      <c r="D430" s="83"/>
      <c r="E430" s="83"/>
      <c r="F430" s="83"/>
      <c r="G430" s="83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  <c r="AA430" s="83"/>
    </row>
    <row r="431">
      <c r="A431" s="83"/>
      <c r="B431" s="84"/>
      <c r="C431" s="83"/>
      <c r="D431" s="83"/>
      <c r="E431" s="83"/>
      <c r="F431" s="83"/>
      <c r="G431" s="83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  <c r="AA431" s="83"/>
    </row>
    <row r="432">
      <c r="A432" s="83"/>
      <c r="B432" s="84"/>
      <c r="C432" s="83"/>
      <c r="D432" s="83"/>
      <c r="E432" s="83"/>
      <c r="F432" s="83"/>
      <c r="G432" s="83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  <c r="AA432" s="83"/>
    </row>
    <row r="433">
      <c r="A433" s="83"/>
      <c r="B433" s="84"/>
      <c r="C433" s="83"/>
      <c r="D433" s="83"/>
      <c r="E433" s="83"/>
      <c r="F433" s="83"/>
      <c r="G433" s="83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  <c r="AA433" s="83"/>
    </row>
    <row r="434">
      <c r="A434" s="83"/>
      <c r="B434" s="84"/>
      <c r="C434" s="83"/>
      <c r="D434" s="83"/>
      <c r="E434" s="83"/>
      <c r="F434" s="83"/>
      <c r="G434" s="83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  <c r="AA434" s="83"/>
    </row>
    <row r="435">
      <c r="A435" s="83"/>
      <c r="B435" s="84"/>
      <c r="C435" s="83"/>
      <c r="D435" s="83"/>
      <c r="E435" s="83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  <c r="AA435" s="83"/>
    </row>
    <row r="436">
      <c r="A436" s="83"/>
      <c r="B436" s="84"/>
      <c r="C436" s="83"/>
      <c r="D436" s="83"/>
      <c r="E436" s="83"/>
      <c r="F436" s="83"/>
      <c r="G436" s="83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  <c r="AA436" s="83"/>
    </row>
    <row r="437">
      <c r="A437" s="83"/>
      <c r="B437" s="84"/>
      <c r="C437" s="83"/>
      <c r="D437" s="83"/>
      <c r="E437" s="83"/>
      <c r="F437" s="83"/>
      <c r="G437" s="83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  <c r="AA437" s="83"/>
    </row>
    <row r="438">
      <c r="A438" s="83"/>
      <c r="B438" s="84"/>
      <c r="C438" s="83"/>
      <c r="D438" s="83"/>
      <c r="E438" s="83"/>
      <c r="F438" s="83"/>
      <c r="G438" s="83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  <c r="AA438" s="83"/>
    </row>
    <row r="439">
      <c r="A439" s="83"/>
      <c r="B439" s="84"/>
      <c r="C439" s="83"/>
      <c r="D439" s="83"/>
      <c r="E439" s="83"/>
      <c r="F439" s="83"/>
      <c r="G439" s="83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  <c r="AA439" s="83"/>
    </row>
    <row r="440">
      <c r="A440" s="83"/>
      <c r="B440" s="84"/>
      <c r="C440" s="83"/>
      <c r="D440" s="83"/>
      <c r="E440" s="83"/>
      <c r="F440" s="83"/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  <c r="AA440" s="83"/>
    </row>
    <row r="441">
      <c r="A441" s="83"/>
      <c r="B441" s="84"/>
      <c r="C441" s="83"/>
      <c r="D441" s="83"/>
      <c r="E441" s="83"/>
      <c r="F441" s="83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  <c r="AA441" s="83"/>
    </row>
    <row r="442">
      <c r="A442" s="83"/>
      <c r="B442" s="84"/>
      <c r="C442" s="83"/>
      <c r="D442" s="83"/>
      <c r="E442" s="83"/>
      <c r="F442" s="83"/>
      <c r="G442" s="83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  <c r="AA442" s="83"/>
    </row>
    <row r="443">
      <c r="A443" s="83"/>
      <c r="B443" s="84"/>
      <c r="C443" s="83"/>
      <c r="D443" s="83"/>
      <c r="E443" s="83"/>
      <c r="F443" s="83"/>
      <c r="G443" s="83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  <c r="AA443" s="83"/>
    </row>
    <row r="444">
      <c r="A444" s="83"/>
      <c r="B444" s="84"/>
      <c r="C444" s="83"/>
      <c r="D444" s="83"/>
      <c r="E444" s="83"/>
      <c r="F444" s="83"/>
      <c r="G444" s="83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  <c r="AA444" s="83"/>
    </row>
    <row r="445">
      <c r="A445" s="83"/>
      <c r="B445" s="84"/>
      <c r="C445" s="83"/>
      <c r="D445" s="83"/>
      <c r="E445" s="83"/>
      <c r="F445" s="83"/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  <c r="AA445" s="83"/>
    </row>
    <row r="446">
      <c r="A446" s="83"/>
      <c r="B446" s="84"/>
      <c r="C446" s="83"/>
      <c r="D446" s="83"/>
      <c r="E446" s="83"/>
      <c r="F446" s="83"/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  <c r="AA446" s="83"/>
    </row>
    <row r="447">
      <c r="A447" s="83"/>
      <c r="B447" s="84"/>
      <c r="C447" s="83"/>
      <c r="D447" s="83"/>
      <c r="E447" s="83"/>
      <c r="F447" s="83"/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  <c r="AA447" s="83"/>
    </row>
    <row r="448">
      <c r="A448" s="83"/>
      <c r="B448" s="84"/>
      <c r="C448" s="83"/>
      <c r="D448" s="83"/>
      <c r="E448" s="83"/>
      <c r="F448" s="83"/>
      <c r="G448" s="83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  <c r="AA448" s="83"/>
    </row>
    <row r="449">
      <c r="A449" s="83"/>
      <c r="B449" s="84"/>
      <c r="C449" s="83"/>
      <c r="D449" s="83"/>
      <c r="E449" s="83"/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  <c r="AA449" s="83"/>
    </row>
    <row r="450">
      <c r="A450" s="83"/>
      <c r="B450" s="84"/>
      <c r="C450" s="83"/>
      <c r="D450" s="83"/>
      <c r="E450" s="83"/>
      <c r="F450" s="83"/>
      <c r="G450" s="83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  <c r="AA450" s="83"/>
    </row>
    <row r="451">
      <c r="A451" s="83"/>
      <c r="B451" s="84"/>
      <c r="C451" s="83"/>
      <c r="D451" s="83"/>
      <c r="E451" s="83"/>
      <c r="F451" s="83"/>
      <c r="G451" s="83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  <c r="AA451" s="83"/>
    </row>
    <row r="452">
      <c r="A452" s="83"/>
      <c r="B452" s="84"/>
      <c r="C452" s="83"/>
      <c r="D452" s="83"/>
      <c r="E452" s="83"/>
      <c r="F452" s="83"/>
      <c r="G452" s="83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  <c r="AA452" s="83"/>
    </row>
    <row r="453">
      <c r="A453" s="83"/>
      <c r="B453" s="84"/>
      <c r="C453" s="83"/>
      <c r="D453" s="83"/>
      <c r="E453" s="83"/>
      <c r="F453" s="83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  <c r="AA453" s="83"/>
    </row>
    <row r="454">
      <c r="A454" s="83"/>
      <c r="B454" s="84"/>
      <c r="C454" s="83"/>
      <c r="D454" s="83"/>
      <c r="E454" s="83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  <c r="AA454" s="83"/>
    </row>
    <row r="455">
      <c r="A455" s="83"/>
      <c r="B455" s="84"/>
      <c r="C455" s="83"/>
      <c r="D455" s="83"/>
      <c r="E455" s="83"/>
      <c r="F455" s="83"/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  <c r="AA455" s="83"/>
    </row>
    <row r="456">
      <c r="A456" s="83"/>
      <c r="B456" s="84"/>
      <c r="C456" s="83"/>
      <c r="D456" s="83"/>
      <c r="E456" s="83"/>
      <c r="F456" s="83"/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  <c r="AA456" s="83"/>
    </row>
    <row r="457">
      <c r="A457" s="83"/>
      <c r="B457" s="84"/>
      <c r="C457" s="83"/>
      <c r="D457" s="83"/>
      <c r="E457" s="83"/>
      <c r="F457" s="83"/>
      <c r="G457" s="83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  <c r="AA457" s="83"/>
    </row>
    <row r="458">
      <c r="A458" s="83"/>
      <c r="B458" s="84"/>
      <c r="C458" s="83"/>
      <c r="D458" s="83"/>
      <c r="E458" s="83"/>
      <c r="F458" s="83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  <c r="AA458" s="83"/>
    </row>
    <row r="459">
      <c r="A459" s="83"/>
      <c r="B459" s="84"/>
      <c r="C459" s="83"/>
      <c r="D459" s="83"/>
      <c r="E459" s="83"/>
      <c r="F459" s="83"/>
      <c r="G459" s="83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  <c r="AA459" s="83"/>
    </row>
    <row r="460">
      <c r="A460" s="83"/>
      <c r="B460" s="84"/>
      <c r="C460" s="83"/>
      <c r="D460" s="83"/>
      <c r="E460" s="83"/>
      <c r="F460" s="83"/>
      <c r="G460" s="83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  <c r="AA460" s="83"/>
    </row>
    <row r="461">
      <c r="A461" s="83"/>
      <c r="B461" s="84"/>
      <c r="C461" s="83"/>
      <c r="D461" s="83"/>
      <c r="E461" s="83"/>
      <c r="F461" s="83"/>
      <c r="G461" s="83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  <c r="AA461" s="83"/>
    </row>
    <row r="462">
      <c r="A462" s="83"/>
      <c r="B462" s="84"/>
      <c r="C462" s="83"/>
      <c r="D462" s="83"/>
      <c r="E462" s="83"/>
      <c r="F462" s="83"/>
      <c r="G462" s="83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  <c r="AA462" s="83"/>
    </row>
    <row r="463">
      <c r="A463" s="83"/>
      <c r="B463" s="84"/>
      <c r="C463" s="83"/>
      <c r="D463" s="83"/>
      <c r="E463" s="83"/>
      <c r="F463" s="83"/>
      <c r="G463" s="83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  <c r="AA463" s="83"/>
    </row>
    <row r="464">
      <c r="A464" s="83"/>
      <c r="B464" s="84"/>
      <c r="C464" s="83"/>
      <c r="D464" s="83"/>
      <c r="E464" s="83"/>
      <c r="F464" s="83"/>
      <c r="G464" s="83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  <c r="AA464" s="83"/>
    </row>
    <row r="465">
      <c r="A465" s="83"/>
      <c r="B465" s="84"/>
      <c r="C465" s="83"/>
      <c r="D465" s="83"/>
      <c r="E465" s="83"/>
      <c r="F465" s="83"/>
      <c r="G465" s="83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  <c r="AA465" s="83"/>
    </row>
    <row r="466">
      <c r="A466" s="83"/>
      <c r="B466" s="84"/>
      <c r="C466" s="83"/>
      <c r="D466" s="83"/>
      <c r="E466" s="83"/>
      <c r="F466" s="83"/>
      <c r="G466" s="83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  <c r="AA466" s="83"/>
    </row>
    <row r="467">
      <c r="A467" s="83"/>
      <c r="B467" s="84"/>
      <c r="C467" s="83"/>
      <c r="D467" s="83"/>
      <c r="E467" s="83"/>
      <c r="F467" s="83"/>
      <c r="G467" s="83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  <c r="AA467" s="83"/>
    </row>
    <row r="468">
      <c r="A468" s="83"/>
      <c r="B468" s="84"/>
      <c r="C468" s="83"/>
      <c r="D468" s="83"/>
      <c r="E468" s="83"/>
      <c r="F468" s="83"/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  <c r="AA468" s="83"/>
    </row>
    <row r="469">
      <c r="A469" s="83"/>
      <c r="B469" s="84"/>
      <c r="C469" s="83"/>
      <c r="D469" s="83"/>
      <c r="E469" s="83"/>
      <c r="F469" s="83"/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  <c r="AA469" s="83"/>
    </row>
    <row r="470">
      <c r="A470" s="83"/>
      <c r="B470" s="84"/>
      <c r="C470" s="83"/>
      <c r="D470" s="83"/>
      <c r="E470" s="83"/>
      <c r="F470" s="83"/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  <c r="AA470" s="83"/>
    </row>
    <row r="471">
      <c r="A471" s="83"/>
      <c r="B471" s="84"/>
      <c r="C471" s="83"/>
      <c r="D471" s="83"/>
      <c r="E471" s="83"/>
      <c r="F471" s="83"/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  <c r="AA471" s="83"/>
    </row>
    <row r="472">
      <c r="A472" s="83"/>
      <c r="B472" s="84"/>
      <c r="C472" s="83"/>
      <c r="D472" s="83"/>
      <c r="E472" s="83"/>
      <c r="F472" s="83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  <c r="AA472" s="83"/>
    </row>
    <row r="473">
      <c r="A473" s="83"/>
      <c r="B473" s="84"/>
      <c r="C473" s="83"/>
      <c r="D473" s="83"/>
      <c r="E473" s="83"/>
      <c r="F473" s="83"/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  <c r="AA473" s="83"/>
    </row>
    <row r="474">
      <c r="A474" s="83"/>
      <c r="B474" s="84"/>
      <c r="C474" s="83"/>
      <c r="D474" s="83"/>
      <c r="E474" s="83"/>
      <c r="F474" s="83"/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  <c r="AA474" s="83"/>
    </row>
    <row r="475">
      <c r="A475" s="83"/>
      <c r="B475" s="84"/>
      <c r="C475" s="83"/>
      <c r="D475" s="83"/>
      <c r="E475" s="83"/>
      <c r="F475" s="83"/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  <c r="AA475" s="83"/>
    </row>
    <row r="476">
      <c r="A476" s="83"/>
      <c r="B476" s="84"/>
      <c r="C476" s="83"/>
      <c r="D476" s="83"/>
      <c r="E476" s="83"/>
      <c r="F476" s="83"/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  <c r="AA476" s="83"/>
    </row>
    <row r="477">
      <c r="A477" s="83"/>
      <c r="B477" s="84"/>
      <c r="C477" s="83"/>
      <c r="D477" s="83"/>
      <c r="E477" s="83"/>
      <c r="F477" s="83"/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  <c r="AA477" s="83"/>
    </row>
    <row r="478">
      <c r="A478" s="83"/>
      <c r="B478" s="84"/>
      <c r="C478" s="83"/>
      <c r="D478" s="83"/>
      <c r="E478" s="83"/>
      <c r="F478" s="83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  <c r="AA478" s="83"/>
    </row>
    <row r="479">
      <c r="A479" s="83"/>
      <c r="B479" s="84"/>
      <c r="C479" s="83"/>
      <c r="D479" s="83"/>
      <c r="E479" s="83"/>
      <c r="F479" s="83"/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  <c r="AA479" s="83"/>
    </row>
    <row r="480">
      <c r="A480" s="83"/>
      <c r="B480" s="84"/>
      <c r="C480" s="83"/>
      <c r="D480" s="83"/>
      <c r="E480" s="83"/>
      <c r="F480" s="83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  <c r="AA480" s="83"/>
    </row>
    <row r="481">
      <c r="A481" s="83"/>
      <c r="B481" s="84"/>
      <c r="C481" s="83"/>
      <c r="D481" s="83"/>
      <c r="E481" s="83"/>
      <c r="F481" s="83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  <c r="AA481" s="83"/>
    </row>
    <row r="482">
      <c r="A482" s="83"/>
      <c r="B482" s="84"/>
      <c r="C482" s="83"/>
      <c r="D482" s="83"/>
      <c r="E482" s="83"/>
      <c r="F482" s="83"/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  <c r="AA482" s="83"/>
    </row>
    <row r="483">
      <c r="A483" s="83"/>
      <c r="B483" s="84"/>
      <c r="C483" s="83"/>
      <c r="D483" s="83"/>
      <c r="E483" s="83"/>
      <c r="F483" s="83"/>
      <c r="G483" s="83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  <c r="AA483" s="83"/>
    </row>
    <row r="484">
      <c r="A484" s="83"/>
      <c r="B484" s="84"/>
      <c r="C484" s="83"/>
      <c r="D484" s="83"/>
      <c r="E484" s="83"/>
      <c r="F484" s="83"/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  <c r="AA484" s="83"/>
    </row>
    <row r="485">
      <c r="A485" s="83"/>
      <c r="B485" s="84"/>
      <c r="C485" s="83"/>
      <c r="D485" s="83"/>
      <c r="E485" s="83"/>
      <c r="F485" s="83"/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  <c r="AA485" s="83"/>
    </row>
    <row r="486">
      <c r="A486" s="83"/>
      <c r="B486" s="84"/>
      <c r="C486" s="83"/>
      <c r="D486" s="83"/>
      <c r="E486" s="83"/>
      <c r="F486" s="83"/>
      <c r="G486" s="83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  <c r="AA486" s="83"/>
    </row>
    <row r="487">
      <c r="A487" s="83"/>
      <c r="B487" s="84"/>
      <c r="C487" s="83"/>
      <c r="D487" s="83"/>
      <c r="E487" s="83"/>
      <c r="F487" s="83"/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  <c r="AA487" s="83"/>
    </row>
    <row r="488">
      <c r="A488" s="83"/>
      <c r="B488" s="84"/>
      <c r="C488" s="83"/>
      <c r="D488" s="83"/>
      <c r="E488" s="83"/>
      <c r="F488" s="83"/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  <c r="AA488" s="83"/>
    </row>
    <row r="489">
      <c r="A489" s="83"/>
      <c r="B489" s="84"/>
      <c r="C489" s="83"/>
      <c r="D489" s="83"/>
      <c r="E489" s="83"/>
      <c r="F489" s="83"/>
      <c r="G489" s="83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  <c r="AA489" s="83"/>
    </row>
    <row r="490">
      <c r="A490" s="83"/>
      <c r="B490" s="84"/>
      <c r="C490" s="83"/>
      <c r="D490" s="83"/>
      <c r="E490" s="83"/>
      <c r="F490" s="83"/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  <c r="AA490" s="83"/>
    </row>
    <row r="491">
      <c r="A491" s="83"/>
      <c r="B491" s="84"/>
      <c r="C491" s="83"/>
      <c r="D491" s="83"/>
      <c r="E491" s="83"/>
      <c r="F491" s="83"/>
      <c r="G491" s="83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  <c r="AA491" s="83"/>
    </row>
    <row r="492">
      <c r="A492" s="83"/>
      <c r="B492" s="84"/>
      <c r="C492" s="83"/>
      <c r="D492" s="83"/>
      <c r="E492" s="83"/>
      <c r="F492" s="83"/>
      <c r="G492" s="83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  <c r="AA492" s="83"/>
    </row>
    <row r="493">
      <c r="A493" s="83"/>
      <c r="B493" s="84"/>
      <c r="C493" s="83"/>
      <c r="D493" s="83"/>
      <c r="E493" s="83"/>
      <c r="F493" s="83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  <c r="AA493" s="83"/>
    </row>
    <row r="494">
      <c r="A494" s="83"/>
      <c r="B494" s="84"/>
      <c r="C494" s="83"/>
      <c r="D494" s="83"/>
      <c r="E494" s="83"/>
      <c r="F494" s="83"/>
      <c r="G494" s="83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  <c r="AA494" s="83"/>
    </row>
    <row r="495">
      <c r="A495" s="83"/>
      <c r="B495" s="84"/>
      <c r="C495" s="83"/>
      <c r="D495" s="83"/>
      <c r="E495" s="83"/>
      <c r="F495" s="83"/>
      <c r="G495" s="83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  <c r="AA495" s="83"/>
    </row>
    <row r="496">
      <c r="A496" s="83"/>
      <c r="B496" s="84"/>
      <c r="C496" s="83"/>
      <c r="D496" s="83"/>
      <c r="E496" s="83"/>
      <c r="F496" s="83"/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  <c r="AA496" s="83"/>
    </row>
    <row r="497">
      <c r="A497" s="83"/>
      <c r="B497" s="84"/>
      <c r="C497" s="83"/>
      <c r="D497" s="83"/>
      <c r="E497" s="83"/>
      <c r="F497" s="83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  <c r="AA497" s="83"/>
    </row>
    <row r="498">
      <c r="A498" s="83"/>
      <c r="B498" s="84"/>
      <c r="C498" s="83"/>
      <c r="D498" s="83"/>
      <c r="E498" s="83"/>
      <c r="F498" s="83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  <c r="AA498" s="83"/>
    </row>
    <row r="499">
      <c r="A499" s="83"/>
      <c r="B499" s="84"/>
      <c r="C499" s="83"/>
      <c r="D499" s="83"/>
      <c r="E499" s="83"/>
      <c r="F499" s="83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  <c r="AA499" s="83"/>
    </row>
    <row r="500">
      <c r="A500" s="83"/>
      <c r="B500" s="84"/>
      <c r="C500" s="83"/>
      <c r="D500" s="83"/>
      <c r="E500" s="83"/>
      <c r="F500" s="83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  <c r="AA500" s="83"/>
    </row>
    <row r="501">
      <c r="A501" s="83"/>
      <c r="B501" s="84"/>
      <c r="C501" s="83"/>
      <c r="D501" s="83"/>
      <c r="E501" s="83"/>
      <c r="F501" s="83"/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  <c r="AA501" s="83"/>
    </row>
    <row r="502">
      <c r="A502" s="83"/>
      <c r="B502" s="84"/>
      <c r="C502" s="83"/>
      <c r="D502" s="83"/>
      <c r="E502" s="83"/>
      <c r="F502" s="83"/>
      <c r="G502" s="83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  <c r="AA502" s="83"/>
    </row>
    <row r="503">
      <c r="A503" s="83"/>
      <c r="B503" s="84"/>
      <c r="C503" s="83"/>
      <c r="D503" s="83"/>
      <c r="E503" s="83"/>
      <c r="F503" s="83"/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  <c r="AA503" s="83"/>
    </row>
    <row r="504">
      <c r="A504" s="83"/>
      <c r="B504" s="84"/>
      <c r="C504" s="83"/>
      <c r="D504" s="83"/>
      <c r="E504" s="83"/>
      <c r="F504" s="83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  <c r="AA504" s="83"/>
    </row>
    <row r="505">
      <c r="A505" s="83"/>
      <c r="B505" s="84"/>
      <c r="C505" s="83"/>
      <c r="D505" s="83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  <c r="AA505" s="83"/>
    </row>
    <row r="506">
      <c r="A506" s="83"/>
      <c r="B506" s="84"/>
      <c r="C506" s="83"/>
      <c r="D506" s="83"/>
      <c r="E506" s="83"/>
      <c r="F506" s="83"/>
      <c r="G506" s="83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  <c r="AA506" s="83"/>
    </row>
    <row r="507">
      <c r="A507" s="83"/>
      <c r="B507" s="84"/>
      <c r="C507" s="83"/>
      <c r="D507" s="83"/>
      <c r="E507" s="83"/>
      <c r="F507" s="83"/>
      <c r="G507" s="83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  <c r="AA507" s="83"/>
    </row>
    <row r="508">
      <c r="A508" s="83"/>
      <c r="B508" s="84"/>
      <c r="C508" s="83"/>
      <c r="D508" s="83"/>
      <c r="E508" s="83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  <c r="AA508" s="83"/>
    </row>
    <row r="509">
      <c r="A509" s="83"/>
      <c r="B509" s="84"/>
      <c r="C509" s="83"/>
      <c r="D509" s="83"/>
      <c r="E509" s="83"/>
      <c r="F509" s="83"/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  <c r="AA509" s="83"/>
    </row>
    <row r="510">
      <c r="A510" s="83"/>
      <c r="B510" s="84"/>
      <c r="C510" s="83"/>
      <c r="D510" s="83"/>
      <c r="E510" s="83"/>
      <c r="F510" s="83"/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  <c r="AA510" s="83"/>
    </row>
    <row r="511">
      <c r="A511" s="83"/>
      <c r="B511" s="84"/>
      <c r="C511" s="83"/>
      <c r="D511" s="83"/>
      <c r="E511" s="83"/>
      <c r="F511" s="83"/>
      <c r="G511" s="83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  <c r="AA511" s="83"/>
    </row>
    <row r="512">
      <c r="A512" s="83"/>
      <c r="B512" s="84"/>
      <c r="C512" s="83"/>
      <c r="D512" s="83"/>
      <c r="E512" s="83"/>
      <c r="F512" s="83"/>
      <c r="G512" s="83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  <c r="AA512" s="83"/>
    </row>
    <row r="513">
      <c r="A513" s="83"/>
      <c r="B513" s="84"/>
      <c r="C513" s="83"/>
      <c r="D513" s="83"/>
      <c r="E513" s="83"/>
      <c r="F513" s="83"/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  <c r="AA513" s="83"/>
    </row>
    <row r="514">
      <c r="A514" s="83"/>
      <c r="B514" s="84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  <c r="AA514" s="83"/>
    </row>
    <row r="515">
      <c r="A515" s="83"/>
      <c r="B515" s="84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  <c r="AA515" s="83"/>
    </row>
    <row r="516">
      <c r="A516" s="83"/>
      <c r="B516" s="84"/>
      <c r="C516" s="83"/>
      <c r="D516" s="83"/>
      <c r="E516" s="83"/>
      <c r="F516" s="83"/>
      <c r="G516" s="83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  <c r="AA516" s="83"/>
    </row>
    <row r="517">
      <c r="A517" s="83"/>
      <c r="B517" s="84"/>
      <c r="C517" s="83"/>
      <c r="D517" s="83"/>
      <c r="E517" s="83"/>
      <c r="F517" s="83"/>
      <c r="G517" s="83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  <c r="AA517" s="83"/>
    </row>
    <row r="518">
      <c r="A518" s="83"/>
      <c r="B518" s="84"/>
      <c r="C518" s="83"/>
      <c r="D518" s="83"/>
      <c r="E518" s="83"/>
      <c r="F518" s="83"/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  <c r="AA518" s="83"/>
    </row>
    <row r="519">
      <c r="A519" s="83"/>
      <c r="B519" s="84"/>
      <c r="C519" s="83"/>
      <c r="D519" s="83"/>
      <c r="E519" s="83"/>
      <c r="F519" s="83"/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  <c r="AA519" s="83"/>
    </row>
    <row r="520">
      <c r="A520" s="83"/>
      <c r="B520" s="84"/>
      <c r="C520" s="83"/>
      <c r="D520" s="83"/>
      <c r="E520" s="83"/>
      <c r="F520" s="83"/>
      <c r="G520" s="83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  <c r="AA520" s="83"/>
    </row>
    <row r="521">
      <c r="A521" s="83"/>
      <c r="B521" s="84"/>
      <c r="C521" s="83"/>
      <c r="D521" s="83"/>
      <c r="E521" s="83"/>
      <c r="F521" s="83"/>
      <c r="G521" s="83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  <c r="AA521" s="83"/>
    </row>
    <row r="522">
      <c r="A522" s="83"/>
      <c r="B522" s="84"/>
      <c r="C522" s="83"/>
      <c r="D522" s="83"/>
      <c r="E522" s="83"/>
      <c r="F522" s="83"/>
      <c r="G522" s="83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  <c r="AA522" s="83"/>
    </row>
    <row r="523">
      <c r="A523" s="83"/>
      <c r="B523" s="84"/>
      <c r="C523" s="83"/>
      <c r="D523" s="83"/>
      <c r="E523" s="83"/>
      <c r="F523" s="83"/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  <c r="AA523" s="83"/>
    </row>
    <row r="524">
      <c r="A524" s="83"/>
      <c r="B524" s="84"/>
      <c r="C524" s="83"/>
      <c r="D524" s="83"/>
      <c r="E524" s="83"/>
      <c r="F524" s="83"/>
      <c r="G524" s="83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  <c r="AA524" s="83"/>
    </row>
    <row r="525">
      <c r="A525" s="83"/>
      <c r="B525" s="84"/>
      <c r="C525" s="83"/>
      <c r="D525" s="83"/>
      <c r="E525" s="83"/>
      <c r="F525" s="83"/>
      <c r="G525" s="83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  <c r="AA525" s="83"/>
    </row>
    <row r="526">
      <c r="A526" s="83"/>
      <c r="B526" s="84"/>
      <c r="C526" s="83"/>
      <c r="D526" s="83"/>
      <c r="E526" s="83"/>
      <c r="F526" s="83"/>
      <c r="G526" s="83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  <c r="AA526" s="83"/>
    </row>
    <row r="527">
      <c r="A527" s="83"/>
      <c r="B527" s="84"/>
      <c r="C527" s="83"/>
      <c r="D527" s="83"/>
      <c r="E527" s="83"/>
      <c r="F527" s="83"/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  <c r="AA527" s="83"/>
    </row>
    <row r="528">
      <c r="A528" s="83"/>
      <c r="B528" s="84"/>
      <c r="C528" s="83"/>
      <c r="D528" s="83"/>
      <c r="E528" s="83"/>
      <c r="F528" s="83"/>
      <c r="G528" s="83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  <c r="AA528" s="83"/>
    </row>
    <row r="529">
      <c r="A529" s="83"/>
      <c r="B529" s="84"/>
      <c r="C529" s="83"/>
      <c r="D529" s="83"/>
      <c r="E529" s="83"/>
      <c r="F529" s="83"/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  <c r="AA529" s="83"/>
    </row>
    <row r="530">
      <c r="A530" s="83"/>
      <c r="B530" s="84"/>
      <c r="C530" s="83"/>
      <c r="D530" s="83"/>
      <c r="E530" s="83"/>
      <c r="F530" s="83"/>
      <c r="G530" s="83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  <c r="AA530" s="83"/>
    </row>
    <row r="531">
      <c r="A531" s="83"/>
      <c r="B531" s="84"/>
      <c r="C531" s="83"/>
      <c r="D531" s="83"/>
      <c r="E531" s="83"/>
      <c r="F531" s="83"/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  <c r="AA531" s="83"/>
    </row>
    <row r="532">
      <c r="A532" s="83"/>
      <c r="B532" s="84"/>
      <c r="C532" s="83"/>
      <c r="D532" s="83"/>
      <c r="E532" s="83"/>
      <c r="F532" s="83"/>
      <c r="G532" s="83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  <c r="AA532" s="83"/>
    </row>
    <row r="533">
      <c r="A533" s="83"/>
      <c r="B533" s="84"/>
      <c r="C533" s="83"/>
      <c r="D533" s="83"/>
      <c r="E533" s="83"/>
      <c r="F533" s="83"/>
      <c r="G533" s="83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  <c r="AA533" s="83"/>
    </row>
    <row r="534">
      <c r="A534" s="83"/>
      <c r="B534" s="84"/>
      <c r="C534" s="83"/>
      <c r="D534" s="83"/>
      <c r="E534" s="83"/>
      <c r="F534" s="83"/>
      <c r="G534" s="83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  <c r="AA534" s="83"/>
    </row>
    <row r="535">
      <c r="A535" s="83"/>
      <c r="B535" s="84"/>
      <c r="C535" s="83"/>
      <c r="D535" s="83"/>
      <c r="E535" s="83"/>
      <c r="F535" s="83"/>
      <c r="G535" s="83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  <c r="AA535" s="83"/>
    </row>
    <row r="536">
      <c r="A536" s="83"/>
      <c r="B536" s="84"/>
      <c r="C536" s="83"/>
      <c r="D536" s="83"/>
      <c r="E536" s="83"/>
      <c r="F536" s="83"/>
      <c r="G536" s="83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  <c r="AA536" s="83"/>
    </row>
    <row r="537">
      <c r="A537" s="83"/>
      <c r="B537" s="84"/>
      <c r="C537" s="83"/>
      <c r="D537" s="83"/>
      <c r="E537" s="83"/>
      <c r="F537" s="83"/>
      <c r="G537" s="83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  <c r="AA537" s="83"/>
    </row>
    <row r="538">
      <c r="A538" s="83"/>
      <c r="B538" s="84"/>
      <c r="C538" s="83"/>
      <c r="D538" s="83"/>
      <c r="E538" s="83"/>
      <c r="F538" s="83"/>
      <c r="G538" s="83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  <c r="AA538" s="83"/>
    </row>
    <row r="539">
      <c r="A539" s="83"/>
      <c r="B539" s="84"/>
      <c r="C539" s="83"/>
      <c r="D539" s="83"/>
      <c r="E539" s="83"/>
      <c r="F539" s="83"/>
      <c r="G539" s="83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  <c r="AA539" s="83"/>
    </row>
    <row r="540">
      <c r="A540" s="83"/>
      <c r="B540" s="84"/>
      <c r="C540" s="83"/>
      <c r="D540" s="83"/>
      <c r="E540" s="83"/>
      <c r="F540" s="83"/>
      <c r="G540" s="83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  <c r="AA540" s="83"/>
    </row>
    <row r="541">
      <c r="A541" s="83"/>
      <c r="B541" s="84"/>
      <c r="C541" s="83"/>
      <c r="D541" s="83"/>
      <c r="E541" s="83"/>
      <c r="F541" s="83"/>
      <c r="G541" s="83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  <c r="AA541" s="83"/>
    </row>
    <row r="542">
      <c r="A542" s="83"/>
      <c r="B542" s="84"/>
      <c r="C542" s="83"/>
      <c r="D542" s="83"/>
      <c r="E542" s="83"/>
      <c r="F542" s="83"/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  <c r="AA542" s="83"/>
    </row>
    <row r="543">
      <c r="A543" s="83"/>
      <c r="B543" s="84"/>
      <c r="C543" s="83"/>
      <c r="D543" s="83"/>
      <c r="E543" s="83"/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  <c r="AA543" s="83"/>
    </row>
    <row r="544">
      <c r="A544" s="83"/>
      <c r="B544" s="84"/>
      <c r="C544" s="83"/>
      <c r="D544" s="83"/>
      <c r="E544" s="83"/>
      <c r="F544" s="83"/>
      <c r="G544" s="83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  <c r="AA544" s="83"/>
    </row>
    <row r="545">
      <c r="A545" s="83"/>
      <c r="B545" s="84"/>
      <c r="C545" s="83"/>
      <c r="D545" s="83"/>
      <c r="E545" s="83"/>
      <c r="F545" s="83"/>
      <c r="G545" s="83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  <c r="AA545" s="83"/>
    </row>
    <row r="546">
      <c r="A546" s="83"/>
      <c r="B546" s="84"/>
      <c r="C546" s="83"/>
      <c r="D546" s="83"/>
      <c r="E546" s="83"/>
      <c r="F546" s="83"/>
      <c r="G546" s="83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  <c r="AA546" s="83"/>
    </row>
    <row r="547">
      <c r="A547" s="83"/>
      <c r="B547" s="84"/>
      <c r="C547" s="83"/>
      <c r="D547" s="83"/>
      <c r="E547" s="83"/>
      <c r="F547" s="83"/>
      <c r="G547" s="83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  <c r="AA547" s="83"/>
    </row>
    <row r="548">
      <c r="A548" s="83"/>
      <c r="B548" s="84"/>
      <c r="C548" s="83"/>
      <c r="D548" s="83"/>
      <c r="E548" s="83"/>
      <c r="F548" s="83"/>
      <c r="G548" s="83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  <c r="AA548" s="83"/>
    </row>
    <row r="549">
      <c r="A549" s="83"/>
      <c r="B549" s="84"/>
      <c r="C549" s="83"/>
      <c r="D549" s="83"/>
      <c r="E549" s="83"/>
      <c r="F549" s="83"/>
      <c r="G549" s="83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  <c r="AA549" s="83"/>
    </row>
    <row r="550">
      <c r="A550" s="83"/>
      <c r="B550" s="84"/>
      <c r="C550" s="83"/>
      <c r="D550" s="83"/>
      <c r="E550" s="83"/>
      <c r="F550" s="83"/>
      <c r="G550" s="83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  <c r="AA550" s="83"/>
    </row>
    <row r="551">
      <c r="A551" s="83"/>
      <c r="B551" s="84"/>
      <c r="C551" s="83"/>
      <c r="D551" s="83"/>
      <c r="E551" s="83"/>
      <c r="F551" s="83"/>
      <c r="G551" s="83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  <c r="AA551" s="83"/>
    </row>
    <row r="552">
      <c r="A552" s="83"/>
      <c r="B552" s="84"/>
      <c r="C552" s="83"/>
      <c r="D552" s="83"/>
      <c r="E552" s="83"/>
      <c r="F552" s="83"/>
      <c r="G552" s="83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  <c r="AA552" s="83"/>
    </row>
    <row r="553">
      <c r="A553" s="83"/>
      <c r="B553" s="84"/>
      <c r="C553" s="83"/>
      <c r="D553" s="83"/>
      <c r="E553" s="83"/>
      <c r="F553" s="83"/>
      <c r="G553" s="83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  <c r="AA553" s="83"/>
    </row>
    <row r="554">
      <c r="A554" s="83"/>
      <c r="B554" s="84"/>
      <c r="C554" s="83"/>
      <c r="D554" s="83"/>
      <c r="E554" s="83"/>
      <c r="F554" s="83"/>
      <c r="G554" s="83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  <c r="AA554" s="83"/>
    </row>
    <row r="555">
      <c r="A555" s="83"/>
      <c r="B555" s="84"/>
      <c r="C555" s="83"/>
      <c r="D555" s="83"/>
      <c r="E555" s="83"/>
      <c r="F555" s="83"/>
      <c r="G555" s="83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  <c r="AA555" s="83"/>
    </row>
    <row r="556">
      <c r="A556" s="83"/>
      <c r="B556" s="84"/>
      <c r="C556" s="83"/>
      <c r="D556" s="83"/>
      <c r="E556" s="83"/>
      <c r="F556" s="83"/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  <c r="AA556" s="83"/>
    </row>
    <row r="557">
      <c r="A557" s="83"/>
      <c r="B557" s="84"/>
      <c r="C557" s="83"/>
      <c r="D557" s="83"/>
      <c r="E557" s="83"/>
      <c r="F557" s="83"/>
      <c r="G557" s="83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  <c r="AA557" s="83"/>
    </row>
    <row r="558">
      <c r="A558" s="83"/>
      <c r="B558" s="84"/>
      <c r="C558" s="83"/>
      <c r="D558" s="83"/>
      <c r="E558" s="83"/>
      <c r="F558" s="83"/>
      <c r="G558" s="83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  <c r="AA558" s="83"/>
    </row>
    <row r="559">
      <c r="A559" s="83"/>
      <c r="B559" s="84"/>
      <c r="C559" s="83"/>
      <c r="D559" s="83"/>
      <c r="E559" s="83"/>
      <c r="F559" s="83"/>
      <c r="G559" s="83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  <c r="AA559" s="83"/>
    </row>
    <row r="560">
      <c r="A560" s="83"/>
      <c r="B560" s="84"/>
      <c r="C560" s="83"/>
      <c r="D560" s="83"/>
      <c r="E560" s="83"/>
      <c r="F560" s="83"/>
      <c r="G560" s="83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  <c r="AA560" s="83"/>
    </row>
    <row r="561">
      <c r="A561" s="83"/>
      <c r="B561" s="84"/>
      <c r="C561" s="83"/>
      <c r="D561" s="83"/>
      <c r="E561" s="83"/>
      <c r="F561" s="83"/>
      <c r="G561" s="83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  <c r="AA561" s="83"/>
    </row>
    <row r="562">
      <c r="A562" s="83"/>
      <c r="B562" s="84"/>
      <c r="C562" s="83"/>
      <c r="D562" s="83"/>
      <c r="E562" s="83"/>
      <c r="F562" s="83"/>
      <c r="G562" s="83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  <c r="AA562" s="83"/>
    </row>
    <row r="563">
      <c r="A563" s="83"/>
      <c r="B563" s="84"/>
      <c r="C563" s="83"/>
      <c r="D563" s="83"/>
      <c r="E563" s="83"/>
      <c r="F563" s="83"/>
      <c r="G563" s="83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  <c r="AA563" s="83"/>
    </row>
    <row r="564">
      <c r="A564" s="83"/>
      <c r="B564" s="84"/>
      <c r="C564" s="83"/>
      <c r="D564" s="83"/>
      <c r="E564" s="83"/>
      <c r="F564" s="83"/>
      <c r="G564" s="83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  <c r="AA564" s="83"/>
    </row>
    <row r="565">
      <c r="A565" s="83"/>
      <c r="B565" s="84"/>
      <c r="C565" s="83"/>
      <c r="D565" s="83"/>
      <c r="E565" s="83"/>
      <c r="F565" s="83"/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  <c r="AA565" s="83"/>
    </row>
    <row r="566">
      <c r="A566" s="83"/>
      <c r="B566" s="84"/>
      <c r="C566" s="83"/>
      <c r="D566" s="83"/>
      <c r="E566" s="83"/>
      <c r="F566" s="83"/>
      <c r="G566" s="83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  <c r="AA566" s="83"/>
    </row>
    <row r="567">
      <c r="A567" s="83"/>
      <c r="B567" s="84"/>
      <c r="C567" s="83"/>
      <c r="D567" s="83"/>
      <c r="E567" s="83"/>
      <c r="F567" s="83"/>
      <c r="G567" s="83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  <c r="AA567" s="83"/>
    </row>
    <row r="568">
      <c r="A568" s="83"/>
      <c r="B568" s="84"/>
      <c r="C568" s="83"/>
      <c r="D568" s="83"/>
      <c r="E568" s="83"/>
      <c r="F568" s="83"/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  <c r="AA568" s="83"/>
    </row>
    <row r="569">
      <c r="A569" s="83"/>
      <c r="B569" s="84"/>
      <c r="C569" s="83"/>
      <c r="D569" s="83"/>
      <c r="E569" s="83"/>
      <c r="F569" s="83"/>
      <c r="G569" s="83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  <c r="AA569" s="83"/>
    </row>
    <row r="570">
      <c r="A570" s="83"/>
      <c r="B570" s="84"/>
      <c r="C570" s="83"/>
      <c r="D570" s="83"/>
      <c r="E570" s="83"/>
      <c r="F570" s="83"/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  <c r="AA570" s="83"/>
    </row>
    <row r="571">
      <c r="A571" s="83"/>
      <c r="B571" s="84"/>
      <c r="C571" s="83"/>
      <c r="D571" s="83"/>
      <c r="E571" s="83"/>
      <c r="F571" s="83"/>
      <c r="G571" s="83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  <c r="AA571" s="83"/>
    </row>
    <row r="572">
      <c r="A572" s="83"/>
      <c r="B572" s="84"/>
      <c r="C572" s="83"/>
      <c r="D572" s="83"/>
      <c r="E572" s="83"/>
      <c r="F572" s="83"/>
      <c r="G572" s="83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  <c r="AA572" s="83"/>
    </row>
    <row r="573">
      <c r="A573" s="83"/>
      <c r="B573" s="84"/>
      <c r="C573" s="83"/>
      <c r="D573" s="83"/>
      <c r="E573" s="83"/>
      <c r="F573" s="83"/>
      <c r="G573" s="83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  <c r="AA573" s="83"/>
    </row>
    <row r="574">
      <c r="A574" s="83"/>
      <c r="B574" s="84"/>
      <c r="C574" s="83"/>
      <c r="D574" s="83"/>
      <c r="E574" s="83"/>
      <c r="F574" s="83"/>
      <c r="G574" s="83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  <c r="AA574" s="83"/>
    </row>
    <row r="575">
      <c r="A575" s="83"/>
      <c r="B575" s="84"/>
      <c r="C575" s="83"/>
      <c r="D575" s="83"/>
      <c r="E575" s="83"/>
      <c r="F575" s="83"/>
      <c r="G575" s="83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  <c r="AA575" s="83"/>
    </row>
    <row r="576">
      <c r="A576" s="83"/>
      <c r="B576" s="84"/>
      <c r="C576" s="83"/>
      <c r="D576" s="83"/>
      <c r="E576" s="83"/>
      <c r="F576" s="83"/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  <c r="AA576" s="83"/>
    </row>
    <row r="577">
      <c r="A577" s="83"/>
      <c r="B577" s="84"/>
      <c r="C577" s="83"/>
      <c r="D577" s="83"/>
      <c r="E577" s="83"/>
      <c r="F577" s="83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  <c r="AA577" s="83"/>
    </row>
    <row r="578">
      <c r="A578" s="83"/>
      <c r="B578" s="84"/>
      <c r="C578" s="83"/>
      <c r="D578" s="83"/>
      <c r="E578" s="83"/>
      <c r="F578" s="83"/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  <c r="AA578" s="83"/>
    </row>
    <row r="579">
      <c r="A579" s="83"/>
      <c r="B579" s="84"/>
      <c r="C579" s="83"/>
      <c r="D579" s="83"/>
      <c r="E579" s="83"/>
      <c r="F579" s="83"/>
      <c r="G579" s="83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  <c r="AA579" s="83"/>
    </row>
    <row r="580">
      <c r="A580" s="83"/>
      <c r="B580" s="84"/>
      <c r="C580" s="83"/>
      <c r="D580" s="83"/>
      <c r="E580" s="83"/>
      <c r="F580" s="83"/>
      <c r="G580" s="83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  <c r="AA580" s="83"/>
    </row>
    <row r="581">
      <c r="A581" s="83"/>
      <c r="B581" s="84"/>
      <c r="C581" s="83"/>
      <c r="D581" s="83"/>
      <c r="E581" s="83"/>
      <c r="F581" s="83"/>
      <c r="G581" s="83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  <c r="AA581" s="83"/>
    </row>
    <row r="582">
      <c r="A582" s="83"/>
      <c r="B582" s="84"/>
      <c r="C582" s="83"/>
      <c r="D582" s="83"/>
      <c r="E582" s="83"/>
      <c r="F582" s="83"/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  <c r="AA582" s="83"/>
    </row>
    <row r="583">
      <c r="A583" s="83"/>
      <c r="B583" s="84"/>
      <c r="C583" s="83"/>
      <c r="D583" s="83"/>
      <c r="E583" s="83"/>
      <c r="F583" s="83"/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  <c r="AA583" s="83"/>
    </row>
    <row r="584">
      <c r="A584" s="83"/>
      <c r="B584" s="84"/>
      <c r="C584" s="83"/>
      <c r="D584" s="83"/>
      <c r="E584" s="83"/>
      <c r="F584" s="83"/>
      <c r="G584" s="83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  <c r="AA584" s="83"/>
    </row>
    <row r="585">
      <c r="A585" s="83"/>
      <c r="B585" s="84"/>
      <c r="C585" s="83"/>
      <c r="D585" s="83"/>
      <c r="E585" s="83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  <c r="AA585" s="83"/>
    </row>
    <row r="586">
      <c r="A586" s="83"/>
      <c r="B586" s="84"/>
      <c r="C586" s="83"/>
      <c r="D586" s="83"/>
      <c r="E586" s="83"/>
      <c r="F586" s="83"/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  <c r="AA586" s="83"/>
    </row>
    <row r="587">
      <c r="A587" s="83"/>
      <c r="B587" s="84"/>
      <c r="C587" s="83"/>
      <c r="D587" s="83"/>
      <c r="E587" s="83"/>
      <c r="F587" s="83"/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  <c r="AA587" s="83"/>
    </row>
    <row r="588">
      <c r="A588" s="83"/>
      <c r="B588" s="84"/>
      <c r="C588" s="83"/>
      <c r="D588" s="83"/>
      <c r="E588" s="83"/>
      <c r="F588" s="83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  <c r="AA588" s="83"/>
    </row>
    <row r="589">
      <c r="A589" s="83"/>
      <c r="B589" s="84"/>
      <c r="C589" s="83"/>
      <c r="D589" s="83"/>
      <c r="E589" s="83"/>
      <c r="F589" s="83"/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  <c r="AA589" s="83"/>
    </row>
    <row r="590">
      <c r="A590" s="83"/>
      <c r="B590" s="84"/>
      <c r="C590" s="83"/>
      <c r="D590" s="83"/>
      <c r="E590" s="83"/>
      <c r="F590" s="83"/>
      <c r="G590" s="83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  <c r="AA590" s="83"/>
    </row>
    <row r="591">
      <c r="A591" s="83"/>
      <c r="B591" s="84"/>
      <c r="C591" s="83"/>
      <c r="D591" s="83"/>
      <c r="E591" s="83"/>
      <c r="F591" s="83"/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  <c r="AA591" s="83"/>
    </row>
    <row r="592">
      <c r="A592" s="83"/>
      <c r="B592" s="84"/>
      <c r="C592" s="83"/>
      <c r="D592" s="83"/>
      <c r="E592" s="83"/>
      <c r="F592" s="83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  <c r="AA592" s="83"/>
    </row>
    <row r="593">
      <c r="A593" s="83"/>
      <c r="B593" s="84"/>
      <c r="C593" s="83"/>
      <c r="D593" s="83"/>
      <c r="E593" s="83"/>
      <c r="F593" s="83"/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  <c r="AA593" s="83"/>
    </row>
    <row r="594">
      <c r="A594" s="83"/>
      <c r="B594" s="84"/>
      <c r="C594" s="83"/>
      <c r="D594" s="83"/>
      <c r="E594" s="83"/>
      <c r="F594" s="83"/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  <c r="AA594" s="83"/>
    </row>
    <row r="595">
      <c r="A595" s="83"/>
      <c r="B595" s="84"/>
      <c r="C595" s="83"/>
      <c r="D595" s="83"/>
      <c r="E595" s="83"/>
      <c r="F595" s="83"/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  <c r="AA595" s="83"/>
    </row>
    <row r="596">
      <c r="A596" s="83"/>
      <c r="B596" s="84"/>
      <c r="C596" s="83"/>
      <c r="D596" s="83"/>
      <c r="E596" s="83"/>
      <c r="F596" s="83"/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  <c r="AA596" s="83"/>
    </row>
    <row r="597">
      <c r="A597" s="83"/>
      <c r="B597" s="84"/>
      <c r="C597" s="83"/>
      <c r="D597" s="83"/>
      <c r="E597" s="83"/>
      <c r="F597" s="83"/>
      <c r="G597" s="83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  <c r="AA597" s="83"/>
    </row>
    <row r="598">
      <c r="A598" s="83"/>
      <c r="B598" s="84"/>
      <c r="C598" s="83"/>
      <c r="D598" s="83"/>
      <c r="E598" s="83"/>
      <c r="F598" s="83"/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  <c r="AA598" s="83"/>
    </row>
    <row r="599">
      <c r="A599" s="83"/>
      <c r="B599" s="84"/>
      <c r="C599" s="83"/>
      <c r="D599" s="83"/>
      <c r="E599" s="83"/>
      <c r="F599" s="83"/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  <c r="AA599" s="83"/>
    </row>
    <row r="600">
      <c r="A600" s="83"/>
      <c r="B600" s="84"/>
      <c r="C600" s="83"/>
      <c r="D600" s="83"/>
      <c r="E600" s="83"/>
      <c r="F600" s="83"/>
      <c r="G600" s="83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  <c r="AA600" s="83"/>
    </row>
    <row r="601">
      <c r="A601" s="83"/>
      <c r="B601" s="84"/>
      <c r="C601" s="83"/>
      <c r="D601" s="83"/>
      <c r="E601" s="83"/>
      <c r="F601" s="83"/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  <c r="AA601" s="83"/>
    </row>
    <row r="602">
      <c r="A602" s="83"/>
      <c r="B602" s="84"/>
      <c r="C602" s="83"/>
      <c r="D602" s="83"/>
      <c r="E602" s="83"/>
      <c r="F602" s="83"/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  <c r="AA602" s="83"/>
    </row>
    <row r="603">
      <c r="A603" s="83"/>
      <c r="B603" s="84"/>
      <c r="C603" s="83"/>
      <c r="D603" s="83"/>
      <c r="E603" s="83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  <c r="AA603" s="83"/>
    </row>
    <row r="604">
      <c r="A604" s="83"/>
      <c r="B604" s="84"/>
      <c r="C604" s="83"/>
      <c r="D604" s="83"/>
      <c r="E604" s="83"/>
      <c r="F604" s="83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  <c r="AA604" s="83"/>
    </row>
    <row r="605">
      <c r="A605" s="83"/>
      <c r="B605" s="84"/>
      <c r="C605" s="83"/>
      <c r="D605" s="83"/>
      <c r="E605" s="83"/>
      <c r="F605" s="83"/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  <c r="AA605" s="83"/>
    </row>
    <row r="606">
      <c r="A606" s="83"/>
      <c r="B606" s="84"/>
      <c r="C606" s="83"/>
      <c r="D606" s="83"/>
      <c r="E606" s="83"/>
      <c r="F606" s="83"/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  <c r="AA606" s="83"/>
    </row>
    <row r="607">
      <c r="A607" s="83"/>
      <c r="B607" s="84"/>
      <c r="C607" s="83"/>
      <c r="D607" s="83"/>
      <c r="E607" s="83"/>
      <c r="F607" s="83"/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  <c r="AA607" s="83"/>
    </row>
    <row r="608">
      <c r="A608" s="83"/>
      <c r="B608" s="84"/>
      <c r="C608" s="83"/>
      <c r="D608" s="83"/>
      <c r="E608" s="83"/>
      <c r="F608" s="83"/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  <c r="AA608" s="83"/>
    </row>
    <row r="609">
      <c r="A609" s="83"/>
      <c r="B609" s="84"/>
      <c r="C609" s="83"/>
      <c r="D609" s="83"/>
      <c r="E609" s="83"/>
      <c r="F609" s="83"/>
      <c r="G609" s="83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  <c r="AA609" s="83"/>
    </row>
    <row r="610">
      <c r="A610" s="83"/>
      <c r="B610" s="84"/>
      <c r="C610" s="83"/>
      <c r="D610" s="83"/>
      <c r="E610" s="83"/>
      <c r="F610" s="83"/>
      <c r="G610" s="83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  <c r="AA610" s="83"/>
    </row>
    <row r="611">
      <c r="A611" s="83"/>
      <c r="B611" s="84"/>
      <c r="C611" s="83"/>
      <c r="D611" s="83"/>
      <c r="E611" s="83"/>
      <c r="F611" s="83"/>
      <c r="G611" s="83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  <c r="AA611" s="83"/>
    </row>
    <row r="612">
      <c r="A612" s="83"/>
      <c r="B612" s="84"/>
      <c r="C612" s="83"/>
      <c r="D612" s="83"/>
      <c r="E612" s="83"/>
      <c r="F612" s="83"/>
      <c r="G612" s="83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  <c r="AA612" s="83"/>
    </row>
    <row r="613">
      <c r="A613" s="83"/>
      <c r="B613" s="84"/>
      <c r="C613" s="83"/>
      <c r="D613" s="83"/>
      <c r="E613" s="83"/>
      <c r="F613" s="83"/>
      <c r="G613" s="83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  <c r="AA613" s="83"/>
    </row>
    <row r="614">
      <c r="A614" s="83"/>
      <c r="B614" s="84"/>
      <c r="C614" s="83"/>
      <c r="D614" s="83"/>
      <c r="E614" s="83"/>
      <c r="F614" s="83"/>
      <c r="G614" s="83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  <c r="AA614" s="83"/>
    </row>
    <row r="615">
      <c r="A615" s="83"/>
      <c r="B615" s="84"/>
      <c r="C615" s="83"/>
      <c r="D615" s="83"/>
      <c r="E615" s="83"/>
      <c r="F615" s="83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  <c r="AA615" s="83"/>
    </row>
    <row r="616">
      <c r="A616" s="83"/>
      <c r="B616" s="84"/>
      <c r="C616" s="83"/>
      <c r="D616" s="83"/>
      <c r="E616" s="83"/>
      <c r="F616" s="83"/>
      <c r="G616" s="83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  <c r="AA616" s="83"/>
    </row>
    <row r="617">
      <c r="A617" s="83"/>
      <c r="B617" s="84"/>
      <c r="C617" s="83"/>
      <c r="D617" s="83"/>
      <c r="E617" s="83"/>
      <c r="F617" s="83"/>
      <c r="G617" s="83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  <c r="AA617" s="83"/>
    </row>
    <row r="618">
      <c r="A618" s="83"/>
      <c r="B618" s="84"/>
      <c r="C618" s="83"/>
      <c r="D618" s="83"/>
      <c r="E618" s="83"/>
      <c r="F618" s="83"/>
      <c r="G618" s="83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  <c r="AA618" s="83"/>
    </row>
    <row r="619">
      <c r="A619" s="83"/>
      <c r="B619" s="84"/>
      <c r="C619" s="83"/>
      <c r="D619" s="83"/>
      <c r="E619" s="83"/>
      <c r="F619" s="83"/>
      <c r="G619" s="83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  <c r="AA619" s="83"/>
    </row>
    <row r="620">
      <c r="A620" s="83"/>
      <c r="B620" s="84"/>
      <c r="C620" s="83"/>
      <c r="D620" s="83"/>
      <c r="E620" s="83"/>
      <c r="F620" s="83"/>
      <c r="G620" s="83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  <c r="AA620" s="83"/>
    </row>
    <row r="621">
      <c r="A621" s="83"/>
      <c r="B621" s="84"/>
      <c r="C621" s="83"/>
      <c r="D621" s="83"/>
      <c r="E621" s="83"/>
      <c r="F621" s="83"/>
      <c r="G621" s="83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  <c r="AA621" s="83"/>
    </row>
    <row r="622">
      <c r="A622" s="83"/>
      <c r="B622" s="84"/>
      <c r="C622" s="83"/>
      <c r="D622" s="83"/>
      <c r="E622" s="83"/>
      <c r="F622" s="83"/>
      <c r="G622" s="83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  <c r="AA622" s="83"/>
    </row>
    <row r="623">
      <c r="A623" s="83"/>
      <c r="B623" s="84"/>
      <c r="C623" s="83"/>
      <c r="D623" s="83"/>
      <c r="E623" s="83"/>
      <c r="F623" s="83"/>
      <c r="G623" s="83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  <c r="AA623" s="83"/>
    </row>
    <row r="624">
      <c r="A624" s="83"/>
      <c r="B624" s="84"/>
      <c r="C624" s="83"/>
      <c r="D624" s="83"/>
      <c r="E624" s="83"/>
      <c r="F624" s="83"/>
      <c r="G624" s="83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  <c r="AA624" s="83"/>
    </row>
    <row r="625">
      <c r="A625" s="83"/>
      <c r="B625" s="84"/>
      <c r="C625" s="83"/>
      <c r="D625" s="83"/>
      <c r="E625" s="83"/>
      <c r="F625" s="83"/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  <c r="AA625" s="83"/>
    </row>
    <row r="626">
      <c r="A626" s="83"/>
      <c r="B626" s="84"/>
      <c r="C626" s="83"/>
      <c r="D626" s="83"/>
      <c r="E626" s="83"/>
      <c r="F626" s="83"/>
      <c r="G626" s="83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  <c r="AA626" s="83"/>
    </row>
    <row r="627">
      <c r="A627" s="83"/>
      <c r="B627" s="84"/>
      <c r="C627" s="83"/>
      <c r="D627" s="83"/>
      <c r="E627" s="83"/>
      <c r="F627" s="83"/>
      <c r="G627" s="83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  <c r="AA627" s="83"/>
    </row>
    <row r="628">
      <c r="A628" s="83"/>
      <c r="B628" s="84"/>
      <c r="C628" s="83"/>
      <c r="D628" s="83"/>
      <c r="E628" s="83"/>
      <c r="F628" s="83"/>
      <c r="G628" s="83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  <c r="AA628" s="83"/>
    </row>
    <row r="629">
      <c r="A629" s="83"/>
      <c r="B629" s="84"/>
      <c r="C629" s="83"/>
      <c r="D629" s="83"/>
      <c r="E629" s="83"/>
      <c r="F629" s="83"/>
      <c r="G629" s="83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  <c r="AA629" s="83"/>
    </row>
    <row r="630">
      <c r="A630" s="83"/>
      <c r="B630" s="84"/>
      <c r="C630" s="83"/>
      <c r="D630" s="83"/>
      <c r="E630" s="83"/>
      <c r="F630" s="83"/>
      <c r="G630" s="83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  <c r="AA630" s="83"/>
    </row>
    <row r="631">
      <c r="A631" s="83"/>
      <c r="B631" s="84"/>
      <c r="C631" s="83"/>
      <c r="D631" s="83"/>
      <c r="E631" s="83"/>
      <c r="F631" s="83"/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  <c r="AA631" s="83"/>
    </row>
    <row r="632">
      <c r="A632" s="83"/>
      <c r="B632" s="84"/>
      <c r="C632" s="83"/>
      <c r="D632" s="83"/>
      <c r="E632" s="83"/>
      <c r="F632" s="83"/>
      <c r="G632" s="83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  <c r="AA632" s="83"/>
    </row>
    <row r="633">
      <c r="A633" s="83"/>
      <c r="B633" s="84"/>
      <c r="C633" s="83"/>
      <c r="D633" s="83"/>
      <c r="E633" s="83"/>
      <c r="F633" s="83"/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  <c r="AA633" s="83"/>
    </row>
    <row r="634">
      <c r="A634" s="83"/>
      <c r="B634" s="84"/>
      <c r="C634" s="83"/>
      <c r="D634" s="83"/>
      <c r="E634" s="83"/>
      <c r="F634" s="83"/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  <c r="AA634" s="83"/>
    </row>
    <row r="635">
      <c r="A635" s="83"/>
      <c r="B635" s="84"/>
      <c r="C635" s="83"/>
      <c r="D635" s="83"/>
      <c r="E635" s="83"/>
      <c r="F635" s="83"/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  <c r="AA635" s="83"/>
    </row>
    <row r="636">
      <c r="A636" s="83"/>
      <c r="B636" s="84"/>
      <c r="C636" s="83"/>
      <c r="D636" s="83"/>
      <c r="E636" s="83"/>
      <c r="F636" s="83"/>
      <c r="G636" s="83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  <c r="AA636" s="83"/>
    </row>
    <row r="637">
      <c r="A637" s="83"/>
      <c r="B637" s="84"/>
      <c r="C637" s="83"/>
      <c r="D637" s="83"/>
      <c r="E637" s="83"/>
      <c r="F637" s="83"/>
      <c r="G637" s="83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  <c r="AA637" s="83"/>
    </row>
    <row r="638">
      <c r="A638" s="83"/>
      <c r="B638" s="84"/>
      <c r="C638" s="83"/>
      <c r="D638" s="83"/>
      <c r="E638" s="83"/>
      <c r="F638" s="83"/>
      <c r="G638" s="83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  <c r="AA638" s="83"/>
    </row>
    <row r="639">
      <c r="A639" s="83"/>
      <c r="B639" s="84"/>
      <c r="C639" s="83"/>
      <c r="D639" s="83"/>
      <c r="E639" s="83"/>
      <c r="F639" s="83"/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  <c r="AA639" s="83"/>
    </row>
    <row r="640">
      <c r="A640" s="83"/>
      <c r="B640" s="84"/>
      <c r="C640" s="83"/>
      <c r="D640" s="83"/>
      <c r="E640" s="83"/>
      <c r="F640" s="83"/>
      <c r="G640" s="83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  <c r="AA640" s="83"/>
    </row>
    <row r="641">
      <c r="A641" s="83"/>
      <c r="B641" s="84"/>
      <c r="C641" s="83"/>
      <c r="D641" s="83"/>
      <c r="E641" s="83"/>
      <c r="F641" s="83"/>
      <c r="G641" s="83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  <c r="AA641" s="83"/>
    </row>
    <row r="642">
      <c r="A642" s="83"/>
      <c r="B642" s="84"/>
      <c r="C642" s="83"/>
      <c r="D642" s="83"/>
      <c r="E642" s="83"/>
      <c r="F642" s="83"/>
      <c r="G642" s="83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  <c r="AA642" s="83"/>
    </row>
    <row r="643">
      <c r="A643" s="83"/>
      <c r="B643" s="84"/>
      <c r="C643" s="83"/>
      <c r="D643" s="83"/>
      <c r="E643" s="83"/>
      <c r="F643" s="83"/>
      <c r="G643" s="83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  <c r="AA643" s="83"/>
    </row>
    <row r="644">
      <c r="A644" s="83"/>
      <c r="B644" s="84"/>
      <c r="C644" s="83"/>
      <c r="D644" s="83"/>
      <c r="E644" s="83"/>
      <c r="F644" s="83"/>
      <c r="G644" s="83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  <c r="AA644" s="83"/>
    </row>
    <row r="645">
      <c r="A645" s="83"/>
      <c r="B645" s="84"/>
      <c r="C645" s="83"/>
      <c r="D645" s="83"/>
      <c r="E645" s="83"/>
      <c r="F645" s="83"/>
      <c r="G645" s="83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  <c r="AA645" s="83"/>
    </row>
    <row r="646">
      <c r="A646" s="83"/>
      <c r="B646" s="84"/>
      <c r="C646" s="83"/>
      <c r="D646" s="83"/>
      <c r="E646" s="83"/>
      <c r="F646" s="83"/>
      <c r="G646" s="83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  <c r="AA646" s="83"/>
    </row>
    <row r="647">
      <c r="A647" s="83"/>
      <c r="B647" s="84"/>
      <c r="C647" s="83"/>
      <c r="D647" s="83"/>
      <c r="E647" s="83"/>
      <c r="F647" s="83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  <c r="AA647" s="83"/>
    </row>
    <row r="648">
      <c r="A648" s="83"/>
      <c r="B648" s="84"/>
      <c r="C648" s="83"/>
      <c r="D648" s="83"/>
      <c r="E648" s="83"/>
      <c r="F648" s="83"/>
      <c r="G648" s="83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  <c r="AA648" s="83"/>
    </row>
    <row r="649">
      <c r="A649" s="83"/>
      <c r="B649" s="84"/>
      <c r="C649" s="83"/>
      <c r="D649" s="83"/>
      <c r="E649" s="83"/>
      <c r="F649" s="83"/>
      <c r="G649" s="83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  <c r="AA649" s="83"/>
    </row>
    <row r="650">
      <c r="A650" s="83"/>
      <c r="B650" s="84"/>
      <c r="C650" s="83"/>
      <c r="D650" s="83"/>
      <c r="E650" s="83"/>
      <c r="F650" s="83"/>
      <c r="G650" s="83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  <c r="AA650" s="83"/>
    </row>
    <row r="651">
      <c r="A651" s="83"/>
      <c r="B651" s="84"/>
      <c r="C651" s="83"/>
      <c r="D651" s="83"/>
      <c r="E651" s="83"/>
      <c r="F651" s="83"/>
      <c r="G651" s="83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  <c r="AA651" s="83"/>
    </row>
    <row r="652">
      <c r="A652" s="83"/>
      <c r="B652" s="84"/>
      <c r="C652" s="83"/>
      <c r="D652" s="83"/>
      <c r="E652" s="83"/>
      <c r="F652" s="83"/>
      <c r="G652" s="83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  <c r="AA652" s="83"/>
    </row>
    <row r="653">
      <c r="A653" s="83"/>
      <c r="B653" s="84"/>
      <c r="C653" s="83"/>
      <c r="D653" s="83"/>
      <c r="E653" s="83"/>
      <c r="F653" s="83"/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  <c r="AA653" s="83"/>
    </row>
    <row r="654">
      <c r="A654" s="83"/>
      <c r="B654" s="84"/>
      <c r="C654" s="83"/>
      <c r="D654" s="83"/>
      <c r="E654" s="83"/>
      <c r="F654" s="83"/>
      <c r="G654" s="83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  <c r="AA654" s="83"/>
    </row>
    <row r="655">
      <c r="A655" s="83"/>
      <c r="B655" s="84"/>
      <c r="C655" s="83"/>
      <c r="D655" s="83"/>
      <c r="E655" s="83"/>
      <c r="F655" s="83"/>
      <c r="G655" s="83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  <c r="AA655" s="83"/>
    </row>
    <row r="656">
      <c r="A656" s="83"/>
      <c r="B656" s="84"/>
      <c r="C656" s="83"/>
      <c r="D656" s="83"/>
      <c r="E656" s="83"/>
      <c r="F656" s="83"/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  <c r="AA656" s="83"/>
    </row>
    <row r="657">
      <c r="A657" s="83"/>
      <c r="B657" s="84"/>
      <c r="C657" s="83"/>
      <c r="D657" s="83"/>
      <c r="E657" s="83"/>
      <c r="F657" s="83"/>
      <c r="G657" s="83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  <c r="AA657" s="83"/>
    </row>
    <row r="658">
      <c r="A658" s="83"/>
      <c r="B658" s="84"/>
      <c r="C658" s="83"/>
      <c r="D658" s="83"/>
      <c r="E658" s="83"/>
      <c r="F658" s="83"/>
      <c r="G658" s="83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  <c r="AA658" s="83"/>
    </row>
    <row r="659">
      <c r="A659" s="83"/>
      <c r="B659" s="84"/>
      <c r="C659" s="83"/>
      <c r="D659" s="83"/>
      <c r="E659" s="83"/>
      <c r="F659" s="83"/>
      <c r="G659" s="83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  <c r="AA659" s="83"/>
    </row>
    <row r="660">
      <c r="A660" s="83"/>
      <c r="B660" s="84"/>
      <c r="C660" s="83"/>
      <c r="D660" s="83"/>
      <c r="E660" s="83"/>
      <c r="F660" s="83"/>
      <c r="G660" s="83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  <c r="AA660" s="83"/>
    </row>
    <row r="661">
      <c r="A661" s="83"/>
      <c r="B661" s="84"/>
      <c r="C661" s="83"/>
      <c r="D661" s="83"/>
      <c r="E661" s="83"/>
      <c r="F661" s="83"/>
      <c r="G661" s="83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  <c r="AA661" s="83"/>
    </row>
    <row r="662">
      <c r="A662" s="83"/>
      <c r="B662" s="84"/>
      <c r="C662" s="83"/>
      <c r="D662" s="83"/>
      <c r="E662" s="83"/>
      <c r="F662" s="83"/>
      <c r="G662" s="83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  <c r="AA662" s="83"/>
    </row>
    <row r="663">
      <c r="A663" s="83"/>
      <c r="B663" s="84"/>
      <c r="C663" s="83"/>
      <c r="D663" s="83"/>
      <c r="E663" s="83"/>
      <c r="F663" s="83"/>
      <c r="G663" s="83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  <c r="AA663" s="83"/>
    </row>
    <row r="664">
      <c r="A664" s="83"/>
      <c r="B664" s="84"/>
      <c r="C664" s="83"/>
      <c r="D664" s="83"/>
      <c r="E664" s="83"/>
      <c r="F664" s="83"/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  <c r="AA664" s="83"/>
    </row>
    <row r="665">
      <c r="A665" s="83"/>
      <c r="B665" s="84"/>
      <c r="C665" s="83"/>
      <c r="D665" s="83"/>
      <c r="E665" s="83"/>
      <c r="F665" s="83"/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  <c r="AA665" s="83"/>
    </row>
    <row r="666">
      <c r="A666" s="83"/>
      <c r="B666" s="84"/>
      <c r="C666" s="83"/>
      <c r="D666" s="83"/>
      <c r="E666" s="83"/>
      <c r="F666" s="83"/>
      <c r="G666" s="83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  <c r="AA666" s="83"/>
    </row>
    <row r="667">
      <c r="A667" s="83"/>
      <c r="B667" s="84"/>
      <c r="C667" s="83"/>
      <c r="D667" s="83"/>
      <c r="E667" s="83"/>
      <c r="F667" s="83"/>
      <c r="G667" s="83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  <c r="AA667" s="83"/>
    </row>
    <row r="668">
      <c r="A668" s="83"/>
      <c r="B668" s="84"/>
      <c r="C668" s="83"/>
      <c r="D668" s="83"/>
      <c r="E668" s="83"/>
      <c r="F668" s="83"/>
      <c r="G668" s="83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  <c r="AA668" s="83"/>
    </row>
    <row r="669">
      <c r="A669" s="83"/>
      <c r="B669" s="84"/>
      <c r="C669" s="83"/>
      <c r="D669" s="83"/>
      <c r="E669" s="83"/>
      <c r="F669" s="83"/>
      <c r="G669" s="83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  <c r="AA669" s="83"/>
    </row>
    <row r="670">
      <c r="A670" s="83"/>
      <c r="B670" s="84"/>
      <c r="C670" s="83"/>
      <c r="D670" s="83"/>
      <c r="E670" s="83"/>
      <c r="F670" s="83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  <c r="AA670" s="83"/>
    </row>
    <row r="671">
      <c r="A671" s="83"/>
      <c r="B671" s="84"/>
      <c r="C671" s="83"/>
      <c r="D671" s="83"/>
      <c r="E671" s="83"/>
      <c r="F671" s="83"/>
      <c r="G671" s="83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  <c r="AA671" s="83"/>
    </row>
    <row r="672">
      <c r="A672" s="83"/>
      <c r="B672" s="84"/>
      <c r="C672" s="83"/>
      <c r="D672" s="83"/>
      <c r="E672" s="83"/>
      <c r="F672" s="83"/>
      <c r="G672" s="83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  <c r="AA672" s="83"/>
    </row>
    <row r="673">
      <c r="A673" s="83"/>
      <c r="B673" s="84"/>
      <c r="C673" s="83"/>
      <c r="D673" s="83"/>
      <c r="E673" s="83"/>
      <c r="F673" s="83"/>
      <c r="G673" s="83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  <c r="AA673" s="83"/>
    </row>
    <row r="674">
      <c r="A674" s="83"/>
      <c r="B674" s="84"/>
      <c r="C674" s="83"/>
      <c r="D674" s="83"/>
      <c r="E674" s="83"/>
      <c r="F674" s="83"/>
      <c r="G674" s="83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  <c r="AA674" s="83"/>
    </row>
    <row r="675">
      <c r="A675" s="83"/>
      <c r="B675" s="84"/>
      <c r="C675" s="83"/>
      <c r="D675" s="83"/>
      <c r="E675" s="83"/>
      <c r="F675" s="83"/>
      <c r="G675" s="83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  <c r="AA675" s="83"/>
    </row>
    <row r="676">
      <c r="A676" s="83"/>
      <c r="B676" s="84"/>
      <c r="C676" s="83"/>
      <c r="D676" s="83"/>
      <c r="E676" s="83"/>
      <c r="F676" s="83"/>
      <c r="G676" s="83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  <c r="AA676" s="83"/>
    </row>
    <row r="677">
      <c r="A677" s="83"/>
      <c r="B677" s="84"/>
      <c r="C677" s="83"/>
      <c r="D677" s="83"/>
      <c r="E677" s="83"/>
      <c r="F677" s="83"/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  <c r="AA677" s="83"/>
    </row>
    <row r="678">
      <c r="A678" s="83"/>
      <c r="B678" s="84"/>
      <c r="C678" s="83"/>
      <c r="D678" s="83"/>
      <c r="E678" s="83"/>
      <c r="F678" s="83"/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  <c r="AA678" s="83"/>
    </row>
    <row r="679">
      <c r="A679" s="83"/>
      <c r="B679" s="84"/>
      <c r="C679" s="83"/>
      <c r="D679" s="83"/>
      <c r="E679" s="83"/>
      <c r="F679" s="83"/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  <c r="AA679" s="83"/>
    </row>
    <row r="680">
      <c r="A680" s="83"/>
      <c r="B680" s="84"/>
      <c r="C680" s="83"/>
      <c r="D680" s="83"/>
      <c r="E680" s="83"/>
      <c r="F680" s="83"/>
      <c r="G680" s="83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  <c r="AA680" s="83"/>
    </row>
    <row r="681">
      <c r="A681" s="83"/>
      <c r="B681" s="84"/>
      <c r="C681" s="83"/>
      <c r="D681" s="83"/>
      <c r="E681" s="83"/>
      <c r="F681" s="83"/>
      <c r="G681" s="83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  <c r="AA681" s="83"/>
    </row>
    <row r="682">
      <c r="A682" s="83"/>
      <c r="B682" s="84"/>
      <c r="C682" s="83"/>
      <c r="D682" s="83"/>
      <c r="E682" s="83"/>
      <c r="F682" s="83"/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  <c r="AA682" s="83"/>
    </row>
    <row r="683">
      <c r="A683" s="83"/>
      <c r="B683" s="84"/>
      <c r="C683" s="83"/>
      <c r="D683" s="83"/>
      <c r="E683" s="83"/>
      <c r="F683" s="83"/>
      <c r="G683" s="83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  <c r="AA683" s="83"/>
    </row>
    <row r="684">
      <c r="A684" s="83"/>
      <c r="B684" s="84"/>
      <c r="C684" s="83"/>
      <c r="D684" s="83"/>
      <c r="E684" s="83"/>
      <c r="F684" s="83"/>
      <c r="G684" s="83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  <c r="AA684" s="83"/>
    </row>
    <row r="685">
      <c r="A685" s="83"/>
      <c r="B685" s="84"/>
      <c r="C685" s="83"/>
      <c r="D685" s="83"/>
      <c r="E685" s="83"/>
      <c r="F685" s="83"/>
      <c r="G685" s="83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  <c r="AA685" s="83"/>
    </row>
    <row r="686">
      <c r="A686" s="83"/>
      <c r="B686" s="84"/>
      <c r="C686" s="83"/>
      <c r="D686" s="83"/>
      <c r="E686" s="83"/>
      <c r="F686" s="83"/>
      <c r="G686" s="83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  <c r="AA686" s="83"/>
    </row>
    <row r="687">
      <c r="A687" s="83"/>
      <c r="B687" s="84"/>
      <c r="C687" s="83"/>
      <c r="D687" s="83"/>
      <c r="E687" s="83"/>
      <c r="F687" s="83"/>
      <c r="G687" s="83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  <c r="AA687" s="83"/>
    </row>
    <row r="688">
      <c r="A688" s="83"/>
      <c r="B688" s="84"/>
      <c r="C688" s="83"/>
      <c r="D688" s="83"/>
      <c r="E688" s="83"/>
      <c r="F688" s="83"/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  <c r="AA688" s="83"/>
    </row>
    <row r="689">
      <c r="A689" s="83"/>
      <c r="B689" s="84"/>
      <c r="C689" s="83"/>
      <c r="D689" s="83"/>
      <c r="E689" s="83"/>
      <c r="F689" s="83"/>
      <c r="G689" s="83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  <c r="AA689" s="83"/>
    </row>
    <row r="690">
      <c r="A690" s="83"/>
      <c r="B690" s="84"/>
      <c r="C690" s="83"/>
      <c r="D690" s="83"/>
      <c r="E690" s="83"/>
      <c r="F690" s="83"/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  <c r="AA690" s="83"/>
    </row>
    <row r="691">
      <c r="A691" s="83"/>
      <c r="B691" s="84"/>
      <c r="C691" s="83"/>
      <c r="D691" s="83"/>
      <c r="E691" s="83"/>
      <c r="F691" s="83"/>
      <c r="G691" s="83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  <c r="AA691" s="83"/>
    </row>
    <row r="692">
      <c r="A692" s="83"/>
      <c r="B692" s="84"/>
      <c r="C692" s="83"/>
      <c r="D692" s="83"/>
      <c r="E692" s="83"/>
      <c r="F692" s="83"/>
      <c r="G692" s="83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  <c r="AA692" s="83"/>
    </row>
    <row r="693">
      <c r="A693" s="83"/>
      <c r="B693" s="84"/>
      <c r="C693" s="83"/>
      <c r="D693" s="83"/>
      <c r="E693" s="83"/>
      <c r="F693" s="83"/>
      <c r="G693" s="83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  <c r="AA693" s="83"/>
    </row>
    <row r="694">
      <c r="A694" s="83"/>
      <c r="B694" s="84"/>
      <c r="C694" s="83"/>
      <c r="D694" s="83"/>
      <c r="E694" s="83"/>
      <c r="F694" s="83"/>
      <c r="G694" s="83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  <c r="AA694" s="83"/>
    </row>
    <row r="695">
      <c r="A695" s="83"/>
      <c r="B695" s="84"/>
      <c r="C695" s="83"/>
      <c r="D695" s="83"/>
      <c r="E695" s="83"/>
      <c r="F695" s="83"/>
      <c r="G695" s="83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  <c r="AA695" s="83"/>
    </row>
    <row r="696">
      <c r="A696" s="83"/>
      <c r="B696" s="84"/>
      <c r="C696" s="83"/>
      <c r="D696" s="83"/>
      <c r="E696" s="83"/>
      <c r="F696" s="83"/>
      <c r="G696" s="83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  <c r="AA696" s="83"/>
    </row>
    <row r="697">
      <c r="A697" s="83"/>
      <c r="B697" s="84"/>
      <c r="C697" s="83"/>
      <c r="D697" s="83"/>
      <c r="E697" s="83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  <c r="AA697" s="83"/>
    </row>
    <row r="698">
      <c r="A698" s="83"/>
      <c r="B698" s="84"/>
      <c r="C698" s="83"/>
      <c r="D698" s="83"/>
      <c r="E698" s="83"/>
      <c r="F698" s="83"/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  <c r="AA698" s="83"/>
    </row>
    <row r="699">
      <c r="A699" s="83"/>
      <c r="B699" s="84"/>
      <c r="C699" s="83"/>
      <c r="D699" s="83"/>
      <c r="E699" s="83"/>
      <c r="F699" s="83"/>
      <c r="G699" s="83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  <c r="AA699" s="83"/>
    </row>
    <row r="700">
      <c r="A700" s="83"/>
      <c r="B700" s="84"/>
      <c r="C700" s="83"/>
      <c r="D700" s="83"/>
      <c r="E700" s="83"/>
      <c r="F700" s="83"/>
      <c r="G700" s="83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  <c r="AA700" s="83"/>
    </row>
    <row r="701">
      <c r="A701" s="83"/>
      <c r="B701" s="84"/>
      <c r="C701" s="83"/>
      <c r="D701" s="83"/>
      <c r="E701" s="83"/>
      <c r="F701" s="83"/>
      <c r="G701" s="83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  <c r="AA701" s="83"/>
    </row>
    <row r="702">
      <c r="A702" s="83"/>
      <c r="B702" s="84"/>
      <c r="C702" s="83"/>
      <c r="D702" s="83"/>
      <c r="E702" s="83"/>
      <c r="F702" s="83"/>
      <c r="G702" s="83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  <c r="AA702" s="83"/>
    </row>
    <row r="703">
      <c r="A703" s="83"/>
      <c r="B703" s="84"/>
      <c r="C703" s="83"/>
      <c r="D703" s="83"/>
      <c r="E703" s="83"/>
      <c r="F703" s="83"/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  <c r="AA703" s="83"/>
    </row>
    <row r="704">
      <c r="A704" s="83"/>
      <c r="B704" s="84"/>
      <c r="C704" s="83"/>
      <c r="D704" s="83"/>
      <c r="E704" s="83"/>
      <c r="F704" s="83"/>
      <c r="G704" s="83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  <c r="AA704" s="83"/>
    </row>
    <row r="705">
      <c r="A705" s="83"/>
      <c r="B705" s="84"/>
      <c r="C705" s="83"/>
      <c r="D705" s="83"/>
      <c r="E705" s="83"/>
      <c r="F705" s="83"/>
      <c r="G705" s="83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  <c r="AA705" s="83"/>
    </row>
    <row r="706">
      <c r="A706" s="83"/>
      <c r="B706" s="84"/>
      <c r="C706" s="83"/>
      <c r="D706" s="83"/>
      <c r="E706" s="83"/>
      <c r="F706" s="83"/>
      <c r="G706" s="83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  <c r="AA706" s="83"/>
    </row>
    <row r="707">
      <c r="A707" s="83"/>
      <c r="B707" s="84"/>
      <c r="C707" s="83"/>
      <c r="D707" s="83"/>
      <c r="E707" s="83"/>
      <c r="F707" s="83"/>
      <c r="G707" s="83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  <c r="AA707" s="83"/>
    </row>
    <row r="708">
      <c r="A708" s="83"/>
      <c r="B708" s="84"/>
      <c r="C708" s="83"/>
      <c r="D708" s="83"/>
      <c r="E708" s="83"/>
      <c r="F708" s="83"/>
      <c r="G708" s="83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  <c r="AA708" s="83"/>
    </row>
    <row r="709">
      <c r="A709" s="83"/>
      <c r="B709" s="84"/>
      <c r="C709" s="83"/>
      <c r="D709" s="83"/>
      <c r="E709" s="83"/>
      <c r="F709" s="83"/>
      <c r="G709" s="83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  <c r="AA709" s="83"/>
    </row>
    <row r="710">
      <c r="A710" s="83"/>
      <c r="B710" s="84"/>
      <c r="C710" s="83"/>
      <c r="D710" s="83"/>
      <c r="E710" s="83"/>
      <c r="F710" s="83"/>
      <c r="G710" s="83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  <c r="AA710" s="83"/>
    </row>
    <row r="711">
      <c r="A711" s="83"/>
      <c r="B711" s="84"/>
      <c r="C711" s="83"/>
      <c r="D711" s="83"/>
      <c r="E711" s="83"/>
      <c r="F711" s="83"/>
      <c r="G711" s="83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  <c r="AA711" s="83"/>
    </row>
    <row r="712">
      <c r="A712" s="83"/>
      <c r="B712" s="84"/>
      <c r="C712" s="83"/>
      <c r="D712" s="83"/>
      <c r="E712" s="83"/>
      <c r="F712" s="83"/>
      <c r="G712" s="83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  <c r="AA712" s="83"/>
    </row>
    <row r="713">
      <c r="A713" s="83"/>
      <c r="B713" s="84"/>
      <c r="C713" s="83"/>
      <c r="D713" s="83"/>
      <c r="E713" s="83"/>
      <c r="F713" s="83"/>
      <c r="G713" s="83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  <c r="AA713" s="83"/>
    </row>
    <row r="714">
      <c r="A714" s="83"/>
      <c r="B714" s="84"/>
      <c r="C714" s="83"/>
      <c r="D714" s="83"/>
      <c r="E714" s="83"/>
      <c r="F714" s="83"/>
      <c r="G714" s="83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  <c r="AA714" s="83"/>
    </row>
    <row r="715">
      <c r="A715" s="83"/>
      <c r="B715" s="84"/>
      <c r="C715" s="83"/>
      <c r="D715" s="83"/>
      <c r="E715" s="83"/>
      <c r="F715" s="83"/>
      <c r="G715" s="83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  <c r="AA715" s="83"/>
    </row>
    <row r="716">
      <c r="A716" s="83"/>
      <c r="B716" s="84"/>
      <c r="C716" s="83"/>
      <c r="D716" s="83"/>
      <c r="E716" s="83"/>
      <c r="F716" s="83"/>
      <c r="G716" s="83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  <c r="AA716" s="83"/>
    </row>
    <row r="717">
      <c r="A717" s="83"/>
      <c r="B717" s="84"/>
      <c r="C717" s="83"/>
      <c r="D717" s="83"/>
      <c r="E717" s="83"/>
      <c r="F717" s="83"/>
      <c r="G717" s="83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  <c r="AA717" s="83"/>
    </row>
    <row r="718">
      <c r="A718" s="83"/>
      <c r="B718" s="84"/>
      <c r="C718" s="83"/>
      <c r="D718" s="83"/>
      <c r="E718" s="83"/>
      <c r="F718" s="83"/>
      <c r="G718" s="83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  <c r="AA718" s="83"/>
    </row>
    <row r="719">
      <c r="A719" s="83"/>
      <c r="B719" s="84"/>
      <c r="C719" s="83"/>
      <c r="D719" s="83"/>
      <c r="E719" s="83"/>
      <c r="F719" s="83"/>
      <c r="G719" s="83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  <c r="AA719" s="83"/>
    </row>
    <row r="720">
      <c r="A720" s="83"/>
      <c r="B720" s="84"/>
      <c r="C720" s="83"/>
      <c r="D720" s="83"/>
      <c r="E720" s="83"/>
      <c r="F720" s="83"/>
      <c r="G720" s="83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  <c r="AA720" s="83"/>
    </row>
    <row r="721">
      <c r="A721" s="83"/>
      <c r="B721" s="84"/>
      <c r="C721" s="83"/>
      <c r="D721" s="83"/>
      <c r="E721" s="83"/>
      <c r="F721" s="83"/>
      <c r="G721" s="83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  <c r="AA721" s="83"/>
    </row>
    <row r="722">
      <c r="A722" s="83"/>
      <c r="B722" s="84"/>
      <c r="C722" s="83"/>
      <c r="D722" s="83"/>
      <c r="E722" s="83"/>
      <c r="F722" s="83"/>
      <c r="G722" s="83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  <c r="AA722" s="83"/>
    </row>
    <row r="723">
      <c r="A723" s="83"/>
      <c r="B723" s="84"/>
      <c r="C723" s="83"/>
      <c r="D723" s="83"/>
      <c r="E723" s="83"/>
      <c r="F723" s="83"/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  <c r="AA723" s="83"/>
    </row>
    <row r="724">
      <c r="A724" s="83"/>
      <c r="B724" s="84"/>
      <c r="C724" s="83"/>
      <c r="D724" s="83"/>
      <c r="E724" s="83"/>
      <c r="F724" s="83"/>
      <c r="G724" s="83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  <c r="AA724" s="83"/>
    </row>
    <row r="725">
      <c r="A725" s="83"/>
      <c r="B725" s="84"/>
      <c r="C725" s="83"/>
      <c r="D725" s="83"/>
      <c r="E725" s="83"/>
      <c r="F725" s="83"/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  <c r="AA725" s="83"/>
    </row>
    <row r="726">
      <c r="A726" s="83"/>
      <c r="B726" s="84"/>
      <c r="C726" s="83"/>
      <c r="D726" s="83"/>
      <c r="E726" s="83"/>
      <c r="F726" s="83"/>
      <c r="G726" s="83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  <c r="AA726" s="83"/>
    </row>
    <row r="727">
      <c r="A727" s="83"/>
      <c r="B727" s="84"/>
      <c r="C727" s="83"/>
      <c r="D727" s="83"/>
      <c r="E727" s="83"/>
      <c r="F727" s="83"/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  <c r="AA727" s="83"/>
    </row>
    <row r="728">
      <c r="A728" s="83"/>
      <c r="B728" s="84"/>
      <c r="C728" s="83"/>
      <c r="D728" s="83"/>
      <c r="E728" s="83"/>
      <c r="F728" s="83"/>
      <c r="G728" s="83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  <c r="AA728" s="83"/>
    </row>
    <row r="729">
      <c r="A729" s="83"/>
      <c r="B729" s="84"/>
      <c r="C729" s="83"/>
      <c r="D729" s="83"/>
      <c r="E729" s="83"/>
      <c r="F729" s="83"/>
      <c r="G729" s="83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  <c r="AA729" s="83"/>
    </row>
    <row r="730">
      <c r="A730" s="83"/>
      <c r="B730" s="84"/>
      <c r="C730" s="83"/>
      <c r="D730" s="83"/>
      <c r="E730" s="83"/>
      <c r="F730" s="83"/>
      <c r="G730" s="83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  <c r="AA730" s="83"/>
    </row>
    <row r="731">
      <c r="A731" s="83"/>
      <c r="B731" s="84"/>
      <c r="C731" s="83"/>
      <c r="D731" s="83"/>
      <c r="E731" s="83"/>
      <c r="F731" s="83"/>
      <c r="G731" s="83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  <c r="AA731" s="83"/>
    </row>
    <row r="732">
      <c r="A732" s="83"/>
      <c r="B732" s="84"/>
      <c r="C732" s="83"/>
      <c r="D732" s="83"/>
      <c r="E732" s="83"/>
      <c r="F732" s="83"/>
      <c r="G732" s="83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  <c r="AA732" s="83"/>
    </row>
    <row r="733">
      <c r="A733" s="83"/>
      <c r="B733" s="84"/>
      <c r="C733" s="83"/>
      <c r="D733" s="83"/>
      <c r="E733" s="83"/>
      <c r="F733" s="83"/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  <c r="AA733" s="83"/>
    </row>
    <row r="734">
      <c r="A734" s="83"/>
      <c r="B734" s="84"/>
      <c r="C734" s="83"/>
      <c r="D734" s="83"/>
      <c r="E734" s="83"/>
      <c r="F734" s="83"/>
      <c r="G734" s="83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  <c r="AA734" s="83"/>
    </row>
    <row r="735">
      <c r="A735" s="83"/>
      <c r="B735" s="84"/>
      <c r="C735" s="83"/>
      <c r="D735" s="83"/>
      <c r="E735" s="83"/>
      <c r="F735" s="83"/>
      <c r="G735" s="83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  <c r="AA735" s="83"/>
    </row>
    <row r="736">
      <c r="A736" s="83"/>
      <c r="B736" s="84"/>
      <c r="C736" s="83"/>
      <c r="D736" s="83"/>
      <c r="E736" s="83"/>
      <c r="F736" s="83"/>
      <c r="G736" s="83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  <c r="AA736" s="83"/>
    </row>
    <row r="737">
      <c r="A737" s="83"/>
      <c r="B737" s="84"/>
      <c r="C737" s="83"/>
      <c r="D737" s="83"/>
      <c r="E737" s="83"/>
      <c r="F737" s="83"/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  <c r="AA737" s="83"/>
    </row>
    <row r="738">
      <c r="A738" s="83"/>
      <c r="B738" s="84"/>
      <c r="C738" s="83"/>
      <c r="D738" s="83"/>
      <c r="E738" s="83"/>
      <c r="F738" s="83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  <c r="AA738" s="83"/>
    </row>
    <row r="739">
      <c r="A739" s="83"/>
      <c r="B739" s="84"/>
      <c r="C739" s="83"/>
      <c r="D739" s="83"/>
      <c r="E739" s="83"/>
      <c r="F739" s="83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  <c r="AA739" s="83"/>
    </row>
    <row r="740">
      <c r="A740" s="83"/>
      <c r="B740" s="84"/>
      <c r="C740" s="83"/>
      <c r="D740" s="83"/>
      <c r="E740" s="83"/>
      <c r="F740" s="83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  <c r="AA740" s="83"/>
    </row>
    <row r="741">
      <c r="A741" s="83"/>
      <c r="B741" s="84"/>
      <c r="C741" s="83"/>
      <c r="D741" s="83"/>
      <c r="E741" s="83"/>
      <c r="F741" s="83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  <c r="AA741" s="83"/>
    </row>
    <row r="742">
      <c r="A742" s="83"/>
      <c r="B742" s="84"/>
      <c r="C742" s="83"/>
      <c r="D742" s="83"/>
      <c r="E742" s="83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  <c r="AA742" s="83"/>
    </row>
    <row r="743">
      <c r="A743" s="83"/>
      <c r="B743" s="84"/>
      <c r="C743" s="83"/>
      <c r="D743" s="83"/>
      <c r="E743" s="83"/>
      <c r="F743" s="83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  <c r="AA743" s="83"/>
    </row>
    <row r="744">
      <c r="A744" s="83"/>
      <c r="B744" s="84"/>
      <c r="C744" s="83"/>
      <c r="D744" s="83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  <c r="AA744" s="83"/>
    </row>
    <row r="745">
      <c r="A745" s="83"/>
      <c r="B745" s="84"/>
      <c r="C745" s="83"/>
      <c r="D745" s="83"/>
      <c r="E745" s="83"/>
      <c r="F745" s="83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  <c r="AA745" s="83"/>
    </row>
    <row r="746">
      <c r="A746" s="83"/>
      <c r="B746" s="84"/>
      <c r="C746" s="83"/>
      <c r="D746" s="83"/>
      <c r="E746" s="83"/>
      <c r="F746" s="83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  <c r="AA746" s="83"/>
    </row>
    <row r="747">
      <c r="A747" s="83"/>
      <c r="B747" s="84"/>
      <c r="C747" s="83"/>
      <c r="D747" s="83"/>
      <c r="E747" s="83"/>
      <c r="F747" s="83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  <c r="AA747" s="83"/>
    </row>
    <row r="748">
      <c r="A748" s="83"/>
      <c r="B748" s="84"/>
      <c r="C748" s="83"/>
      <c r="D748" s="83"/>
      <c r="E748" s="83"/>
      <c r="F748" s="83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  <c r="AA748" s="83"/>
    </row>
    <row r="749">
      <c r="A749" s="83"/>
      <c r="B749" s="84"/>
      <c r="C749" s="83"/>
      <c r="D749" s="83"/>
      <c r="E749" s="83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  <c r="AA749" s="83"/>
    </row>
    <row r="750">
      <c r="A750" s="83"/>
      <c r="B750" s="84"/>
      <c r="C750" s="83"/>
      <c r="D750" s="83"/>
      <c r="E750" s="83"/>
      <c r="F750" s="83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  <c r="AA750" s="83"/>
    </row>
    <row r="751">
      <c r="A751" s="83"/>
      <c r="B751" s="84"/>
      <c r="C751" s="83"/>
      <c r="D751" s="83"/>
      <c r="E751" s="83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  <c r="AA751" s="83"/>
    </row>
    <row r="752">
      <c r="A752" s="83"/>
      <c r="B752" s="84"/>
      <c r="C752" s="83"/>
      <c r="D752" s="83"/>
      <c r="E752" s="83"/>
      <c r="F752" s="83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  <c r="AA752" s="83"/>
    </row>
    <row r="753">
      <c r="A753" s="83"/>
      <c r="B753" s="84"/>
      <c r="C753" s="83"/>
      <c r="D753" s="83"/>
      <c r="E753" s="83"/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  <c r="AA753" s="83"/>
    </row>
    <row r="754">
      <c r="A754" s="83"/>
      <c r="B754" s="84"/>
      <c r="C754" s="83"/>
      <c r="D754" s="83"/>
      <c r="E754" s="83"/>
      <c r="F754" s="83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  <c r="AA754" s="83"/>
    </row>
    <row r="755">
      <c r="A755" s="83"/>
      <c r="B755" s="84"/>
      <c r="C755" s="83"/>
      <c r="D755" s="83"/>
      <c r="E755" s="83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  <c r="AA755" s="83"/>
    </row>
    <row r="756">
      <c r="A756" s="83"/>
      <c r="B756" s="84"/>
      <c r="C756" s="83"/>
      <c r="D756" s="83"/>
      <c r="E756" s="83"/>
      <c r="F756" s="83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  <c r="AA756" s="83"/>
    </row>
    <row r="757">
      <c r="A757" s="83"/>
      <c r="B757" s="84"/>
      <c r="C757" s="83"/>
      <c r="D757" s="83"/>
      <c r="E757" s="83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  <c r="AA757" s="83"/>
    </row>
    <row r="758">
      <c r="A758" s="83"/>
      <c r="B758" s="84"/>
      <c r="C758" s="83"/>
      <c r="D758" s="83"/>
      <c r="E758" s="83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  <c r="AA758" s="83"/>
    </row>
    <row r="759">
      <c r="A759" s="83"/>
      <c r="B759" s="84"/>
      <c r="C759" s="83"/>
      <c r="D759" s="83"/>
      <c r="E759" s="83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  <c r="AA759" s="83"/>
    </row>
    <row r="760">
      <c r="A760" s="83"/>
      <c r="B760" s="84"/>
      <c r="C760" s="83"/>
      <c r="D760" s="83"/>
      <c r="E760" s="83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  <c r="AA760" s="83"/>
    </row>
    <row r="761">
      <c r="A761" s="83"/>
      <c r="B761" s="84"/>
      <c r="C761" s="83"/>
      <c r="D761" s="83"/>
      <c r="E761" s="83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  <c r="AA761" s="83"/>
    </row>
    <row r="762">
      <c r="A762" s="83"/>
      <c r="B762" s="84"/>
      <c r="C762" s="83"/>
      <c r="D762" s="83"/>
      <c r="E762" s="83"/>
      <c r="F762" s="83"/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  <c r="AA762" s="83"/>
    </row>
    <row r="763">
      <c r="A763" s="83"/>
      <c r="B763" s="84"/>
      <c r="C763" s="83"/>
      <c r="D763" s="83"/>
      <c r="E763" s="83"/>
      <c r="F763" s="83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  <c r="AA763" s="83"/>
    </row>
    <row r="764">
      <c r="A764" s="83"/>
      <c r="B764" s="84"/>
      <c r="C764" s="83"/>
      <c r="D764" s="83"/>
      <c r="E764" s="83"/>
      <c r="F764" s="83"/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  <c r="AA764" s="83"/>
    </row>
    <row r="765">
      <c r="A765" s="83"/>
      <c r="B765" s="84"/>
      <c r="C765" s="83"/>
      <c r="D765" s="83"/>
      <c r="E765" s="83"/>
      <c r="F765" s="83"/>
      <c r="G765" s="83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  <c r="AA765" s="83"/>
    </row>
    <row r="766">
      <c r="A766" s="83"/>
      <c r="B766" s="84"/>
      <c r="C766" s="83"/>
      <c r="D766" s="83"/>
      <c r="E766" s="83"/>
      <c r="F766" s="83"/>
      <c r="G766" s="83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  <c r="AA766" s="83"/>
    </row>
    <row r="767">
      <c r="A767" s="83"/>
      <c r="B767" s="84"/>
      <c r="C767" s="83"/>
      <c r="D767" s="83"/>
      <c r="E767" s="83"/>
      <c r="F767" s="83"/>
      <c r="G767" s="83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  <c r="AA767" s="83"/>
    </row>
    <row r="768">
      <c r="A768" s="83"/>
      <c r="B768" s="84"/>
      <c r="C768" s="83"/>
      <c r="D768" s="83"/>
      <c r="E768" s="83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  <c r="AA768" s="83"/>
    </row>
    <row r="769">
      <c r="A769" s="83"/>
      <c r="B769" s="84"/>
      <c r="C769" s="83"/>
      <c r="D769" s="83"/>
      <c r="E769" s="83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  <c r="AA769" s="83"/>
    </row>
    <row r="770">
      <c r="A770" s="83"/>
      <c r="B770" s="84"/>
      <c r="C770" s="83"/>
      <c r="D770" s="83"/>
      <c r="E770" s="83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  <c r="AA770" s="83"/>
    </row>
    <row r="771">
      <c r="A771" s="83"/>
      <c r="B771" s="84"/>
      <c r="C771" s="83"/>
      <c r="D771" s="83"/>
      <c r="E771" s="83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  <c r="AA771" s="83"/>
    </row>
    <row r="772">
      <c r="A772" s="83"/>
      <c r="B772" s="84"/>
      <c r="C772" s="83"/>
      <c r="D772" s="83"/>
      <c r="E772" s="83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  <c r="AA772" s="83"/>
    </row>
    <row r="773">
      <c r="A773" s="83"/>
      <c r="B773" s="84"/>
      <c r="C773" s="83"/>
      <c r="D773" s="83"/>
      <c r="E773" s="83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  <c r="AA773" s="83"/>
    </row>
    <row r="774">
      <c r="A774" s="83"/>
      <c r="B774" s="84"/>
      <c r="C774" s="83"/>
      <c r="D774" s="83"/>
      <c r="E774" s="83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  <c r="AA774" s="83"/>
    </row>
    <row r="775">
      <c r="A775" s="83"/>
      <c r="B775" s="84"/>
      <c r="C775" s="83"/>
      <c r="D775" s="83"/>
      <c r="E775" s="83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  <c r="AA775" s="83"/>
    </row>
    <row r="776">
      <c r="A776" s="83"/>
      <c r="B776" s="84"/>
      <c r="C776" s="83"/>
      <c r="D776" s="83"/>
      <c r="E776" s="83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  <c r="AA776" s="83"/>
    </row>
    <row r="777">
      <c r="A777" s="83"/>
      <c r="B777" s="84"/>
      <c r="C777" s="83"/>
      <c r="D777" s="83"/>
      <c r="E777" s="83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  <c r="AA777" s="83"/>
    </row>
    <row r="778">
      <c r="A778" s="83"/>
      <c r="B778" s="84"/>
      <c r="C778" s="83"/>
      <c r="D778" s="83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  <c r="AA778" s="83"/>
    </row>
    <row r="779">
      <c r="A779" s="83"/>
      <c r="B779" s="84"/>
      <c r="C779" s="83"/>
      <c r="D779" s="83"/>
      <c r="E779" s="83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  <c r="AA779" s="83"/>
    </row>
    <row r="780">
      <c r="A780" s="83"/>
      <c r="B780" s="84"/>
      <c r="C780" s="83"/>
      <c r="D780" s="83"/>
      <c r="E780" s="83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  <c r="AA780" s="83"/>
    </row>
    <row r="781">
      <c r="A781" s="83"/>
      <c r="B781" s="84"/>
      <c r="C781" s="83"/>
      <c r="D781" s="83"/>
      <c r="E781" s="83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  <c r="AA781" s="83"/>
    </row>
    <row r="782">
      <c r="A782" s="83"/>
      <c r="B782" s="84"/>
      <c r="C782" s="83"/>
      <c r="D782" s="83"/>
      <c r="E782" s="83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  <c r="AA782" s="83"/>
    </row>
    <row r="783">
      <c r="A783" s="83"/>
      <c r="B783" s="84"/>
      <c r="C783" s="83"/>
      <c r="D783" s="83"/>
      <c r="E783" s="83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  <c r="AA783" s="83"/>
    </row>
    <row r="784">
      <c r="A784" s="83"/>
      <c r="B784" s="84"/>
      <c r="C784" s="83"/>
      <c r="D784" s="83"/>
      <c r="E784" s="83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  <c r="AA784" s="83"/>
    </row>
    <row r="785">
      <c r="A785" s="83"/>
      <c r="B785" s="84"/>
      <c r="C785" s="83"/>
      <c r="D785" s="83"/>
      <c r="E785" s="83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  <c r="AA785" s="83"/>
    </row>
    <row r="786">
      <c r="A786" s="83"/>
      <c r="B786" s="84"/>
      <c r="C786" s="83"/>
      <c r="D786" s="83"/>
      <c r="E786" s="83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  <c r="AA786" s="83"/>
    </row>
    <row r="787">
      <c r="A787" s="83"/>
      <c r="B787" s="84"/>
      <c r="C787" s="83"/>
      <c r="D787" s="83"/>
      <c r="E787" s="83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  <c r="AA787" s="83"/>
    </row>
    <row r="788">
      <c r="A788" s="83"/>
      <c r="B788" s="84"/>
      <c r="C788" s="83"/>
      <c r="D788" s="83"/>
      <c r="E788" s="83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  <c r="AA788" s="83"/>
    </row>
    <row r="789">
      <c r="A789" s="83"/>
      <c r="B789" s="84"/>
      <c r="C789" s="83"/>
      <c r="D789" s="83"/>
      <c r="E789" s="83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  <c r="AA789" s="83"/>
    </row>
    <row r="790">
      <c r="A790" s="83"/>
      <c r="B790" s="84"/>
      <c r="C790" s="83"/>
      <c r="D790" s="83"/>
      <c r="E790" s="83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  <c r="AA790" s="83"/>
    </row>
    <row r="791">
      <c r="A791" s="83"/>
      <c r="B791" s="84"/>
      <c r="C791" s="83"/>
      <c r="D791" s="83"/>
      <c r="E791" s="83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  <c r="AA791" s="83"/>
    </row>
    <row r="792">
      <c r="A792" s="83"/>
      <c r="B792" s="84"/>
      <c r="C792" s="83"/>
      <c r="D792" s="83"/>
      <c r="E792" s="83"/>
      <c r="F792" s="83"/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  <c r="AA792" s="83"/>
    </row>
    <row r="793">
      <c r="A793" s="83"/>
      <c r="B793" s="84"/>
      <c r="C793" s="83"/>
      <c r="D793" s="83"/>
      <c r="E793" s="83"/>
      <c r="F793" s="83"/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  <c r="AA793" s="83"/>
    </row>
    <row r="794">
      <c r="A794" s="83"/>
      <c r="B794" s="84"/>
      <c r="C794" s="83"/>
      <c r="D794" s="83"/>
      <c r="E794" s="83"/>
      <c r="F794" s="83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  <c r="AA794" s="83"/>
    </row>
    <row r="795">
      <c r="A795" s="83"/>
      <c r="B795" s="84"/>
      <c r="C795" s="83"/>
      <c r="D795" s="83"/>
      <c r="E795" s="83"/>
      <c r="F795" s="83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  <c r="AA795" s="83"/>
    </row>
    <row r="796">
      <c r="A796" s="83"/>
      <c r="B796" s="84"/>
      <c r="C796" s="83"/>
      <c r="D796" s="83"/>
      <c r="E796" s="83"/>
      <c r="F796" s="83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  <c r="AA796" s="83"/>
    </row>
    <row r="797">
      <c r="A797" s="83"/>
      <c r="B797" s="84"/>
      <c r="C797" s="83"/>
      <c r="D797" s="83"/>
      <c r="E797" s="83"/>
      <c r="F797" s="83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  <c r="AA797" s="83"/>
    </row>
    <row r="798">
      <c r="A798" s="83"/>
      <c r="B798" s="84"/>
      <c r="C798" s="83"/>
      <c r="D798" s="83"/>
      <c r="E798" s="83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  <c r="AA798" s="83"/>
    </row>
    <row r="799">
      <c r="A799" s="83"/>
      <c r="B799" s="84"/>
      <c r="C799" s="83"/>
      <c r="D799" s="83"/>
      <c r="E799" s="83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  <c r="AA799" s="83"/>
    </row>
    <row r="800">
      <c r="A800" s="83"/>
      <c r="B800" s="84"/>
      <c r="C800" s="83"/>
      <c r="D800" s="83"/>
      <c r="E800" s="83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  <c r="AA800" s="83"/>
    </row>
    <row r="801">
      <c r="A801" s="83"/>
      <c r="B801" s="84"/>
      <c r="C801" s="83"/>
      <c r="D801" s="83"/>
      <c r="E801" s="83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  <c r="AA801" s="83"/>
    </row>
    <row r="802">
      <c r="A802" s="83"/>
      <c r="B802" s="84"/>
      <c r="C802" s="83"/>
      <c r="D802" s="83"/>
      <c r="E802" s="83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  <c r="AA802" s="83"/>
    </row>
    <row r="803">
      <c r="A803" s="83"/>
      <c r="B803" s="84"/>
      <c r="C803" s="83"/>
      <c r="D803" s="83"/>
      <c r="E803" s="83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  <c r="AA803" s="83"/>
    </row>
    <row r="804">
      <c r="A804" s="83"/>
      <c r="B804" s="84"/>
      <c r="C804" s="83"/>
      <c r="D804" s="83"/>
      <c r="E804" s="83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  <c r="AA804" s="83"/>
    </row>
    <row r="805">
      <c r="A805" s="83"/>
      <c r="B805" s="84"/>
      <c r="C805" s="83"/>
      <c r="D805" s="83"/>
      <c r="E805" s="83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  <c r="AA805" s="83"/>
    </row>
    <row r="806">
      <c r="A806" s="83"/>
      <c r="B806" s="84"/>
      <c r="C806" s="83"/>
      <c r="D806" s="83"/>
      <c r="E806" s="83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  <c r="AA806" s="83"/>
    </row>
    <row r="807">
      <c r="A807" s="83"/>
      <c r="B807" s="84"/>
      <c r="C807" s="83"/>
      <c r="D807" s="83"/>
      <c r="E807" s="83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  <c r="AA807" s="83"/>
    </row>
    <row r="808">
      <c r="A808" s="83"/>
      <c r="B808" s="84"/>
      <c r="C808" s="83"/>
      <c r="D808" s="83"/>
      <c r="E808" s="83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  <c r="AA808" s="83"/>
    </row>
    <row r="809">
      <c r="A809" s="83"/>
      <c r="B809" s="84"/>
      <c r="C809" s="83"/>
      <c r="D809" s="83"/>
      <c r="E809" s="83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  <c r="AA809" s="83"/>
    </row>
    <row r="810">
      <c r="A810" s="83"/>
      <c r="B810" s="84"/>
      <c r="C810" s="83"/>
      <c r="D810" s="83"/>
      <c r="E810" s="83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  <c r="AA810" s="83"/>
    </row>
    <row r="811">
      <c r="A811" s="83"/>
      <c r="B811" s="84"/>
      <c r="C811" s="83"/>
      <c r="D811" s="83"/>
      <c r="E811" s="83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  <c r="AA811" s="83"/>
    </row>
    <row r="812">
      <c r="A812" s="83"/>
      <c r="B812" s="84"/>
      <c r="C812" s="83"/>
      <c r="D812" s="83"/>
      <c r="E812" s="83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  <c r="AA812" s="83"/>
    </row>
    <row r="813">
      <c r="A813" s="83"/>
      <c r="B813" s="84"/>
      <c r="C813" s="83"/>
      <c r="D813" s="83"/>
      <c r="E813" s="83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  <c r="AA813" s="83"/>
    </row>
    <row r="814">
      <c r="A814" s="83"/>
      <c r="B814" s="84"/>
      <c r="C814" s="83"/>
      <c r="D814" s="83"/>
      <c r="E814" s="83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  <c r="AA814" s="83"/>
    </row>
    <row r="815">
      <c r="A815" s="83"/>
      <c r="B815" s="84"/>
      <c r="C815" s="83"/>
      <c r="D815" s="83"/>
      <c r="E815" s="83"/>
      <c r="F815" s="83"/>
      <c r="G815" s="83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  <c r="AA815" s="83"/>
    </row>
    <row r="816">
      <c r="A816" s="83"/>
      <c r="B816" s="84"/>
      <c r="C816" s="83"/>
      <c r="D816" s="83"/>
      <c r="E816" s="83"/>
      <c r="F816" s="83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  <c r="AA816" s="83"/>
    </row>
    <row r="817">
      <c r="A817" s="83"/>
      <c r="B817" s="84"/>
      <c r="C817" s="83"/>
      <c r="D817" s="83"/>
      <c r="E817" s="83"/>
      <c r="F817" s="83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  <c r="AA817" s="83"/>
    </row>
    <row r="818">
      <c r="A818" s="83"/>
      <c r="B818" s="84"/>
      <c r="C818" s="83"/>
      <c r="D818" s="83"/>
      <c r="E818" s="83"/>
      <c r="F818" s="83"/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  <c r="AA818" s="83"/>
    </row>
    <row r="819">
      <c r="A819" s="83"/>
      <c r="B819" s="84"/>
      <c r="C819" s="83"/>
      <c r="D819" s="83"/>
      <c r="E819" s="83"/>
      <c r="F819" s="83"/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  <c r="AA819" s="83"/>
    </row>
    <row r="820">
      <c r="A820" s="83"/>
      <c r="B820" s="84"/>
      <c r="C820" s="83"/>
      <c r="D820" s="83"/>
      <c r="E820" s="83"/>
      <c r="F820" s="83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  <c r="AA820" s="83"/>
    </row>
    <row r="821">
      <c r="A821" s="83"/>
      <c r="B821" s="84"/>
      <c r="C821" s="83"/>
      <c r="D821" s="83"/>
      <c r="E821" s="83"/>
      <c r="F821" s="83"/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  <c r="AA821" s="83"/>
    </row>
    <row r="822">
      <c r="A822" s="83"/>
      <c r="B822" s="84"/>
      <c r="C822" s="83"/>
      <c r="D822" s="83"/>
      <c r="E822" s="83"/>
      <c r="F822" s="83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  <c r="AA822" s="83"/>
    </row>
    <row r="823">
      <c r="A823" s="83"/>
      <c r="B823" s="84"/>
      <c r="C823" s="83"/>
      <c r="D823" s="83"/>
      <c r="E823" s="83"/>
      <c r="F823" s="83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  <c r="AA823" s="83"/>
    </row>
    <row r="824">
      <c r="A824" s="83"/>
      <c r="B824" s="84"/>
      <c r="C824" s="83"/>
      <c r="D824" s="83"/>
      <c r="E824" s="83"/>
      <c r="F824" s="83"/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  <c r="AA824" s="83"/>
    </row>
    <row r="825">
      <c r="A825" s="83"/>
      <c r="B825" s="84"/>
      <c r="C825" s="83"/>
      <c r="D825" s="83"/>
      <c r="E825" s="83"/>
      <c r="F825" s="83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  <c r="AA825" s="83"/>
    </row>
    <row r="826">
      <c r="A826" s="83"/>
      <c r="B826" s="84"/>
      <c r="C826" s="83"/>
      <c r="D826" s="83"/>
      <c r="E826" s="83"/>
      <c r="F826" s="83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  <c r="AA826" s="83"/>
    </row>
    <row r="827">
      <c r="A827" s="83"/>
      <c r="B827" s="84"/>
      <c r="C827" s="83"/>
      <c r="D827" s="83"/>
      <c r="E827" s="83"/>
      <c r="F827" s="83"/>
      <c r="G827" s="83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  <c r="AA827" s="83"/>
    </row>
    <row r="828">
      <c r="A828" s="83"/>
      <c r="B828" s="84"/>
      <c r="C828" s="83"/>
      <c r="D828" s="83"/>
      <c r="E828" s="83"/>
      <c r="F828" s="83"/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  <c r="AA828" s="83"/>
    </row>
    <row r="829">
      <c r="A829" s="83"/>
      <c r="B829" s="84"/>
      <c r="C829" s="83"/>
      <c r="D829" s="83"/>
      <c r="E829" s="83"/>
      <c r="F829" s="83"/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  <c r="AA829" s="83"/>
    </row>
    <row r="830">
      <c r="A830" s="83"/>
      <c r="B830" s="84"/>
      <c r="C830" s="83"/>
      <c r="D830" s="83"/>
      <c r="E830" s="83"/>
      <c r="F830" s="83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  <c r="AA830" s="83"/>
    </row>
    <row r="831">
      <c r="A831" s="83"/>
      <c r="B831" s="84"/>
      <c r="C831" s="83"/>
      <c r="D831" s="83"/>
      <c r="E831" s="83"/>
      <c r="F831" s="83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  <c r="AA831" s="83"/>
    </row>
    <row r="832">
      <c r="A832" s="83"/>
      <c r="B832" s="84"/>
      <c r="C832" s="83"/>
      <c r="D832" s="83"/>
      <c r="E832" s="83"/>
      <c r="F832" s="83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  <c r="AA832" s="83"/>
    </row>
    <row r="833">
      <c r="A833" s="83"/>
      <c r="B833" s="84"/>
      <c r="C833" s="83"/>
      <c r="D833" s="83"/>
      <c r="E833" s="83"/>
      <c r="F833" s="83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  <c r="AA833" s="83"/>
    </row>
    <row r="834">
      <c r="A834" s="83"/>
      <c r="B834" s="84"/>
      <c r="C834" s="83"/>
      <c r="D834" s="83"/>
      <c r="E834" s="83"/>
      <c r="F834" s="83"/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  <c r="AA834" s="83"/>
    </row>
    <row r="835">
      <c r="A835" s="83"/>
      <c r="B835" s="84"/>
      <c r="C835" s="83"/>
      <c r="D835" s="83"/>
      <c r="E835" s="83"/>
      <c r="F835" s="83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  <c r="AA835" s="83"/>
    </row>
    <row r="836">
      <c r="A836" s="83"/>
      <c r="B836" s="84"/>
      <c r="C836" s="83"/>
      <c r="D836" s="83"/>
      <c r="E836" s="83"/>
      <c r="F836" s="83"/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  <c r="AA836" s="83"/>
    </row>
    <row r="837">
      <c r="A837" s="83"/>
      <c r="B837" s="84"/>
      <c r="C837" s="83"/>
      <c r="D837" s="83"/>
      <c r="E837" s="83"/>
      <c r="F837" s="83"/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  <c r="AA837" s="83"/>
    </row>
    <row r="838">
      <c r="A838" s="83"/>
      <c r="B838" s="84"/>
      <c r="C838" s="83"/>
      <c r="D838" s="83"/>
      <c r="E838" s="83"/>
      <c r="F838" s="83"/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  <c r="AA838" s="83"/>
    </row>
    <row r="839">
      <c r="A839" s="83"/>
      <c r="B839" s="84"/>
      <c r="C839" s="83"/>
      <c r="D839" s="83"/>
      <c r="E839" s="83"/>
      <c r="F839" s="83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  <c r="AA839" s="83"/>
    </row>
    <row r="840">
      <c r="A840" s="83"/>
      <c r="B840" s="84"/>
      <c r="C840" s="83"/>
      <c r="D840" s="83"/>
      <c r="E840" s="83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  <c r="AA840" s="83"/>
    </row>
    <row r="841">
      <c r="A841" s="83"/>
      <c r="B841" s="84"/>
      <c r="C841" s="83"/>
      <c r="D841" s="83"/>
      <c r="E841" s="83"/>
      <c r="F841" s="83"/>
      <c r="G841" s="83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  <c r="AA841" s="83"/>
    </row>
    <row r="842">
      <c r="A842" s="83"/>
      <c r="B842" s="84"/>
      <c r="C842" s="83"/>
      <c r="D842" s="83"/>
      <c r="E842" s="83"/>
      <c r="F842" s="83"/>
      <c r="G842" s="83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  <c r="AA842" s="83"/>
    </row>
    <row r="843">
      <c r="A843" s="83"/>
      <c r="B843" s="84"/>
      <c r="C843" s="83"/>
      <c r="D843" s="83"/>
      <c r="E843" s="83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  <c r="AA843" s="83"/>
    </row>
    <row r="844">
      <c r="A844" s="83"/>
      <c r="B844" s="84"/>
      <c r="C844" s="83"/>
      <c r="D844" s="83"/>
      <c r="E844" s="83"/>
      <c r="F844" s="83"/>
      <c r="G844" s="83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  <c r="AA844" s="83"/>
    </row>
    <row r="845">
      <c r="A845" s="83"/>
      <c r="B845" s="84"/>
      <c r="C845" s="83"/>
      <c r="D845" s="83"/>
      <c r="E845" s="83"/>
      <c r="F845" s="83"/>
      <c r="G845" s="83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  <c r="AA845" s="83"/>
    </row>
    <row r="846">
      <c r="A846" s="83"/>
      <c r="B846" s="84"/>
      <c r="C846" s="83"/>
      <c r="D846" s="83"/>
      <c r="E846" s="83"/>
      <c r="F846" s="83"/>
      <c r="G846" s="83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  <c r="AA846" s="83"/>
    </row>
    <row r="847">
      <c r="A847" s="83"/>
      <c r="B847" s="84"/>
      <c r="C847" s="83"/>
      <c r="D847" s="83"/>
      <c r="E847" s="83"/>
      <c r="F847" s="83"/>
      <c r="G847" s="83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  <c r="AA847" s="83"/>
    </row>
    <row r="848">
      <c r="A848" s="83"/>
      <c r="B848" s="84"/>
      <c r="C848" s="83"/>
      <c r="D848" s="83"/>
      <c r="E848" s="83"/>
      <c r="F848" s="83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  <c r="AA848" s="83"/>
    </row>
    <row r="849">
      <c r="A849" s="83"/>
      <c r="B849" s="84"/>
      <c r="C849" s="83"/>
      <c r="D849" s="83"/>
      <c r="E849" s="83"/>
      <c r="F849" s="83"/>
      <c r="G849" s="83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  <c r="AA849" s="83"/>
    </row>
    <row r="850">
      <c r="A850" s="83"/>
      <c r="B850" s="84"/>
      <c r="C850" s="83"/>
      <c r="D850" s="83"/>
      <c r="E850" s="83"/>
      <c r="F850" s="83"/>
      <c r="G850" s="83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  <c r="AA850" s="83"/>
    </row>
    <row r="851">
      <c r="A851" s="83"/>
      <c r="B851" s="84"/>
      <c r="C851" s="83"/>
      <c r="D851" s="83"/>
      <c r="E851" s="83"/>
      <c r="F851" s="83"/>
      <c r="G851" s="83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  <c r="AA851" s="83"/>
    </row>
    <row r="852">
      <c r="A852" s="83"/>
      <c r="B852" s="84"/>
      <c r="C852" s="83"/>
      <c r="D852" s="83"/>
      <c r="E852" s="83"/>
      <c r="F852" s="83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  <c r="AA852" s="83"/>
    </row>
    <row r="853">
      <c r="A853" s="83"/>
      <c r="B853" s="84"/>
      <c r="C853" s="83"/>
      <c r="D853" s="83"/>
      <c r="E853" s="83"/>
      <c r="F853" s="83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  <c r="AA853" s="83"/>
    </row>
    <row r="854">
      <c r="A854" s="83"/>
      <c r="B854" s="84"/>
      <c r="C854" s="83"/>
      <c r="D854" s="83"/>
      <c r="E854" s="83"/>
      <c r="F854" s="83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  <c r="AA854" s="83"/>
    </row>
    <row r="855">
      <c r="A855" s="83"/>
      <c r="B855" s="84"/>
      <c r="C855" s="83"/>
      <c r="D855" s="83"/>
      <c r="E855" s="83"/>
      <c r="F855" s="83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  <c r="AA855" s="83"/>
    </row>
    <row r="856">
      <c r="A856" s="83"/>
      <c r="B856" s="84"/>
      <c r="C856" s="83"/>
      <c r="D856" s="83"/>
      <c r="E856" s="83"/>
      <c r="F856" s="83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  <c r="AA856" s="83"/>
    </row>
    <row r="857">
      <c r="A857" s="83"/>
      <c r="B857" s="84"/>
      <c r="C857" s="83"/>
      <c r="D857" s="83"/>
      <c r="E857" s="83"/>
      <c r="F857" s="83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  <c r="AA857" s="83"/>
    </row>
    <row r="858">
      <c r="A858" s="83"/>
      <c r="B858" s="84"/>
      <c r="C858" s="83"/>
      <c r="D858" s="83"/>
      <c r="E858" s="83"/>
      <c r="F858" s="83"/>
      <c r="G858" s="83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  <c r="AA858" s="83"/>
    </row>
    <row r="859">
      <c r="A859" s="83"/>
      <c r="B859" s="84"/>
      <c r="C859" s="83"/>
      <c r="D859" s="83"/>
      <c r="E859" s="83"/>
      <c r="F859" s="83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  <c r="AA859" s="83"/>
    </row>
    <row r="860">
      <c r="A860" s="83"/>
      <c r="B860" s="84"/>
      <c r="C860" s="83"/>
      <c r="D860" s="83"/>
      <c r="E860" s="83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  <c r="AA860" s="83"/>
    </row>
    <row r="861">
      <c r="A861" s="83"/>
      <c r="B861" s="84"/>
      <c r="C861" s="83"/>
      <c r="D861" s="83"/>
      <c r="E861" s="83"/>
      <c r="F861" s="83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  <c r="AA861" s="83"/>
    </row>
    <row r="862">
      <c r="A862" s="83"/>
      <c r="B862" s="84"/>
      <c r="C862" s="83"/>
      <c r="D862" s="83"/>
      <c r="E862" s="83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  <c r="AA862" s="83"/>
    </row>
    <row r="863">
      <c r="A863" s="83"/>
      <c r="B863" s="84"/>
      <c r="C863" s="83"/>
      <c r="D863" s="83"/>
      <c r="E863" s="83"/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  <c r="AA863" s="83"/>
    </row>
    <row r="864">
      <c r="A864" s="83"/>
      <c r="B864" s="84"/>
      <c r="C864" s="83"/>
      <c r="D864" s="83"/>
      <c r="E864" s="83"/>
      <c r="F864" s="83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  <c r="AA864" s="83"/>
    </row>
    <row r="865">
      <c r="A865" s="83"/>
      <c r="B865" s="84"/>
      <c r="C865" s="83"/>
      <c r="D865" s="83"/>
      <c r="E865" s="83"/>
      <c r="F865" s="83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  <c r="AA865" s="83"/>
    </row>
    <row r="866">
      <c r="A866" s="83"/>
      <c r="B866" s="84"/>
      <c r="C866" s="83"/>
      <c r="D866" s="83"/>
      <c r="E866" s="83"/>
      <c r="F866" s="83"/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  <c r="AA866" s="83"/>
    </row>
    <row r="867">
      <c r="A867" s="83"/>
      <c r="B867" s="84"/>
      <c r="C867" s="83"/>
      <c r="D867" s="83"/>
      <c r="E867" s="83"/>
      <c r="F867" s="83"/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  <c r="AA867" s="83"/>
    </row>
    <row r="868">
      <c r="A868" s="83"/>
      <c r="B868" s="84"/>
      <c r="C868" s="83"/>
      <c r="D868" s="83"/>
      <c r="E868" s="83"/>
      <c r="F868" s="83"/>
      <c r="G868" s="83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  <c r="AA868" s="83"/>
    </row>
    <row r="869">
      <c r="A869" s="83"/>
      <c r="B869" s="84"/>
      <c r="C869" s="83"/>
      <c r="D869" s="83"/>
      <c r="E869" s="83"/>
      <c r="F869" s="83"/>
      <c r="G869" s="83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  <c r="AA869" s="83"/>
    </row>
    <row r="870">
      <c r="A870" s="83"/>
      <c r="B870" s="84"/>
      <c r="C870" s="83"/>
      <c r="D870" s="83"/>
      <c r="E870" s="83"/>
      <c r="F870" s="83"/>
      <c r="G870" s="83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  <c r="AA870" s="83"/>
    </row>
    <row r="871">
      <c r="A871" s="83"/>
      <c r="B871" s="84"/>
      <c r="C871" s="83"/>
      <c r="D871" s="83"/>
      <c r="E871" s="83"/>
      <c r="F871" s="83"/>
      <c r="G871" s="83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  <c r="AA871" s="83"/>
    </row>
    <row r="872">
      <c r="A872" s="83"/>
      <c r="B872" s="84"/>
      <c r="C872" s="83"/>
      <c r="D872" s="83"/>
      <c r="E872" s="83"/>
      <c r="F872" s="83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  <c r="AA872" s="83"/>
    </row>
    <row r="873">
      <c r="A873" s="83"/>
      <c r="B873" s="84"/>
      <c r="C873" s="83"/>
      <c r="D873" s="83"/>
      <c r="E873" s="83"/>
      <c r="F873" s="83"/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  <c r="AA873" s="83"/>
    </row>
    <row r="874">
      <c r="A874" s="83"/>
      <c r="B874" s="84"/>
      <c r="C874" s="83"/>
      <c r="D874" s="83"/>
      <c r="E874" s="83"/>
      <c r="F874" s="83"/>
      <c r="G874" s="83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  <c r="AA874" s="83"/>
    </row>
    <row r="875">
      <c r="A875" s="83"/>
      <c r="B875" s="84"/>
      <c r="C875" s="83"/>
      <c r="D875" s="83"/>
      <c r="E875" s="83"/>
      <c r="F875" s="83"/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  <c r="AA875" s="83"/>
    </row>
    <row r="876">
      <c r="A876" s="83"/>
      <c r="B876" s="84"/>
      <c r="C876" s="83"/>
      <c r="D876" s="83"/>
      <c r="E876" s="83"/>
      <c r="F876" s="83"/>
      <c r="G876" s="83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  <c r="AA876" s="83"/>
    </row>
    <row r="877">
      <c r="A877" s="83"/>
      <c r="B877" s="84"/>
      <c r="C877" s="83"/>
      <c r="D877" s="83"/>
      <c r="E877" s="83"/>
      <c r="F877" s="83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  <c r="AA877" s="83"/>
    </row>
    <row r="878">
      <c r="A878" s="83"/>
      <c r="B878" s="84"/>
      <c r="C878" s="83"/>
      <c r="D878" s="83"/>
      <c r="E878" s="83"/>
      <c r="F878" s="83"/>
      <c r="G878" s="83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  <c r="AA878" s="83"/>
    </row>
    <row r="879">
      <c r="A879" s="83"/>
      <c r="B879" s="84"/>
      <c r="C879" s="83"/>
      <c r="D879" s="83"/>
      <c r="E879" s="83"/>
      <c r="F879" s="83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  <c r="AA879" s="83"/>
    </row>
    <row r="880">
      <c r="A880" s="83"/>
      <c r="B880" s="84"/>
      <c r="C880" s="83"/>
      <c r="D880" s="83"/>
      <c r="E880" s="83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  <c r="AA880" s="83"/>
    </row>
    <row r="881">
      <c r="A881" s="83"/>
      <c r="B881" s="84"/>
      <c r="C881" s="83"/>
      <c r="D881" s="83"/>
      <c r="E881" s="83"/>
      <c r="F881" s="83"/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  <c r="AA881" s="83"/>
    </row>
    <row r="882">
      <c r="A882" s="83"/>
      <c r="B882" s="84"/>
      <c r="C882" s="83"/>
      <c r="D882" s="83"/>
      <c r="E882" s="83"/>
      <c r="F882" s="83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  <c r="AA882" s="83"/>
    </row>
    <row r="883">
      <c r="A883" s="83"/>
      <c r="B883" s="84"/>
      <c r="C883" s="83"/>
      <c r="D883" s="83"/>
      <c r="E883" s="83"/>
      <c r="F883" s="83"/>
      <c r="G883" s="83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  <c r="AA883" s="83"/>
    </row>
    <row r="884">
      <c r="A884" s="83"/>
      <c r="B884" s="84"/>
      <c r="C884" s="83"/>
      <c r="D884" s="83"/>
      <c r="E884" s="83"/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  <c r="AA884" s="83"/>
    </row>
    <row r="885">
      <c r="A885" s="83"/>
      <c r="B885" s="84"/>
      <c r="C885" s="83"/>
      <c r="D885" s="83"/>
      <c r="E885" s="83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  <c r="AA885" s="83"/>
    </row>
    <row r="886">
      <c r="A886" s="83"/>
      <c r="B886" s="84"/>
      <c r="C886" s="83"/>
      <c r="D886" s="83"/>
      <c r="E886" s="83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  <c r="AA886" s="83"/>
    </row>
    <row r="887">
      <c r="A887" s="83"/>
      <c r="B887" s="84"/>
      <c r="C887" s="83"/>
      <c r="D887" s="83"/>
      <c r="E887" s="83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  <c r="AA887" s="83"/>
    </row>
    <row r="888">
      <c r="A888" s="83"/>
      <c r="B888" s="84"/>
      <c r="C888" s="83"/>
      <c r="D888" s="83"/>
      <c r="E888" s="83"/>
      <c r="F888" s="83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  <c r="AA888" s="83"/>
    </row>
    <row r="889">
      <c r="A889" s="83"/>
      <c r="B889" s="84"/>
      <c r="C889" s="83"/>
      <c r="D889" s="83"/>
      <c r="E889" s="83"/>
      <c r="F889" s="83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  <c r="AA889" s="83"/>
    </row>
    <row r="890">
      <c r="A890" s="83"/>
      <c r="B890" s="84"/>
      <c r="C890" s="83"/>
      <c r="D890" s="83"/>
      <c r="E890" s="83"/>
      <c r="F890" s="83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  <c r="AA890" s="83"/>
    </row>
    <row r="891">
      <c r="A891" s="83"/>
      <c r="B891" s="84"/>
      <c r="C891" s="83"/>
      <c r="D891" s="83"/>
      <c r="E891" s="83"/>
      <c r="F891" s="83"/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  <c r="AA891" s="83"/>
    </row>
    <row r="892">
      <c r="A892" s="83"/>
      <c r="B892" s="84"/>
      <c r="C892" s="83"/>
      <c r="D892" s="83"/>
      <c r="E892" s="83"/>
      <c r="F892" s="83"/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  <c r="AA892" s="83"/>
    </row>
    <row r="893">
      <c r="A893" s="83"/>
      <c r="B893" s="84"/>
      <c r="C893" s="83"/>
      <c r="D893" s="83"/>
      <c r="E893" s="83"/>
      <c r="F893" s="83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  <c r="AA893" s="83"/>
    </row>
    <row r="894">
      <c r="A894" s="83"/>
      <c r="B894" s="84"/>
      <c r="C894" s="83"/>
      <c r="D894" s="83"/>
      <c r="E894" s="83"/>
      <c r="F894" s="83"/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  <c r="AA894" s="83"/>
    </row>
    <row r="895">
      <c r="A895" s="83"/>
      <c r="B895" s="84"/>
      <c r="C895" s="83"/>
      <c r="D895" s="83"/>
      <c r="E895" s="83"/>
      <c r="F895" s="83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  <c r="AA895" s="83"/>
    </row>
    <row r="896">
      <c r="A896" s="83"/>
      <c r="B896" s="84"/>
      <c r="C896" s="83"/>
      <c r="D896" s="83"/>
      <c r="E896" s="83"/>
      <c r="F896" s="83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  <c r="AA896" s="83"/>
    </row>
    <row r="897">
      <c r="A897" s="83"/>
      <c r="B897" s="84"/>
      <c r="C897" s="83"/>
      <c r="D897" s="83"/>
      <c r="E897" s="83"/>
      <c r="F897" s="83"/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  <c r="AA897" s="83"/>
    </row>
    <row r="898">
      <c r="A898" s="83"/>
      <c r="B898" s="84"/>
      <c r="C898" s="83"/>
      <c r="D898" s="83"/>
      <c r="E898" s="83"/>
      <c r="F898" s="83"/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  <c r="AA898" s="83"/>
    </row>
    <row r="899">
      <c r="A899" s="83"/>
      <c r="B899" s="84"/>
      <c r="C899" s="83"/>
      <c r="D899" s="83"/>
      <c r="E899" s="83"/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  <c r="AA899" s="83"/>
    </row>
    <row r="900">
      <c r="A900" s="83"/>
      <c r="B900" s="84"/>
      <c r="C900" s="83"/>
      <c r="D900" s="83"/>
      <c r="E900" s="83"/>
      <c r="F900" s="83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  <c r="AA900" s="83"/>
    </row>
    <row r="901">
      <c r="A901" s="83"/>
      <c r="B901" s="84"/>
      <c r="C901" s="83"/>
      <c r="D901" s="83"/>
      <c r="E901" s="83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  <c r="AA901" s="83"/>
    </row>
    <row r="902">
      <c r="A902" s="83"/>
      <c r="B902" s="84"/>
      <c r="C902" s="83"/>
      <c r="D902" s="83"/>
      <c r="E902" s="83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  <c r="AA902" s="83"/>
    </row>
    <row r="903">
      <c r="A903" s="83"/>
      <c r="B903" s="84"/>
      <c r="C903" s="83"/>
      <c r="D903" s="83"/>
      <c r="E903" s="83"/>
      <c r="F903" s="83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  <c r="AA903" s="83"/>
    </row>
    <row r="904">
      <c r="A904" s="83"/>
      <c r="B904" s="84"/>
      <c r="C904" s="83"/>
      <c r="D904" s="83"/>
      <c r="E904" s="83"/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  <c r="AA904" s="83"/>
    </row>
    <row r="905">
      <c r="A905" s="83"/>
      <c r="B905" s="84"/>
      <c r="C905" s="83"/>
      <c r="D905" s="83"/>
      <c r="E905" s="83"/>
      <c r="F905" s="83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  <c r="AA905" s="83"/>
    </row>
    <row r="906">
      <c r="A906" s="83"/>
      <c r="B906" s="84"/>
      <c r="C906" s="83"/>
      <c r="D906" s="83"/>
      <c r="E906" s="83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  <c r="AA906" s="83"/>
    </row>
    <row r="907">
      <c r="A907" s="83"/>
      <c r="B907" s="84"/>
      <c r="C907" s="83"/>
      <c r="D907" s="83"/>
      <c r="E907" s="83"/>
      <c r="F907" s="83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  <c r="AA907" s="83"/>
    </row>
    <row r="908">
      <c r="A908" s="83"/>
      <c r="B908" s="84"/>
      <c r="C908" s="83"/>
      <c r="D908" s="83"/>
      <c r="E908" s="83"/>
      <c r="F908" s="83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  <c r="AA908" s="83"/>
    </row>
    <row r="909">
      <c r="A909" s="83"/>
      <c r="B909" s="84"/>
      <c r="C909" s="83"/>
      <c r="D909" s="83"/>
      <c r="E909" s="83"/>
      <c r="F909" s="83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  <c r="AA909" s="83"/>
    </row>
    <row r="910">
      <c r="A910" s="83"/>
      <c r="B910" s="84"/>
      <c r="C910" s="83"/>
      <c r="D910" s="83"/>
      <c r="E910" s="83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  <c r="AA910" s="83"/>
    </row>
    <row r="911">
      <c r="A911" s="83"/>
      <c r="B911" s="84"/>
      <c r="C911" s="83"/>
      <c r="D911" s="83"/>
      <c r="E911" s="83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  <c r="AA911" s="83"/>
    </row>
    <row r="912">
      <c r="A912" s="83"/>
      <c r="B912" s="84"/>
      <c r="C912" s="83"/>
      <c r="D912" s="83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  <c r="AA912" s="83"/>
    </row>
    <row r="913">
      <c r="A913" s="83"/>
      <c r="B913" s="84"/>
      <c r="C913" s="83"/>
      <c r="D913" s="83"/>
      <c r="E913" s="83"/>
      <c r="F913" s="83"/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  <c r="AA913" s="83"/>
    </row>
    <row r="914">
      <c r="A914" s="83"/>
      <c r="B914" s="84"/>
      <c r="C914" s="83"/>
      <c r="D914" s="83"/>
      <c r="E914" s="83"/>
      <c r="F914" s="83"/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  <c r="AA914" s="83"/>
    </row>
    <row r="915">
      <c r="A915" s="83"/>
      <c r="B915" s="84"/>
      <c r="C915" s="83"/>
      <c r="D915" s="83"/>
      <c r="E915" s="83"/>
      <c r="F915" s="83"/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  <c r="AA915" s="83"/>
    </row>
    <row r="916">
      <c r="A916" s="83"/>
      <c r="B916" s="84"/>
      <c r="C916" s="83"/>
      <c r="D916" s="83"/>
      <c r="E916" s="83"/>
      <c r="F916" s="83"/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  <c r="AA916" s="83"/>
    </row>
    <row r="917">
      <c r="A917" s="83"/>
      <c r="B917" s="84"/>
      <c r="C917" s="83"/>
      <c r="D917" s="83"/>
      <c r="E917" s="83"/>
      <c r="F917" s="83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  <c r="AA917" s="83"/>
    </row>
    <row r="918">
      <c r="A918" s="83"/>
      <c r="B918" s="84"/>
      <c r="C918" s="83"/>
      <c r="D918" s="83"/>
      <c r="E918" s="83"/>
      <c r="F918" s="83"/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  <c r="AA918" s="83"/>
    </row>
    <row r="919">
      <c r="A919" s="83"/>
      <c r="B919" s="84"/>
      <c r="C919" s="83"/>
      <c r="D919" s="83"/>
      <c r="E919" s="83"/>
      <c r="F919" s="83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  <c r="AA919" s="83"/>
    </row>
    <row r="920">
      <c r="A920" s="83"/>
      <c r="B920" s="84"/>
      <c r="C920" s="83"/>
      <c r="D920" s="83"/>
      <c r="E920" s="83"/>
      <c r="F920" s="83"/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  <c r="AA920" s="83"/>
    </row>
    <row r="921">
      <c r="A921" s="83"/>
      <c r="B921" s="84"/>
      <c r="C921" s="83"/>
      <c r="D921" s="83"/>
      <c r="E921" s="83"/>
      <c r="F921" s="83"/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  <c r="AA921" s="83"/>
    </row>
    <row r="922">
      <c r="A922" s="83"/>
      <c r="B922" s="84"/>
      <c r="C922" s="83"/>
      <c r="D922" s="83"/>
      <c r="E922" s="83"/>
      <c r="F922" s="83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  <c r="AA922" s="83"/>
    </row>
    <row r="923">
      <c r="A923" s="83"/>
      <c r="B923" s="84"/>
      <c r="C923" s="83"/>
      <c r="D923" s="83"/>
      <c r="E923" s="83"/>
      <c r="F923" s="83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  <c r="AA923" s="83"/>
    </row>
    <row r="924">
      <c r="A924" s="83"/>
      <c r="B924" s="84"/>
      <c r="C924" s="83"/>
      <c r="D924" s="83"/>
      <c r="E924" s="83"/>
      <c r="F924" s="83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  <c r="AA924" s="83"/>
    </row>
    <row r="925">
      <c r="A925" s="83"/>
      <c r="B925" s="84"/>
      <c r="C925" s="83"/>
      <c r="D925" s="83"/>
      <c r="E925" s="83"/>
      <c r="F925" s="83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  <c r="AA925" s="83"/>
    </row>
    <row r="926">
      <c r="A926" s="83"/>
      <c r="B926" s="84"/>
      <c r="C926" s="83"/>
      <c r="D926" s="83"/>
      <c r="E926" s="83"/>
      <c r="F926" s="83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  <c r="AA926" s="83"/>
    </row>
    <row r="927">
      <c r="A927" s="83"/>
      <c r="B927" s="84"/>
      <c r="C927" s="83"/>
      <c r="D927" s="83"/>
      <c r="E927" s="83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  <c r="AA927" s="83"/>
    </row>
    <row r="928">
      <c r="A928" s="83"/>
      <c r="B928" s="84"/>
      <c r="C928" s="83"/>
      <c r="D928" s="83"/>
      <c r="E928" s="83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  <c r="AA928" s="83"/>
    </row>
    <row r="929">
      <c r="A929" s="83"/>
      <c r="B929" s="84"/>
      <c r="C929" s="83"/>
      <c r="D929" s="83"/>
      <c r="E929" s="83"/>
      <c r="F929" s="83"/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  <c r="AA929" s="83"/>
    </row>
    <row r="930">
      <c r="A930" s="83"/>
      <c r="B930" s="84"/>
      <c r="C930" s="83"/>
      <c r="D930" s="83"/>
      <c r="E930" s="83"/>
      <c r="F930" s="83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  <c r="AA930" s="83"/>
    </row>
    <row r="931">
      <c r="A931" s="83"/>
      <c r="B931" s="84"/>
      <c r="C931" s="83"/>
      <c r="D931" s="83"/>
      <c r="E931" s="83"/>
      <c r="F931" s="83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  <c r="AA931" s="83"/>
    </row>
    <row r="932">
      <c r="A932" s="83"/>
      <c r="B932" s="84"/>
      <c r="C932" s="83"/>
      <c r="D932" s="83"/>
      <c r="E932" s="83"/>
      <c r="F932" s="83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  <c r="AA932" s="83"/>
    </row>
    <row r="933">
      <c r="A933" s="83"/>
      <c r="B933" s="84"/>
      <c r="C933" s="83"/>
      <c r="D933" s="83"/>
      <c r="E933" s="83"/>
      <c r="F933" s="83"/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  <c r="AA933" s="83"/>
    </row>
    <row r="934">
      <c r="A934" s="83"/>
      <c r="B934" s="84"/>
      <c r="C934" s="83"/>
      <c r="D934" s="83"/>
      <c r="E934" s="83"/>
      <c r="F934" s="83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  <c r="AA934" s="83"/>
    </row>
    <row r="935">
      <c r="A935" s="83"/>
      <c r="B935" s="84"/>
      <c r="C935" s="83"/>
      <c r="D935" s="83"/>
      <c r="E935" s="83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  <c r="AA935" s="83"/>
    </row>
    <row r="936">
      <c r="A936" s="83"/>
      <c r="B936" s="84"/>
      <c r="C936" s="83"/>
      <c r="D936" s="83"/>
      <c r="E936" s="83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  <c r="AA936" s="83"/>
    </row>
    <row r="937">
      <c r="A937" s="83"/>
      <c r="B937" s="84"/>
      <c r="C937" s="83"/>
      <c r="D937" s="83"/>
      <c r="E937" s="83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  <c r="AA937" s="83"/>
    </row>
    <row r="938">
      <c r="A938" s="83"/>
      <c r="B938" s="84"/>
      <c r="C938" s="83"/>
      <c r="D938" s="83"/>
      <c r="E938" s="83"/>
      <c r="F938" s="83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  <c r="AA938" s="83"/>
    </row>
    <row r="939">
      <c r="A939" s="83"/>
      <c r="B939" s="84"/>
      <c r="C939" s="83"/>
      <c r="D939" s="83"/>
      <c r="E939" s="83"/>
      <c r="F939" s="83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  <c r="AA939" s="83"/>
    </row>
    <row r="940">
      <c r="A940" s="83"/>
      <c r="B940" s="84"/>
      <c r="C940" s="83"/>
      <c r="D940" s="83"/>
      <c r="E940" s="83"/>
      <c r="F940" s="83"/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  <c r="AA940" s="83"/>
    </row>
    <row r="941">
      <c r="A941" s="83"/>
      <c r="B941" s="84"/>
      <c r="C941" s="83"/>
      <c r="D941" s="83"/>
      <c r="E941" s="83"/>
      <c r="F941" s="83"/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  <c r="AA941" s="83"/>
    </row>
    <row r="942">
      <c r="A942" s="83"/>
      <c r="B942" s="84"/>
      <c r="C942" s="83"/>
      <c r="D942" s="83"/>
      <c r="E942" s="83"/>
      <c r="F942" s="83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  <c r="AA942" s="83"/>
    </row>
    <row r="943">
      <c r="A943" s="83"/>
      <c r="B943" s="84"/>
      <c r="C943" s="83"/>
      <c r="D943" s="83"/>
      <c r="E943" s="83"/>
      <c r="F943" s="83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  <c r="AA943" s="83"/>
    </row>
    <row r="944">
      <c r="A944" s="83"/>
      <c r="B944" s="84"/>
      <c r="C944" s="83"/>
      <c r="D944" s="83"/>
      <c r="E944" s="83"/>
      <c r="F944" s="83"/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  <c r="AA944" s="83"/>
    </row>
    <row r="945">
      <c r="A945" s="83"/>
      <c r="B945" s="84"/>
      <c r="C945" s="83"/>
      <c r="D945" s="83"/>
      <c r="E945" s="83"/>
      <c r="F945" s="83"/>
      <c r="G945" s="83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  <c r="AA945" s="83"/>
    </row>
    <row r="946">
      <c r="A946" s="83"/>
      <c r="B946" s="84"/>
      <c r="C946" s="83"/>
      <c r="D946" s="83"/>
      <c r="E946" s="83"/>
      <c r="F946" s="83"/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  <c r="AA946" s="83"/>
    </row>
    <row r="947">
      <c r="A947" s="83"/>
      <c r="B947" s="84"/>
      <c r="C947" s="83"/>
      <c r="D947" s="83"/>
      <c r="E947" s="83"/>
      <c r="F947" s="83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  <c r="AA947" s="83"/>
    </row>
    <row r="948">
      <c r="A948" s="83"/>
      <c r="B948" s="84"/>
      <c r="C948" s="83"/>
      <c r="D948" s="83"/>
      <c r="E948" s="83"/>
      <c r="F948" s="83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  <c r="AA948" s="83"/>
    </row>
    <row r="949">
      <c r="A949" s="83"/>
      <c r="B949" s="84"/>
      <c r="C949" s="83"/>
      <c r="D949" s="83"/>
      <c r="E949" s="83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  <c r="AA949" s="83"/>
    </row>
    <row r="950">
      <c r="A950" s="83"/>
      <c r="B950" s="84"/>
      <c r="C950" s="83"/>
      <c r="D950" s="83"/>
      <c r="E950" s="83"/>
      <c r="F950" s="83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  <c r="AA950" s="83"/>
    </row>
    <row r="951">
      <c r="A951" s="83"/>
      <c r="B951" s="84"/>
      <c r="C951" s="83"/>
      <c r="D951" s="83"/>
      <c r="E951" s="83"/>
      <c r="F951" s="83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  <c r="AA951" s="83"/>
    </row>
    <row r="952">
      <c r="A952" s="83"/>
      <c r="B952" s="84"/>
      <c r="C952" s="83"/>
      <c r="D952" s="83"/>
      <c r="E952" s="83"/>
      <c r="F952" s="83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  <c r="AA952" s="83"/>
    </row>
    <row r="953">
      <c r="A953" s="83"/>
      <c r="B953" s="84"/>
      <c r="C953" s="83"/>
      <c r="D953" s="83"/>
      <c r="E953" s="83"/>
      <c r="F953" s="83"/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  <c r="AA953" s="83"/>
    </row>
    <row r="954">
      <c r="A954" s="83"/>
      <c r="B954" s="84"/>
      <c r="C954" s="83"/>
      <c r="D954" s="83"/>
      <c r="E954" s="83"/>
      <c r="F954" s="83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  <c r="AA954" s="83"/>
    </row>
    <row r="955">
      <c r="A955" s="83"/>
      <c r="B955" s="84"/>
      <c r="C955" s="83"/>
      <c r="D955" s="83"/>
      <c r="E955" s="83"/>
      <c r="F955" s="83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  <c r="AA955" s="83"/>
    </row>
    <row r="956">
      <c r="A956" s="83"/>
      <c r="B956" s="84"/>
      <c r="C956" s="83"/>
      <c r="D956" s="83"/>
      <c r="E956" s="83"/>
      <c r="F956" s="83"/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  <c r="AA956" s="83"/>
    </row>
    <row r="957">
      <c r="A957" s="83"/>
      <c r="B957" s="84"/>
      <c r="C957" s="83"/>
      <c r="D957" s="83"/>
      <c r="E957" s="83"/>
      <c r="F957" s="83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  <c r="AA957" s="83"/>
    </row>
    <row r="958">
      <c r="A958" s="83"/>
      <c r="B958" s="84"/>
      <c r="C958" s="83"/>
      <c r="D958" s="83"/>
      <c r="E958" s="83"/>
      <c r="F958" s="83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  <c r="AA958" s="83"/>
    </row>
    <row r="959">
      <c r="A959" s="83"/>
      <c r="B959" s="84"/>
      <c r="C959" s="83"/>
      <c r="D959" s="83"/>
      <c r="E959" s="83"/>
      <c r="F959" s="83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  <c r="AA959" s="83"/>
    </row>
    <row r="960">
      <c r="A960" s="83"/>
      <c r="B960" s="84"/>
      <c r="C960" s="83"/>
      <c r="D960" s="83"/>
      <c r="E960" s="83"/>
      <c r="F960" s="83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  <c r="AA960" s="83"/>
    </row>
    <row r="961">
      <c r="A961" s="83"/>
      <c r="B961" s="84"/>
      <c r="C961" s="83"/>
      <c r="D961" s="83"/>
      <c r="E961" s="83"/>
      <c r="F961" s="83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  <c r="AA961" s="83"/>
    </row>
    <row r="962">
      <c r="A962" s="83"/>
      <c r="B962" s="84"/>
      <c r="C962" s="83"/>
      <c r="D962" s="83"/>
      <c r="E962" s="83"/>
      <c r="F962" s="83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  <c r="AA962" s="83"/>
    </row>
    <row r="963">
      <c r="A963" s="83"/>
      <c r="B963" s="84"/>
      <c r="C963" s="83"/>
      <c r="D963" s="83"/>
      <c r="E963" s="83"/>
      <c r="F963" s="83"/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  <c r="AA963" s="83"/>
    </row>
    <row r="964">
      <c r="A964" s="83"/>
      <c r="B964" s="84"/>
      <c r="C964" s="83"/>
      <c r="D964" s="83"/>
      <c r="E964" s="83"/>
      <c r="F964" s="83"/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  <c r="AA964" s="83"/>
    </row>
    <row r="965">
      <c r="A965" s="83"/>
      <c r="B965" s="84"/>
      <c r="C965" s="83"/>
      <c r="D965" s="83"/>
      <c r="E965" s="83"/>
      <c r="F965" s="83"/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  <c r="AA965" s="83"/>
    </row>
    <row r="966">
      <c r="A966" s="83"/>
      <c r="B966" s="84"/>
      <c r="C966" s="83"/>
      <c r="D966" s="83"/>
      <c r="E966" s="83"/>
      <c r="F966" s="83"/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  <c r="AA966" s="83"/>
    </row>
    <row r="967">
      <c r="A967" s="83"/>
      <c r="B967" s="84"/>
      <c r="C967" s="83"/>
      <c r="D967" s="83"/>
      <c r="E967" s="83"/>
      <c r="F967" s="83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  <c r="AA967" s="83"/>
    </row>
    <row r="968">
      <c r="A968" s="83"/>
      <c r="B968" s="84"/>
      <c r="C968" s="83"/>
      <c r="D968" s="83"/>
      <c r="E968" s="83"/>
      <c r="F968" s="83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  <c r="AA968" s="83"/>
    </row>
    <row r="969">
      <c r="A969" s="83"/>
      <c r="B969" s="84"/>
      <c r="C969" s="83"/>
      <c r="D969" s="83"/>
      <c r="E969" s="83"/>
      <c r="F969" s="83"/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  <c r="AA969" s="83"/>
    </row>
    <row r="970">
      <c r="A970" s="83"/>
      <c r="B970" s="84"/>
      <c r="C970" s="83"/>
      <c r="D970" s="83"/>
      <c r="E970" s="83"/>
      <c r="F970" s="83"/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  <c r="AA970" s="83"/>
    </row>
    <row r="971">
      <c r="A971" s="83"/>
      <c r="B971" s="84"/>
      <c r="C971" s="83"/>
      <c r="D971" s="83"/>
      <c r="E971" s="83"/>
      <c r="F971" s="83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  <c r="AA971" s="83"/>
    </row>
    <row r="972">
      <c r="A972" s="83"/>
      <c r="B972" s="84"/>
      <c r="C972" s="83"/>
      <c r="D972" s="83"/>
      <c r="E972" s="83"/>
      <c r="F972" s="83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  <c r="AA972" s="83"/>
    </row>
    <row r="973">
      <c r="A973" s="83"/>
      <c r="B973" s="84"/>
      <c r="C973" s="83"/>
      <c r="D973" s="83"/>
      <c r="E973" s="83"/>
      <c r="F973" s="83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  <c r="AA973" s="83"/>
    </row>
    <row r="974">
      <c r="A974" s="83"/>
      <c r="B974" s="84"/>
      <c r="C974" s="83"/>
      <c r="D974" s="83"/>
      <c r="E974" s="83"/>
      <c r="F974" s="83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  <c r="AA974" s="83"/>
    </row>
    <row r="975">
      <c r="A975" s="83"/>
      <c r="B975" s="84"/>
      <c r="C975" s="83"/>
      <c r="D975" s="83"/>
      <c r="E975" s="83"/>
      <c r="F975" s="83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  <c r="AA975" s="83"/>
    </row>
    <row r="976">
      <c r="A976" s="83"/>
      <c r="B976" s="84"/>
      <c r="C976" s="83"/>
      <c r="D976" s="83"/>
      <c r="E976" s="83"/>
      <c r="F976" s="83"/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  <c r="AA976" s="83"/>
    </row>
    <row r="977">
      <c r="A977" s="83"/>
      <c r="B977" s="84"/>
      <c r="C977" s="83"/>
      <c r="D977" s="83"/>
      <c r="E977" s="83"/>
      <c r="F977" s="83"/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  <c r="AA977" s="83"/>
    </row>
    <row r="978">
      <c r="A978" s="83"/>
      <c r="B978" s="84"/>
      <c r="C978" s="83"/>
      <c r="D978" s="83"/>
      <c r="E978" s="83"/>
      <c r="F978" s="83"/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  <c r="AA978" s="83"/>
    </row>
    <row r="979">
      <c r="A979" s="83"/>
      <c r="B979" s="84"/>
      <c r="C979" s="83"/>
      <c r="D979" s="83"/>
      <c r="E979" s="83"/>
      <c r="F979" s="83"/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  <c r="AA979" s="83"/>
    </row>
    <row r="980">
      <c r="A980" s="83"/>
      <c r="B980" s="84"/>
      <c r="C980" s="83"/>
      <c r="D980" s="83"/>
      <c r="E980" s="83"/>
      <c r="F980" s="83"/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  <c r="AA980" s="83"/>
    </row>
    <row r="981">
      <c r="A981" s="83"/>
      <c r="B981" s="84"/>
      <c r="C981" s="83"/>
      <c r="D981" s="83"/>
      <c r="E981" s="83"/>
      <c r="F981" s="83"/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  <c r="AA981" s="83"/>
    </row>
    <row r="982">
      <c r="A982" s="83"/>
      <c r="B982" s="84"/>
      <c r="C982" s="83"/>
      <c r="D982" s="83"/>
      <c r="E982" s="83"/>
      <c r="F982" s="83"/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  <c r="AA982" s="83"/>
    </row>
    <row r="983">
      <c r="A983" s="83"/>
      <c r="B983" s="84"/>
      <c r="C983" s="83"/>
      <c r="D983" s="83"/>
      <c r="E983" s="83"/>
      <c r="F983" s="83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  <c r="AA983" s="83"/>
    </row>
    <row r="984">
      <c r="A984" s="83"/>
      <c r="B984" s="84"/>
      <c r="C984" s="83"/>
      <c r="D984" s="83"/>
      <c r="E984" s="83"/>
      <c r="F984" s="83"/>
      <c r="G984" s="83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  <c r="AA984" s="83"/>
    </row>
    <row r="985">
      <c r="A985" s="83"/>
      <c r="B985" s="84"/>
      <c r="C985" s="83"/>
      <c r="D985" s="83"/>
      <c r="E985" s="83"/>
      <c r="F985" s="83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  <c r="AA985" s="83"/>
    </row>
    <row r="986">
      <c r="A986" s="83"/>
      <c r="B986" s="84"/>
      <c r="C986" s="83"/>
      <c r="D986" s="83"/>
      <c r="E986" s="83"/>
      <c r="F986" s="83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  <c r="AA986" s="83"/>
    </row>
    <row r="987">
      <c r="A987" s="83"/>
      <c r="B987" s="84"/>
      <c r="C987" s="83"/>
      <c r="D987" s="83"/>
      <c r="E987" s="83"/>
      <c r="F987" s="83"/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  <c r="AA987" s="83"/>
    </row>
    <row r="988">
      <c r="A988" s="83"/>
      <c r="B988" s="84"/>
      <c r="C988" s="83"/>
      <c r="D988" s="83"/>
      <c r="E988" s="83"/>
      <c r="F988" s="83"/>
      <c r="G988" s="83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  <c r="AA988" s="83"/>
    </row>
  </sheetData>
  <mergeCells count="3">
    <mergeCell ref="C17:C20"/>
    <mergeCell ref="C21:C22"/>
    <mergeCell ref="F21:F22"/>
  </mergeCells>
  <hyperlinks>
    <hyperlink r:id="rId2" ref="C1"/>
    <hyperlink r:id="rId3" ref="E3"/>
    <hyperlink r:id="rId4" ref="E4"/>
    <hyperlink r:id="rId5" ref="E5"/>
    <hyperlink r:id="rId6" ref="E6"/>
    <hyperlink r:id="rId7" ref="E9"/>
    <hyperlink r:id="rId8" ref="E10"/>
  </hyperlinks>
  <drawing r:id="rId9"/>
  <legacy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1" max="1" width="3.56"/>
    <col customWidth="1" min="2" max="2" width="8.56"/>
    <col customWidth="1" min="3" max="3" width="34.11"/>
    <col customWidth="1" min="4" max="4" width="43.0"/>
    <col customWidth="1" min="6" max="6" width="53.89"/>
  </cols>
  <sheetData>
    <row r="1">
      <c r="A1" s="83"/>
      <c r="B1" s="84"/>
      <c r="C1" s="112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</row>
    <row r="2">
      <c r="A2" s="83"/>
      <c r="B2" s="86" t="s">
        <v>33</v>
      </c>
      <c r="C2" s="87" t="s">
        <v>34</v>
      </c>
      <c r="D2" s="87" t="s">
        <v>35</v>
      </c>
      <c r="E2" s="88" t="s">
        <v>36</v>
      </c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</row>
    <row r="3">
      <c r="A3" s="83"/>
      <c r="B3" s="89"/>
      <c r="C3" s="90" t="s">
        <v>77</v>
      </c>
      <c r="D3" s="90" t="s">
        <v>78</v>
      </c>
      <c r="E3" s="91" t="s">
        <v>79</v>
      </c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</row>
    <row r="4">
      <c r="A4" s="83"/>
      <c r="B4" s="92"/>
      <c r="C4" s="90" t="s">
        <v>80</v>
      </c>
      <c r="D4" s="90" t="s">
        <v>81</v>
      </c>
      <c r="E4" s="91" t="s">
        <v>82</v>
      </c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</row>
    <row r="5">
      <c r="A5" s="83"/>
      <c r="B5" s="92"/>
      <c r="C5" s="90" t="s">
        <v>83</v>
      </c>
      <c r="D5" s="90" t="s">
        <v>84</v>
      </c>
      <c r="E5" s="91" t="s">
        <v>79</v>
      </c>
      <c r="F5" s="83"/>
      <c r="G5" s="100" t="s">
        <v>85</v>
      </c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</row>
    <row r="6">
      <c r="A6" s="83"/>
      <c r="B6" s="92"/>
      <c r="C6" s="90"/>
      <c r="D6" s="90"/>
      <c r="E6" s="91"/>
      <c r="F6" s="113" t="s">
        <v>86</v>
      </c>
      <c r="G6" s="114" t="s">
        <v>87</v>
      </c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</row>
    <row r="7">
      <c r="A7" s="83"/>
      <c r="B7" s="89"/>
      <c r="C7" s="90"/>
      <c r="D7" s="90"/>
      <c r="E7" s="93"/>
      <c r="F7" s="113" t="s">
        <v>88</v>
      </c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</row>
    <row r="8">
      <c r="A8" s="83"/>
      <c r="B8" s="92"/>
      <c r="C8" s="90"/>
      <c r="D8" s="90"/>
      <c r="E8" s="93"/>
      <c r="F8" s="113" t="s">
        <v>89</v>
      </c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</row>
    <row r="9">
      <c r="A9" s="83"/>
      <c r="B9" s="92"/>
      <c r="C9" s="90" t="s">
        <v>90</v>
      </c>
      <c r="D9" s="90" t="s">
        <v>91</v>
      </c>
      <c r="E9" s="91" t="s">
        <v>92</v>
      </c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</row>
    <row r="10">
      <c r="A10" s="83"/>
      <c r="B10" s="92"/>
      <c r="C10" s="90"/>
      <c r="D10" s="90"/>
      <c r="E10" s="91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</row>
    <row r="11">
      <c r="A11" s="83"/>
      <c r="B11" s="94"/>
      <c r="C11" s="95"/>
      <c r="D11" s="95"/>
      <c r="E11" s="95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</row>
    <row r="12">
      <c r="A12" s="83"/>
      <c r="B12" s="84"/>
      <c r="C12" s="96" t="s">
        <v>58</v>
      </c>
      <c r="D12" s="97" t="s">
        <v>35</v>
      </c>
      <c r="E12" s="97" t="s">
        <v>59</v>
      </c>
      <c r="F12" s="98" t="s">
        <v>60</v>
      </c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</row>
    <row r="13">
      <c r="A13" s="83"/>
      <c r="B13" s="84"/>
      <c r="C13" s="99"/>
      <c r="D13" s="100"/>
      <c r="E13" s="101"/>
      <c r="F13" s="102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</row>
    <row r="14">
      <c r="A14" s="83"/>
      <c r="B14" s="84"/>
      <c r="C14" s="99"/>
      <c r="D14" s="100"/>
      <c r="E14" s="103"/>
      <c r="F14" s="104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</row>
    <row r="15">
      <c r="A15" s="83"/>
      <c r="B15" s="84"/>
      <c r="C15" s="99"/>
      <c r="D15" s="100"/>
      <c r="E15" s="103"/>
      <c r="F15" s="104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</row>
    <row r="16">
      <c r="A16" s="83"/>
      <c r="B16" s="84"/>
      <c r="C16" s="99"/>
      <c r="D16" s="100"/>
      <c r="E16" s="103"/>
      <c r="F16" s="104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</row>
    <row r="17">
      <c r="A17" s="83"/>
      <c r="B17" s="84"/>
      <c r="C17" s="99"/>
      <c r="D17" s="100"/>
      <c r="E17" s="103"/>
      <c r="F17" s="104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</row>
    <row r="18">
      <c r="A18" s="83"/>
      <c r="B18" s="84"/>
      <c r="C18" s="99"/>
      <c r="D18" s="100"/>
      <c r="E18" s="103"/>
      <c r="F18" s="104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</row>
    <row r="19">
      <c r="A19" s="83"/>
      <c r="B19" s="84"/>
      <c r="C19" s="99"/>
      <c r="D19" s="100"/>
      <c r="E19" s="103"/>
      <c r="F19" s="104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</row>
    <row r="20">
      <c r="A20" s="83"/>
      <c r="B20" s="84"/>
      <c r="C20" s="99"/>
      <c r="D20" s="100"/>
      <c r="E20" s="103"/>
      <c r="F20" s="104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</row>
    <row r="21">
      <c r="A21" s="83"/>
      <c r="B21" s="84"/>
      <c r="C21" s="99"/>
      <c r="D21" s="100"/>
      <c r="E21" s="103"/>
      <c r="F21" s="104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</row>
    <row r="22">
      <c r="A22" s="83"/>
      <c r="B22" s="84"/>
      <c r="C22" s="99"/>
      <c r="D22" s="100"/>
      <c r="E22" s="103"/>
      <c r="F22" s="106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</row>
    <row r="23">
      <c r="A23" s="83"/>
      <c r="B23" s="84"/>
      <c r="C23" s="107"/>
      <c r="D23" s="83"/>
      <c r="E23" s="84"/>
      <c r="F23" s="102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</row>
    <row r="24">
      <c r="A24" s="83"/>
      <c r="B24" s="84"/>
      <c r="C24" s="108"/>
      <c r="D24" s="109"/>
      <c r="E24" s="110"/>
      <c r="F24" s="111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</row>
    <row r="25">
      <c r="A25" s="83"/>
      <c r="B25" s="84"/>
      <c r="C25" s="83"/>
      <c r="D25" s="83"/>
      <c r="E25" s="84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</row>
    <row r="26">
      <c r="A26" s="83"/>
      <c r="B26" s="84"/>
      <c r="C26" s="83"/>
      <c r="D26" s="100"/>
      <c r="E26" s="10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</row>
    <row r="27">
      <c r="A27" s="83"/>
      <c r="B27" s="84"/>
      <c r="C27" s="83"/>
      <c r="D27" s="83"/>
      <c r="E27" s="84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</row>
    <row r="28">
      <c r="A28" s="83"/>
      <c r="B28" s="84"/>
      <c r="C28" s="83"/>
      <c r="D28" s="83"/>
      <c r="E28" s="84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</row>
    <row r="29">
      <c r="A29" s="83"/>
      <c r="B29" s="84"/>
      <c r="C29" s="83"/>
      <c r="D29" s="83"/>
      <c r="E29" s="84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</row>
    <row r="30">
      <c r="A30" s="83"/>
      <c r="B30" s="84"/>
      <c r="C30" s="83"/>
      <c r="D30" s="83"/>
      <c r="E30" s="84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</row>
    <row r="31">
      <c r="A31" s="83"/>
      <c r="B31" s="84"/>
      <c r="C31" s="83"/>
      <c r="D31" s="83"/>
      <c r="E31" s="84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</row>
    <row r="32">
      <c r="A32" s="83"/>
      <c r="B32" s="84"/>
      <c r="C32" s="83"/>
      <c r="D32" s="83"/>
      <c r="E32" s="84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</row>
    <row r="33">
      <c r="A33" s="83"/>
      <c r="B33" s="84"/>
      <c r="C33" s="83"/>
      <c r="D33" s="83"/>
      <c r="E33" s="84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</row>
    <row r="34">
      <c r="A34" s="83"/>
      <c r="B34" s="84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</row>
    <row r="35">
      <c r="A35" s="83"/>
      <c r="B35" s="84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</row>
    <row r="36">
      <c r="A36" s="83"/>
      <c r="B36" s="84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</row>
    <row r="37">
      <c r="A37" s="83"/>
      <c r="B37" s="84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</row>
    <row r="38">
      <c r="A38" s="83"/>
      <c r="B38" s="84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</row>
    <row r="39">
      <c r="A39" s="83"/>
      <c r="B39" s="84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</row>
    <row r="40">
      <c r="A40" s="83"/>
      <c r="B40" s="84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</row>
    <row r="41">
      <c r="A41" s="83"/>
      <c r="B41" s="84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</row>
    <row r="42">
      <c r="A42" s="83"/>
      <c r="B42" s="84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</row>
    <row r="43">
      <c r="A43" s="83"/>
      <c r="B43" s="84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</row>
    <row r="44">
      <c r="A44" s="83"/>
      <c r="B44" s="84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</row>
    <row r="45">
      <c r="A45" s="83"/>
      <c r="B45" s="84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</row>
    <row r="46">
      <c r="A46" s="83"/>
      <c r="B46" s="84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</row>
    <row r="47">
      <c r="A47" s="83"/>
      <c r="B47" s="84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</row>
    <row r="48">
      <c r="A48" s="83"/>
      <c r="B48" s="84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</row>
    <row r="49">
      <c r="A49" s="83"/>
      <c r="B49" s="84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</row>
    <row r="50">
      <c r="A50" s="83"/>
      <c r="B50" s="84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</row>
    <row r="51">
      <c r="A51" s="83"/>
      <c r="B51" s="84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</row>
    <row r="52">
      <c r="A52" s="83"/>
      <c r="B52" s="84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</row>
    <row r="53">
      <c r="A53" s="83"/>
      <c r="B53" s="84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</row>
    <row r="54">
      <c r="A54" s="83"/>
      <c r="B54" s="84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</row>
    <row r="55">
      <c r="A55" s="83"/>
      <c r="B55" s="84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</row>
    <row r="56">
      <c r="A56" s="83"/>
      <c r="B56" s="84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</row>
    <row r="57">
      <c r="A57" s="83"/>
      <c r="B57" s="84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</row>
    <row r="58">
      <c r="A58" s="83"/>
      <c r="B58" s="84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</row>
    <row r="59">
      <c r="A59" s="83"/>
      <c r="B59" s="84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</row>
    <row r="60">
      <c r="A60" s="83"/>
      <c r="B60" s="84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</row>
    <row r="61">
      <c r="A61" s="83"/>
      <c r="B61" s="84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</row>
    <row r="62">
      <c r="A62" s="83"/>
      <c r="B62" s="84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</row>
    <row r="63">
      <c r="A63" s="83"/>
      <c r="B63" s="84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</row>
    <row r="64">
      <c r="A64" s="83"/>
      <c r="B64" s="84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</row>
    <row r="65">
      <c r="A65" s="83"/>
      <c r="B65" s="84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</row>
    <row r="66">
      <c r="A66" s="83"/>
      <c r="B66" s="84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</row>
    <row r="67">
      <c r="A67" s="83"/>
      <c r="B67" s="84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</row>
    <row r="68">
      <c r="A68" s="83"/>
      <c r="B68" s="84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</row>
    <row r="69">
      <c r="A69" s="83"/>
      <c r="B69" s="84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</row>
    <row r="70">
      <c r="A70" s="83"/>
      <c r="B70" s="84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</row>
    <row r="71">
      <c r="A71" s="83"/>
      <c r="B71" s="84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</row>
    <row r="72">
      <c r="A72" s="83"/>
      <c r="B72" s="84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</row>
    <row r="73">
      <c r="A73" s="83"/>
      <c r="B73" s="84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</row>
    <row r="74">
      <c r="A74" s="83"/>
      <c r="B74" s="84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</row>
    <row r="75">
      <c r="A75" s="83"/>
      <c r="B75" s="84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</row>
    <row r="76">
      <c r="A76" s="83"/>
      <c r="B76" s="84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</row>
    <row r="77">
      <c r="A77" s="83"/>
      <c r="B77" s="84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</row>
    <row r="78">
      <c r="A78" s="83"/>
      <c r="B78" s="84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</row>
    <row r="79">
      <c r="A79" s="83"/>
      <c r="B79" s="84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</row>
    <row r="80">
      <c r="A80" s="83"/>
      <c r="B80" s="84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</row>
    <row r="81">
      <c r="A81" s="83"/>
      <c r="B81" s="84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</row>
    <row r="82">
      <c r="A82" s="83"/>
      <c r="B82" s="84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</row>
    <row r="83">
      <c r="A83" s="83"/>
      <c r="B83" s="84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</row>
    <row r="84">
      <c r="A84" s="83"/>
      <c r="B84" s="84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</row>
    <row r="85">
      <c r="A85" s="83"/>
      <c r="B85" s="84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</row>
    <row r="86">
      <c r="A86" s="83"/>
      <c r="B86" s="84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</row>
    <row r="87">
      <c r="A87" s="83"/>
      <c r="B87" s="84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</row>
    <row r="88">
      <c r="A88" s="83"/>
      <c r="B88" s="84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</row>
    <row r="89">
      <c r="A89" s="83"/>
      <c r="B89" s="84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</row>
    <row r="90">
      <c r="A90" s="83"/>
      <c r="B90" s="84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</row>
    <row r="91">
      <c r="A91" s="83"/>
      <c r="B91" s="84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</row>
    <row r="92">
      <c r="A92" s="83"/>
      <c r="B92" s="84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</row>
    <row r="93">
      <c r="A93" s="83"/>
      <c r="B93" s="84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</row>
    <row r="94">
      <c r="A94" s="83"/>
      <c r="B94" s="84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</row>
    <row r="95">
      <c r="A95" s="83"/>
      <c r="B95" s="84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</row>
    <row r="96">
      <c r="A96" s="83"/>
      <c r="B96" s="84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</row>
    <row r="97">
      <c r="A97" s="83"/>
      <c r="B97" s="84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</row>
    <row r="98">
      <c r="A98" s="83"/>
      <c r="B98" s="84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</row>
    <row r="99">
      <c r="A99" s="83"/>
      <c r="B99" s="84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</row>
    <row r="100">
      <c r="A100" s="83"/>
      <c r="B100" s="84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</row>
    <row r="101">
      <c r="A101" s="83"/>
      <c r="B101" s="84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</row>
    <row r="102">
      <c r="A102" s="83"/>
      <c r="B102" s="84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</row>
    <row r="103">
      <c r="A103" s="83"/>
      <c r="B103" s="84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</row>
    <row r="104">
      <c r="A104" s="83"/>
      <c r="B104" s="84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</row>
    <row r="105">
      <c r="A105" s="83"/>
      <c r="B105" s="84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</row>
    <row r="106">
      <c r="A106" s="83"/>
      <c r="B106" s="84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</row>
    <row r="107">
      <c r="A107" s="83"/>
      <c r="B107" s="84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</row>
    <row r="108">
      <c r="A108" s="83"/>
      <c r="B108" s="84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</row>
    <row r="109">
      <c r="A109" s="83"/>
      <c r="B109" s="84"/>
      <c r="C109" s="83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</row>
    <row r="110">
      <c r="A110" s="83"/>
      <c r="B110" s="84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</row>
    <row r="111">
      <c r="A111" s="83"/>
      <c r="B111" s="84"/>
      <c r="C111" s="83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</row>
    <row r="112">
      <c r="A112" s="83"/>
      <c r="B112" s="84"/>
      <c r="C112" s="83"/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</row>
    <row r="113">
      <c r="A113" s="83"/>
      <c r="B113" s="84"/>
      <c r="C113" s="83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</row>
    <row r="114">
      <c r="A114" s="83"/>
      <c r="B114" s="84"/>
      <c r="C114" s="83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</row>
    <row r="115">
      <c r="A115" s="83"/>
      <c r="B115" s="84"/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</row>
    <row r="116">
      <c r="A116" s="83"/>
      <c r="B116" s="84"/>
      <c r="C116" s="83"/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</row>
    <row r="117">
      <c r="A117" s="83"/>
      <c r="B117" s="84"/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</row>
    <row r="118">
      <c r="A118" s="83"/>
      <c r="B118" s="84"/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</row>
    <row r="119">
      <c r="A119" s="83"/>
      <c r="B119" s="84"/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</row>
    <row r="120">
      <c r="A120" s="83"/>
      <c r="B120" s="84"/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</row>
    <row r="121">
      <c r="A121" s="83"/>
      <c r="B121" s="84"/>
      <c r="C121" s="83"/>
      <c r="D121" s="83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</row>
    <row r="122">
      <c r="A122" s="83"/>
      <c r="B122" s="84"/>
      <c r="C122" s="83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</row>
    <row r="123">
      <c r="A123" s="83"/>
      <c r="B123" s="84"/>
      <c r="C123" s="83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</row>
    <row r="124">
      <c r="A124" s="83"/>
      <c r="B124" s="84"/>
      <c r="C124" s="83"/>
      <c r="D124" s="83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</row>
    <row r="125">
      <c r="A125" s="83"/>
      <c r="B125" s="84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</row>
    <row r="126">
      <c r="A126" s="83"/>
      <c r="B126" s="84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</row>
    <row r="127">
      <c r="A127" s="83"/>
      <c r="B127" s="84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</row>
    <row r="128">
      <c r="A128" s="83"/>
      <c r="B128" s="84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</row>
    <row r="129">
      <c r="A129" s="83"/>
      <c r="B129" s="84"/>
      <c r="C129" s="83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</row>
    <row r="130">
      <c r="A130" s="83"/>
      <c r="B130" s="84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</row>
    <row r="131">
      <c r="A131" s="83"/>
      <c r="B131" s="84"/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</row>
    <row r="132">
      <c r="A132" s="83"/>
      <c r="B132" s="84"/>
      <c r="C132" s="83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</row>
    <row r="133">
      <c r="A133" s="83"/>
      <c r="B133" s="84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</row>
    <row r="134">
      <c r="A134" s="83"/>
      <c r="B134" s="84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</row>
    <row r="135">
      <c r="A135" s="83"/>
      <c r="B135" s="84"/>
      <c r="C135" s="83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</row>
    <row r="136">
      <c r="A136" s="83"/>
      <c r="B136" s="84"/>
      <c r="C136" s="83"/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</row>
    <row r="137">
      <c r="A137" s="83"/>
      <c r="B137" s="84"/>
      <c r="C137" s="83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</row>
    <row r="138">
      <c r="A138" s="83"/>
      <c r="B138" s="84"/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</row>
    <row r="139">
      <c r="A139" s="83"/>
      <c r="B139" s="84"/>
      <c r="C139" s="83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</row>
    <row r="140">
      <c r="A140" s="83"/>
      <c r="B140" s="84"/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</row>
    <row r="141">
      <c r="A141" s="83"/>
      <c r="B141" s="84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</row>
    <row r="142">
      <c r="A142" s="83"/>
      <c r="B142" s="84"/>
      <c r="C142" s="83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</row>
    <row r="143">
      <c r="A143" s="83"/>
      <c r="B143" s="84"/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  <c r="AA143" s="83"/>
    </row>
    <row r="144">
      <c r="A144" s="83"/>
      <c r="B144" s="84"/>
      <c r="C144" s="83"/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</row>
    <row r="145">
      <c r="A145" s="83"/>
      <c r="B145" s="84"/>
      <c r="C145" s="83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  <c r="AA145" s="83"/>
    </row>
    <row r="146">
      <c r="A146" s="83"/>
      <c r="B146" s="84"/>
      <c r="C146" s="83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</row>
    <row r="147">
      <c r="A147" s="83"/>
      <c r="B147" s="84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  <c r="AA147" s="83"/>
    </row>
    <row r="148">
      <c r="A148" s="83"/>
      <c r="B148" s="84"/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</row>
    <row r="149">
      <c r="A149" s="83"/>
      <c r="B149" s="84"/>
      <c r="C149" s="83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  <c r="AA149" s="83"/>
    </row>
    <row r="150">
      <c r="A150" s="83"/>
      <c r="B150" s="84"/>
      <c r="C150" s="83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</row>
    <row r="151">
      <c r="A151" s="83"/>
      <c r="B151" s="84"/>
      <c r="C151" s="83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  <c r="AA151" s="83"/>
    </row>
    <row r="152">
      <c r="A152" s="83"/>
      <c r="B152" s="84"/>
      <c r="C152" s="83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</row>
    <row r="153">
      <c r="A153" s="83"/>
      <c r="B153" s="84"/>
      <c r="C153" s="83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  <c r="AA153" s="83"/>
    </row>
    <row r="154">
      <c r="A154" s="83"/>
      <c r="B154" s="84"/>
      <c r="C154" s="83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</row>
    <row r="155">
      <c r="A155" s="83"/>
      <c r="B155" s="84"/>
      <c r="C155" s="83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  <c r="AA155" s="83"/>
    </row>
    <row r="156">
      <c r="A156" s="83"/>
      <c r="B156" s="84"/>
      <c r="C156" s="83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</row>
    <row r="157">
      <c r="A157" s="83"/>
      <c r="B157" s="84"/>
      <c r="C157" s="83"/>
      <c r="D157" s="83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</row>
    <row r="158">
      <c r="A158" s="83"/>
      <c r="B158" s="84"/>
      <c r="C158" s="83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</row>
    <row r="159">
      <c r="A159" s="83"/>
      <c r="B159" s="84"/>
      <c r="C159" s="83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</row>
    <row r="160">
      <c r="A160" s="83"/>
      <c r="B160" s="84"/>
      <c r="C160" s="83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</row>
    <row r="161">
      <c r="A161" s="83"/>
      <c r="B161" s="84"/>
      <c r="C161" s="83"/>
      <c r="D161" s="83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  <c r="AA161" s="83"/>
    </row>
    <row r="162">
      <c r="A162" s="83"/>
      <c r="B162" s="84"/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</row>
    <row r="163">
      <c r="A163" s="83"/>
      <c r="B163" s="84"/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</row>
    <row r="164">
      <c r="A164" s="83"/>
      <c r="B164" s="84"/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</row>
    <row r="165">
      <c r="A165" s="83"/>
      <c r="B165" s="84"/>
      <c r="C165" s="83"/>
      <c r="D165" s="83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</row>
    <row r="166">
      <c r="A166" s="83"/>
      <c r="B166" s="84"/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</row>
    <row r="167">
      <c r="A167" s="83"/>
      <c r="B167" s="84"/>
      <c r="C167" s="83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</row>
    <row r="168">
      <c r="A168" s="83"/>
      <c r="B168" s="84"/>
      <c r="C168" s="83"/>
      <c r="D168" s="83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</row>
    <row r="169">
      <c r="A169" s="83"/>
      <c r="B169" s="84"/>
      <c r="C169" s="83"/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</row>
    <row r="170">
      <c r="A170" s="83"/>
      <c r="B170" s="84"/>
      <c r="C170" s="83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</row>
    <row r="171">
      <c r="A171" s="83"/>
      <c r="B171" s="84"/>
      <c r="C171" s="83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</row>
    <row r="172">
      <c r="A172" s="83"/>
      <c r="B172" s="84"/>
      <c r="C172" s="83"/>
      <c r="D172" s="83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</row>
    <row r="173">
      <c r="A173" s="83"/>
      <c r="B173" s="84"/>
      <c r="C173" s="83"/>
      <c r="D173" s="83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</row>
    <row r="174">
      <c r="A174" s="83"/>
      <c r="B174" s="84"/>
      <c r="C174" s="83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</row>
    <row r="175">
      <c r="A175" s="83"/>
      <c r="B175" s="84"/>
      <c r="C175" s="83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</row>
    <row r="176">
      <c r="A176" s="83"/>
      <c r="B176" s="84"/>
      <c r="C176" s="83"/>
      <c r="D176" s="83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</row>
    <row r="177">
      <c r="A177" s="83"/>
      <c r="B177" s="84"/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</row>
    <row r="178">
      <c r="A178" s="83"/>
      <c r="B178" s="84"/>
      <c r="C178" s="83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</row>
    <row r="179">
      <c r="A179" s="83"/>
      <c r="B179" s="84"/>
      <c r="C179" s="83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</row>
    <row r="180">
      <c r="A180" s="83"/>
      <c r="B180" s="84"/>
      <c r="C180" s="83"/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</row>
    <row r="181">
      <c r="A181" s="83"/>
      <c r="B181" s="84"/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</row>
    <row r="182">
      <c r="A182" s="83"/>
      <c r="B182" s="84"/>
      <c r="C182" s="83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</row>
    <row r="183">
      <c r="A183" s="83"/>
      <c r="B183" s="84"/>
      <c r="C183" s="83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</row>
    <row r="184">
      <c r="A184" s="83"/>
      <c r="B184" s="84"/>
      <c r="C184" s="83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</row>
    <row r="185">
      <c r="A185" s="83"/>
      <c r="B185" s="84"/>
      <c r="C185" s="83"/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</row>
    <row r="186">
      <c r="A186" s="83"/>
      <c r="B186" s="84"/>
      <c r="C186" s="83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</row>
    <row r="187">
      <c r="A187" s="83"/>
      <c r="B187" s="84"/>
      <c r="C187" s="83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</row>
    <row r="188">
      <c r="A188" s="83"/>
      <c r="B188" s="84"/>
      <c r="C188" s="83"/>
      <c r="D188" s="83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</row>
    <row r="189">
      <c r="A189" s="83"/>
      <c r="B189" s="84"/>
      <c r="C189" s="83"/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</row>
    <row r="190">
      <c r="A190" s="83"/>
      <c r="B190" s="84"/>
      <c r="C190" s="83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</row>
    <row r="191">
      <c r="A191" s="83"/>
      <c r="B191" s="84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</row>
    <row r="192">
      <c r="A192" s="83"/>
      <c r="B192" s="84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</row>
    <row r="193">
      <c r="A193" s="83"/>
      <c r="B193" s="84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</row>
    <row r="194">
      <c r="A194" s="83"/>
      <c r="B194" s="84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</row>
    <row r="195">
      <c r="A195" s="83"/>
      <c r="B195" s="84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</row>
    <row r="196">
      <c r="A196" s="83"/>
      <c r="B196" s="84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</row>
    <row r="197">
      <c r="A197" s="83"/>
      <c r="B197" s="84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</row>
    <row r="198">
      <c r="A198" s="83"/>
      <c r="B198" s="84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</row>
    <row r="199">
      <c r="A199" s="83"/>
      <c r="B199" s="84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</row>
    <row r="200">
      <c r="A200" s="83"/>
      <c r="B200" s="84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</row>
    <row r="201">
      <c r="A201" s="83"/>
      <c r="B201" s="84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</row>
    <row r="202">
      <c r="A202" s="83"/>
      <c r="B202" s="84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</row>
    <row r="203">
      <c r="A203" s="83"/>
      <c r="B203" s="84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  <c r="AA203" s="83"/>
    </row>
    <row r="204">
      <c r="A204" s="83"/>
      <c r="B204" s="84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</row>
    <row r="205">
      <c r="A205" s="83"/>
      <c r="B205" s="84"/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</row>
    <row r="206">
      <c r="A206" s="83"/>
      <c r="B206" s="84"/>
      <c r="C206" s="83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  <c r="AA206" s="83"/>
    </row>
    <row r="207">
      <c r="A207" s="83"/>
      <c r="B207" s="84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</row>
    <row r="208">
      <c r="A208" s="83"/>
      <c r="B208" s="84"/>
      <c r="C208" s="83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  <c r="AA208" s="83"/>
    </row>
    <row r="209">
      <c r="A209" s="83"/>
      <c r="B209" s="84"/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</row>
    <row r="210">
      <c r="A210" s="83"/>
      <c r="B210" s="84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  <c r="AA210" s="83"/>
    </row>
    <row r="211">
      <c r="A211" s="83"/>
      <c r="B211" s="84"/>
      <c r="C211" s="83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  <c r="AA211" s="83"/>
    </row>
    <row r="212">
      <c r="A212" s="83"/>
      <c r="B212" s="84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  <c r="AA212" s="83"/>
    </row>
    <row r="213">
      <c r="A213" s="83"/>
      <c r="B213" s="84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  <c r="AA213" s="83"/>
    </row>
    <row r="214">
      <c r="A214" s="83"/>
      <c r="B214" s="84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  <c r="AA214" s="83"/>
    </row>
    <row r="215">
      <c r="A215" s="83"/>
      <c r="B215" s="84"/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  <c r="AA215" s="83"/>
    </row>
    <row r="216">
      <c r="A216" s="83"/>
      <c r="B216" s="84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  <c r="AA216" s="83"/>
    </row>
    <row r="217">
      <c r="A217" s="83"/>
      <c r="B217" s="84"/>
      <c r="C217" s="83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  <c r="AA217" s="83"/>
    </row>
    <row r="218">
      <c r="A218" s="83"/>
      <c r="B218" s="84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  <c r="AA218" s="83"/>
    </row>
    <row r="219">
      <c r="A219" s="83"/>
      <c r="B219" s="84"/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  <c r="AA219" s="83"/>
    </row>
    <row r="220">
      <c r="A220" s="83"/>
      <c r="B220" s="84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  <c r="AA220" s="83"/>
    </row>
    <row r="221">
      <c r="A221" s="83"/>
      <c r="B221" s="84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  <c r="AA221" s="83"/>
    </row>
    <row r="222">
      <c r="A222" s="83"/>
      <c r="B222" s="84"/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  <c r="AA222" s="83"/>
    </row>
    <row r="223">
      <c r="A223" s="83"/>
      <c r="B223" s="84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  <c r="AA223" s="83"/>
    </row>
    <row r="224">
      <c r="A224" s="83"/>
      <c r="B224" s="84"/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  <c r="AA224" s="83"/>
    </row>
    <row r="225">
      <c r="A225" s="83"/>
      <c r="B225" s="84"/>
      <c r="C225" s="83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  <c r="AA225" s="83"/>
    </row>
    <row r="226">
      <c r="A226" s="83"/>
      <c r="B226" s="84"/>
      <c r="C226" s="83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  <c r="AA226" s="83"/>
    </row>
    <row r="227">
      <c r="A227" s="83"/>
      <c r="B227" s="84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  <c r="AA227" s="83"/>
    </row>
    <row r="228">
      <c r="A228" s="83"/>
      <c r="B228" s="84"/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  <c r="AA228" s="83"/>
    </row>
    <row r="229">
      <c r="A229" s="83"/>
      <c r="B229" s="84"/>
      <c r="C229" s="83"/>
      <c r="D229" s="83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  <c r="AA229" s="83"/>
    </row>
    <row r="230">
      <c r="A230" s="83"/>
      <c r="B230" s="84"/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  <c r="AA230" s="83"/>
    </row>
    <row r="231">
      <c r="A231" s="83"/>
      <c r="B231" s="84"/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  <c r="AA231" s="83"/>
    </row>
    <row r="232">
      <c r="A232" s="83"/>
      <c r="B232" s="84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  <c r="AA232" s="83"/>
    </row>
    <row r="233">
      <c r="A233" s="83"/>
      <c r="B233" s="84"/>
      <c r="C233" s="83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  <c r="AA233" s="83"/>
    </row>
    <row r="234">
      <c r="A234" s="83"/>
      <c r="B234" s="84"/>
      <c r="C234" s="83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  <c r="AA234" s="83"/>
    </row>
    <row r="235">
      <c r="A235" s="83"/>
      <c r="B235" s="84"/>
      <c r="C235" s="83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  <c r="AA235" s="83"/>
    </row>
    <row r="236">
      <c r="A236" s="83"/>
      <c r="B236" s="84"/>
      <c r="C236" s="83"/>
      <c r="D236" s="83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  <c r="AA236" s="83"/>
    </row>
    <row r="237">
      <c r="A237" s="83"/>
      <c r="B237" s="84"/>
      <c r="C237" s="83"/>
      <c r="D237" s="83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  <c r="AA237" s="83"/>
    </row>
    <row r="238">
      <c r="A238" s="83"/>
      <c r="B238" s="84"/>
      <c r="C238" s="83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  <c r="AA238" s="83"/>
    </row>
    <row r="239">
      <c r="A239" s="83"/>
      <c r="B239" s="84"/>
      <c r="C239" s="83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  <c r="AA239" s="83"/>
    </row>
    <row r="240">
      <c r="A240" s="83"/>
      <c r="B240" s="84"/>
      <c r="C240" s="83"/>
      <c r="D240" s="83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  <c r="AA240" s="83"/>
    </row>
    <row r="241">
      <c r="A241" s="83"/>
      <c r="B241" s="84"/>
      <c r="C241" s="83"/>
      <c r="D241" s="83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  <c r="AA241" s="83"/>
    </row>
    <row r="242">
      <c r="A242" s="83"/>
      <c r="B242" s="84"/>
      <c r="C242" s="83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  <c r="AA242" s="83"/>
    </row>
    <row r="243">
      <c r="A243" s="83"/>
      <c r="B243" s="84"/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  <c r="AA243" s="83"/>
    </row>
    <row r="244">
      <c r="A244" s="83"/>
      <c r="B244" s="84"/>
      <c r="C244" s="83"/>
      <c r="D244" s="83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  <c r="AA244" s="83"/>
    </row>
    <row r="245">
      <c r="A245" s="83"/>
      <c r="B245" s="84"/>
      <c r="C245" s="83"/>
      <c r="D245" s="83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  <c r="AA245" s="83"/>
    </row>
    <row r="246">
      <c r="A246" s="83"/>
      <c r="B246" s="84"/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  <c r="AA246" s="83"/>
    </row>
    <row r="247">
      <c r="A247" s="83"/>
      <c r="B247" s="84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  <c r="AA247" s="83"/>
    </row>
    <row r="248">
      <c r="A248" s="83"/>
      <c r="B248" s="84"/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  <c r="AA248" s="83"/>
    </row>
    <row r="249">
      <c r="A249" s="83"/>
      <c r="B249" s="84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  <c r="AA249" s="83"/>
    </row>
    <row r="250">
      <c r="A250" s="83"/>
      <c r="B250" s="84"/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  <c r="AA250" s="83"/>
    </row>
    <row r="251">
      <c r="A251" s="83"/>
      <c r="B251" s="84"/>
      <c r="C251" s="83"/>
      <c r="D251" s="83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  <c r="AA251" s="83"/>
    </row>
    <row r="252">
      <c r="A252" s="83"/>
      <c r="B252" s="84"/>
      <c r="C252" s="83"/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  <c r="AA252" s="83"/>
    </row>
    <row r="253">
      <c r="A253" s="83"/>
      <c r="B253" s="84"/>
      <c r="C253" s="83"/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  <c r="AA253" s="83"/>
    </row>
    <row r="254">
      <c r="A254" s="83"/>
      <c r="B254" s="84"/>
      <c r="C254" s="83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  <c r="AA254" s="83"/>
    </row>
    <row r="255">
      <c r="A255" s="83"/>
      <c r="B255" s="84"/>
      <c r="C255" s="83"/>
      <c r="D255" s="83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  <c r="AA255" s="83"/>
    </row>
    <row r="256">
      <c r="A256" s="83"/>
      <c r="B256" s="84"/>
      <c r="C256" s="83"/>
      <c r="D256" s="83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  <c r="AA256" s="83"/>
    </row>
    <row r="257">
      <c r="A257" s="83"/>
      <c r="B257" s="84"/>
      <c r="C257" s="83"/>
      <c r="D257" s="83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  <c r="AA257" s="83"/>
    </row>
    <row r="258">
      <c r="A258" s="83"/>
      <c r="B258" s="84"/>
      <c r="C258" s="83"/>
      <c r="D258" s="83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  <c r="AA258" s="83"/>
    </row>
    <row r="259">
      <c r="A259" s="83"/>
      <c r="B259" s="84"/>
      <c r="C259" s="83"/>
      <c r="D259" s="83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  <c r="AA259" s="83"/>
    </row>
    <row r="260">
      <c r="A260" s="83"/>
      <c r="B260" s="84"/>
      <c r="C260" s="83"/>
      <c r="D260" s="83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  <c r="AA260" s="83"/>
    </row>
    <row r="261">
      <c r="A261" s="83"/>
      <c r="B261" s="84"/>
      <c r="C261" s="83"/>
      <c r="D261" s="83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  <c r="AA261" s="83"/>
    </row>
    <row r="262">
      <c r="A262" s="83"/>
      <c r="B262" s="84"/>
      <c r="C262" s="83"/>
      <c r="D262" s="83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  <c r="AA262" s="83"/>
    </row>
    <row r="263">
      <c r="A263" s="83"/>
      <c r="B263" s="84"/>
      <c r="C263" s="83"/>
      <c r="D263" s="83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  <c r="AA263" s="83"/>
    </row>
    <row r="264">
      <c r="A264" s="83"/>
      <c r="B264" s="84"/>
      <c r="C264" s="83"/>
      <c r="D264" s="83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  <c r="AA264" s="83"/>
    </row>
    <row r="265">
      <c r="A265" s="83"/>
      <c r="B265" s="84"/>
      <c r="C265" s="83"/>
      <c r="D265" s="83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  <c r="AA265" s="83"/>
    </row>
    <row r="266">
      <c r="A266" s="83"/>
      <c r="B266" s="84"/>
      <c r="C266" s="83"/>
      <c r="D266" s="83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  <c r="AA266" s="83"/>
    </row>
    <row r="267">
      <c r="A267" s="83"/>
      <c r="B267" s="84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  <c r="AA267" s="83"/>
    </row>
    <row r="268">
      <c r="A268" s="83"/>
      <c r="B268" s="84"/>
      <c r="C268" s="83"/>
      <c r="D268" s="83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  <c r="AA268" s="83"/>
    </row>
    <row r="269">
      <c r="A269" s="83"/>
      <c r="B269" s="84"/>
      <c r="C269" s="83"/>
      <c r="D269" s="83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  <c r="AA269" s="83"/>
    </row>
    <row r="270">
      <c r="A270" s="83"/>
      <c r="B270" s="84"/>
      <c r="C270" s="83"/>
      <c r="D270" s="83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  <c r="AA270" s="83"/>
    </row>
    <row r="271">
      <c r="A271" s="83"/>
      <c r="B271" s="84"/>
      <c r="C271" s="83"/>
      <c r="D271" s="83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  <c r="AA271" s="83"/>
    </row>
    <row r="272">
      <c r="A272" s="83"/>
      <c r="B272" s="84"/>
      <c r="C272" s="83"/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  <c r="AA272" s="83"/>
    </row>
    <row r="273">
      <c r="A273" s="83"/>
      <c r="B273" s="84"/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  <c r="AA273" s="83"/>
    </row>
    <row r="274">
      <c r="A274" s="83"/>
      <c r="B274" s="84"/>
      <c r="C274" s="83"/>
      <c r="D274" s="83"/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  <c r="AA274" s="83"/>
    </row>
    <row r="275">
      <c r="A275" s="83"/>
      <c r="B275" s="84"/>
      <c r="C275" s="83"/>
      <c r="D275" s="83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  <c r="AA275" s="83"/>
    </row>
    <row r="276">
      <c r="A276" s="83"/>
      <c r="B276" s="84"/>
      <c r="C276" s="83"/>
      <c r="D276" s="83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  <c r="AA276" s="83"/>
    </row>
    <row r="277">
      <c r="A277" s="83"/>
      <c r="B277" s="84"/>
      <c r="C277" s="83"/>
      <c r="D277" s="83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  <c r="AA277" s="83"/>
    </row>
    <row r="278">
      <c r="A278" s="83"/>
      <c r="B278" s="84"/>
      <c r="C278" s="83"/>
      <c r="D278" s="83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  <c r="AA278" s="83"/>
    </row>
    <row r="279">
      <c r="A279" s="83"/>
      <c r="B279" s="84"/>
      <c r="C279" s="83"/>
      <c r="D279" s="83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  <c r="AA279" s="83"/>
    </row>
    <row r="280">
      <c r="A280" s="83"/>
      <c r="B280" s="84"/>
      <c r="C280" s="83"/>
      <c r="D280" s="83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  <c r="AA280" s="83"/>
    </row>
    <row r="281">
      <c r="A281" s="83"/>
      <c r="B281" s="84"/>
      <c r="C281" s="83"/>
      <c r="D281" s="83"/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  <c r="AA281" s="83"/>
    </row>
    <row r="282">
      <c r="A282" s="83"/>
      <c r="B282" s="84"/>
      <c r="C282" s="83"/>
      <c r="D282" s="83"/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  <c r="AA282" s="83"/>
    </row>
    <row r="283">
      <c r="A283" s="83"/>
      <c r="B283" s="84"/>
      <c r="C283" s="83"/>
      <c r="D283" s="83"/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  <c r="AA283" s="83"/>
    </row>
    <row r="284">
      <c r="A284" s="83"/>
      <c r="B284" s="84"/>
      <c r="C284" s="83"/>
      <c r="D284" s="83"/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  <c r="AA284" s="83"/>
    </row>
    <row r="285">
      <c r="A285" s="83"/>
      <c r="B285" s="84"/>
      <c r="C285" s="83"/>
      <c r="D285" s="83"/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  <c r="AA285" s="83"/>
    </row>
    <row r="286">
      <c r="A286" s="83"/>
      <c r="B286" s="84"/>
      <c r="C286" s="83"/>
      <c r="D286" s="83"/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  <c r="AA286" s="83"/>
    </row>
    <row r="287">
      <c r="A287" s="83"/>
      <c r="B287" s="84"/>
      <c r="C287" s="83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  <c r="AA287" s="83"/>
    </row>
    <row r="288">
      <c r="A288" s="83"/>
      <c r="B288" s="84"/>
      <c r="C288" s="83"/>
      <c r="D288" s="83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  <c r="AA288" s="83"/>
    </row>
    <row r="289">
      <c r="A289" s="83"/>
      <c r="B289" s="84"/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  <c r="AA289" s="83"/>
    </row>
    <row r="290">
      <c r="A290" s="83"/>
      <c r="B290" s="84"/>
      <c r="C290" s="83"/>
      <c r="D290" s="83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  <c r="AA290" s="83"/>
    </row>
    <row r="291">
      <c r="A291" s="83"/>
      <c r="B291" s="84"/>
      <c r="C291" s="83"/>
      <c r="D291" s="83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  <c r="AA291" s="83"/>
    </row>
    <row r="292">
      <c r="A292" s="83"/>
      <c r="B292" s="84"/>
      <c r="C292" s="83"/>
      <c r="D292" s="83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  <c r="AA292" s="83"/>
    </row>
    <row r="293">
      <c r="A293" s="83"/>
      <c r="B293" s="84"/>
      <c r="C293" s="83"/>
      <c r="D293" s="83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  <c r="AA293" s="83"/>
    </row>
    <row r="294">
      <c r="A294" s="83"/>
      <c r="B294" s="84"/>
      <c r="C294" s="83"/>
      <c r="D294" s="83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  <c r="AA294" s="83"/>
    </row>
    <row r="295">
      <c r="A295" s="83"/>
      <c r="B295" s="84"/>
      <c r="C295" s="83"/>
      <c r="D295" s="83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  <c r="AA295" s="83"/>
    </row>
    <row r="296">
      <c r="A296" s="83"/>
      <c r="B296" s="84"/>
      <c r="C296" s="83"/>
      <c r="D296" s="83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  <c r="AA296" s="83"/>
    </row>
    <row r="297">
      <c r="A297" s="83"/>
      <c r="B297" s="84"/>
      <c r="C297" s="83"/>
      <c r="D297" s="83"/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  <c r="AA297" s="83"/>
    </row>
    <row r="298">
      <c r="A298" s="83"/>
      <c r="B298" s="84"/>
      <c r="C298" s="83"/>
      <c r="D298" s="83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  <c r="AA298" s="83"/>
    </row>
    <row r="299">
      <c r="A299" s="83"/>
      <c r="B299" s="84"/>
      <c r="C299" s="83"/>
      <c r="D299" s="83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  <c r="AA299" s="83"/>
    </row>
    <row r="300">
      <c r="A300" s="83"/>
      <c r="B300" s="84"/>
      <c r="C300" s="83"/>
      <c r="D300" s="83"/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  <c r="AA300" s="83"/>
    </row>
    <row r="301">
      <c r="A301" s="83"/>
      <c r="B301" s="84"/>
      <c r="C301" s="83"/>
      <c r="D301" s="83"/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  <c r="AA301" s="83"/>
    </row>
    <row r="302">
      <c r="A302" s="83"/>
      <c r="B302" s="84"/>
      <c r="C302" s="83"/>
      <c r="D302" s="83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  <c r="AA302" s="83"/>
    </row>
    <row r="303">
      <c r="A303" s="83"/>
      <c r="B303" s="84"/>
      <c r="C303" s="83"/>
      <c r="D303" s="83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  <c r="AA303" s="83"/>
    </row>
    <row r="304">
      <c r="A304" s="83"/>
      <c r="B304" s="84"/>
      <c r="C304" s="83"/>
      <c r="D304" s="83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  <c r="AA304" s="83"/>
    </row>
    <row r="305">
      <c r="A305" s="83"/>
      <c r="B305" s="84"/>
      <c r="C305" s="83"/>
      <c r="D305" s="83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  <c r="AA305" s="83"/>
    </row>
    <row r="306">
      <c r="A306" s="83"/>
      <c r="B306" s="84"/>
      <c r="C306" s="83"/>
      <c r="D306" s="83"/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  <c r="AA306" s="83"/>
    </row>
    <row r="307">
      <c r="A307" s="83"/>
      <c r="B307" s="84"/>
      <c r="C307" s="83"/>
      <c r="D307" s="83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  <c r="AA307" s="83"/>
    </row>
    <row r="308">
      <c r="A308" s="83"/>
      <c r="B308" s="84"/>
      <c r="C308" s="83"/>
      <c r="D308" s="83"/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  <c r="AA308" s="83"/>
    </row>
    <row r="309">
      <c r="A309" s="83"/>
      <c r="B309" s="84"/>
      <c r="C309" s="83"/>
      <c r="D309" s="83"/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  <c r="AA309" s="83"/>
    </row>
    <row r="310">
      <c r="A310" s="83"/>
      <c r="B310" s="84"/>
      <c r="C310" s="83"/>
      <c r="D310" s="83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  <c r="AA310" s="83"/>
    </row>
    <row r="311">
      <c r="A311" s="83"/>
      <c r="B311" s="84"/>
      <c r="C311" s="83"/>
      <c r="D311" s="83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  <c r="AA311" s="83"/>
    </row>
    <row r="312">
      <c r="A312" s="83"/>
      <c r="B312" s="84"/>
      <c r="C312" s="83"/>
      <c r="D312" s="83"/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  <c r="AA312" s="83"/>
    </row>
    <row r="313">
      <c r="A313" s="83"/>
      <c r="B313" s="84"/>
      <c r="C313" s="83"/>
      <c r="D313" s="83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  <c r="AA313" s="83"/>
    </row>
    <row r="314">
      <c r="A314" s="83"/>
      <c r="B314" s="84"/>
      <c r="C314" s="83"/>
      <c r="D314" s="83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  <c r="AA314" s="83"/>
    </row>
    <row r="315">
      <c r="A315" s="83"/>
      <c r="B315" s="84"/>
      <c r="C315" s="83"/>
      <c r="D315" s="83"/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  <c r="AA315" s="83"/>
    </row>
    <row r="316">
      <c r="A316" s="83"/>
      <c r="B316" s="84"/>
      <c r="C316" s="83"/>
      <c r="D316" s="83"/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  <c r="AA316" s="83"/>
    </row>
    <row r="317">
      <c r="A317" s="83"/>
      <c r="B317" s="84"/>
      <c r="C317" s="83"/>
      <c r="D317" s="83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  <c r="AA317" s="83"/>
    </row>
    <row r="318">
      <c r="A318" s="83"/>
      <c r="B318" s="84"/>
      <c r="C318" s="83"/>
      <c r="D318" s="83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  <c r="AA318" s="83"/>
    </row>
    <row r="319">
      <c r="A319" s="83"/>
      <c r="B319" s="84"/>
      <c r="C319" s="83"/>
      <c r="D319" s="83"/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  <c r="AA319" s="83"/>
    </row>
    <row r="320">
      <c r="A320" s="83"/>
      <c r="B320" s="84"/>
      <c r="C320" s="83"/>
      <c r="D320" s="83"/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  <c r="AA320" s="83"/>
    </row>
    <row r="321">
      <c r="A321" s="83"/>
      <c r="B321" s="84"/>
      <c r="C321" s="83"/>
      <c r="D321" s="83"/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  <c r="AA321" s="83"/>
    </row>
    <row r="322">
      <c r="A322" s="83"/>
      <c r="B322" s="84"/>
      <c r="C322" s="83"/>
      <c r="D322" s="83"/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  <c r="AA322" s="83"/>
    </row>
    <row r="323">
      <c r="A323" s="83"/>
      <c r="B323" s="84"/>
      <c r="C323" s="83"/>
      <c r="D323" s="83"/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  <c r="AA323" s="83"/>
    </row>
    <row r="324">
      <c r="A324" s="83"/>
      <c r="B324" s="84"/>
      <c r="C324" s="83"/>
      <c r="D324" s="83"/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  <c r="AA324" s="83"/>
    </row>
    <row r="325">
      <c r="A325" s="83"/>
      <c r="B325" s="84"/>
      <c r="C325" s="83"/>
      <c r="D325" s="83"/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  <c r="AA325" s="83"/>
    </row>
    <row r="326">
      <c r="A326" s="83"/>
      <c r="B326" s="84"/>
      <c r="C326" s="83"/>
      <c r="D326" s="83"/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  <c r="AA326" s="83"/>
    </row>
    <row r="327">
      <c r="A327" s="83"/>
      <c r="B327" s="84"/>
      <c r="C327" s="83"/>
      <c r="D327" s="83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  <c r="AA327" s="83"/>
    </row>
    <row r="328">
      <c r="A328" s="83"/>
      <c r="B328" s="84"/>
      <c r="C328" s="83"/>
      <c r="D328" s="83"/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  <c r="AA328" s="83"/>
    </row>
    <row r="329">
      <c r="A329" s="83"/>
      <c r="B329" s="84"/>
      <c r="C329" s="83"/>
      <c r="D329" s="83"/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  <c r="AA329" s="83"/>
    </row>
    <row r="330">
      <c r="A330" s="83"/>
      <c r="B330" s="84"/>
      <c r="C330" s="83"/>
      <c r="D330" s="83"/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  <c r="AA330" s="83"/>
    </row>
    <row r="331">
      <c r="A331" s="83"/>
      <c r="B331" s="84"/>
      <c r="C331" s="83"/>
      <c r="D331" s="83"/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  <c r="AA331" s="83"/>
    </row>
    <row r="332">
      <c r="A332" s="83"/>
      <c r="B332" s="84"/>
      <c r="C332" s="83"/>
      <c r="D332" s="83"/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  <c r="AA332" s="83"/>
    </row>
    <row r="333">
      <c r="A333" s="83"/>
      <c r="B333" s="84"/>
      <c r="C333" s="83"/>
      <c r="D333" s="83"/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  <c r="AA333" s="83"/>
    </row>
    <row r="334">
      <c r="A334" s="83"/>
      <c r="B334" s="84"/>
      <c r="C334" s="83"/>
      <c r="D334" s="83"/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  <c r="AA334" s="83"/>
    </row>
    <row r="335">
      <c r="A335" s="83"/>
      <c r="B335" s="84"/>
      <c r="C335" s="83"/>
      <c r="D335" s="83"/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  <c r="AA335" s="83"/>
    </row>
    <row r="336">
      <c r="A336" s="83"/>
      <c r="B336" s="84"/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  <c r="AA336" s="83"/>
    </row>
    <row r="337">
      <c r="A337" s="83"/>
      <c r="B337" s="84"/>
      <c r="C337" s="83"/>
      <c r="D337" s="83"/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  <c r="AA337" s="83"/>
    </row>
    <row r="338">
      <c r="A338" s="83"/>
      <c r="B338" s="84"/>
      <c r="C338" s="83"/>
      <c r="D338" s="83"/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  <c r="AA338" s="83"/>
    </row>
    <row r="339">
      <c r="A339" s="83"/>
      <c r="B339" s="84"/>
      <c r="C339" s="83"/>
      <c r="D339" s="83"/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  <c r="AA339" s="83"/>
    </row>
    <row r="340">
      <c r="A340" s="83"/>
      <c r="B340" s="84"/>
      <c r="C340" s="83"/>
      <c r="D340" s="83"/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  <c r="AA340" s="83"/>
    </row>
    <row r="341">
      <c r="A341" s="83"/>
      <c r="B341" s="84"/>
      <c r="C341" s="83"/>
      <c r="D341" s="83"/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  <c r="AA341" s="83"/>
    </row>
    <row r="342">
      <c r="A342" s="83"/>
      <c r="B342" s="84"/>
      <c r="C342" s="83"/>
      <c r="D342" s="83"/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  <c r="AA342" s="83"/>
    </row>
    <row r="343">
      <c r="A343" s="83"/>
      <c r="B343" s="84"/>
      <c r="C343" s="83"/>
      <c r="D343" s="83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  <c r="AA343" s="83"/>
    </row>
    <row r="344">
      <c r="A344" s="83"/>
      <c r="B344" s="84"/>
      <c r="C344" s="83"/>
      <c r="D344" s="83"/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  <c r="AA344" s="83"/>
    </row>
    <row r="345">
      <c r="A345" s="83"/>
      <c r="B345" s="84"/>
      <c r="C345" s="83"/>
      <c r="D345" s="83"/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  <c r="AA345" s="83"/>
    </row>
    <row r="346">
      <c r="A346" s="83"/>
      <c r="B346" s="84"/>
      <c r="C346" s="83"/>
      <c r="D346" s="83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  <c r="AA346" s="83"/>
    </row>
    <row r="347">
      <c r="A347" s="83"/>
      <c r="B347" s="84"/>
      <c r="C347" s="83"/>
      <c r="D347" s="83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  <c r="AA347" s="83"/>
    </row>
    <row r="348">
      <c r="A348" s="83"/>
      <c r="B348" s="84"/>
      <c r="C348" s="83"/>
      <c r="D348" s="83"/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  <c r="AA348" s="83"/>
    </row>
    <row r="349">
      <c r="A349" s="83"/>
      <c r="B349" s="84"/>
      <c r="C349" s="83"/>
      <c r="D349" s="83"/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  <c r="AA349" s="83"/>
    </row>
    <row r="350">
      <c r="A350" s="83"/>
      <c r="B350" s="84"/>
      <c r="C350" s="83"/>
      <c r="D350" s="83"/>
      <c r="E350" s="83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  <c r="AA350" s="83"/>
    </row>
    <row r="351">
      <c r="A351" s="83"/>
      <c r="B351" s="84"/>
      <c r="C351" s="83"/>
      <c r="D351" s="83"/>
      <c r="E351" s="83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  <c r="AA351" s="83"/>
    </row>
    <row r="352">
      <c r="A352" s="83"/>
      <c r="B352" s="84"/>
      <c r="C352" s="83"/>
      <c r="D352" s="83"/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  <c r="AA352" s="83"/>
    </row>
    <row r="353">
      <c r="A353" s="83"/>
      <c r="B353" s="84"/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  <c r="AA353" s="83"/>
    </row>
    <row r="354">
      <c r="A354" s="83"/>
      <c r="B354" s="84"/>
      <c r="C354" s="83"/>
      <c r="D354" s="83"/>
      <c r="E354" s="83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  <c r="AA354" s="83"/>
    </row>
    <row r="355">
      <c r="A355" s="83"/>
      <c r="B355" s="84"/>
      <c r="C355" s="83"/>
      <c r="D355" s="83"/>
      <c r="E355" s="83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  <c r="AA355" s="83"/>
    </row>
    <row r="356">
      <c r="A356" s="83"/>
      <c r="B356" s="84"/>
      <c r="C356" s="83"/>
      <c r="D356" s="83"/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  <c r="AA356" s="83"/>
    </row>
    <row r="357">
      <c r="A357" s="83"/>
      <c r="B357" s="84"/>
      <c r="C357" s="83"/>
      <c r="D357" s="83"/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  <c r="AA357" s="83"/>
    </row>
    <row r="358">
      <c r="A358" s="83"/>
      <c r="B358" s="84"/>
      <c r="C358" s="83"/>
      <c r="D358" s="83"/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  <c r="AA358" s="83"/>
    </row>
    <row r="359">
      <c r="A359" s="83"/>
      <c r="B359" s="84"/>
      <c r="C359" s="83"/>
      <c r="D359" s="83"/>
      <c r="E359" s="83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  <c r="AA359" s="83"/>
    </row>
    <row r="360">
      <c r="A360" s="83"/>
      <c r="B360" s="84"/>
      <c r="C360" s="83"/>
      <c r="D360" s="83"/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  <c r="AA360" s="83"/>
    </row>
    <row r="361">
      <c r="A361" s="83"/>
      <c r="B361" s="84"/>
      <c r="C361" s="83"/>
      <c r="D361" s="83"/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  <c r="AA361" s="83"/>
    </row>
    <row r="362">
      <c r="A362" s="83"/>
      <c r="B362" s="84"/>
      <c r="C362" s="83"/>
      <c r="D362" s="83"/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  <c r="AA362" s="83"/>
    </row>
    <row r="363">
      <c r="A363" s="83"/>
      <c r="B363" s="84"/>
      <c r="C363" s="83"/>
      <c r="D363" s="83"/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  <c r="AA363" s="83"/>
    </row>
    <row r="364">
      <c r="A364" s="83"/>
      <c r="B364" s="84"/>
      <c r="C364" s="83"/>
      <c r="D364" s="83"/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  <c r="AA364" s="83"/>
    </row>
    <row r="365">
      <c r="A365" s="83"/>
      <c r="B365" s="84"/>
      <c r="C365" s="83"/>
      <c r="D365" s="83"/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  <c r="AA365" s="83"/>
    </row>
    <row r="366">
      <c r="A366" s="83"/>
      <c r="B366" s="84"/>
      <c r="C366" s="83"/>
      <c r="D366" s="83"/>
      <c r="E366" s="83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  <c r="AA366" s="83"/>
    </row>
    <row r="367">
      <c r="A367" s="83"/>
      <c r="B367" s="84"/>
      <c r="C367" s="83"/>
      <c r="D367" s="83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  <c r="AA367" s="83"/>
    </row>
    <row r="368">
      <c r="A368" s="83"/>
      <c r="B368" s="84"/>
      <c r="C368" s="83"/>
      <c r="D368" s="83"/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  <c r="AA368" s="83"/>
    </row>
    <row r="369">
      <c r="A369" s="83"/>
      <c r="B369" s="84"/>
      <c r="C369" s="83"/>
      <c r="D369" s="83"/>
      <c r="E369" s="83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  <c r="AA369" s="83"/>
    </row>
    <row r="370">
      <c r="A370" s="83"/>
      <c r="B370" s="84"/>
      <c r="C370" s="83"/>
      <c r="D370" s="83"/>
      <c r="E370" s="83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  <c r="AA370" s="83"/>
    </row>
    <row r="371">
      <c r="A371" s="83"/>
      <c r="B371" s="84"/>
      <c r="C371" s="83"/>
      <c r="D371" s="83"/>
      <c r="E371" s="83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  <c r="AA371" s="83"/>
    </row>
    <row r="372">
      <c r="A372" s="83"/>
      <c r="B372" s="84"/>
      <c r="C372" s="83"/>
      <c r="D372" s="83"/>
      <c r="E372" s="83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  <c r="AA372" s="83"/>
    </row>
    <row r="373">
      <c r="A373" s="83"/>
      <c r="B373" s="84"/>
      <c r="C373" s="83"/>
      <c r="D373" s="83"/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  <c r="AA373" s="83"/>
    </row>
    <row r="374">
      <c r="A374" s="83"/>
      <c r="B374" s="84"/>
      <c r="C374" s="83"/>
      <c r="D374" s="83"/>
      <c r="E374" s="83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  <c r="AA374" s="83"/>
    </row>
    <row r="375">
      <c r="A375" s="83"/>
      <c r="B375" s="84"/>
      <c r="C375" s="83"/>
      <c r="D375" s="83"/>
      <c r="E375" s="83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  <c r="AA375" s="83"/>
    </row>
    <row r="376">
      <c r="A376" s="83"/>
      <c r="B376" s="84"/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  <c r="AA376" s="83"/>
    </row>
    <row r="377">
      <c r="A377" s="83"/>
      <c r="B377" s="84"/>
      <c r="C377" s="83"/>
      <c r="D377" s="83"/>
      <c r="E377" s="83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  <c r="AA377" s="83"/>
    </row>
    <row r="378">
      <c r="A378" s="83"/>
      <c r="B378" s="84"/>
      <c r="C378" s="83"/>
      <c r="D378" s="83"/>
      <c r="E378" s="83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  <c r="AA378" s="83"/>
    </row>
    <row r="379">
      <c r="A379" s="83"/>
      <c r="B379" s="84"/>
      <c r="C379" s="83"/>
      <c r="D379" s="83"/>
      <c r="E379" s="83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  <c r="AA379" s="83"/>
    </row>
    <row r="380">
      <c r="A380" s="83"/>
      <c r="B380" s="84"/>
      <c r="C380" s="83"/>
      <c r="D380" s="83"/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  <c r="AA380" s="83"/>
    </row>
    <row r="381">
      <c r="A381" s="83"/>
      <c r="B381" s="84"/>
      <c r="C381" s="83"/>
      <c r="D381" s="83"/>
      <c r="E381" s="83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  <c r="AA381" s="83"/>
    </row>
    <row r="382">
      <c r="A382" s="83"/>
      <c r="B382" s="84"/>
      <c r="C382" s="83"/>
      <c r="D382" s="83"/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  <c r="AA382" s="83"/>
    </row>
    <row r="383">
      <c r="A383" s="83"/>
      <c r="B383" s="84"/>
      <c r="C383" s="83"/>
      <c r="D383" s="83"/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  <c r="AA383" s="83"/>
    </row>
    <row r="384">
      <c r="A384" s="83"/>
      <c r="B384" s="84"/>
      <c r="C384" s="83"/>
      <c r="D384" s="83"/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  <c r="AA384" s="83"/>
    </row>
    <row r="385">
      <c r="A385" s="83"/>
      <c r="B385" s="84"/>
      <c r="C385" s="83"/>
      <c r="D385" s="83"/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  <c r="AA385" s="83"/>
    </row>
    <row r="386">
      <c r="A386" s="83"/>
      <c r="B386" s="84"/>
      <c r="C386" s="83"/>
      <c r="D386" s="83"/>
      <c r="E386" s="83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  <c r="AA386" s="83"/>
    </row>
    <row r="387">
      <c r="A387" s="83"/>
      <c r="B387" s="84"/>
      <c r="C387" s="83"/>
      <c r="D387" s="83"/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  <c r="AA387" s="83"/>
    </row>
    <row r="388">
      <c r="A388" s="83"/>
      <c r="B388" s="84"/>
      <c r="C388" s="83"/>
      <c r="D388" s="83"/>
      <c r="E388" s="83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  <c r="AA388" s="83"/>
    </row>
    <row r="389">
      <c r="A389" s="83"/>
      <c r="B389" s="84"/>
      <c r="C389" s="83"/>
      <c r="D389" s="83"/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  <c r="AA389" s="83"/>
    </row>
    <row r="390">
      <c r="A390" s="83"/>
      <c r="B390" s="84"/>
      <c r="C390" s="83"/>
      <c r="D390" s="83"/>
      <c r="E390" s="83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  <c r="AA390" s="83"/>
    </row>
    <row r="391">
      <c r="A391" s="83"/>
      <c r="B391" s="84"/>
      <c r="C391" s="83"/>
      <c r="D391" s="83"/>
      <c r="E391" s="83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  <c r="AA391" s="83"/>
    </row>
    <row r="392">
      <c r="A392" s="83"/>
      <c r="B392" s="84"/>
      <c r="C392" s="83"/>
      <c r="D392" s="83"/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  <c r="AA392" s="83"/>
    </row>
    <row r="393">
      <c r="A393" s="83"/>
      <c r="B393" s="84"/>
      <c r="C393" s="83"/>
      <c r="D393" s="83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  <c r="AA393" s="83"/>
    </row>
    <row r="394">
      <c r="A394" s="83"/>
      <c r="B394" s="84"/>
      <c r="C394" s="83"/>
      <c r="D394" s="83"/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  <c r="AA394" s="83"/>
    </row>
    <row r="395">
      <c r="A395" s="83"/>
      <c r="B395" s="84"/>
      <c r="C395" s="83"/>
      <c r="D395" s="83"/>
      <c r="E395" s="83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  <c r="AA395" s="83"/>
    </row>
    <row r="396">
      <c r="A396" s="83"/>
      <c r="B396" s="84"/>
      <c r="C396" s="83"/>
      <c r="D396" s="83"/>
      <c r="E396" s="83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  <c r="AA396" s="83"/>
    </row>
    <row r="397">
      <c r="A397" s="83"/>
      <c r="B397" s="84"/>
      <c r="C397" s="83"/>
      <c r="D397" s="83"/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  <c r="AA397" s="83"/>
    </row>
    <row r="398">
      <c r="A398" s="83"/>
      <c r="B398" s="84"/>
      <c r="C398" s="83"/>
      <c r="D398" s="83"/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  <c r="AA398" s="83"/>
    </row>
    <row r="399">
      <c r="A399" s="83"/>
      <c r="B399" s="84"/>
      <c r="C399" s="83"/>
      <c r="D399" s="83"/>
      <c r="E399" s="83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  <c r="AA399" s="83"/>
    </row>
    <row r="400">
      <c r="A400" s="83"/>
      <c r="B400" s="84"/>
      <c r="C400" s="83"/>
      <c r="D400" s="83"/>
      <c r="E400" s="83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  <c r="AA400" s="83"/>
    </row>
    <row r="401">
      <c r="A401" s="83"/>
      <c r="B401" s="84"/>
      <c r="C401" s="83"/>
      <c r="D401" s="83"/>
      <c r="E401" s="83"/>
      <c r="F401" s="83"/>
      <c r="G401" s="83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  <c r="AA401" s="83"/>
    </row>
    <row r="402">
      <c r="A402" s="83"/>
      <c r="B402" s="84"/>
      <c r="C402" s="83"/>
      <c r="D402" s="83"/>
      <c r="E402" s="83"/>
      <c r="F402" s="83"/>
      <c r="G402" s="83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  <c r="AA402" s="83"/>
    </row>
    <row r="403">
      <c r="A403" s="83"/>
      <c r="B403" s="84"/>
      <c r="C403" s="83"/>
      <c r="D403" s="83"/>
      <c r="E403" s="83"/>
      <c r="F403" s="83"/>
      <c r="G403" s="83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  <c r="AA403" s="83"/>
    </row>
    <row r="404">
      <c r="A404" s="83"/>
      <c r="B404" s="84"/>
      <c r="C404" s="83"/>
      <c r="D404" s="83"/>
      <c r="E404" s="83"/>
      <c r="F404" s="83"/>
      <c r="G404" s="83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  <c r="AA404" s="83"/>
    </row>
    <row r="405">
      <c r="A405" s="83"/>
      <c r="B405" s="84"/>
      <c r="C405" s="83"/>
      <c r="D405" s="83"/>
      <c r="E405" s="83"/>
      <c r="F405" s="83"/>
      <c r="G405" s="83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  <c r="AA405" s="83"/>
    </row>
    <row r="406">
      <c r="A406" s="83"/>
      <c r="B406" s="84"/>
      <c r="C406" s="83"/>
      <c r="D406" s="83"/>
      <c r="E406" s="83"/>
      <c r="F406" s="83"/>
      <c r="G406" s="83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  <c r="AA406" s="83"/>
    </row>
    <row r="407">
      <c r="A407" s="83"/>
      <c r="B407" s="84"/>
      <c r="C407" s="83"/>
      <c r="D407" s="83"/>
      <c r="E407" s="83"/>
      <c r="F407" s="83"/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  <c r="AA407" s="83"/>
    </row>
    <row r="408">
      <c r="A408" s="83"/>
      <c r="B408" s="84"/>
      <c r="C408" s="83"/>
      <c r="D408" s="83"/>
      <c r="E408" s="83"/>
      <c r="F408" s="83"/>
      <c r="G408" s="83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  <c r="AA408" s="83"/>
    </row>
    <row r="409">
      <c r="A409" s="83"/>
      <c r="B409" s="84"/>
      <c r="C409" s="83"/>
      <c r="D409" s="83"/>
      <c r="E409" s="83"/>
      <c r="F409" s="83"/>
      <c r="G409" s="83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  <c r="AA409" s="83"/>
    </row>
    <row r="410">
      <c r="A410" s="83"/>
      <c r="B410" s="84"/>
      <c r="C410" s="83"/>
      <c r="D410" s="83"/>
      <c r="E410" s="83"/>
      <c r="F410" s="83"/>
      <c r="G410" s="83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  <c r="AA410" s="83"/>
    </row>
    <row r="411">
      <c r="A411" s="83"/>
      <c r="B411" s="84"/>
      <c r="C411" s="83"/>
      <c r="D411" s="83"/>
      <c r="E411" s="83"/>
      <c r="F411" s="83"/>
      <c r="G411" s="83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  <c r="AA411" s="83"/>
    </row>
    <row r="412">
      <c r="A412" s="83"/>
      <c r="B412" s="84"/>
      <c r="C412" s="83"/>
      <c r="D412" s="83"/>
      <c r="E412" s="83"/>
      <c r="F412" s="83"/>
      <c r="G412" s="83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  <c r="AA412" s="83"/>
    </row>
    <row r="413">
      <c r="A413" s="83"/>
      <c r="B413" s="84"/>
      <c r="C413" s="83"/>
      <c r="D413" s="83"/>
      <c r="E413" s="83"/>
      <c r="F413" s="83"/>
      <c r="G413" s="83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  <c r="AA413" s="83"/>
    </row>
    <row r="414">
      <c r="A414" s="83"/>
      <c r="B414" s="84"/>
      <c r="C414" s="83"/>
      <c r="D414" s="83"/>
      <c r="E414" s="83"/>
      <c r="F414" s="83"/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  <c r="AA414" s="83"/>
    </row>
    <row r="415">
      <c r="A415" s="83"/>
      <c r="B415" s="84"/>
      <c r="C415" s="83"/>
      <c r="D415" s="83"/>
      <c r="E415" s="83"/>
      <c r="F415" s="83"/>
      <c r="G415" s="83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  <c r="AA415" s="83"/>
    </row>
    <row r="416">
      <c r="A416" s="83"/>
      <c r="B416" s="84"/>
      <c r="C416" s="83"/>
      <c r="D416" s="83"/>
      <c r="E416" s="83"/>
      <c r="F416" s="83"/>
      <c r="G416" s="83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  <c r="AA416" s="83"/>
    </row>
    <row r="417">
      <c r="A417" s="83"/>
      <c r="B417" s="84"/>
      <c r="C417" s="83"/>
      <c r="D417" s="83"/>
      <c r="E417" s="83"/>
      <c r="F417" s="83"/>
      <c r="G417" s="83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  <c r="AA417" s="83"/>
    </row>
    <row r="418">
      <c r="A418" s="83"/>
      <c r="B418" s="84"/>
      <c r="C418" s="83"/>
      <c r="D418" s="83"/>
      <c r="E418" s="83"/>
      <c r="F418" s="83"/>
      <c r="G418" s="83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  <c r="AA418" s="83"/>
    </row>
    <row r="419">
      <c r="A419" s="83"/>
      <c r="B419" s="84"/>
      <c r="C419" s="83"/>
      <c r="D419" s="83"/>
      <c r="E419" s="83"/>
      <c r="F419" s="83"/>
      <c r="G419" s="83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  <c r="AA419" s="83"/>
    </row>
    <row r="420">
      <c r="A420" s="83"/>
      <c r="B420" s="84"/>
      <c r="C420" s="83"/>
      <c r="D420" s="83"/>
      <c r="E420" s="83"/>
      <c r="F420" s="83"/>
      <c r="G420" s="83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  <c r="AA420" s="83"/>
    </row>
    <row r="421">
      <c r="A421" s="83"/>
      <c r="B421" s="84"/>
      <c r="C421" s="83"/>
      <c r="D421" s="83"/>
      <c r="E421" s="83"/>
      <c r="F421" s="83"/>
      <c r="G421" s="83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  <c r="AA421" s="83"/>
    </row>
    <row r="422">
      <c r="A422" s="83"/>
      <c r="B422" s="84"/>
      <c r="C422" s="83"/>
      <c r="D422" s="83"/>
      <c r="E422" s="83"/>
      <c r="F422" s="83"/>
      <c r="G422" s="83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  <c r="AA422" s="83"/>
    </row>
    <row r="423">
      <c r="A423" s="83"/>
      <c r="B423" s="84"/>
      <c r="C423" s="83"/>
      <c r="D423" s="83"/>
      <c r="E423" s="83"/>
      <c r="F423" s="83"/>
      <c r="G423" s="83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  <c r="AA423" s="83"/>
    </row>
    <row r="424">
      <c r="A424" s="83"/>
      <c r="B424" s="84"/>
      <c r="C424" s="83"/>
      <c r="D424" s="83"/>
      <c r="E424" s="83"/>
      <c r="F424" s="83"/>
      <c r="G424" s="83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  <c r="AA424" s="83"/>
    </row>
    <row r="425">
      <c r="A425" s="83"/>
      <c r="B425" s="84"/>
      <c r="C425" s="83"/>
      <c r="D425" s="83"/>
      <c r="E425" s="83"/>
      <c r="F425" s="83"/>
      <c r="G425" s="83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  <c r="AA425" s="83"/>
    </row>
    <row r="426">
      <c r="A426" s="83"/>
      <c r="B426" s="84"/>
      <c r="C426" s="83"/>
      <c r="D426" s="83"/>
      <c r="E426" s="83"/>
      <c r="F426" s="83"/>
      <c r="G426" s="83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  <c r="AA426" s="83"/>
    </row>
    <row r="427">
      <c r="A427" s="83"/>
      <c r="B427" s="84"/>
      <c r="C427" s="83"/>
      <c r="D427" s="83"/>
      <c r="E427" s="83"/>
      <c r="F427" s="83"/>
      <c r="G427" s="83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  <c r="AA427" s="83"/>
    </row>
    <row r="428">
      <c r="A428" s="83"/>
      <c r="B428" s="84"/>
      <c r="C428" s="83"/>
      <c r="D428" s="83"/>
      <c r="E428" s="83"/>
      <c r="F428" s="83"/>
      <c r="G428" s="83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  <c r="AA428" s="83"/>
    </row>
    <row r="429">
      <c r="A429" s="83"/>
      <c r="B429" s="84"/>
      <c r="C429" s="83"/>
      <c r="D429" s="83"/>
      <c r="E429" s="83"/>
      <c r="F429" s="83"/>
      <c r="G429" s="83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  <c r="AA429" s="83"/>
    </row>
    <row r="430">
      <c r="A430" s="83"/>
      <c r="B430" s="84"/>
      <c r="C430" s="83"/>
      <c r="D430" s="83"/>
      <c r="E430" s="83"/>
      <c r="F430" s="83"/>
      <c r="G430" s="83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  <c r="AA430" s="83"/>
    </row>
    <row r="431">
      <c r="A431" s="83"/>
      <c r="B431" s="84"/>
      <c r="C431" s="83"/>
      <c r="D431" s="83"/>
      <c r="E431" s="83"/>
      <c r="F431" s="83"/>
      <c r="G431" s="83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  <c r="AA431" s="83"/>
    </row>
    <row r="432">
      <c r="A432" s="83"/>
      <c r="B432" s="84"/>
      <c r="C432" s="83"/>
      <c r="D432" s="83"/>
      <c r="E432" s="83"/>
      <c r="F432" s="83"/>
      <c r="G432" s="83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  <c r="AA432" s="83"/>
    </row>
    <row r="433">
      <c r="A433" s="83"/>
      <c r="B433" s="84"/>
      <c r="C433" s="83"/>
      <c r="D433" s="83"/>
      <c r="E433" s="83"/>
      <c r="F433" s="83"/>
      <c r="G433" s="83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  <c r="AA433" s="83"/>
    </row>
    <row r="434">
      <c r="A434" s="83"/>
      <c r="B434" s="84"/>
      <c r="C434" s="83"/>
      <c r="D434" s="83"/>
      <c r="E434" s="83"/>
      <c r="F434" s="83"/>
      <c r="G434" s="83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  <c r="AA434" s="83"/>
    </row>
    <row r="435">
      <c r="A435" s="83"/>
      <c r="B435" s="84"/>
      <c r="C435" s="83"/>
      <c r="D435" s="83"/>
      <c r="E435" s="83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  <c r="AA435" s="83"/>
    </row>
    <row r="436">
      <c r="A436" s="83"/>
      <c r="B436" s="84"/>
      <c r="C436" s="83"/>
      <c r="D436" s="83"/>
      <c r="E436" s="83"/>
      <c r="F436" s="83"/>
      <c r="G436" s="83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  <c r="AA436" s="83"/>
    </row>
    <row r="437">
      <c r="A437" s="83"/>
      <c r="B437" s="84"/>
      <c r="C437" s="83"/>
      <c r="D437" s="83"/>
      <c r="E437" s="83"/>
      <c r="F437" s="83"/>
      <c r="G437" s="83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  <c r="AA437" s="83"/>
    </row>
    <row r="438">
      <c r="A438" s="83"/>
      <c r="B438" s="84"/>
      <c r="C438" s="83"/>
      <c r="D438" s="83"/>
      <c r="E438" s="83"/>
      <c r="F438" s="83"/>
      <c r="G438" s="83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  <c r="AA438" s="83"/>
    </row>
    <row r="439">
      <c r="A439" s="83"/>
      <c r="B439" s="84"/>
      <c r="C439" s="83"/>
      <c r="D439" s="83"/>
      <c r="E439" s="83"/>
      <c r="F439" s="83"/>
      <c r="G439" s="83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  <c r="AA439" s="83"/>
    </row>
    <row r="440">
      <c r="A440" s="83"/>
      <c r="B440" s="84"/>
      <c r="C440" s="83"/>
      <c r="D440" s="83"/>
      <c r="E440" s="83"/>
      <c r="F440" s="83"/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  <c r="AA440" s="83"/>
    </row>
    <row r="441">
      <c r="A441" s="83"/>
      <c r="B441" s="84"/>
      <c r="C441" s="83"/>
      <c r="D441" s="83"/>
      <c r="E441" s="83"/>
      <c r="F441" s="83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  <c r="AA441" s="83"/>
    </row>
    <row r="442">
      <c r="A442" s="83"/>
      <c r="B442" s="84"/>
      <c r="C442" s="83"/>
      <c r="D442" s="83"/>
      <c r="E442" s="83"/>
      <c r="F442" s="83"/>
      <c r="G442" s="83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  <c r="AA442" s="83"/>
    </row>
    <row r="443">
      <c r="A443" s="83"/>
      <c r="B443" s="84"/>
      <c r="C443" s="83"/>
      <c r="D443" s="83"/>
      <c r="E443" s="83"/>
      <c r="F443" s="83"/>
      <c r="G443" s="83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  <c r="AA443" s="83"/>
    </row>
    <row r="444">
      <c r="A444" s="83"/>
      <c r="B444" s="84"/>
      <c r="C444" s="83"/>
      <c r="D444" s="83"/>
      <c r="E444" s="83"/>
      <c r="F444" s="83"/>
      <c r="G444" s="83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  <c r="AA444" s="83"/>
    </row>
    <row r="445">
      <c r="A445" s="83"/>
      <c r="B445" s="84"/>
      <c r="C445" s="83"/>
      <c r="D445" s="83"/>
      <c r="E445" s="83"/>
      <c r="F445" s="83"/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  <c r="AA445" s="83"/>
    </row>
    <row r="446">
      <c r="A446" s="83"/>
      <c r="B446" s="84"/>
      <c r="C446" s="83"/>
      <c r="D446" s="83"/>
      <c r="E446" s="83"/>
      <c r="F446" s="83"/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  <c r="AA446" s="83"/>
    </row>
    <row r="447">
      <c r="A447" s="83"/>
      <c r="B447" s="84"/>
      <c r="C447" s="83"/>
      <c r="D447" s="83"/>
      <c r="E447" s="83"/>
      <c r="F447" s="83"/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  <c r="AA447" s="83"/>
    </row>
    <row r="448">
      <c r="A448" s="83"/>
      <c r="B448" s="84"/>
      <c r="C448" s="83"/>
      <c r="D448" s="83"/>
      <c r="E448" s="83"/>
      <c r="F448" s="83"/>
      <c r="G448" s="83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  <c r="AA448" s="83"/>
    </row>
    <row r="449">
      <c r="A449" s="83"/>
      <c r="B449" s="84"/>
      <c r="C449" s="83"/>
      <c r="D449" s="83"/>
      <c r="E449" s="83"/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  <c r="AA449" s="83"/>
    </row>
    <row r="450">
      <c r="A450" s="83"/>
      <c r="B450" s="84"/>
      <c r="C450" s="83"/>
      <c r="D450" s="83"/>
      <c r="E450" s="83"/>
      <c r="F450" s="83"/>
      <c r="G450" s="83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  <c r="AA450" s="83"/>
    </row>
    <row r="451">
      <c r="A451" s="83"/>
      <c r="B451" s="84"/>
      <c r="C451" s="83"/>
      <c r="D451" s="83"/>
      <c r="E451" s="83"/>
      <c r="F451" s="83"/>
      <c r="G451" s="83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  <c r="AA451" s="83"/>
    </row>
    <row r="452">
      <c r="A452" s="83"/>
      <c r="B452" s="84"/>
      <c r="C452" s="83"/>
      <c r="D452" s="83"/>
      <c r="E452" s="83"/>
      <c r="F452" s="83"/>
      <c r="G452" s="83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  <c r="AA452" s="83"/>
    </row>
    <row r="453">
      <c r="A453" s="83"/>
      <c r="B453" s="84"/>
      <c r="C453" s="83"/>
      <c r="D453" s="83"/>
      <c r="E453" s="83"/>
      <c r="F453" s="83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  <c r="AA453" s="83"/>
    </row>
    <row r="454">
      <c r="A454" s="83"/>
      <c r="B454" s="84"/>
      <c r="C454" s="83"/>
      <c r="D454" s="83"/>
      <c r="E454" s="83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  <c r="AA454" s="83"/>
    </row>
    <row r="455">
      <c r="A455" s="83"/>
      <c r="B455" s="84"/>
      <c r="C455" s="83"/>
      <c r="D455" s="83"/>
      <c r="E455" s="83"/>
      <c r="F455" s="83"/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  <c r="AA455" s="83"/>
    </row>
    <row r="456">
      <c r="A456" s="83"/>
      <c r="B456" s="84"/>
      <c r="C456" s="83"/>
      <c r="D456" s="83"/>
      <c r="E456" s="83"/>
      <c r="F456" s="83"/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  <c r="AA456" s="83"/>
    </row>
    <row r="457">
      <c r="A457" s="83"/>
      <c r="B457" s="84"/>
      <c r="C457" s="83"/>
      <c r="D457" s="83"/>
      <c r="E457" s="83"/>
      <c r="F457" s="83"/>
      <c r="G457" s="83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  <c r="AA457" s="83"/>
    </row>
    <row r="458">
      <c r="A458" s="83"/>
      <c r="B458" s="84"/>
      <c r="C458" s="83"/>
      <c r="D458" s="83"/>
      <c r="E458" s="83"/>
      <c r="F458" s="83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  <c r="AA458" s="83"/>
    </row>
    <row r="459">
      <c r="A459" s="83"/>
      <c r="B459" s="84"/>
      <c r="C459" s="83"/>
      <c r="D459" s="83"/>
      <c r="E459" s="83"/>
      <c r="F459" s="83"/>
      <c r="G459" s="83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  <c r="AA459" s="83"/>
    </row>
    <row r="460">
      <c r="A460" s="83"/>
      <c r="B460" s="84"/>
      <c r="C460" s="83"/>
      <c r="D460" s="83"/>
      <c r="E460" s="83"/>
      <c r="F460" s="83"/>
      <c r="G460" s="83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  <c r="AA460" s="83"/>
    </row>
    <row r="461">
      <c r="A461" s="83"/>
      <c r="B461" s="84"/>
      <c r="C461" s="83"/>
      <c r="D461" s="83"/>
      <c r="E461" s="83"/>
      <c r="F461" s="83"/>
      <c r="G461" s="83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  <c r="AA461" s="83"/>
    </row>
    <row r="462">
      <c r="A462" s="83"/>
      <c r="B462" s="84"/>
      <c r="C462" s="83"/>
      <c r="D462" s="83"/>
      <c r="E462" s="83"/>
      <c r="F462" s="83"/>
      <c r="G462" s="83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  <c r="AA462" s="83"/>
    </row>
    <row r="463">
      <c r="A463" s="83"/>
      <c r="B463" s="84"/>
      <c r="C463" s="83"/>
      <c r="D463" s="83"/>
      <c r="E463" s="83"/>
      <c r="F463" s="83"/>
      <c r="G463" s="83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  <c r="AA463" s="83"/>
    </row>
    <row r="464">
      <c r="A464" s="83"/>
      <c r="B464" s="84"/>
      <c r="C464" s="83"/>
      <c r="D464" s="83"/>
      <c r="E464" s="83"/>
      <c r="F464" s="83"/>
      <c r="G464" s="83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  <c r="AA464" s="83"/>
    </row>
    <row r="465">
      <c r="A465" s="83"/>
      <c r="B465" s="84"/>
      <c r="C465" s="83"/>
      <c r="D465" s="83"/>
      <c r="E465" s="83"/>
      <c r="F465" s="83"/>
      <c r="G465" s="83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  <c r="AA465" s="83"/>
    </row>
    <row r="466">
      <c r="A466" s="83"/>
      <c r="B466" s="84"/>
      <c r="C466" s="83"/>
      <c r="D466" s="83"/>
      <c r="E466" s="83"/>
      <c r="F466" s="83"/>
      <c r="G466" s="83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  <c r="AA466" s="83"/>
    </row>
    <row r="467">
      <c r="A467" s="83"/>
      <c r="B467" s="84"/>
      <c r="C467" s="83"/>
      <c r="D467" s="83"/>
      <c r="E467" s="83"/>
      <c r="F467" s="83"/>
      <c r="G467" s="83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  <c r="AA467" s="83"/>
    </row>
    <row r="468">
      <c r="A468" s="83"/>
      <c r="B468" s="84"/>
      <c r="C468" s="83"/>
      <c r="D468" s="83"/>
      <c r="E468" s="83"/>
      <c r="F468" s="83"/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  <c r="AA468" s="83"/>
    </row>
    <row r="469">
      <c r="A469" s="83"/>
      <c r="B469" s="84"/>
      <c r="C469" s="83"/>
      <c r="D469" s="83"/>
      <c r="E469" s="83"/>
      <c r="F469" s="83"/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  <c r="AA469" s="83"/>
    </row>
    <row r="470">
      <c r="A470" s="83"/>
      <c r="B470" s="84"/>
      <c r="C470" s="83"/>
      <c r="D470" s="83"/>
      <c r="E470" s="83"/>
      <c r="F470" s="83"/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  <c r="AA470" s="83"/>
    </row>
    <row r="471">
      <c r="A471" s="83"/>
      <c r="B471" s="84"/>
      <c r="C471" s="83"/>
      <c r="D471" s="83"/>
      <c r="E471" s="83"/>
      <c r="F471" s="83"/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  <c r="AA471" s="83"/>
    </row>
    <row r="472">
      <c r="A472" s="83"/>
      <c r="B472" s="84"/>
      <c r="C472" s="83"/>
      <c r="D472" s="83"/>
      <c r="E472" s="83"/>
      <c r="F472" s="83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  <c r="AA472" s="83"/>
    </row>
    <row r="473">
      <c r="A473" s="83"/>
      <c r="B473" s="84"/>
      <c r="C473" s="83"/>
      <c r="D473" s="83"/>
      <c r="E473" s="83"/>
      <c r="F473" s="83"/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  <c r="AA473" s="83"/>
    </row>
    <row r="474">
      <c r="A474" s="83"/>
      <c r="B474" s="84"/>
      <c r="C474" s="83"/>
      <c r="D474" s="83"/>
      <c r="E474" s="83"/>
      <c r="F474" s="83"/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  <c r="AA474" s="83"/>
    </row>
    <row r="475">
      <c r="A475" s="83"/>
      <c r="B475" s="84"/>
      <c r="C475" s="83"/>
      <c r="D475" s="83"/>
      <c r="E475" s="83"/>
      <c r="F475" s="83"/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  <c r="AA475" s="83"/>
    </row>
    <row r="476">
      <c r="A476" s="83"/>
      <c r="B476" s="84"/>
      <c r="C476" s="83"/>
      <c r="D476" s="83"/>
      <c r="E476" s="83"/>
      <c r="F476" s="83"/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  <c r="AA476" s="83"/>
    </row>
    <row r="477">
      <c r="A477" s="83"/>
      <c r="B477" s="84"/>
      <c r="C477" s="83"/>
      <c r="D477" s="83"/>
      <c r="E477" s="83"/>
      <c r="F477" s="83"/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  <c r="AA477" s="83"/>
    </row>
    <row r="478">
      <c r="A478" s="83"/>
      <c r="B478" s="84"/>
      <c r="C478" s="83"/>
      <c r="D478" s="83"/>
      <c r="E478" s="83"/>
      <c r="F478" s="83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  <c r="AA478" s="83"/>
    </row>
    <row r="479">
      <c r="A479" s="83"/>
      <c r="B479" s="84"/>
      <c r="C479" s="83"/>
      <c r="D479" s="83"/>
      <c r="E479" s="83"/>
      <c r="F479" s="83"/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  <c r="AA479" s="83"/>
    </row>
    <row r="480">
      <c r="A480" s="83"/>
      <c r="B480" s="84"/>
      <c r="C480" s="83"/>
      <c r="D480" s="83"/>
      <c r="E480" s="83"/>
      <c r="F480" s="83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  <c r="AA480" s="83"/>
    </row>
    <row r="481">
      <c r="A481" s="83"/>
      <c r="B481" s="84"/>
      <c r="C481" s="83"/>
      <c r="D481" s="83"/>
      <c r="E481" s="83"/>
      <c r="F481" s="83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  <c r="AA481" s="83"/>
    </row>
    <row r="482">
      <c r="A482" s="83"/>
      <c r="B482" s="84"/>
      <c r="C482" s="83"/>
      <c r="D482" s="83"/>
      <c r="E482" s="83"/>
      <c r="F482" s="83"/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  <c r="AA482" s="83"/>
    </row>
    <row r="483">
      <c r="A483" s="83"/>
      <c r="B483" s="84"/>
      <c r="C483" s="83"/>
      <c r="D483" s="83"/>
      <c r="E483" s="83"/>
      <c r="F483" s="83"/>
      <c r="G483" s="83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  <c r="AA483" s="83"/>
    </row>
    <row r="484">
      <c r="A484" s="83"/>
      <c r="B484" s="84"/>
      <c r="C484" s="83"/>
      <c r="D484" s="83"/>
      <c r="E484" s="83"/>
      <c r="F484" s="83"/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  <c r="AA484" s="83"/>
    </row>
    <row r="485">
      <c r="A485" s="83"/>
      <c r="B485" s="84"/>
      <c r="C485" s="83"/>
      <c r="D485" s="83"/>
      <c r="E485" s="83"/>
      <c r="F485" s="83"/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  <c r="AA485" s="83"/>
    </row>
    <row r="486">
      <c r="A486" s="83"/>
      <c r="B486" s="84"/>
      <c r="C486" s="83"/>
      <c r="D486" s="83"/>
      <c r="E486" s="83"/>
      <c r="F486" s="83"/>
      <c r="G486" s="83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  <c r="AA486" s="83"/>
    </row>
    <row r="487">
      <c r="A487" s="83"/>
      <c r="B487" s="84"/>
      <c r="C487" s="83"/>
      <c r="D487" s="83"/>
      <c r="E487" s="83"/>
      <c r="F487" s="83"/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  <c r="AA487" s="83"/>
    </row>
    <row r="488">
      <c r="A488" s="83"/>
      <c r="B488" s="84"/>
      <c r="C488" s="83"/>
      <c r="D488" s="83"/>
      <c r="E488" s="83"/>
      <c r="F488" s="83"/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  <c r="AA488" s="83"/>
    </row>
    <row r="489">
      <c r="A489" s="83"/>
      <c r="B489" s="84"/>
      <c r="C489" s="83"/>
      <c r="D489" s="83"/>
      <c r="E489" s="83"/>
      <c r="F489" s="83"/>
      <c r="G489" s="83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  <c r="AA489" s="83"/>
    </row>
    <row r="490">
      <c r="A490" s="83"/>
      <c r="B490" s="84"/>
      <c r="C490" s="83"/>
      <c r="D490" s="83"/>
      <c r="E490" s="83"/>
      <c r="F490" s="83"/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  <c r="AA490" s="83"/>
    </row>
    <row r="491">
      <c r="A491" s="83"/>
      <c r="B491" s="84"/>
      <c r="C491" s="83"/>
      <c r="D491" s="83"/>
      <c r="E491" s="83"/>
      <c r="F491" s="83"/>
      <c r="G491" s="83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  <c r="AA491" s="83"/>
    </row>
    <row r="492">
      <c r="A492" s="83"/>
      <c r="B492" s="84"/>
      <c r="C492" s="83"/>
      <c r="D492" s="83"/>
      <c r="E492" s="83"/>
      <c r="F492" s="83"/>
      <c r="G492" s="83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  <c r="AA492" s="83"/>
    </row>
    <row r="493">
      <c r="A493" s="83"/>
      <c r="B493" s="84"/>
      <c r="C493" s="83"/>
      <c r="D493" s="83"/>
      <c r="E493" s="83"/>
      <c r="F493" s="83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  <c r="AA493" s="83"/>
    </row>
    <row r="494">
      <c r="A494" s="83"/>
      <c r="B494" s="84"/>
      <c r="C494" s="83"/>
      <c r="D494" s="83"/>
      <c r="E494" s="83"/>
      <c r="F494" s="83"/>
      <c r="G494" s="83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  <c r="AA494" s="83"/>
    </row>
    <row r="495">
      <c r="A495" s="83"/>
      <c r="B495" s="84"/>
      <c r="C495" s="83"/>
      <c r="D495" s="83"/>
      <c r="E495" s="83"/>
      <c r="F495" s="83"/>
      <c r="G495" s="83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  <c r="AA495" s="83"/>
    </row>
    <row r="496">
      <c r="A496" s="83"/>
      <c r="B496" s="84"/>
      <c r="C496" s="83"/>
      <c r="D496" s="83"/>
      <c r="E496" s="83"/>
      <c r="F496" s="83"/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  <c r="AA496" s="83"/>
    </row>
    <row r="497">
      <c r="A497" s="83"/>
      <c r="B497" s="84"/>
      <c r="C497" s="83"/>
      <c r="D497" s="83"/>
      <c r="E497" s="83"/>
      <c r="F497" s="83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  <c r="AA497" s="83"/>
    </row>
    <row r="498">
      <c r="A498" s="83"/>
      <c r="B498" s="84"/>
      <c r="C498" s="83"/>
      <c r="D498" s="83"/>
      <c r="E498" s="83"/>
      <c r="F498" s="83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  <c r="AA498" s="83"/>
    </row>
    <row r="499">
      <c r="A499" s="83"/>
      <c r="B499" s="84"/>
      <c r="C499" s="83"/>
      <c r="D499" s="83"/>
      <c r="E499" s="83"/>
      <c r="F499" s="83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  <c r="AA499" s="83"/>
    </row>
    <row r="500">
      <c r="A500" s="83"/>
      <c r="B500" s="84"/>
      <c r="C500" s="83"/>
      <c r="D500" s="83"/>
      <c r="E500" s="83"/>
      <c r="F500" s="83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  <c r="AA500" s="83"/>
    </row>
    <row r="501">
      <c r="A501" s="83"/>
      <c r="B501" s="84"/>
      <c r="C501" s="83"/>
      <c r="D501" s="83"/>
      <c r="E501" s="83"/>
      <c r="F501" s="83"/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  <c r="AA501" s="83"/>
    </row>
    <row r="502">
      <c r="A502" s="83"/>
      <c r="B502" s="84"/>
      <c r="C502" s="83"/>
      <c r="D502" s="83"/>
      <c r="E502" s="83"/>
      <c r="F502" s="83"/>
      <c r="G502" s="83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  <c r="AA502" s="83"/>
    </row>
    <row r="503">
      <c r="A503" s="83"/>
      <c r="B503" s="84"/>
      <c r="C503" s="83"/>
      <c r="D503" s="83"/>
      <c r="E503" s="83"/>
      <c r="F503" s="83"/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  <c r="AA503" s="83"/>
    </row>
    <row r="504">
      <c r="A504" s="83"/>
      <c r="B504" s="84"/>
      <c r="C504" s="83"/>
      <c r="D504" s="83"/>
      <c r="E504" s="83"/>
      <c r="F504" s="83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  <c r="AA504" s="83"/>
    </row>
    <row r="505">
      <c r="A505" s="83"/>
      <c r="B505" s="84"/>
      <c r="C505" s="83"/>
      <c r="D505" s="83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  <c r="AA505" s="83"/>
    </row>
    <row r="506">
      <c r="A506" s="83"/>
      <c r="B506" s="84"/>
      <c r="C506" s="83"/>
      <c r="D506" s="83"/>
      <c r="E506" s="83"/>
      <c r="F506" s="83"/>
      <c r="G506" s="83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  <c r="AA506" s="83"/>
    </row>
    <row r="507">
      <c r="A507" s="83"/>
      <c r="B507" s="84"/>
      <c r="C507" s="83"/>
      <c r="D507" s="83"/>
      <c r="E507" s="83"/>
      <c r="F507" s="83"/>
      <c r="G507" s="83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  <c r="AA507" s="83"/>
    </row>
    <row r="508">
      <c r="A508" s="83"/>
      <c r="B508" s="84"/>
      <c r="C508" s="83"/>
      <c r="D508" s="83"/>
      <c r="E508" s="83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  <c r="AA508" s="83"/>
    </row>
    <row r="509">
      <c r="A509" s="83"/>
      <c r="B509" s="84"/>
      <c r="C509" s="83"/>
      <c r="D509" s="83"/>
      <c r="E509" s="83"/>
      <c r="F509" s="83"/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  <c r="AA509" s="83"/>
    </row>
    <row r="510">
      <c r="A510" s="83"/>
      <c r="B510" s="84"/>
      <c r="C510" s="83"/>
      <c r="D510" s="83"/>
      <c r="E510" s="83"/>
      <c r="F510" s="83"/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  <c r="AA510" s="83"/>
    </row>
    <row r="511">
      <c r="A511" s="83"/>
      <c r="B511" s="84"/>
      <c r="C511" s="83"/>
      <c r="D511" s="83"/>
      <c r="E511" s="83"/>
      <c r="F511" s="83"/>
      <c r="G511" s="83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  <c r="AA511" s="83"/>
    </row>
    <row r="512">
      <c r="A512" s="83"/>
      <c r="B512" s="84"/>
      <c r="C512" s="83"/>
      <c r="D512" s="83"/>
      <c r="E512" s="83"/>
      <c r="F512" s="83"/>
      <c r="G512" s="83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  <c r="AA512" s="83"/>
    </row>
    <row r="513">
      <c r="A513" s="83"/>
      <c r="B513" s="84"/>
      <c r="C513" s="83"/>
      <c r="D513" s="83"/>
      <c r="E513" s="83"/>
      <c r="F513" s="83"/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  <c r="AA513" s="83"/>
    </row>
    <row r="514">
      <c r="A514" s="83"/>
      <c r="B514" s="84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  <c r="AA514" s="83"/>
    </row>
    <row r="515">
      <c r="A515" s="83"/>
      <c r="B515" s="84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  <c r="AA515" s="83"/>
    </row>
    <row r="516">
      <c r="A516" s="83"/>
      <c r="B516" s="84"/>
      <c r="C516" s="83"/>
      <c r="D516" s="83"/>
      <c r="E516" s="83"/>
      <c r="F516" s="83"/>
      <c r="G516" s="83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  <c r="AA516" s="83"/>
    </row>
    <row r="517">
      <c r="A517" s="83"/>
      <c r="B517" s="84"/>
      <c r="C517" s="83"/>
      <c r="D517" s="83"/>
      <c r="E517" s="83"/>
      <c r="F517" s="83"/>
      <c r="G517" s="83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  <c r="AA517" s="83"/>
    </row>
    <row r="518">
      <c r="A518" s="83"/>
      <c r="B518" s="84"/>
      <c r="C518" s="83"/>
      <c r="D518" s="83"/>
      <c r="E518" s="83"/>
      <c r="F518" s="83"/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  <c r="AA518" s="83"/>
    </row>
    <row r="519">
      <c r="A519" s="83"/>
      <c r="B519" s="84"/>
      <c r="C519" s="83"/>
      <c r="D519" s="83"/>
      <c r="E519" s="83"/>
      <c r="F519" s="83"/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  <c r="AA519" s="83"/>
    </row>
    <row r="520">
      <c r="A520" s="83"/>
      <c r="B520" s="84"/>
      <c r="C520" s="83"/>
      <c r="D520" s="83"/>
      <c r="E520" s="83"/>
      <c r="F520" s="83"/>
      <c r="G520" s="83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  <c r="AA520" s="83"/>
    </row>
    <row r="521">
      <c r="A521" s="83"/>
      <c r="B521" s="84"/>
      <c r="C521" s="83"/>
      <c r="D521" s="83"/>
      <c r="E521" s="83"/>
      <c r="F521" s="83"/>
      <c r="G521" s="83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  <c r="AA521" s="83"/>
    </row>
    <row r="522">
      <c r="A522" s="83"/>
      <c r="B522" s="84"/>
      <c r="C522" s="83"/>
      <c r="D522" s="83"/>
      <c r="E522" s="83"/>
      <c r="F522" s="83"/>
      <c r="G522" s="83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  <c r="AA522" s="83"/>
    </row>
    <row r="523">
      <c r="A523" s="83"/>
      <c r="B523" s="84"/>
      <c r="C523" s="83"/>
      <c r="D523" s="83"/>
      <c r="E523" s="83"/>
      <c r="F523" s="83"/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  <c r="AA523" s="83"/>
    </row>
    <row r="524">
      <c r="A524" s="83"/>
      <c r="B524" s="84"/>
      <c r="C524" s="83"/>
      <c r="D524" s="83"/>
      <c r="E524" s="83"/>
      <c r="F524" s="83"/>
      <c r="G524" s="83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  <c r="AA524" s="83"/>
    </row>
    <row r="525">
      <c r="A525" s="83"/>
      <c r="B525" s="84"/>
      <c r="C525" s="83"/>
      <c r="D525" s="83"/>
      <c r="E525" s="83"/>
      <c r="F525" s="83"/>
      <c r="G525" s="83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  <c r="AA525" s="83"/>
    </row>
    <row r="526">
      <c r="A526" s="83"/>
      <c r="B526" s="84"/>
      <c r="C526" s="83"/>
      <c r="D526" s="83"/>
      <c r="E526" s="83"/>
      <c r="F526" s="83"/>
      <c r="G526" s="83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  <c r="AA526" s="83"/>
    </row>
    <row r="527">
      <c r="A527" s="83"/>
      <c r="B527" s="84"/>
      <c r="C527" s="83"/>
      <c r="D527" s="83"/>
      <c r="E527" s="83"/>
      <c r="F527" s="83"/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  <c r="AA527" s="83"/>
    </row>
    <row r="528">
      <c r="A528" s="83"/>
      <c r="B528" s="84"/>
      <c r="C528" s="83"/>
      <c r="D528" s="83"/>
      <c r="E528" s="83"/>
      <c r="F528" s="83"/>
      <c r="G528" s="83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  <c r="AA528" s="83"/>
    </row>
    <row r="529">
      <c r="A529" s="83"/>
      <c r="B529" s="84"/>
      <c r="C529" s="83"/>
      <c r="D529" s="83"/>
      <c r="E529" s="83"/>
      <c r="F529" s="83"/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  <c r="AA529" s="83"/>
    </row>
    <row r="530">
      <c r="A530" s="83"/>
      <c r="B530" s="84"/>
      <c r="C530" s="83"/>
      <c r="D530" s="83"/>
      <c r="E530" s="83"/>
      <c r="F530" s="83"/>
      <c r="G530" s="83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  <c r="AA530" s="83"/>
    </row>
    <row r="531">
      <c r="A531" s="83"/>
      <c r="B531" s="84"/>
      <c r="C531" s="83"/>
      <c r="D531" s="83"/>
      <c r="E531" s="83"/>
      <c r="F531" s="83"/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  <c r="AA531" s="83"/>
    </row>
    <row r="532">
      <c r="A532" s="83"/>
      <c r="B532" s="84"/>
      <c r="C532" s="83"/>
      <c r="D532" s="83"/>
      <c r="E532" s="83"/>
      <c r="F532" s="83"/>
      <c r="G532" s="83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  <c r="AA532" s="83"/>
    </row>
    <row r="533">
      <c r="A533" s="83"/>
      <c r="B533" s="84"/>
      <c r="C533" s="83"/>
      <c r="D533" s="83"/>
      <c r="E533" s="83"/>
      <c r="F533" s="83"/>
      <c r="G533" s="83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  <c r="AA533" s="83"/>
    </row>
    <row r="534">
      <c r="A534" s="83"/>
      <c r="B534" s="84"/>
      <c r="C534" s="83"/>
      <c r="D534" s="83"/>
      <c r="E534" s="83"/>
      <c r="F534" s="83"/>
      <c r="G534" s="83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  <c r="AA534" s="83"/>
    </row>
    <row r="535">
      <c r="A535" s="83"/>
      <c r="B535" s="84"/>
      <c r="C535" s="83"/>
      <c r="D535" s="83"/>
      <c r="E535" s="83"/>
      <c r="F535" s="83"/>
      <c r="G535" s="83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  <c r="AA535" s="83"/>
    </row>
    <row r="536">
      <c r="A536" s="83"/>
      <c r="B536" s="84"/>
      <c r="C536" s="83"/>
      <c r="D536" s="83"/>
      <c r="E536" s="83"/>
      <c r="F536" s="83"/>
      <c r="G536" s="83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  <c r="AA536" s="83"/>
    </row>
    <row r="537">
      <c r="A537" s="83"/>
      <c r="B537" s="84"/>
      <c r="C537" s="83"/>
      <c r="D537" s="83"/>
      <c r="E537" s="83"/>
      <c r="F537" s="83"/>
      <c r="G537" s="83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  <c r="AA537" s="83"/>
    </row>
    <row r="538">
      <c r="A538" s="83"/>
      <c r="B538" s="84"/>
      <c r="C538" s="83"/>
      <c r="D538" s="83"/>
      <c r="E538" s="83"/>
      <c r="F538" s="83"/>
      <c r="G538" s="83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  <c r="AA538" s="83"/>
    </row>
    <row r="539">
      <c r="A539" s="83"/>
      <c r="B539" s="84"/>
      <c r="C539" s="83"/>
      <c r="D539" s="83"/>
      <c r="E539" s="83"/>
      <c r="F539" s="83"/>
      <c r="G539" s="83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  <c r="AA539" s="83"/>
    </row>
    <row r="540">
      <c r="A540" s="83"/>
      <c r="B540" s="84"/>
      <c r="C540" s="83"/>
      <c r="D540" s="83"/>
      <c r="E540" s="83"/>
      <c r="F540" s="83"/>
      <c r="G540" s="83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  <c r="AA540" s="83"/>
    </row>
    <row r="541">
      <c r="A541" s="83"/>
      <c r="B541" s="84"/>
      <c r="C541" s="83"/>
      <c r="D541" s="83"/>
      <c r="E541" s="83"/>
      <c r="F541" s="83"/>
      <c r="G541" s="83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  <c r="AA541" s="83"/>
    </row>
    <row r="542">
      <c r="A542" s="83"/>
      <c r="B542" s="84"/>
      <c r="C542" s="83"/>
      <c r="D542" s="83"/>
      <c r="E542" s="83"/>
      <c r="F542" s="83"/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  <c r="AA542" s="83"/>
    </row>
    <row r="543">
      <c r="A543" s="83"/>
      <c r="B543" s="84"/>
      <c r="C543" s="83"/>
      <c r="D543" s="83"/>
      <c r="E543" s="83"/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  <c r="AA543" s="83"/>
    </row>
    <row r="544">
      <c r="A544" s="83"/>
      <c r="B544" s="84"/>
      <c r="C544" s="83"/>
      <c r="D544" s="83"/>
      <c r="E544" s="83"/>
      <c r="F544" s="83"/>
      <c r="G544" s="83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  <c r="AA544" s="83"/>
    </row>
    <row r="545">
      <c r="A545" s="83"/>
      <c r="B545" s="84"/>
      <c r="C545" s="83"/>
      <c r="D545" s="83"/>
      <c r="E545" s="83"/>
      <c r="F545" s="83"/>
      <c r="G545" s="83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  <c r="AA545" s="83"/>
    </row>
    <row r="546">
      <c r="A546" s="83"/>
      <c r="B546" s="84"/>
      <c r="C546" s="83"/>
      <c r="D546" s="83"/>
      <c r="E546" s="83"/>
      <c r="F546" s="83"/>
      <c r="G546" s="83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  <c r="AA546" s="83"/>
    </row>
    <row r="547">
      <c r="A547" s="83"/>
      <c r="B547" s="84"/>
      <c r="C547" s="83"/>
      <c r="D547" s="83"/>
      <c r="E547" s="83"/>
      <c r="F547" s="83"/>
      <c r="G547" s="83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  <c r="AA547" s="83"/>
    </row>
    <row r="548">
      <c r="A548" s="83"/>
      <c r="B548" s="84"/>
      <c r="C548" s="83"/>
      <c r="D548" s="83"/>
      <c r="E548" s="83"/>
      <c r="F548" s="83"/>
      <c r="G548" s="83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  <c r="AA548" s="83"/>
    </row>
    <row r="549">
      <c r="A549" s="83"/>
      <c r="B549" s="84"/>
      <c r="C549" s="83"/>
      <c r="D549" s="83"/>
      <c r="E549" s="83"/>
      <c r="F549" s="83"/>
      <c r="G549" s="83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  <c r="AA549" s="83"/>
    </row>
    <row r="550">
      <c r="A550" s="83"/>
      <c r="B550" s="84"/>
      <c r="C550" s="83"/>
      <c r="D550" s="83"/>
      <c r="E550" s="83"/>
      <c r="F550" s="83"/>
      <c r="G550" s="83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  <c r="AA550" s="83"/>
    </row>
    <row r="551">
      <c r="A551" s="83"/>
      <c r="B551" s="84"/>
      <c r="C551" s="83"/>
      <c r="D551" s="83"/>
      <c r="E551" s="83"/>
      <c r="F551" s="83"/>
      <c r="G551" s="83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  <c r="AA551" s="83"/>
    </row>
    <row r="552">
      <c r="A552" s="83"/>
      <c r="B552" s="84"/>
      <c r="C552" s="83"/>
      <c r="D552" s="83"/>
      <c r="E552" s="83"/>
      <c r="F552" s="83"/>
      <c r="G552" s="83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  <c r="AA552" s="83"/>
    </row>
    <row r="553">
      <c r="A553" s="83"/>
      <c r="B553" s="84"/>
      <c r="C553" s="83"/>
      <c r="D553" s="83"/>
      <c r="E553" s="83"/>
      <c r="F553" s="83"/>
      <c r="G553" s="83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  <c r="AA553" s="83"/>
    </row>
    <row r="554">
      <c r="A554" s="83"/>
      <c r="B554" s="84"/>
      <c r="C554" s="83"/>
      <c r="D554" s="83"/>
      <c r="E554" s="83"/>
      <c r="F554" s="83"/>
      <c r="G554" s="83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  <c r="AA554" s="83"/>
    </row>
    <row r="555">
      <c r="A555" s="83"/>
      <c r="B555" s="84"/>
      <c r="C555" s="83"/>
      <c r="D555" s="83"/>
      <c r="E555" s="83"/>
      <c r="F555" s="83"/>
      <c r="G555" s="83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  <c r="AA555" s="83"/>
    </row>
    <row r="556">
      <c r="A556" s="83"/>
      <c r="B556" s="84"/>
      <c r="C556" s="83"/>
      <c r="D556" s="83"/>
      <c r="E556" s="83"/>
      <c r="F556" s="83"/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  <c r="AA556" s="83"/>
    </row>
    <row r="557">
      <c r="A557" s="83"/>
      <c r="B557" s="84"/>
      <c r="C557" s="83"/>
      <c r="D557" s="83"/>
      <c r="E557" s="83"/>
      <c r="F557" s="83"/>
      <c r="G557" s="83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  <c r="AA557" s="83"/>
    </row>
    <row r="558">
      <c r="A558" s="83"/>
      <c r="B558" s="84"/>
      <c r="C558" s="83"/>
      <c r="D558" s="83"/>
      <c r="E558" s="83"/>
      <c r="F558" s="83"/>
      <c r="G558" s="83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  <c r="AA558" s="83"/>
    </row>
    <row r="559">
      <c r="A559" s="83"/>
      <c r="B559" s="84"/>
      <c r="C559" s="83"/>
      <c r="D559" s="83"/>
      <c r="E559" s="83"/>
      <c r="F559" s="83"/>
      <c r="G559" s="83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  <c r="AA559" s="83"/>
    </row>
    <row r="560">
      <c r="A560" s="83"/>
      <c r="B560" s="84"/>
      <c r="C560" s="83"/>
      <c r="D560" s="83"/>
      <c r="E560" s="83"/>
      <c r="F560" s="83"/>
      <c r="G560" s="83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  <c r="AA560" s="83"/>
    </row>
    <row r="561">
      <c r="A561" s="83"/>
      <c r="B561" s="84"/>
      <c r="C561" s="83"/>
      <c r="D561" s="83"/>
      <c r="E561" s="83"/>
      <c r="F561" s="83"/>
      <c r="G561" s="83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  <c r="AA561" s="83"/>
    </row>
    <row r="562">
      <c r="A562" s="83"/>
      <c r="B562" s="84"/>
      <c r="C562" s="83"/>
      <c r="D562" s="83"/>
      <c r="E562" s="83"/>
      <c r="F562" s="83"/>
      <c r="G562" s="83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  <c r="AA562" s="83"/>
    </row>
    <row r="563">
      <c r="A563" s="83"/>
      <c r="B563" s="84"/>
      <c r="C563" s="83"/>
      <c r="D563" s="83"/>
      <c r="E563" s="83"/>
      <c r="F563" s="83"/>
      <c r="G563" s="83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  <c r="AA563" s="83"/>
    </row>
    <row r="564">
      <c r="A564" s="83"/>
      <c r="B564" s="84"/>
      <c r="C564" s="83"/>
      <c r="D564" s="83"/>
      <c r="E564" s="83"/>
      <c r="F564" s="83"/>
      <c r="G564" s="83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  <c r="AA564" s="83"/>
    </row>
    <row r="565">
      <c r="A565" s="83"/>
      <c r="B565" s="84"/>
      <c r="C565" s="83"/>
      <c r="D565" s="83"/>
      <c r="E565" s="83"/>
      <c r="F565" s="83"/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  <c r="AA565" s="83"/>
    </row>
    <row r="566">
      <c r="A566" s="83"/>
      <c r="B566" s="84"/>
      <c r="C566" s="83"/>
      <c r="D566" s="83"/>
      <c r="E566" s="83"/>
      <c r="F566" s="83"/>
      <c r="G566" s="83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  <c r="AA566" s="83"/>
    </row>
    <row r="567">
      <c r="A567" s="83"/>
      <c r="B567" s="84"/>
      <c r="C567" s="83"/>
      <c r="D567" s="83"/>
      <c r="E567" s="83"/>
      <c r="F567" s="83"/>
      <c r="G567" s="83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  <c r="AA567" s="83"/>
    </row>
    <row r="568">
      <c r="A568" s="83"/>
      <c r="B568" s="84"/>
      <c r="C568" s="83"/>
      <c r="D568" s="83"/>
      <c r="E568" s="83"/>
      <c r="F568" s="83"/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  <c r="AA568" s="83"/>
    </row>
    <row r="569">
      <c r="A569" s="83"/>
      <c r="B569" s="84"/>
      <c r="C569" s="83"/>
      <c r="D569" s="83"/>
      <c r="E569" s="83"/>
      <c r="F569" s="83"/>
      <c r="G569" s="83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  <c r="AA569" s="83"/>
    </row>
    <row r="570">
      <c r="A570" s="83"/>
      <c r="B570" s="84"/>
      <c r="C570" s="83"/>
      <c r="D570" s="83"/>
      <c r="E570" s="83"/>
      <c r="F570" s="83"/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  <c r="AA570" s="83"/>
    </row>
    <row r="571">
      <c r="A571" s="83"/>
      <c r="B571" s="84"/>
      <c r="C571" s="83"/>
      <c r="D571" s="83"/>
      <c r="E571" s="83"/>
      <c r="F571" s="83"/>
      <c r="G571" s="83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  <c r="AA571" s="83"/>
    </row>
    <row r="572">
      <c r="A572" s="83"/>
      <c r="B572" s="84"/>
      <c r="C572" s="83"/>
      <c r="D572" s="83"/>
      <c r="E572" s="83"/>
      <c r="F572" s="83"/>
      <c r="G572" s="83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  <c r="AA572" s="83"/>
    </row>
    <row r="573">
      <c r="A573" s="83"/>
      <c r="B573" s="84"/>
      <c r="C573" s="83"/>
      <c r="D573" s="83"/>
      <c r="E573" s="83"/>
      <c r="F573" s="83"/>
      <c r="G573" s="83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  <c r="AA573" s="83"/>
    </row>
    <row r="574">
      <c r="A574" s="83"/>
      <c r="B574" s="84"/>
      <c r="C574" s="83"/>
      <c r="D574" s="83"/>
      <c r="E574" s="83"/>
      <c r="F574" s="83"/>
      <c r="G574" s="83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  <c r="AA574" s="83"/>
    </row>
    <row r="575">
      <c r="A575" s="83"/>
      <c r="B575" s="84"/>
      <c r="C575" s="83"/>
      <c r="D575" s="83"/>
      <c r="E575" s="83"/>
      <c r="F575" s="83"/>
      <c r="G575" s="83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  <c r="AA575" s="83"/>
    </row>
    <row r="576">
      <c r="A576" s="83"/>
      <c r="B576" s="84"/>
      <c r="C576" s="83"/>
      <c r="D576" s="83"/>
      <c r="E576" s="83"/>
      <c r="F576" s="83"/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  <c r="AA576" s="83"/>
    </row>
    <row r="577">
      <c r="A577" s="83"/>
      <c r="B577" s="84"/>
      <c r="C577" s="83"/>
      <c r="D577" s="83"/>
      <c r="E577" s="83"/>
      <c r="F577" s="83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  <c r="AA577" s="83"/>
    </row>
    <row r="578">
      <c r="A578" s="83"/>
      <c r="B578" s="84"/>
      <c r="C578" s="83"/>
      <c r="D578" s="83"/>
      <c r="E578" s="83"/>
      <c r="F578" s="83"/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  <c r="AA578" s="83"/>
    </row>
    <row r="579">
      <c r="A579" s="83"/>
      <c r="B579" s="84"/>
      <c r="C579" s="83"/>
      <c r="D579" s="83"/>
      <c r="E579" s="83"/>
      <c r="F579" s="83"/>
      <c r="G579" s="83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  <c r="AA579" s="83"/>
    </row>
    <row r="580">
      <c r="A580" s="83"/>
      <c r="B580" s="84"/>
      <c r="C580" s="83"/>
      <c r="D580" s="83"/>
      <c r="E580" s="83"/>
      <c r="F580" s="83"/>
      <c r="G580" s="83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  <c r="AA580" s="83"/>
    </row>
    <row r="581">
      <c r="A581" s="83"/>
      <c r="B581" s="84"/>
      <c r="C581" s="83"/>
      <c r="D581" s="83"/>
      <c r="E581" s="83"/>
      <c r="F581" s="83"/>
      <c r="G581" s="83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  <c r="AA581" s="83"/>
    </row>
    <row r="582">
      <c r="A582" s="83"/>
      <c r="B582" s="84"/>
      <c r="C582" s="83"/>
      <c r="D582" s="83"/>
      <c r="E582" s="83"/>
      <c r="F582" s="83"/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  <c r="AA582" s="83"/>
    </row>
    <row r="583">
      <c r="A583" s="83"/>
      <c r="B583" s="84"/>
      <c r="C583" s="83"/>
      <c r="D583" s="83"/>
      <c r="E583" s="83"/>
      <c r="F583" s="83"/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  <c r="AA583" s="83"/>
    </row>
    <row r="584">
      <c r="A584" s="83"/>
      <c r="B584" s="84"/>
      <c r="C584" s="83"/>
      <c r="D584" s="83"/>
      <c r="E584" s="83"/>
      <c r="F584" s="83"/>
      <c r="G584" s="83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  <c r="AA584" s="83"/>
    </row>
    <row r="585">
      <c r="A585" s="83"/>
      <c r="B585" s="84"/>
      <c r="C585" s="83"/>
      <c r="D585" s="83"/>
      <c r="E585" s="83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  <c r="AA585" s="83"/>
    </row>
    <row r="586">
      <c r="A586" s="83"/>
      <c r="B586" s="84"/>
      <c r="C586" s="83"/>
      <c r="D586" s="83"/>
      <c r="E586" s="83"/>
      <c r="F586" s="83"/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  <c r="AA586" s="83"/>
    </row>
    <row r="587">
      <c r="A587" s="83"/>
      <c r="B587" s="84"/>
      <c r="C587" s="83"/>
      <c r="D587" s="83"/>
      <c r="E587" s="83"/>
      <c r="F587" s="83"/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  <c r="AA587" s="83"/>
    </row>
    <row r="588">
      <c r="A588" s="83"/>
      <c r="B588" s="84"/>
      <c r="C588" s="83"/>
      <c r="D588" s="83"/>
      <c r="E588" s="83"/>
      <c r="F588" s="83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  <c r="AA588" s="83"/>
    </row>
    <row r="589">
      <c r="A589" s="83"/>
      <c r="B589" s="84"/>
      <c r="C589" s="83"/>
      <c r="D589" s="83"/>
      <c r="E589" s="83"/>
      <c r="F589" s="83"/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  <c r="AA589" s="83"/>
    </row>
    <row r="590">
      <c r="A590" s="83"/>
      <c r="B590" s="84"/>
      <c r="C590" s="83"/>
      <c r="D590" s="83"/>
      <c r="E590" s="83"/>
      <c r="F590" s="83"/>
      <c r="G590" s="83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  <c r="AA590" s="83"/>
    </row>
    <row r="591">
      <c r="A591" s="83"/>
      <c r="B591" s="84"/>
      <c r="C591" s="83"/>
      <c r="D591" s="83"/>
      <c r="E591" s="83"/>
      <c r="F591" s="83"/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  <c r="AA591" s="83"/>
    </row>
    <row r="592">
      <c r="A592" s="83"/>
      <c r="B592" s="84"/>
      <c r="C592" s="83"/>
      <c r="D592" s="83"/>
      <c r="E592" s="83"/>
      <c r="F592" s="83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  <c r="AA592" s="83"/>
    </row>
    <row r="593">
      <c r="A593" s="83"/>
      <c r="B593" s="84"/>
      <c r="C593" s="83"/>
      <c r="D593" s="83"/>
      <c r="E593" s="83"/>
      <c r="F593" s="83"/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  <c r="AA593" s="83"/>
    </row>
    <row r="594">
      <c r="A594" s="83"/>
      <c r="B594" s="84"/>
      <c r="C594" s="83"/>
      <c r="D594" s="83"/>
      <c r="E594" s="83"/>
      <c r="F594" s="83"/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  <c r="AA594" s="83"/>
    </row>
    <row r="595">
      <c r="A595" s="83"/>
      <c r="B595" s="84"/>
      <c r="C595" s="83"/>
      <c r="D595" s="83"/>
      <c r="E595" s="83"/>
      <c r="F595" s="83"/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  <c r="AA595" s="83"/>
    </row>
    <row r="596">
      <c r="A596" s="83"/>
      <c r="B596" s="84"/>
      <c r="C596" s="83"/>
      <c r="D596" s="83"/>
      <c r="E596" s="83"/>
      <c r="F596" s="83"/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  <c r="AA596" s="83"/>
    </row>
    <row r="597">
      <c r="A597" s="83"/>
      <c r="B597" s="84"/>
      <c r="C597" s="83"/>
      <c r="D597" s="83"/>
      <c r="E597" s="83"/>
      <c r="F597" s="83"/>
      <c r="G597" s="83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  <c r="AA597" s="83"/>
    </row>
    <row r="598">
      <c r="A598" s="83"/>
      <c r="B598" s="84"/>
      <c r="C598" s="83"/>
      <c r="D598" s="83"/>
      <c r="E598" s="83"/>
      <c r="F598" s="83"/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  <c r="AA598" s="83"/>
    </row>
    <row r="599">
      <c r="A599" s="83"/>
      <c r="B599" s="84"/>
      <c r="C599" s="83"/>
      <c r="D599" s="83"/>
      <c r="E599" s="83"/>
      <c r="F599" s="83"/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  <c r="AA599" s="83"/>
    </row>
    <row r="600">
      <c r="A600" s="83"/>
      <c r="B600" s="84"/>
      <c r="C600" s="83"/>
      <c r="D600" s="83"/>
      <c r="E600" s="83"/>
      <c r="F600" s="83"/>
      <c r="G600" s="83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  <c r="AA600" s="83"/>
    </row>
    <row r="601">
      <c r="A601" s="83"/>
      <c r="B601" s="84"/>
      <c r="C601" s="83"/>
      <c r="D601" s="83"/>
      <c r="E601" s="83"/>
      <c r="F601" s="83"/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  <c r="AA601" s="83"/>
    </row>
    <row r="602">
      <c r="A602" s="83"/>
      <c r="B602" s="84"/>
      <c r="C602" s="83"/>
      <c r="D602" s="83"/>
      <c r="E602" s="83"/>
      <c r="F602" s="83"/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  <c r="AA602" s="83"/>
    </row>
    <row r="603">
      <c r="A603" s="83"/>
      <c r="B603" s="84"/>
      <c r="C603" s="83"/>
      <c r="D603" s="83"/>
      <c r="E603" s="83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  <c r="AA603" s="83"/>
    </row>
    <row r="604">
      <c r="A604" s="83"/>
      <c r="B604" s="84"/>
      <c r="C604" s="83"/>
      <c r="D604" s="83"/>
      <c r="E604" s="83"/>
      <c r="F604" s="83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  <c r="AA604" s="83"/>
    </row>
    <row r="605">
      <c r="A605" s="83"/>
      <c r="B605" s="84"/>
      <c r="C605" s="83"/>
      <c r="D605" s="83"/>
      <c r="E605" s="83"/>
      <c r="F605" s="83"/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  <c r="AA605" s="83"/>
    </row>
    <row r="606">
      <c r="A606" s="83"/>
      <c r="B606" s="84"/>
      <c r="C606" s="83"/>
      <c r="D606" s="83"/>
      <c r="E606" s="83"/>
      <c r="F606" s="83"/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  <c r="AA606" s="83"/>
    </row>
    <row r="607">
      <c r="A607" s="83"/>
      <c r="B607" s="84"/>
      <c r="C607" s="83"/>
      <c r="D607" s="83"/>
      <c r="E607" s="83"/>
      <c r="F607" s="83"/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  <c r="AA607" s="83"/>
    </row>
    <row r="608">
      <c r="A608" s="83"/>
      <c r="B608" s="84"/>
      <c r="C608" s="83"/>
      <c r="D608" s="83"/>
      <c r="E608" s="83"/>
      <c r="F608" s="83"/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  <c r="AA608" s="83"/>
    </row>
    <row r="609">
      <c r="A609" s="83"/>
      <c r="B609" s="84"/>
      <c r="C609" s="83"/>
      <c r="D609" s="83"/>
      <c r="E609" s="83"/>
      <c r="F609" s="83"/>
      <c r="G609" s="83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  <c r="AA609" s="83"/>
    </row>
    <row r="610">
      <c r="A610" s="83"/>
      <c r="B610" s="84"/>
      <c r="C610" s="83"/>
      <c r="D610" s="83"/>
      <c r="E610" s="83"/>
      <c r="F610" s="83"/>
      <c r="G610" s="83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  <c r="AA610" s="83"/>
    </row>
    <row r="611">
      <c r="A611" s="83"/>
      <c r="B611" s="84"/>
      <c r="C611" s="83"/>
      <c r="D611" s="83"/>
      <c r="E611" s="83"/>
      <c r="F611" s="83"/>
      <c r="G611" s="83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  <c r="AA611" s="83"/>
    </row>
    <row r="612">
      <c r="A612" s="83"/>
      <c r="B612" s="84"/>
      <c r="C612" s="83"/>
      <c r="D612" s="83"/>
      <c r="E612" s="83"/>
      <c r="F612" s="83"/>
      <c r="G612" s="83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  <c r="AA612" s="83"/>
    </row>
    <row r="613">
      <c r="A613" s="83"/>
      <c r="B613" s="84"/>
      <c r="C613" s="83"/>
      <c r="D613" s="83"/>
      <c r="E613" s="83"/>
      <c r="F613" s="83"/>
      <c r="G613" s="83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  <c r="AA613" s="83"/>
    </row>
    <row r="614">
      <c r="A614" s="83"/>
      <c r="B614" s="84"/>
      <c r="C614" s="83"/>
      <c r="D614" s="83"/>
      <c r="E614" s="83"/>
      <c r="F614" s="83"/>
      <c r="G614" s="83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  <c r="AA614" s="83"/>
    </row>
    <row r="615">
      <c r="A615" s="83"/>
      <c r="B615" s="84"/>
      <c r="C615" s="83"/>
      <c r="D615" s="83"/>
      <c r="E615" s="83"/>
      <c r="F615" s="83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  <c r="AA615" s="83"/>
    </row>
    <row r="616">
      <c r="A616" s="83"/>
      <c r="B616" s="84"/>
      <c r="C616" s="83"/>
      <c r="D616" s="83"/>
      <c r="E616" s="83"/>
      <c r="F616" s="83"/>
      <c r="G616" s="83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  <c r="AA616" s="83"/>
    </row>
    <row r="617">
      <c r="A617" s="83"/>
      <c r="B617" s="84"/>
      <c r="C617" s="83"/>
      <c r="D617" s="83"/>
      <c r="E617" s="83"/>
      <c r="F617" s="83"/>
      <c r="G617" s="83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  <c r="AA617" s="83"/>
    </row>
    <row r="618">
      <c r="A618" s="83"/>
      <c r="B618" s="84"/>
      <c r="C618" s="83"/>
      <c r="D618" s="83"/>
      <c r="E618" s="83"/>
      <c r="F618" s="83"/>
      <c r="G618" s="83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  <c r="AA618" s="83"/>
    </row>
    <row r="619">
      <c r="A619" s="83"/>
      <c r="B619" s="84"/>
      <c r="C619" s="83"/>
      <c r="D619" s="83"/>
      <c r="E619" s="83"/>
      <c r="F619" s="83"/>
      <c r="G619" s="83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  <c r="AA619" s="83"/>
    </row>
    <row r="620">
      <c r="A620" s="83"/>
      <c r="B620" s="84"/>
      <c r="C620" s="83"/>
      <c r="D620" s="83"/>
      <c r="E620" s="83"/>
      <c r="F620" s="83"/>
      <c r="G620" s="83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  <c r="AA620" s="83"/>
    </row>
    <row r="621">
      <c r="A621" s="83"/>
      <c r="B621" s="84"/>
      <c r="C621" s="83"/>
      <c r="D621" s="83"/>
      <c r="E621" s="83"/>
      <c r="F621" s="83"/>
      <c r="G621" s="83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  <c r="AA621" s="83"/>
    </row>
    <row r="622">
      <c r="A622" s="83"/>
      <c r="B622" s="84"/>
      <c r="C622" s="83"/>
      <c r="D622" s="83"/>
      <c r="E622" s="83"/>
      <c r="F622" s="83"/>
      <c r="G622" s="83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  <c r="AA622" s="83"/>
    </row>
    <row r="623">
      <c r="A623" s="83"/>
      <c r="B623" s="84"/>
      <c r="C623" s="83"/>
      <c r="D623" s="83"/>
      <c r="E623" s="83"/>
      <c r="F623" s="83"/>
      <c r="G623" s="83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  <c r="AA623" s="83"/>
    </row>
    <row r="624">
      <c r="A624" s="83"/>
      <c r="B624" s="84"/>
      <c r="C624" s="83"/>
      <c r="D624" s="83"/>
      <c r="E624" s="83"/>
      <c r="F624" s="83"/>
      <c r="G624" s="83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  <c r="AA624" s="83"/>
    </row>
    <row r="625">
      <c r="A625" s="83"/>
      <c r="B625" s="84"/>
      <c r="C625" s="83"/>
      <c r="D625" s="83"/>
      <c r="E625" s="83"/>
      <c r="F625" s="83"/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  <c r="AA625" s="83"/>
    </row>
    <row r="626">
      <c r="A626" s="83"/>
      <c r="B626" s="84"/>
      <c r="C626" s="83"/>
      <c r="D626" s="83"/>
      <c r="E626" s="83"/>
      <c r="F626" s="83"/>
      <c r="G626" s="83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  <c r="AA626" s="83"/>
    </row>
    <row r="627">
      <c r="A627" s="83"/>
      <c r="B627" s="84"/>
      <c r="C627" s="83"/>
      <c r="D627" s="83"/>
      <c r="E627" s="83"/>
      <c r="F627" s="83"/>
      <c r="G627" s="83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  <c r="AA627" s="83"/>
    </row>
    <row r="628">
      <c r="A628" s="83"/>
      <c r="B628" s="84"/>
      <c r="C628" s="83"/>
      <c r="D628" s="83"/>
      <c r="E628" s="83"/>
      <c r="F628" s="83"/>
      <c r="G628" s="83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  <c r="AA628" s="83"/>
    </row>
    <row r="629">
      <c r="A629" s="83"/>
      <c r="B629" s="84"/>
      <c r="C629" s="83"/>
      <c r="D629" s="83"/>
      <c r="E629" s="83"/>
      <c r="F629" s="83"/>
      <c r="G629" s="83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  <c r="AA629" s="83"/>
    </row>
    <row r="630">
      <c r="A630" s="83"/>
      <c r="B630" s="84"/>
      <c r="C630" s="83"/>
      <c r="D630" s="83"/>
      <c r="E630" s="83"/>
      <c r="F630" s="83"/>
      <c r="G630" s="83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  <c r="AA630" s="83"/>
    </row>
    <row r="631">
      <c r="A631" s="83"/>
      <c r="B631" s="84"/>
      <c r="C631" s="83"/>
      <c r="D631" s="83"/>
      <c r="E631" s="83"/>
      <c r="F631" s="83"/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  <c r="AA631" s="83"/>
    </row>
    <row r="632">
      <c r="A632" s="83"/>
      <c r="B632" s="84"/>
      <c r="C632" s="83"/>
      <c r="D632" s="83"/>
      <c r="E632" s="83"/>
      <c r="F632" s="83"/>
      <c r="G632" s="83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  <c r="AA632" s="83"/>
    </row>
    <row r="633">
      <c r="A633" s="83"/>
      <c r="B633" s="84"/>
      <c r="C633" s="83"/>
      <c r="D633" s="83"/>
      <c r="E633" s="83"/>
      <c r="F633" s="83"/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  <c r="AA633" s="83"/>
    </row>
    <row r="634">
      <c r="A634" s="83"/>
      <c r="B634" s="84"/>
      <c r="C634" s="83"/>
      <c r="D634" s="83"/>
      <c r="E634" s="83"/>
      <c r="F634" s="83"/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  <c r="AA634" s="83"/>
    </row>
    <row r="635">
      <c r="A635" s="83"/>
      <c r="B635" s="84"/>
      <c r="C635" s="83"/>
      <c r="D635" s="83"/>
      <c r="E635" s="83"/>
      <c r="F635" s="83"/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  <c r="AA635" s="83"/>
    </row>
    <row r="636">
      <c r="A636" s="83"/>
      <c r="B636" s="84"/>
      <c r="C636" s="83"/>
      <c r="D636" s="83"/>
      <c r="E636" s="83"/>
      <c r="F636" s="83"/>
      <c r="G636" s="83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  <c r="AA636" s="83"/>
    </row>
    <row r="637">
      <c r="A637" s="83"/>
      <c r="B637" s="84"/>
      <c r="C637" s="83"/>
      <c r="D637" s="83"/>
      <c r="E637" s="83"/>
      <c r="F637" s="83"/>
      <c r="G637" s="83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  <c r="AA637" s="83"/>
    </row>
    <row r="638">
      <c r="A638" s="83"/>
      <c r="B638" s="84"/>
      <c r="C638" s="83"/>
      <c r="D638" s="83"/>
      <c r="E638" s="83"/>
      <c r="F638" s="83"/>
      <c r="G638" s="83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  <c r="AA638" s="83"/>
    </row>
    <row r="639">
      <c r="A639" s="83"/>
      <c r="B639" s="84"/>
      <c r="C639" s="83"/>
      <c r="D639" s="83"/>
      <c r="E639" s="83"/>
      <c r="F639" s="83"/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  <c r="AA639" s="83"/>
    </row>
    <row r="640">
      <c r="A640" s="83"/>
      <c r="B640" s="84"/>
      <c r="C640" s="83"/>
      <c r="D640" s="83"/>
      <c r="E640" s="83"/>
      <c r="F640" s="83"/>
      <c r="G640" s="83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  <c r="AA640" s="83"/>
    </row>
    <row r="641">
      <c r="A641" s="83"/>
      <c r="B641" s="84"/>
      <c r="C641" s="83"/>
      <c r="D641" s="83"/>
      <c r="E641" s="83"/>
      <c r="F641" s="83"/>
      <c r="G641" s="83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  <c r="AA641" s="83"/>
    </row>
    <row r="642">
      <c r="A642" s="83"/>
      <c r="B642" s="84"/>
      <c r="C642" s="83"/>
      <c r="D642" s="83"/>
      <c r="E642" s="83"/>
      <c r="F642" s="83"/>
      <c r="G642" s="83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  <c r="AA642" s="83"/>
    </row>
    <row r="643">
      <c r="A643" s="83"/>
      <c r="B643" s="84"/>
      <c r="C643" s="83"/>
      <c r="D643" s="83"/>
      <c r="E643" s="83"/>
      <c r="F643" s="83"/>
      <c r="G643" s="83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  <c r="AA643" s="83"/>
    </row>
    <row r="644">
      <c r="A644" s="83"/>
      <c r="B644" s="84"/>
      <c r="C644" s="83"/>
      <c r="D644" s="83"/>
      <c r="E644" s="83"/>
      <c r="F644" s="83"/>
      <c r="G644" s="83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  <c r="AA644" s="83"/>
    </row>
    <row r="645">
      <c r="A645" s="83"/>
      <c r="B645" s="84"/>
      <c r="C645" s="83"/>
      <c r="D645" s="83"/>
      <c r="E645" s="83"/>
      <c r="F645" s="83"/>
      <c r="G645" s="83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  <c r="AA645" s="83"/>
    </row>
    <row r="646">
      <c r="A646" s="83"/>
      <c r="B646" s="84"/>
      <c r="C646" s="83"/>
      <c r="D646" s="83"/>
      <c r="E646" s="83"/>
      <c r="F646" s="83"/>
      <c r="G646" s="83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  <c r="AA646" s="83"/>
    </row>
    <row r="647">
      <c r="A647" s="83"/>
      <c r="B647" s="84"/>
      <c r="C647" s="83"/>
      <c r="D647" s="83"/>
      <c r="E647" s="83"/>
      <c r="F647" s="83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  <c r="AA647" s="83"/>
    </row>
    <row r="648">
      <c r="A648" s="83"/>
      <c r="B648" s="84"/>
      <c r="C648" s="83"/>
      <c r="D648" s="83"/>
      <c r="E648" s="83"/>
      <c r="F648" s="83"/>
      <c r="G648" s="83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  <c r="AA648" s="83"/>
    </row>
    <row r="649">
      <c r="A649" s="83"/>
      <c r="B649" s="84"/>
      <c r="C649" s="83"/>
      <c r="D649" s="83"/>
      <c r="E649" s="83"/>
      <c r="F649" s="83"/>
      <c r="G649" s="83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  <c r="AA649" s="83"/>
    </row>
    <row r="650">
      <c r="A650" s="83"/>
      <c r="B650" s="84"/>
      <c r="C650" s="83"/>
      <c r="D650" s="83"/>
      <c r="E650" s="83"/>
      <c r="F650" s="83"/>
      <c r="G650" s="83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  <c r="AA650" s="83"/>
    </row>
    <row r="651">
      <c r="A651" s="83"/>
      <c r="B651" s="84"/>
      <c r="C651" s="83"/>
      <c r="D651" s="83"/>
      <c r="E651" s="83"/>
      <c r="F651" s="83"/>
      <c r="G651" s="83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  <c r="AA651" s="83"/>
    </row>
    <row r="652">
      <c r="A652" s="83"/>
      <c r="B652" s="84"/>
      <c r="C652" s="83"/>
      <c r="D652" s="83"/>
      <c r="E652" s="83"/>
      <c r="F652" s="83"/>
      <c r="G652" s="83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  <c r="AA652" s="83"/>
    </row>
    <row r="653">
      <c r="A653" s="83"/>
      <c r="B653" s="84"/>
      <c r="C653" s="83"/>
      <c r="D653" s="83"/>
      <c r="E653" s="83"/>
      <c r="F653" s="83"/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  <c r="AA653" s="83"/>
    </row>
    <row r="654">
      <c r="A654" s="83"/>
      <c r="B654" s="84"/>
      <c r="C654" s="83"/>
      <c r="D654" s="83"/>
      <c r="E654" s="83"/>
      <c r="F654" s="83"/>
      <c r="G654" s="83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  <c r="AA654" s="83"/>
    </row>
    <row r="655">
      <c r="A655" s="83"/>
      <c r="B655" s="84"/>
      <c r="C655" s="83"/>
      <c r="D655" s="83"/>
      <c r="E655" s="83"/>
      <c r="F655" s="83"/>
      <c r="G655" s="83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  <c r="AA655" s="83"/>
    </row>
    <row r="656">
      <c r="A656" s="83"/>
      <c r="B656" s="84"/>
      <c r="C656" s="83"/>
      <c r="D656" s="83"/>
      <c r="E656" s="83"/>
      <c r="F656" s="83"/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  <c r="AA656" s="83"/>
    </row>
    <row r="657">
      <c r="A657" s="83"/>
      <c r="B657" s="84"/>
      <c r="C657" s="83"/>
      <c r="D657" s="83"/>
      <c r="E657" s="83"/>
      <c r="F657" s="83"/>
      <c r="G657" s="83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  <c r="AA657" s="83"/>
    </row>
    <row r="658">
      <c r="A658" s="83"/>
      <c r="B658" s="84"/>
      <c r="C658" s="83"/>
      <c r="D658" s="83"/>
      <c r="E658" s="83"/>
      <c r="F658" s="83"/>
      <c r="G658" s="83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  <c r="AA658" s="83"/>
    </row>
    <row r="659">
      <c r="A659" s="83"/>
      <c r="B659" s="84"/>
      <c r="C659" s="83"/>
      <c r="D659" s="83"/>
      <c r="E659" s="83"/>
      <c r="F659" s="83"/>
      <c r="G659" s="83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  <c r="AA659" s="83"/>
    </row>
    <row r="660">
      <c r="A660" s="83"/>
      <c r="B660" s="84"/>
      <c r="C660" s="83"/>
      <c r="D660" s="83"/>
      <c r="E660" s="83"/>
      <c r="F660" s="83"/>
      <c r="G660" s="83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  <c r="AA660" s="83"/>
    </row>
    <row r="661">
      <c r="A661" s="83"/>
      <c r="B661" s="84"/>
      <c r="C661" s="83"/>
      <c r="D661" s="83"/>
      <c r="E661" s="83"/>
      <c r="F661" s="83"/>
      <c r="G661" s="83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  <c r="AA661" s="83"/>
    </row>
    <row r="662">
      <c r="A662" s="83"/>
      <c r="B662" s="84"/>
      <c r="C662" s="83"/>
      <c r="D662" s="83"/>
      <c r="E662" s="83"/>
      <c r="F662" s="83"/>
      <c r="G662" s="83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  <c r="AA662" s="83"/>
    </row>
    <row r="663">
      <c r="A663" s="83"/>
      <c r="B663" s="84"/>
      <c r="C663" s="83"/>
      <c r="D663" s="83"/>
      <c r="E663" s="83"/>
      <c r="F663" s="83"/>
      <c r="G663" s="83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  <c r="AA663" s="83"/>
    </row>
    <row r="664">
      <c r="A664" s="83"/>
      <c r="B664" s="84"/>
      <c r="C664" s="83"/>
      <c r="D664" s="83"/>
      <c r="E664" s="83"/>
      <c r="F664" s="83"/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  <c r="AA664" s="83"/>
    </row>
    <row r="665">
      <c r="A665" s="83"/>
      <c r="B665" s="84"/>
      <c r="C665" s="83"/>
      <c r="D665" s="83"/>
      <c r="E665" s="83"/>
      <c r="F665" s="83"/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  <c r="AA665" s="83"/>
    </row>
    <row r="666">
      <c r="A666" s="83"/>
      <c r="B666" s="84"/>
      <c r="C666" s="83"/>
      <c r="D666" s="83"/>
      <c r="E666" s="83"/>
      <c r="F666" s="83"/>
      <c r="G666" s="83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  <c r="AA666" s="83"/>
    </row>
    <row r="667">
      <c r="A667" s="83"/>
      <c r="B667" s="84"/>
      <c r="C667" s="83"/>
      <c r="D667" s="83"/>
      <c r="E667" s="83"/>
      <c r="F667" s="83"/>
      <c r="G667" s="83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  <c r="AA667" s="83"/>
    </row>
    <row r="668">
      <c r="A668" s="83"/>
      <c r="B668" s="84"/>
      <c r="C668" s="83"/>
      <c r="D668" s="83"/>
      <c r="E668" s="83"/>
      <c r="F668" s="83"/>
      <c r="G668" s="83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  <c r="AA668" s="83"/>
    </row>
    <row r="669">
      <c r="A669" s="83"/>
      <c r="B669" s="84"/>
      <c r="C669" s="83"/>
      <c r="D669" s="83"/>
      <c r="E669" s="83"/>
      <c r="F669" s="83"/>
      <c r="G669" s="83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  <c r="AA669" s="83"/>
    </row>
    <row r="670">
      <c r="A670" s="83"/>
      <c r="B670" s="84"/>
      <c r="C670" s="83"/>
      <c r="D670" s="83"/>
      <c r="E670" s="83"/>
      <c r="F670" s="83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  <c r="AA670" s="83"/>
    </row>
    <row r="671">
      <c r="A671" s="83"/>
      <c r="B671" s="84"/>
      <c r="C671" s="83"/>
      <c r="D671" s="83"/>
      <c r="E671" s="83"/>
      <c r="F671" s="83"/>
      <c r="G671" s="83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  <c r="AA671" s="83"/>
    </row>
    <row r="672">
      <c r="A672" s="83"/>
      <c r="B672" s="84"/>
      <c r="C672" s="83"/>
      <c r="D672" s="83"/>
      <c r="E672" s="83"/>
      <c r="F672" s="83"/>
      <c r="G672" s="83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  <c r="AA672" s="83"/>
    </row>
    <row r="673">
      <c r="A673" s="83"/>
      <c r="B673" s="84"/>
      <c r="C673" s="83"/>
      <c r="D673" s="83"/>
      <c r="E673" s="83"/>
      <c r="F673" s="83"/>
      <c r="G673" s="83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  <c r="AA673" s="83"/>
    </row>
    <row r="674">
      <c r="A674" s="83"/>
      <c r="B674" s="84"/>
      <c r="C674" s="83"/>
      <c r="D674" s="83"/>
      <c r="E674" s="83"/>
      <c r="F674" s="83"/>
      <c r="G674" s="83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  <c r="AA674" s="83"/>
    </row>
    <row r="675">
      <c r="A675" s="83"/>
      <c r="B675" s="84"/>
      <c r="C675" s="83"/>
      <c r="D675" s="83"/>
      <c r="E675" s="83"/>
      <c r="F675" s="83"/>
      <c r="G675" s="83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  <c r="AA675" s="83"/>
    </row>
    <row r="676">
      <c r="A676" s="83"/>
      <c r="B676" s="84"/>
      <c r="C676" s="83"/>
      <c r="D676" s="83"/>
      <c r="E676" s="83"/>
      <c r="F676" s="83"/>
      <c r="G676" s="83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  <c r="AA676" s="83"/>
    </row>
    <row r="677">
      <c r="A677" s="83"/>
      <c r="B677" s="84"/>
      <c r="C677" s="83"/>
      <c r="D677" s="83"/>
      <c r="E677" s="83"/>
      <c r="F677" s="83"/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  <c r="AA677" s="83"/>
    </row>
    <row r="678">
      <c r="A678" s="83"/>
      <c r="B678" s="84"/>
      <c r="C678" s="83"/>
      <c r="D678" s="83"/>
      <c r="E678" s="83"/>
      <c r="F678" s="83"/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  <c r="AA678" s="83"/>
    </row>
    <row r="679">
      <c r="A679" s="83"/>
      <c r="B679" s="84"/>
      <c r="C679" s="83"/>
      <c r="D679" s="83"/>
      <c r="E679" s="83"/>
      <c r="F679" s="83"/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  <c r="AA679" s="83"/>
    </row>
    <row r="680">
      <c r="A680" s="83"/>
      <c r="B680" s="84"/>
      <c r="C680" s="83"/>
      <c r="D680" s="83"/>
      <c r="E680" s="83"/>
      <c r="F680" s="83"/>
      <c r="G680" s="83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  <c r="AA680" s="83"/>
    </row>
    <row r="681">
      <c r="A681" s="83"/>
      <c r="B681" s="84"/>
      <c r="C681" s="83"/>
      <c r="D681" s="83"/>
      <c r="E681" s="83"/>
      <c r="F681" s="83"/>
      <c r="G681" s="83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  <c r="AA681" s="83"/>
    </row>
    <row r="682">
      <c r="A682" s="83"/>
      <c r="B682" s="84"/>
      <c r="C682" s="83"/>
      <c r="D682" s="83"/>
      <c r="E682" s="83"/>
      <c r="F682" s="83"/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  <c r="AA682" s="83"/>
    </row>
    <row r="683">
      <c r="A683" s="83"/>
      <c r="B683" s="84"/>
      <c r="C683" s="83"/>
      <c r="D683" s="83"/>
      <c r="E683" s="83"/>
      <c r="F683" s="83"/>
      <c r="G683" s="83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  <c r="AA683" s="83"/>
    </row>
    <row r="684">
      <c r="A684" s="83"/>
      <c r="B684" s="84"/>
      <c r="C684" s="83"/>
      <c r="D684" s="83"/>
      <c r="E684" s="83"/>
      <c r="F684" s="83"/>
      <c r="G684" s="83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  <c r="AA684" s="83"/>
    </row>
    <row r="685">
      <c r="A685" s="83"/>
      <c r="B685" s="84"/>
      <c r="C685" s="83"/>
      <c r="D685" s="83"/>
      <c r="E685" s="83"/>
      <c r="F685" s="83"/>
      <c r="G685" s="83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  <c r="AA685" s="83"/>
    </row>
    <row r="686">
      <c r="A686" s="83"/>
      <c r="B686" s="84"/>
      <c r="C686" s="83"/>
      <c r="D686" s="83"/>
      <c r="E686" s="83"/>
      <c r="F686" s="83"/>
      <c r="G686" s="83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  <c r="AA686" s="83"/>
    </row>
    <row r="687">
      <c r="A687" s="83"/>
      <c r="B687" s="84"/>
      <c r="C687" s="83"/>
      <c r="D687" s="83"/>
      <c r="E687" s="83"/>
      <c r="F687" s="83"/>
      <c r="G687" s="83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  <c r="AA687" s="83"/>
    </row>
    <row r="688">
      <c r="A688" s="83"/>
      <c r="B688" s="84"/>
      <c r="C688" s="83"/>
      <c r="D688" s="83"/>
      <c r="E688" s="83"/>
      <c r="F688" s="83"/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  <c r="AA688" s="83"/>
    </row>
    <row r="689">
      <c r="A689" s="83"/>
      <c r="B689" s="84"/>
      <c r="C689" s="83"/>
      <c r="D689" s="83"/>
      <c r="E689" s="83"/>
      <c r="F689" s="83"/>
      <c r="G689" s="83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  <c r="AA689" s="83"/>
    </row>
    <row r="690">
      <c r="A690" s="83"/>
      <c r="B690" s="84"/>
      <c r="C690" s="83"/>
      <c r="D690" s="83"/>
      <c r="E690" s="83"/>
      <c r="F690" s="83"/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  <c r="AA690" s="83"/>
    </row>
    <row r="691">
      <c r="A691" s="83"/>
      <c r="B691" s="84"/>
      <c r="C691" s="83"/>
      <c r="D691" s="83"/>
      <c r="E691" s="83"/>
      <c r="F691" s="83"/>
      <c r="G691" s="83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  <c r="AA691" s="83"/>
    </row>
    <row r="692">
      <c r="A692" s="83"/>
      <c r="B692" s="84"/>
      <c r="C692" s="83"/>
      <c r="D692" s="83"/>
      <c r="E692" s="83"/>
      <c r="F692" s="83"/>
      <c r="G692" s="83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  <c r="AA692" s="83"/>
    </row>
    <row r="693">
      <c r="A693" s="83"/>
      <c r="B693" s="84"/>
      <c r="C693" s="83"/>
      <c r="D693" s="83"/>
      <c r="E693" s="83"/>
      <c r="F693" s="83"/>
      <c r="G693" s="83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  <c r="AA693" s="83"/>
    </row>
    <row r="694">
      <c r="A694" s="83"/>
      <c r="B694" s="84"/>
      <c r="C694" s="83"/>
      <c r="D694" s="83"/>
      <c r="E694" s="83"/>
      <c r="F694" s="83"/>
      <c r="G694" s="83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  <c r="AA694" s="83"/>
    </row>
    <row r="695">
      <c r="A695" s="83"/>
      <c r="B695" s="84"/>
      <c r="C695" s="83"/>
      <c r="D695" s="83"/>
      <c r="E695" s="83"/>
      <c r="F695" s="83"/>
      <c r="G695" s="83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  <c r="AA695" s="83"/>
    </row>
    <row r="696">
      <c r="A696" s="83"/>
      <c r="B696" s="84"/>
      <c r="C696" s="83"/>
      <c r="D696" s="83"/>
      <c r="E696" s="83"/>
      <c r="F696" s="83"/>
      <c r="G696" s="83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  <c r="AA696" s="83"/>
    </row>
    <row r="697">
      <c r="A697" s="83"/>
      <c r="B697" s="84"/>
      <c r="C697" s="83"/>
      <c r="D697" s="83"/>
      <c r="E697" s="83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  <c r="AA697" s="83"/>
    </row>
    <row r="698">
      <c r="A698" s="83"/>
      <c r="B698" s="84"/>
      <c r="C698" s="83"/>
      <c r="D698" s="83"/>
      <c r="E698" s="83"/>
      <c r="F698" s="83"/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  <c r="AA698" s="83"/>
    </row>
    <row r="699">
      <c r="A699" s="83"/>
      <c r="B699" s="84"/>
      <c r="C699" s="83"/>
      <c r="D699" s="83"/>
      <c r="E699" s="83"/>
      <c r="F699" s="83"/>
      <c r="G699" s="83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  <c r="AA699" s="83"/>
    </row>
    <row r="700">
      <c r="A700" s="83"/>
      <c r="B700" s="84"/>
      <c r="C700" s="83"/>
      <c r="D700" s="83"/>
      <c r="E700" s="83"/>
      <c r="F700" s="83"/>
      <c r="G700" s="83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  <c r="AA700" s="83"/>
    </row>
    <row r="701">
      <c r="A701" s="83"/>
      <c r="B701" s="84"/>
      <c r="C701" s="83"/>
      <c r="D701" s="83"/>
      <c r="E701" s="83"/>
      <c r="F701" s="83"/>
      <c r="G701" s="83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  <c r="AA701" s="83"/>
    </row>
    <row r="702">
      <c r="A702" s="83"/>
      <c r="B702" s="84"/>
      <c r="C702" s="83"/>
      <c r="D702" s="83"/>
      <c r="E702" s="83"/>
      <c r="F702" s="83"/>
      <c r="G702" s="83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  <c r="AA702" s="83"/>
    </row>
    <row r="703">
      <c r="A703" s="83"/>
      <c r="B703" s="84"/>
      <c r="C703" s="83"/>
      <c r="D703" s="83"/>
      <c r="E703" s="83"/>
      <c r="F703" s="83"/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  <c r="AA703" s="83"/>
    </row>
    <row r="704">
      <c r="A704" s="83"/>
      <c r="B704" s="84"/>
      <c r="C704" s="83"/>
      <c r="D704" s="83"/>
      <c r="E704" s="83"/>
      <c r="F704" s="83"/>
      <c r="G704" s="83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  <c r="AA704" s="83"/>
    </row>
    <row r="705">
      <c r="A705" s="83"/>
      <c r="B705" s="84"/>
      <c r="C705" s="83"/>
      <c r="D705" s="83"/>
      <c r="E705" s="83"/>
      <c r="F705" s="83"/>
      <c r="G705" s="83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  <c r="AA705" s="83"/>
    </row>
    <row r="706">
      <c r="A706" s="83"/>
      <c r="B706" s="84"/>
      <c r="C706" s="83"/>
      <c r="D706" s="83"/>
      <c r="E706" s="83"/>
      <c r="F706" s="83"/>
      <c r="G706" s="83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  <c r="AA706" s="83"/>
    </row>
    <row r="707">
      <c r="A707" s="83"/>
      <c r="B707" s="84"/>
      <c r="C707" s="83"/>
      <c r="D707" s="83"/>
      <c r="E707" s="83"/>
      <c r="F707" s="83"/>
      <c r="G707" s="83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  <c r="AA707" s="83"/>
    </row>
    <row r="708">
      <c r="A708" s="83"/>
      <c r="B708" s="84"/>
      <c r="C708" s="83"/>
      <c r="D708" s="83"/>
      <c r="E708" s="83"/>
      <c r="F708" s="83"/>
      <c r="G708" s="83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  <c r="AA708" s="83"/>
    </row>
    <row r="709">
      <c r="A709" s="83"/>
      <c r="B709" s="84"/>
      <c r="C709" s="83"/>
      <c r="D709" s="83"/>
      <c r="E709" s="83"/>
      <c r="F709" s="83"/>
      <c r="G709" s="83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  <c r="AA709" s="83"/>
    </row>
    <row r="710">
      <c r="A710" s="83"/>
      <c r="B710" s="84"/>
      <c r="C710" s="83"/>
      <c r="D710" s="83"/>
      <c r="E710" s="83"/>
      <c r="F710" s="83"/>
      <c r="G710" s="83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  <c r="AA710" s="83"/>
    </row>
    <row r="711">
      <c r="A711" s="83"/>
      <c r="B711" s="84"/>
      <c r="C711" s="83"/>
      <c r="D711" s="83"/>
      <c r="E711" s="83"/>
      <c r="F711" s="83"/>
      <c r="G711" s="83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  <c r="AA711" s="83"/>
    </row>
    <row r="712">
      <c r="A712" s="83"/>
      <c r="B712" s="84"/>
      <c r="C712" s="83"/>
      <c r="D712" s="83"/>
      <c r="E712" s="83"/>
      <c r="F712" s="83"/>
      <c r="G712" s="83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  <c r="AA712" s="83"/>
    </row>
    <row r="713">
      <c r="A713" s="83"/>
      <c r="B713" s="84"/>
      <c r="C713" s="83"/>
      <c r="D713" s="83"/>
      <c r="E713" s="83"/>
      <c r="F713" s="83"/>
      <c r="G713" s="83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  <c r="AA713" s="83"/>
    </row>
    <row r="714">
      <c r="A714" s="83"/>
      <c r="B714" s="84"/>
      <c r="C714" s="83"/>
      <c r="D714" s="83"/>
      <c r="E714" s="83"/>
      <c r="F714" s="83"/>
      <c r="G714" s="83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  <c r="AA714" s="83"/>
    </row>
    <row r="715">
      <c r="A715" s="83"/>
      <c r="B715" s="84"/>
      <c r="C715" s="83"/>
      <c r="D715" s="83"/>
      <c r="E715" s="83"/>
      <c r="F715" s="83"/>
      <c r="G715" s="83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  <c r="AA715" s="83"/>
    </row>
    <row r="716">
      <c r="A716" s="83"/>
      <c r="B716" s="84"/>
      <c r="C716" s="83"/>
      <c r="D716" s="83"/>
      <c r="E716" s="83"/>
      <c r="F716" s="83"/>
      <c r="G716" s="83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  <c r="AA716" s="83"/>
    </row>
    <row r="717">
      <c r="A717" s="83"/>
      <c r="B717" s="84"/>
      <c r="C717" s="83"/>
      <c r="D717" s="83"/>
      <c r="E717" s="83"/>
      <c r="F717" s="83"/>
      <c r="G717" s="83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  <c r="AA717" s="83"/>
    </row>
    <row r="718">
      <c r="A718" s="83"/>
      <c r="B718" s="84"/>
      <c r="C718" s="83"/>
      <c r="D718" s="83"/>
      <c r="E718" s="83"/>
      <c r="F718" s="83"/>
      <c r="G718" s="83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  <c r="AA718" s="83"/>
    </row>
    <row r="719">
      <c r="A719" s="83"/>
      <c r="B719" s="84"/>
      <c r="C719" s="83"/>
      <c r="D719" s="83"/>
      <c r="E719" s="83"/>
      <c r="F719" s="83"/>
      <c r="G719" s="83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  <c r="AA719" s="83"/>
    </row>
    <row r="720">
      <c r="A720" s="83"/>
      <c r="B720" s="84"/>
      <c r="C720" s="83"/>
      <c r="D720" s="83"/>
      <c r="E720" s="83"/>
      <c r="F720" s="83"/>
      <c r="G720" s="83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  <c r="AA720" s="83"/>
    </row>
    <row r="721">
      <c r="A721" s="83"/>
      <c r="B721" s="84"/>
      <c r="C721" s="83"/>
      <c r="D721" s="83"/>
      <c r="E721" s="83"/>
      <c r="F721" s="83"/>
      <c r="G721" s="83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  <c r="AA721" s="83"/>
    </row>
    <row r="722">
      <c r="A722" s="83"/>
      <c r="B722" s="84"/>
      <c r="C722" s="83"/>
      <c r="D722" s="83"/>
      <c r="E722" s="83"/>
      <c r="F722" s="83"/>
      <c r="G722" s="83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  <c r="AA722" s="83"/>
    </row>
    <row r="723">
      <c r="A723" s="83"/>
      <c r="B723" s="84"/>
      <c r="C723" s="83"/>
      <c r="D723" s="83"/>
      <c r="E723" s="83"/>
      <c r="F723" s="83"/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  <c r="AA723" s="83"/>
    </row>
    <row r="724">
      <c r="A724" s="83"/>
      <c r="B724" s="84"/>
      <c r="C724" s="83"/>
      <c r="D724" s="83"/>
      <c r="E724" s="83"/>
      <c r="F724" s="83"/>
      <c r="G724" s="83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  <c r="AA724" s="83"/>
    </row>
    <row r="725">
      <c r="A725" s="83"/>
      <c r="B725" s="84"/>
      <c r="C725" s="83"/>
      <c r="D725" s="83"/>
      <c r="E725" s="83"/>
      <c r="F725" s="83"/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  <c r="AA725" s="83"/>
    </row>
    <row r="726">
      <c r="A726" s="83"/>
      <c r="B726" s="84"/>
      <c r="C726" s="83"/>
      <c r="D726" s="83"/>
      <c r="E726" s="83"/>
      <c r="F726" s="83"/>
      <c r="G726" s="83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  <c r="AA726" s="83"/>
    </row>
    <row r="727">
      <c r="A727" s="83"/>
      <c r="B727" s="84"/>
      <c r="C727" s="83"/>
      <c r="D727" s="83"/>
      <c r="E727" s="83"/>
      <c r="F727" s="83"/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  <c r="AA727" s="83"/>
    </row>
    <row r="728">
      <c r="A728" s="83"/>
      <c r="B728" s="84"/>
      <c r="C728" s="83"/>
      <c r="D728" s="83"/>
      <c r="E728" s="83"/>
      <c r="F728" s="83"/>
      <c r="G728" s="83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  <c r="AA728" s="83"/>
    </row>
    <row r="729">
      <c r="A729" s="83"/>
      <c r="B729" s="84"/>
      <c r="C729" s="83"/>
      <c r="D729" s="83"/>
      <c r="E729" s="83"/>
      <c r="F729" s="83"/>
      <c r="G729" s="83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  <c r="AA729" s="83"/>
    </row>
    <row r="730">
      <c r="A730" s="83"/>
      <c r="B730" s="84"/>
      <c r="C730" s="83"/>
      <c r="D730" s="83"/>
      <c r="E730" s="83"/>
      <c r="F730" s="83"/>
      <c r="G730" s="83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  <c r="AA730" s="83"/>
    </row>
    <row r="731">
      <c r="A731" s="83"/>
      <c r="B731" s="84"/>
      <c r="C731" s="83"/>
      <c r="D731" s="83"/>
      <c r="E731" s="83"/>
      <c r="F731" s="83"/>
      <c r="G731" s="83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  <c r="AA731" s="83"/>
    </row>
    <row r="732">
      <c r="A732" s="83"/>
      <c r="B732" s="84"/>
      <c r="C732" s="83"/>
      <c r="D732" s="83"/>
      <c r="E732" s="83"/>
      <c r="F732" s="83"/>
      <c r="G732" s="83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  <c r="AA732" s="83"/>
    </row>
    <row r="733">
      <c r="A733" s="83"/>
      <c r="B733" s="84"/>
      <c r="C733" s="83"/>
      <c r="D733" s="83"/>
      <c r="E733" s="83"/>
      <c r="F733" s="83"/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  <c r="AA733" s="83"/>
    </row>
    <row r="734">
      <c r="A734" s="83"/>
      <c r="B734" s="84"/>
      <c r="C734" s="83"/>
      <c r="D734" s="83"/>
      <c r="E734" s="83"/>
      <c r="F734" s="83"/>
      <c r="G734" s="83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  <c r="AA734" s="83"/>
    </row>
    <row r="735">
      <c r="A735" s="83"/>
      <c r="B735" s="84"/>
      <c r="C735" s="83"/>
      <c r="D735" s="83"/>
      <c r="E735" s="83"/>
      <c r="F735" s="83"/>
      <c r="G735" s="83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  <c r="AA735" s="83"/>
    </row>
    <row r="736">
      <c r="A736" s="83"/>
      <c r="B736" s="84"/>
      <c r="C736" s="83"/>
      <c r="D736" s="83"/>
      <c r="E736" s="83"/>
      <c r="F736" s="83"/>
      <c r="G736" s="83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  <c r="AA736" s="83"/>
    </row>
    <row r="737">
      <c r="A737" s="83"/>
      <c r="B737" s="84"/>
      <c r="C737" s="83"/>
      <c r="D737" s="83"/>
      <c r="E737" s="83"/>
      <c r="F737" s="83"/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  <c r="AA737" s="83"/>
    </row>
    <row r="738">
      <c r="A738" s="83"/>
      <c r="B738" s="84"/>
      <c r="C738" s="83"/>
      <c r="D738" s="83"/>
      <c r="E738" s="83"/>
      <c r="F738" s="83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  <c r="AA738" s="83"/>
    </row>
    <row r="739">
      <c r="A739" s="83"/>
      <c r="B739" s="84"/>
      <c r="C739" s="83"/>
      <c r="D739" s="83"/>
      <c r="E739" s="83"/>
      <c r="F739" s="83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  <c r="AA739" s="83"/>
    </row>
    <row r="740">
      <c r="A740" s="83"/>
      <c r="B740" s="84"/>
      <c r="C740" s="83"/>
      <c r="D740" s="83"/>
      <c r="E740" s="83"/>
      <c r="F740" s="83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  <c r="AA740" s="83"/>
    </row>
    <row r="741">
      <c r="A741" s="83"/>
      <c r="B741" s="84"/>
      <c r="C741" s="83"/>
      <c r="D741" s="83"/>
      <c r="E741" s="83"/>
      <c r="F741" s="83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  <c r="AA741" s="83"/>
    </row>
    <row r="742">
      <c r="A742" s="83"/>
      <c r="B742" s="84"/>
      <c r="C742" s="83"/>
      <c r="D742" s="83"/>
      <c r="E742" s="83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  <c r="AA742" s="83"/>
    </row>
    <row r="743">
      <c r="A743" s="83"/>
      <c r="B743" s="84"/>
      <c r="C743" s="83"/>
      <c r="D743" s="83"/>
      <c r="E743" s="83"/>
      <c r="F743" s="83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  <c r="AA743" s="83"/>
    </row>
    <row r="744">
      <c r="A744" s="83"/>
      <c r="B744" s="84"/>
      <c r="C744" s="83"/>
      <c r="D744" s="83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  <c r="AA744" s="83"/>
    </row>
    <row r="745">
      <c r="A745" s="83"/>
      <c r="B745" s="84"/>
      <c r="C745" s="83"/>
      <c r="D745" s="83"/>
      <c r="E745" s="83"/>
      <c r="F745" s="83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  <c r="AA745" s="83"/>
    </row>
    <row r="746">
      <c r="A746" s="83"/>
      <c r="B746" s="84"/>
      <c r="C746" s="83"/>
      <c r="D746" s="83"/>
      <c r="E746" s="83"/>
      <c r="F746" s="83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  <c r="AA746" s="83"/>
    </row>
    <row r="747">
      <c r="A747" s="83"/>
      <c r="B747" s="84"/>
      <c r="C747" s="83"/>
      <c r="D747" s="83"/>
      <c r="E747" s="83"/>
      <c r="F747" s="83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  <c r="AA747" s="83"/>
    </row>
    <row r="748">
      <c r="A748" s="83"/>
      <c r="B748" s="84"/>
      <c r="C748" s="83"/>
      <c r="D748" s="83"/>
      <c r="E748" s="83"/>
      <c r="F748" s="83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  <c r="AA748" s="83"/>
    </row>
    <row r="749">
      <c r="A749" s="83"/>
      <c r="B749" s="84"/>
      <c r="C749" s="83"/>
      <c r="D749" s="83"/>
      <c r="E749" s="83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  <c r="AA749" s="83"/>
    </row>
    <row r="750">
      <c r="A750" s="83"/>
      <c r="B750" s="84"/>
      <c r="C750" s="83"/>
      <c r="D750" s="83"/>
      <c r="E750" s="83"/>
      <c r="F750" s="83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  <c r="AA750" s="83"/>
    </row>
    <row r="751">
      <c r="A751" s="83"/>
      <c r="B751" s="84"/>
      <c r="C751" s="83"/>
      <c r="D751" s="83"/>
      <c r="E751" s="83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  <c r="AA751" s="83"/>
    </row>
    <row r="752">
      <c r="A752" s="83"/>
      <c r="B752" s="84"/>
      <c r="C752" s="83"/>
      <c r="D752" s="83"/>
      <c r="E752" s="83"/>
      <c r="F752" s="83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  <c r="AA752" s="83"/>
    </row>
    <row r="753">
      <c r="A753" s="83"/>
      <c r="B753" s="84"/>
      <c r="C753" s="83"/>
      <c r="D753" s="83"/>
      <c r="E753" s="83"/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  <c r="AA753" s="83"/>
    </row>
    <row r="754">
      <c r="A754" s="83"/>
      <c r="B754" s="84"/>
      <c r="C754" s="83"/>
      <c r="D754" s="83"/>
      <c r="E754" s="83"/>
      <c r="F754" s="83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  <c r="AA754" s="83"/>
    </row>
    <row r="755">
      <c r="A755" s="83"/>
      <c r="B755" s="84"/>
      <c r="C755" s="83"/>
      <c r="D755" s="83"/>
      <c r="E755" s="83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  <c r="AA755" s="83"/>
    </row>
    <row r="756">
      <c r="A756" s="83"/>
      <c r="B756" s="84"/>
      <c r="C756" s="83"/>
      <c r="D756" s="83"/>
      <c r="E756" s="83"/>
      <c r="F756" s="83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  <c r="AA756" s="83"/>
    </row>
    <row r="757">
      <c r="A757" s="83"/>
      <c r="B757" s="84"/>
      <c r="C757" s="83"/>
      <c r="D757" s="83"/>
      <c r="E757" s="83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  <c r="AA757" s="83"/>
    </row>
    <row r="758">
      <c r="A758" s="83"/>
      <c r="B758" s="84"/>
      <c r="C758" s="83"/>
      <c r="D758" s="83"/>
      <c r="E758" s="83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  <c r="AA758" s="83"/>
    </row>
    <row r="759">
      <c r="A759" s="83"/>
      <c r="B759" s="84"/>
      <c r="C759" s="83"/>
      <c r="D759" s="83"/>
      <c r="E759" s="83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  <c r="AA759" s="83"/>
    </row>
    <row r="760">
      <c r="A760" s="83"/>
      <c r="B760" s="84"/>
      <c r="C760" s="83"/>
      <c r="D760" s="83"/>
      <c r="E760" s="83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  <c r="AA760" s="83"/>
    </row>
    <row r="761">
      <c r="A761" s="83"/>
      <c r="B761" s="84"/>
      <c r="C761" s="83"/>
      <c r="D761" s="83"/>
      <c r="E761" s="83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  <c r="AA761" s="83"/>
    </row>
    <row r="762">
      <c r="A762" s="83"/>
      <c r="B762" s="84"/>
      <c r="C762" s="83"/>
      <c r="D762" s="83"/>
      <c r="E762" s="83"/>
      <c r="F762" s="83"/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  <c r="AA762" s="83"/>
    </row>
    <row r="763">
      <c r="A763" s="83"/>
      <c r="B763" s="84"/>
      <c r="C763" s="83"/>
      <c r="D763" s="83"/>
      <c r="E763" s="83"/>
      <c r="F763" s="83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  <c r="AA763" s="83"/>
    </row>
    <row r="764">
      <c r="A764" s="83"/>
      <c r="B764" s="84"/>
      <c r="C764" s="83"/>
      <c r="D764" s="83"/>
      <c r="E764" s="83"/>
      <c r="F764" s="83"/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  <c r="AA764" s="83"/>
    </row>
    <row r="765">
      <c r="A765" s="83"/>
      <c r="B765" s="84"/>
      <c r="C765" s="83"/>
      <c r="D765" s="83"/>
      <c r="E765" s="83"/>
      <c r="F765" s="83"/>
      <c r="G765" s="83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  <c r="AA765" s="83"/>
    </row>
    <row r="766">
      <c r="A766" s="83"/>
      <c r="B766" s="84"/>
      <c r="C766" s="83"/>
      <c r="D766" s="83"/>
      <c r="E766" s="83"/>
      <c r="F766" s="83"/>
      <c r="G766" s="83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  <c r="AA766" s="83"/>
    </row>
    <row r="767">
      <c r="A767" s="83"/>
      <c r="B767" s="84"/>
      <c r="C767" s="83"/>
      <c r="D767" s="83"/>
      <c r="E767" s="83"/>
      <c r="F767" s="83"/>
      <c r="G767" s="83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  <c r="AA767" s="83"/>
    </row>
    <row r="768">
      <c r="A768" s="83"/>
      <c r="B768" s="84"/>
      <c r="C768" s="83"/>
      <c r="D768" s="83"/>
      <c r="E768" s="83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  <c r="AA768" s="83"/>
    </row>
    <row r="769">
      <c r="A769" s="83"/>
      <c r="B769" s="84"/>
      <c r="C769" s="83"/>
      <c r="D769" s="83"/>
      <c r="E769" s="83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  <c r="AA769" s="83"/>
    </row>
    <row r="770">
      <c r="A770" s="83"/>
      <c r="B770" s="84"/>
      <c r="C770" s="83"/>
      <c r="D770" s="83"/>
      <c r="E770" s="83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  <c r="AA770" s="83"/>
    </row>
    <row r="771">
      <c r="A771" s="83"/>
      <c r="B771" s="84"/>
      <c r="C771" s="83"/>
      <c r="D771" s="83"/>
      <c r="E771" s="83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  <c r="AA771" s="83"/>
    </row>
    <row r="772">
      <c r="A772" s="83"/>
      <c r="B772" s="84"/>
      <c r="C772" s="83"/>
      <c r="D772" s="83"/>
      <c r="E772" s="83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  <c r="AA772" s="83"/>
    </row>
    <row r="773">
      <c r="A773" s="83"/>
      <c r="B773" s="84"/>
      <c r="C773" s="83"/>
      <c r="D773" s="83"/>
      <c r="E773" s="83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  <c r="AA773" s="83"/>
    </row>
    <row r="774">
      <c r="A774" s="83"/>
      <c r="B774" s="84"/>
      <c r="C774" s="83"/>
      <c r="D774" s="83"/>
      <c r="E774" s="83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  <c r="AA774" s="83"/>
    </row>
    <row r="775">
      <c r="A775" s="83"/>
      <c r="B775" s="84"/>
      <c r="C775" s="83"/>
      <c r="D775" s="83"/>
      <c r="E775" s="83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  <c r="AA775" s="83"/>
    </row>
    <row r="776">
      <c r="A776" s="83"/>
      <c r="B776" s="84"/>
      <c r="C776" s="83"/>
      <c r="D776" s="83"/>
      <c r="E776" s="83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  <c r="AA776" s="83"/>
    </row>
    <row r="777">
      <c r="A777" s="83"/>
      <c r="B777" s="84"/>
      <c r="C777" s="83"/>
      <c r="D777" s="83"/>
      <c r="E777" s="83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  <c r="AA777" s="83"/>
    </row>
    <row r="778">
      <c r="A778" s="83"/>
      <c r="B778" s="84"/>
      <c r="C778" s="83"/>
      <c r="D778" s="83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  <c r="AA778" s="83"/>
    </row>
    <row r="779">
      <c r="A779" s="83"/>
      <c r="B779" s="84"/>
      <c r="C779" s="83"/>
      <c r="D779" s="83"/>
      <c r="E779" s="83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  <c r="AA779" s="83"/>
    </row>
    <row r="780">
      <c r="A780" s="83"/>
      <c r="B780" s="84"/>
      <c r="C780" s="83"/>
      <c r="D780" s="83"/>
      <c r="E780" s="83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  <c r="AA780" s="83"/>
    </row>
    <row r="781">
      <c r="A781" s="83"/>
      <c r="B781" s="84"/>
      <c r="C781" s="83"/>
      <c r="D781" s="83"/>
      <c r="E781" s="83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  <c r="AA781" s="83"/>
    </row>
    <row r="782">
      <c r="A782" s="83"/>
      <c r="B782" s="84"/>
      <c r="C782" s="83"/>
      <c r="D782" s="83"/>
      <c r="E782" s="83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  <c r="AA782" s="83"/>
    </row>
    <row r="783">
      <c r="A783" s="83"/>
      <c r="B783" s="84"/>
      <c r="C783" s="83"/>
      <c r="D783" s="83"/>
      <c r="E783" s="83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  <c r="AA783" s="83"/>
    </row>
    <row r="784">
      <c r="A784" s="83"/>
      <c r="B784" s="84"/>
      <c r="C784" s="83"/>
      <c r="D784" s="83"/>
      <c r="E784" s="83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  <c r="AA784" s="83"/>
    </row>
    <row r="785">
      <c r="A785" s="83"/>
      <c r="B785" s="84"/>
      <c r="C785" s="83"/>
      <c r="D785" s="83"/>
      <c r="E785" s="83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  <c r="AA785" s="83"/>
    </row>
    <row r="786">
      <c r="A786" s="83"/>
      <c r="B786" s="84"/>
      <c r="C786" s="83"/>
      <c r="D786" s="83"/>
      <c r="E786" s="83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  <c r="AA786" s="83"/>
    </row>
    <row r="787">
      <c r="A787" s="83"/>
      <c r="B787" s="84"/>
      <c r="C787" s="83"/>
      <c r="D787" s="83"/>
      <c r="E787" s="83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  <c r="AA787" s="83"/>
    </row>
    <row r="788">
      <c r="A788" s="83"/>
      <c r="B788" s="84"/>
      <c r="C788" s="83"/>
      <c r="D788" s="83"/>
      <c r="E788" s="83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  <c r="AA788" s="83"/>
    </row>
    <row r="789">
      <c r="A789" s="83"/>
      <c r="B789" s="84"/>
      <c r="C789" s="83"/>
      <c r="D789" s="83"/>
      <c r="E789" s="83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  <c r="AA789" s="83"/>
    </row>
    <row r="790">
      <c r="A790" s="83"/>
      <c r="B790" s="84"/>
      <c r="C790" s="83"/>
      <c r="D790" s="83"/>
      <c r="E790" s="83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  <c r="AA790" s="83"/>
    </row>
    <row r="791">
      <c r="A791" s="83"/>
      <c r="B791" s="84"/>
      <c r="C791" s="83"/>
      <c r="D791" s="83"/>
      <c r="E791" s="83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  <c r="AA791" s="83"/>
    </row>
    <row r="792">
      <c r="A792" s="83"/>
      <c r="B792" s="84"/>
      <c r="C792" s="83"/>
      <c r="D792" s="83"/>
      <c r="E792" s="83"/>
      <c r="F792" s="83"/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  <c r="AA792" s="83"/>
    </row>
    <row r="793">
      <c r="A793" s="83"/>
      <c r="B793" s="84"/>
      <c r="C793" s="83"/>
      <c r="D793" s="83"/>
      <c r="E793" s="83"/>
      <c r="F793" s="83"/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  <c r="AA793" s="83"/>
    </row>
    <row r="794">
      <c r="A794" s="83"/>
      <c r="B794" s="84"/>
      <c r="C794" s="83"/>
      <c r="D794" s="83"/>
      <c r="E794" s="83"/>
      <c r="F794" s="83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  <c r="AA794" s="83"/>
    </row>
    <row r="795">
      <c r="A795" s="83"/>
      <c r="B795" s="84"/>
      <c r="C795" s="83"/>
      <c r="D795" s="83"/>
      <c r="E795" s="83"/>
      <c r="F795" s="83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  <c r="AA795" s="83"/>
    </row>
    <row r="796">
      <c r="A796" s="83"/>
      <c r="B796" s="84"/>
      <c r="C796" s="83"/>
      <c r="D796" s="83"/>
      <c r="E796" s="83"/>
      <c r="F796" s="83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  <c r="AA796" s="83"/>
    </row>
    <row r="797">
      <c r="A797" s="83"/>
      <c r="B797" s="84"/>
      <c r="C797" s="83"/>
      <c r="D797" s="83"/>
      <c r="E797" s="83"/>
      <c r="F797" s="83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  <c r="AA797" s="83"/>
    </row>
    <row r="798">
      <c r="A798" s="83"/>
      <c r="B798" s="84"/>
      <c r="C798" s="83"/>
      <c r="D798" s="83"/>
      <c r="E798" s="83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  <c r="AA798" s="83"/>
    </row>
    <row r="799">
      <c r="A799" s="83"/>
      <c r="B799" s="84"/>
      <c r="C799" s="83"/>
      <c r="D799" s="83"/>
      <c r="E799" s="83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  <c r="AA799" s="83"/>
    </row>
    <row r="800">
      <c r="A800" s="83"/>
      <c r="B800" s="84"/>
      <c r="C800" s="83"/>
      <c r="D800" s="83"/>
      <c r="E800" s="83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  <c r="AA800" s="83"/>
    </row>
    <row r="801">
      <c r="A801" s="83"/>
      <c r="B801" s="84"/>
      <c r="C801" s="83"/>
      <c r="D801" s="83"/>
      <c r="E801" s="83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  <c r="AA801" s="83"/>
    </row>
    <row r="802">
      <c r="A802" s="83"/>
      <c r="B802" s="84"/>
      <c r="C802" s="83"/>
      <c r="D802" s="83"/>
      <c r="E802" s="83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  <c r="AA802" s="83"/>
    </row>
    <row r="803">
      <c r="A803" s="83"/>
      <c r="B803" s="84"/>
      <c r="C803" s="83"/>
      <c r="D803" s="83"/>
      <c r="E803" s="83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  <c r="AA803" s="83"/>
    </row>
    <row r="804">
      <c r="A804" s="83"/>
      <c r="B804" s="84"/>
      <c r="C804" s="83"/>
      <c r="D804" s="83"/>
      <c r="E804" s="83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  <c r="AA804" s="83"/>
    </row>
    <row r="805">
      <c r="A805" s="83"/>
      <c r="B805" s="84"/>
      <c r="C805" s="83"/>
      <c r="D805" s="83"/>
      <c r="E805" s="83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  <c r="AA805" s="83"/>
    </row>
    <row r="806">
      <c r="A806" s="83"/>
      <c r="B806" s="84"/>
      <c r="C806" s="83"/>
      <c r="D806" s="83"/>
      <c r="E806" s="83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  <c r="AA806" s="83"/>
    </row>
    <row r="807">
      <c r="A807" s="83"/>
      <c r="B807" s="84"/>
      <c r="C807" s="83"/>
      <c r="D807" s="83"/>
      <c r="E807" s="83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  <c r="AA807" s="83"/>
    </row>
    <row r="808">
      <c r="A808" s="83"/>
      <c r="B808" s="84"/>
      <c r="C808" s="83"/>
      <c r="D808" s="83"/>
      <c r="E808" s="83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  <c r="AA808" s="83"/>
    </row>
    <row r="809">
      <c r="A809" s="83"/>
      <c r="B809" s="84"/>
      <c r="C809" s="83"/>
      <c r="D809" s="83"/>
      <c r="E809" s="83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  <c r="AA809" s="83"/>
    </row>
    <row r="810">
      <c r="A810" s="83"/>
      <c r="B810" s="84"/>
      <c r="C810" s="83"/>
      <c r="D810" s="83"/>
      <c r="E810" s="83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  <c r="AA810" s="83"/>
    </row>
    <row r="811">
      <c r="A811" s="83"/>
      <c r="B811" s="84"/>
      <c r="C811" s="83"/>
      <c r="D811" s="83"/>
      <c r="E811" s="83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  <c r="AA811" s="83"/>
    </row>
    <row r="812">
      <c r="A812" s="83"/>
      <c r="B812" s="84"/>
      <c r="C812" s="83"/>
      <c r="D812" s="83"/>
      <c r="E812" s="83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  <c r="AA812" s="83"/>
    </row>
    <row r="813">
      <c r="A813" s="83"/>
      <c r="B813" s="84"/>
      <c r="C813" s="83"/>
      <c r="D813" s="83"/>
      <c r="E813" s="83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  <c r="AA813" s="83"/>
    </row>
    <row r="814">
      <c r="A814" s="83"/>
      <c r="B814" s="84"/>
      <c r="C814" s="83"/>
      <c r="D814" s="83"/>
      <c r="E814" s="83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  <c r="AA814" s="83"/>
    </row>
    <row r="815">
      <c r="A815" s="83"/>
      <c r="B815" s="84"/>
      <c r="C815" s="83"/>
      <c r="D815" s="83"/>
      <c r="E815" s="83"/>
      <c r="F815" s="83"/>
      <c r="G815" s="83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  <c r="AA815" s="83"/>
    </row>
    <row r="816">
      <c r="A816" s="83"/>
      <c r="B816" s="84"/>
      <c r="C816" s="83"/>
      <c r="D816" s="83"/>
      <c r="E816" s="83"/>
      <c r="F816" s="83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  <c r="AA816" s="83"/>
    </row>
    <row r="817">
      <c r="A817" s="83"/>
      <c r="B817" s="84"/>
      <c r="C817" s="83"/>
      <c r="D817" s="83"/>
      <c r="E817" s="83"/>
      <c r="F817" s="83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  <c r="AA817" s="83"/>
    </row>
    <row r="818">
      <c r="A818" s="83"/>
      <c r="B818" s="84"/>
      <c r="C818" s="83"/>
      <c r="D818" s="83"/>
      <c r="E818" s="83"/>
      <c r="F818" s="83"/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  <c r="AA818" s="83"/>
    </row>
    <row r="819">
      <c r="A819" s="83"/>
      <c r="B819" s="84"/>
      <c r="C819" s="83"/>
      <c r="D819" s="83"/>
      <c r="E819" s="83"/>
      <c r="F819" s="83"/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  <c r="AA819" s="83"/>
    </row>
    <row r="820">
      <c r="A820" s="83"/>
      <c r="B820" s="84"/>
      <c r="C820" s="83"/>
      <c r="D820" s="83"/>
      <c r="E820" s="83"/>
      <c r="F820" s="83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  <c r="AA820" s="83"/>
    </row>
    <row r="821">
      <c r="A821" s="83"/>
      <c r="B821" s="84"/>
      <c r="C821" s="83"/>
      <c r="D821" s="83"/>
      <c r="E821" s="83"/>
      <c r="F821" s="83"/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  <c r="AA821" s="83"/>
    </row>
    <row r="822">
      <c r="A822" s="83"/>
      <c r="B822" s="84"/>
      <c r="C822" s="83"/>
      <c r="D822" s="83"/>
      <c r="E822" s="83"/>
      <c r="F822" s="83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  <c r="AA822" s="83"/>
    </row>
    <row r="823">
      <c r="A823" s="83"/>
      <c r="B823" s="84"/>
      <c r="C823" s="83"/>
      <c r="D823" s="83"/>
      <c r="E823" s="83"/>
      <c r="F823" s="83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  <c r="AA823" s="83"/>
    </row>
    <row r="824">
      <c r="A824" s="83"/>
      <c r="B824" s="84"/>
      <c r="C824" s="83"/>
      <c r="D824" s="83"/>
      <c r="E824" s="83"/>
      <c r="F824" s="83"/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  <c r="AA824" s="83"/>
    </row>
    <row r="825">
      <c r="A825" s="83"/>
      <c r="B825" s="84"/>
      <c r="C825" s="83"/>
      <c r="D825" s="83"/>
      <c r="E825" s="83"/>
      <c r="F825" s="83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  <c r="AA825" s="83"/>
    </row>
    <row r="826">
      <c r="A826" s="83"/>
      <c r="B826" s="84"/>
      <c r="C826" s="83"/>
      <c r="D826" s="83"/>
      <c r="E826" s="83"/>
      <c r="F826" s="83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  <c r="AA826" s="83"/>
    </row>
    <row r="827">
      <c r="A827" s="83"/>
      <c r="B827" s="84"/>
      <c r="C827" s="83"/>
      <c r="D827" s="83"/>
      <c r="E827" s="83"/>
      <c r="F827" s="83"/>
      <c r="G827" s="83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  <c r="AA827" s="83"/>
    </row>
    <row r="828">
      <c r="A828" s="83"/>
      <c r="B828" s="84"/>
      <c r="C828" s="83"/>
      <c r="D828" s="83"/>
      <c r="E828" s="83"/>
      <c r="F828" s="83"/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  <c r="AA828" s="83"/>
    </row>
    <row r="829">
      <c r="A829" s="83"/>
      <c r="B829" s="84"/>
      <c r="C829" s="83"/>
      <c r="D829" s="83"/>
      <c r="E829" s="83"/>
      <c r="F829" s="83"/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  <c r="AA829" s="83"/>
    </row>
    <row r="830">
      <c r="A830" s="83"/>
      <c r="B830" s="84"/>
      <c r="C830" s="83"/>
      <c r="D830" s="83"/>
      <c r="E830" s="83"/>
      <c r="F830" s="83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  <c r="AA830" s="83"/>
    </row>
    <row r="831">
      <c r="A831" s="83"/>
      <c r="B831" s="84"/>
      <c r="C831" s="83"/>
      <c r="D831" s="83"/>
      <c r="E831" s="83"/>
      <c r="F831" s="83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  <c r="AA831" s="83"/>
    </row>
    <row r="832">
      <c r="A832" s="83"/>
      <c r="B832" s="84"/>
      <c r="C832" s="83"/>
      <c r="D832" s="83"/>
      <c r="E832" s="83"/>
      <c r="F832" s="83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  <c r="AA832" s="83"/>
    </row>
    <row r="833">
      <c r="A833" s="83"/>
      <c r="B833" s="84"/>
      <c r="C833" s="83"/>
      <c r="D833" s="83"/>
      <c r="E833" s="83"/>
      <c r="F833" s="83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  <c r="AA833" s="83"/>
    </row>
    <row r="834">
      <c r="A834" s="83"/>
      <c r="B834" s="84"/>
      <c r="C834" s="83"/>
      <c r="D834" s="83"/>
      <c r="E834" s="83"/>
      <c r="F834" s="83"/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  <c r="AA834" s="83"/>
    </row>
    <row r="835">
      <c r="A835" s="83"/>
      <c r="B835" s="84"/>
      <c r="C835" s="83"/>
      <c r="D835" s="83"/>
      <c r="E835" s="83"/>
      <c r="F835" s="83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  <c r="AA835" s="83"/>
    </row>
    <row r="836">
      <c r="A836" s="83"/>
      <c r="B836" s="84"/>
      <c r="C836" s="83"/>
      <c r="D836" s="83"/>
      <c r="E836" s="83"/>
      <c r="F836" s="83"/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  <c r="AA836" s="83"/>
    </row>
    <row r="837">
      <c r="A837" s="83"/>
      <c r="B837" s="84"/>
      <c r="C837" s="83"/>
      <c r="D837" s="83"/>
      <c r="E837" s="83"/>
      <c r="F837" s="83"/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  <c r="AA837" s="83"/>
    </row>
    <row r="838">
      <c r="A838" s="83"/>
      <c r="B838" s="84"/>
      <c r="C838" s="83"/>
      <c r="D838" s="83"/>
      <c r="E838" s="83"/>
      <c r="F838" s="83"/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  <c r="AA838" s="83"/>
    </row>
    <row r="839">
      <c r="A839" s="83"/>
      <c r="B839" s="84"/>
      <c r="C839" s="83"/>
      <c r="D839" s="83"/>
      <c r="E839" s="83"/>
      <c r="F839" s="83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  <c r="AA839" s="83"/>
    </row>
    <row r="840">
      <c r="A840" s="83"/>
      <c r="B840" s="84"/>
      <c r="C840" s="83"/>
      <c r="D840" s="83"/>
      <c r="E840" s="83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  <c r="AA840" s="83"/>
    </row>
    <row r="841">
      <c r="A841" s="83"/>
      <c r="B841" s="84"/>
      <c r="C841" s="83"/>
      <c r="D841" s="83"/>
      <c r="E841" s="83"/>
      <c r="F841" s="83"/>
      <c r="G841" s="83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  <c r="AA841" s="83"/>
    </row>
    <row r="842">
      <c r="A842" s="83"/>
      <c r="B842" s="84"/>
      <c r="C842" s="83"/>
      <c r="D842" s="83"/>
      <c r="E842" s="83"/>
      <c r="F842" s="83"/>
      <c r="G842" s="83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  <c r="AA842" s="83"/>
    </row>
    <row r="843">
      <c r="A843" s="83"/>
      <c r="B843" s="84"/>
      <c r="C843" s="83"/>
      <c r="D843" s="83"/>
      <c r="E843" s="83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  <c r="AA843" s="83"/>
    </row>
    <row r="844">
      <c r="A844" s="83"/>
      <c r="B844" s="84"/>
      <c r="C844" s="83"/>
      <c r="D844" s="83"/>
      <c r="E844" s="83"/>
      <c r="F844" s="83"/>
      <c r="G844" s="83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  <c r="AA844" s="83"/>
    </row>
    <row r="845">
      <c r="A845" s="83"/>
      <c r="B845" s="84"/>
      <c r="C845" s="83"/>
      <c r="D845" s="83"/>
      <c r="E845" s="83"/>
      <c r="F845" s="83"/>
      <c r="G845" s="83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  <c r="AA845" s="83"/>
    </row>
    <row r="846">
      <c r="A846" s="83"/>
      <c r="B846" s="84"/>
      <c r="C846" s="83"/>
      <c r="D846" s="83"/>
      <c r="E846" s="83"/>
      <c r="F846" s="83"/>
      <c r="G846" s="83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  <c r="AA846" s="83"/>
    </row>
    <row r="847">
      <c r="A847" s="83"/>
      <c r="B847" s="84"/>
      <c r="C847" s="83"/>
      <c r="D847" s="83"/>
      <c r="E847" s="83"/>
      <c r="F847" s="83"/>
      <c r="G847" s="83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  <c r="AA847" s="83"/>
    </row>
    <row r="848">
      <c r="A848" s="83"/>
      <c r="B848" s="84"/>
      <c r="C848" s="83"/>
      <c r="D848" s="83"/>
      <c r="E848" s="83"/>
      <c r="F848" s="83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  <c r="AA848" s="83"/>
    </row>
    <row r="849">
      <c r="A849" s="83"/>
      <c r="B849" s="84"/>
      <c r="C849" s="83"/>
      <c r="D849" s="83"/>
      <c r="E849" s="83"/>
      <c r="F849" s="83"/>
      <c r="G849" s="83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  <c r="AA849" s="83"/>
    </row>
    <row r="850">
      <c r="A850" s="83"/>
      <c r="B850" s="84"/>
      <c r="C850" s="83"/>
      <c r="D850" s="83"/>
      <c r="E850" s="83"/>
      <c r="F850" s="83"/>
      <c r="G850" s="83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  <c r="AA850" s="83"/>
    </row>
    <row r="851">
      <c r="A851" s="83"/>
      <c r="B851" s="84"/>
      <c r="C851" s="83"/>
      <c r="D851" s="83"/>
      <c r="E851" s="83"/>
      <c r="F851" s="83"/>
      <c r="G851" s="83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  <c r="AA851" s="83"/>
    </row>
    <row r="852">
      <c r="A852" s="83"/>
      <c r="B852" s="84"/>
      <c r="C852" s="83"/>
      <c r="D852" s="83"/>
      <c r="E852" s="83"/>
      <c r="F852" s="83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  <c r="AA852" s="83"/>
    </row>
    <row r="853">
      <c r="A853" s="83"/>
      <c r="B853" s="84"/>
      <c r="C853" s="83"/>
      <c r="D853" s="83"/>
      <c r="E853" s="83"/>
      <c r="F853" s="83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  <c r="AA853" s="83"/>
    </row>
    <row r="854">
      <c r="A854" s="83"/>
      <c r="B854" s="84"/>
      <c r="C854" s="83"/>
      <c r="D854" s="83"/>
      <c r="E854" s="83"/>
      <c r="F854" s="83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  <c r="AA854" s="83"/>
    </row>
    <row r="855">
      <c r="A855" s="83"/>
      <c r="B855" s="84"/>
      <c r="C855" s="83"/>
      <c r="D855" s="83"/>
      <c r="E855" s="83"/>
      <c r="F855" s="83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  <c r="AA855" s="83"/>
    </row>
    <row r="856">
      <c r="A856" s="83"/>
      <c r="B856" s="84"/>
      <c r="C856" s="83"/>
      <c r="D856" s="83"/>
      <c r="E856" s="83"/>
      <c r="F856" s="83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  <c r="AA856" s="83"/>
    </row>
    <row r="857">
      <c r="A857" s="83"/>
      <c r="B857" s="84"/>
      <c r="C857" s="83"/>
      <c r="D857" s="83"/>
      <c r="E857" s="83"/>
      <c r="F857" s="83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  <c r="AA857" s="83"/>
    </row>
    <row r="858">
      <c r="A858" s="83"/>
      <c r="B858" s="84"/>
      <c r="C858" s="83"/>
      <c r="D858" s="83"/>
      <c r="E858" s="83"/>
      <c r="F858" s="83"/>
      <c r="G858" s="83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  <c r="AA858" s="83"/>
    </row>
    <row r="859">
      <c r="A859" s="83"/>
      <c r="B859" s="84"/>
      <c r="C859" s="83"/>
      <c r="D859" s="83"/>
      <c r="E859" s="83"/>
      <c r="F859" s="83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  <c r="AA859" s="83"/>
    </row>
    <row r="860">
      <c r="A860" s="83"/>
      <c r="B860" s="84"/>
      <c r="C860" s="83"/>
      <c r="D860" s="83"/>
      <c r="E860" s="83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  <c r="AA860" s="83"/>
    </row>
    <row r="861">
      <c r="A861" s="83"/>
      <c r="B861" s="84"/>
      <c r="C861" s="83"/>
      <c r="D861" s="83"/>
      <c r="E861" s="83"/>
      <c r="F861" s="83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  <c r="AA861" s="83"/>
    </row>
    <row r="862">
      <c r="A862" s="83"/>
      <c r="B862" s="84"/>
      <c r="C862" s="83"/>
      <c r="D862" s="83"/>
      <c r="E862" s="83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  <c r="AA862" s="83"/>
    </row>
    <row r="863">
      <c r="A863" s="83"/>
      <c r="B863" s="84"/>
      <c r="C863" s="83"/>
      <c r="D863" s="83"/>
      <c r="E863" s="83"/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  <c r="AA863" s="83"/>
    </row>
    <row r="864">
      <c r="A864" s="83"/>
      <c r="B864" s="84"/>
      <c r="C864" s="83"/>
      <c r="D864" s="83"/>
      <c r="E864" s="83"/>
      <c r="F864" s="83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  <c r="AA864" s="83"/>
    </row>
    <row r="865">
      <c r="A865" s="83"/>
      <c r="B865" s="84"/>
      <c r="C865" s="83"/>
      <c r="D865" s="83"/>
      <c r="E865" s="83"/>
      <c r="F865" s="83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  <c r="AA865" s="83"/>
    </row>
    <row r="866">
      <c r="A866" s="83"/>
      <c r="B866" s="84"/>
      <c r="C866" s="83"/>
      <c r="D866" s="83"/>
      <c r="E866" s="83"/>
      <c r="F866" s="83"/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  <c r="AA866" s="83"/>
    </row>
    <row r="867">
      <c r="A867" s="83"/>
      <c r="B867" s="84"/>
      <c r="C867" s="83"/>
      <c r="D867" s="83"/>
      <c r="E867" s="83"/>
      <c r="F867" s="83"/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  <c r="AA867" s="83"/>
    </row>
    <row r="868">
      <c r="A868" s="83"/>
      <c r="B868" s="84"/>
      <c r="C868" s="83"/>
      <c r="D868" s="83"/>
      <c r="E868" s="83"/>
      <c r="F868" s="83"/>
      <c r="G868" s="83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  <c r="AA868" s="83"/>
    </row>
    <row r="869">
      <c r="A869" s="83"/>
      <c r="B869" s="84"/>
      <c r="C869" s="83"/>
      <c r="D869" s="83"/>
      <c r="E869" s="83"/>
      <c r="F869" s="83"/>
      <c r="G869" s="83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  <c r="AA869" s="83"/>
    </row>
    <row r="870">
      <c r="A870" s="83"/>
      <c r="B870" s="84"/>
      <c r="C870" s="83"/>
      <c r="D870" s="83"/>
      <c r="E870" s="83"/>
      <c r="F870" s="83"/>
      <c r="G870" s="83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  <c r="AA870" s="83"/>
    </row>
    <row r="871">
      <c r="A871" s="83"/>
      <c r="B871" s="84"/>
      <c r="C871" s="83"/>
      <c r="D871" s="83"/>
      <c r="E871" s="83"/>
      <c r="F871" s="83"/>
      <c r="G871" s="83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  <c r="AA871" s="83"/>
    </row>
    <row r="872">
      <c r="A872" s="83"/>
      <c r="B872" s="84"/>
      <c r="C872" s="83"/>
      <c r="D872" s="83"/>
      <c r="E872" s="83"/>
      <c r="F872" s="83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  <c r="AA872" s="83"/>
    </row>
    <row r="873">
      <c r="A873" s="83"/>
      <c r="B873" s="84"/>
      <c r="C873" s="83"/>
      <c r="D873" s="83"/>
      <c r="E873" s="83"/>
      <c r="F873" s="83"/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  <c r="AA873" s="83"/>
    </row>
    <row r="874">
      <c r="A874" s="83"/>
      <c r="B874" s="84"/>
      <c r="C874" s="83"/>
      <c r="D874" s="83"/>
      <c r="E874" s="83"/>
      <c r="F874" s="83"/>
      <c r="G874" s="83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  <c r="AA874" s="83"/>
    </row>
    <row r="875">
      <c r="A875" s="83"/>
      <c r="B875" s="84"/>
      <c r="C875" s="83"/>
      <c r="D875" s="83"/>
      <c r="E875" s="83"/>
      <c r="F875" s="83"/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  <c r="AA875" s="83"/>
    </row>
    <row r="876">
      <c r="A876" s="83"/>
      <c r="B876" s="84"/>
      <c r="C876" s="83"/>
      <c r="D876" s="83"/>
      <c r="E876" s="83"/>
      <c r="F876" s="83"/>
      <c r="G876" s="83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  <c r="AA876" s="83"/>
    </row>
    <row r="877">
      <c r="A877" s="83"/>
      <c r="B877" s="84"/>
      <c r="C877" s="83"/>
      <c r="D877" s="83"/>
      <c r="E877" s="83"/>
      <c r="F877" s="83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  <c r="AA877" s="83"/>
    </row>
    <row r="878">
      <c r="A878" s="83"/>
      <c r="B878" s="84"/>
      <c r="C878" s="83"/>
      <c r="D878" s="83"/>
      <c r="E878" s="83"/>
      <c r="F878" s="83"/>
      <c r="G878" s="83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  <c r="AA878" s="83"/>
    </row>
    <row r="879">
      <c r="A879" s="83"/>
      <c r="B879" s="84"/>
      <c r="C879" s="83"/>
      <c r="D879" s="83"/>
      <c r="E879" s="83"/>
      <c r="F879" s="83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  <c r="AA879" s="83"/>
    </row>
    <row r="880">
      <c r="A880" s="83"/>
      <c r="B880" s="84"/>
      <c r="C880" s="83"/>
      <c r="D880" s="83"/>
      <c r="E880" s="83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  <c r="AA880" s="83"/>
    </row>
    <row r="881">
      <c r="A881" s="83"/>
      <c r="B881" s="84"/>
      <c r="C881" s="83"/>
      <c r="D881" s="83"/>
      <c r="E881" s="83"/>
      <c r="F881" s="83"/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  <c r="AA881" s="83"/>
    </row>
    <row r="882">
      <c r="A882" s="83"/>
      <c r="B882" s="84"/>
      <c r="C882" s="83"/>
      <c r="D882" s="83"/>
      <c r="E882" s="83"/>
      <c r="F882" s="83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  <c r="AA882" s="83"/>
    </row>
    <row r="883">
      <c r="A883" s="83"/>
      <c r="B883" s="84"/>
      <c r="C883" s="83"/>
      <c r="D883" s="83"/>
      <c r="E883" s="83"/>
      <c r="F883" s="83"/>
      <c r="G883" s="83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  <c r="AA883" s="83"/>
    </row>
    <row r="884">
      <c r="A884" s="83"/>
      <c r="B884" s="84"/>
      <c r="C884" s="83"/>
      <c r="D884" s="83"/>
      <c r="E884" s="83"/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  <c r="AA884" s="83"/>
    </row>
    <row r="885">
      <c r="A885" s="83"/>
      <c r="B885" s="84"/>
      <c r="C885" s="83"/>
      <c r="D885" s="83"/>
      <c r="E885" s="83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  <c r="AA885" s="83"/>
    </row>
    <row r="886">
      <c r="A886" s="83"/>
      <c r="B886" s="84"/>
      <c r="C886" s="83"/>
      <c r="D886" s="83"/>
      <c r="E886" s="83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  <c r="AA886" s="83"/>
    </row>
    <row r="887">
      <c r="A887" s="83"/>
      <c r="B887" s="84"/>
      <c r="C887" s="83"/>
      <c r="D887" s="83"/>
      <c r="E887" s="83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  <c r="AA887" s="83"/>
    </row>
    <row r="888">
      <c r="A888" s="83"/>
      <c r="B888" s="84"/>
      <c r="C888" s="83"/>
      <c r="D888" s="83"/>
      <c r="E888" s="83"/>
      <c r="F888" s="83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  <c r="AA888" s="83"/>
    </row>
    <row r="889">
      <c r="A889" s="83"/>
      <c r="B889" s="84"/>
      <c r="C889" s="83"/>
      <c r="D889" s="83"/>
      <c r="E889" s="83"/>
      <c r="F889" s="83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  <c r="AA889" s="83"/>
    </row>
    <row r="890">
      <c r="A890" s="83"/>
      <c r="B890" s="84"/>
      <c r="C890" s="83"/>
      <c r="D890" s="83"/>
      <c r="E890" s="83"/>
      <c r="F890" s="83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  <c r="AA890" s="83"/>
    </row>
    <row r="891">
      <c r="A891" s="83"/>
      <c r="B891" s="84"/>
      <c r="C891" s="83"/>
      <c r="D891" s="83"/>
      <c r="E891" s="83"/>
      <c r="F891" s="83"/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  <c r="AA891" s="83"/>
    </row>
    <row r="892">
      <c r="A892" s="83"/>
      <c r="B892" s="84"/>
      <c r="C892" s="83"/>
      <c r="D892" s="83"/>
      <c r="E892" s="83"/>
      <c r="F892" s="83"/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  <c r="AA892" s="83"/>
    </row>
    <row r="893">
      <c r="A893" s="83"/>
      <c r="B893" s="84"/>
      <c r="C893" s="83"/>
      <c r="D893" s="83"/>
      <c r="E893" s="83"/>
      <c r="F893" s="83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  <c r="AA893" s="83"/>
    </row>
    <row r="894">
      <c r="A894" s="83"/>
      <c r="B894" s="84"/>
      <c r="C894" s="83"/>
      <c r="D894" s="83"/>
      <c r="E894" s="83"/>
      <c r="F894" s="83"/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  <c r="AA894" s="83"/>
    </row>
    <row r="895">
      <c r="A895" s="83"/>
      <c r="B895" s="84"/>
      <c r="C895" s="83"/>
      <c r="D895" s="83"/>
      <c r="E895" s="83"/>
      <c r="F895" s="83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  <c r="AA895" s="83"/>
    </row>
    <row r="896">
      <c r="A896" s="83"/>
      <c r="B896" s="84"/>
      <c r="C896" s="83"/>
      <c r="D896" s="83"/>
      <c r="E896" s="83"/>
      <c r="F896" s="83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  <c r="AA896" s="83"/>
    </row>
    <row r="897">
      <c r="A897" s="83"/>
      <c r="B897" s="84"/>
      <c r="C897" s="83"/>
      <c r="D897" s="83"/>
      <c r="E897" s="83"/>
      <c r="F897" s="83"/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  <c r="AA897" s="83"/>
    </row>
    <row r="898">
      <c r="A898" s="83"/>
      <c r="B898" s="84"/>
      <c r="C898" s="83"/>
      <c r="D898" s="83"/>
      <c r="E898" s="83"/>
      <c r="F898" s="83"/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  <c r="AA898" s="83"/>
    </row>
    <row r="899">
      <c r="A899" s="83"/>
      <c r="B899" s="84"/>
      <c r="C899" s="83"/>
      <c r="D899" s="83"/>
      <c r="E899" s="83"/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  <c r="AA899" s="83"/>
    </row>
    <row r="900">
      <c r="A900" s="83"/>
      <c r="B900" s="84"/>
      <c r="C900" s="83"/>
      <c r="D900" s="83"/>
      <c r="E900" s="83"/>
      <c r="F900" s="83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  <c r="AA900" s="83"/>
    </row>
    <row r="901">
      <c r="A901" s="83"/>
      <c r="B901" s="84"/>
      <c r="C901" s="83"/>
      <c r="D901" s="83"/>
      <c r="E901" s="83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  <c r="AA901" s="83"/>
    </row>
    <row r="902">
      <c r="A902" s="83"/>
      <c r="B902" s="84"/>
      <c r="C902" s="83"/>
      <c r="D902" s="83"/>
      <c r="E902" s="83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  <c r="AA902" s="83"/>
    </row>
    <row r="903">
      <c r="A903" s="83"/>
      <c r="B903" s="84"/>
      <c r="C903" s="83"/>
      <c r="D903" s="83"/>
      <c r="E903" s="83"/>
      <c r="F903" s="83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  <c r="AA903" s="83"/>
    </row>
    <row r="904">
      <c r="A904" s="83"/>
      <c r="B904" s="84"/>
      <c r="C904" s="83"/>
      <c r="D904" s="83"/>
      <c r="E904" s="83"/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  <c r="AA904" s="83"/>
    </row>
    <row r="905">
      <c r="A905" s="83"/>
      <c r="B905" s="84"/>
      <c r="C905" s="83"/>
      <c r="D905" s="83"/>
      <c r="E905" s="83"/>
      <c r="F905" s="83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  <c r="AA905" s="83"/>
    </row>
    <row r="906">
      <c r="A906" s="83"/>
      <c r="B906" s="84"/>
      <c r="C906" s="83"/>
      <c r="D906" s="83"/>
      <c r="E906" s="83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  <c r="AA906" s="83"/>
    </row>
    <row r="907">
      <c r="A907" s="83"/>
      <c r="B907" s="84"/>
      <c r="C907" s="83"/>
      <c r="D907" s="83"/>
      <c r="E907" s="83"/>
      <c r="F907" s="83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  <c r="AA907" s="83"/>
    </row>
    <row r="908">
      <c r="A908" s="83"/>
      <c r="B908" s="84"/>
      <c r="C908" s="83"/>
      <c r="D908" s="83"/>
      <c r="E908" s="83"/>
      <c r="F908" s="83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  <c r="AA908" s="83"/>
    </row>
    <row r="909">
      <c r="A909" s="83"/>
      <c r="B909" s="84"/>
      <c r="C909" s="83"/>
      <c r="D909" s="83"/>
      <c r="E909" s="83"/>
      <c r="F909" s="83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  <c r="AA909" s="83"/>
    </row>
    <row r="910">
      <c r="A910" s="83"/>
      <c r="B910" s="84"/>
      <c r="C910" s="83"/>
      <c r="D910" s="83"/>
      <c r="E910" s="83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  <c r="AA910" s="83"/>
    </row>
    <row r="911">
      <c r="A911" s="83"/>
      <c r="B911" s="84"/>
      <c r="C911" s="83"/>
      <c r="D911" s="83"/>
      <c r="E911" s="83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  <c r="AA911" s="83"/>
    </row>
    <row r="912">
      <c r="A912" s="83"/>
      <c r="B912" s="84"/>
      <c r="C912" s="83"/>
      <c r="D912" s="83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  <c r="AA912" s="83"/>
    </row>
    <row r="913">
      <c r="A913" s="83"/>
      <c r="B913" s="84"/>
      <c r="C913" s="83"/>
      <c r="D913" s="83"/>
      <c r="E913" s="83"/>
      <c r="F913" s="83"/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  <c r="AA913" s="83"/>
    </row>
    <row r="914">
      <c r="A914" s="83"/>
      <c r="B914" s="84"/>
      <c r="C914" s="83"/>
      <c r="D914" s="83"/>
      <c r="E914" s="83"/>
      <c r="F914" s="83"/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  <c r="AA914" s="83"/>
    </row>
    <row r="915">
      <c r="A915" s="83"/>
      <c r="B915" s="84"/>
      <c r="C915" s="83"/>
      <c r="D915" s="83"/>
      <c r="E915" s="83"/>
      <c r="F915" s="83"/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  <c r="AA915" s="83"/>
    </row>
    <row r="916">
      <c r="A916" s="83"/>
      <c r="B916" s="84"/>
      <c r="C916" s="83"/>
      <c r="D916" s="83"/>
      <c r="E916" s="83"/>
      <c r="F916" s="83"/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  <c r="AA916" s="83"/>
    </row>
    <row r="917">
      <c r="A917" s="83"/>
      <c r="B917" s="84"/>
      <c r="C917" s="83"/>
      <c r="D917" s="83"/>
      <c r="E917" s="83"/>
      <c r="F917" s="83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  <c r="AA917" s="83"/>
    </row>
    <row r="918">
      <c r="A918" s="83"/>
      <c r="B918" s="84"/>
      <c r="C918" s="83"/>
      <c r="D918" s="83"/>
      <c r="E918" s="83"/>
      <c r="F918" s="83"/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  <c r="AA918" s="83"/>
    </row>
    <row r="919">
      <c r="A919" s="83"/>
      <c r="B919" s="84"/>
      <c r="C919" s="83"/>
      <c r="D919" s="83"/>
      <c r="E919" s="83"/>
      <c r="F919" s="83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  <c r="AA919" s="83"/>
    </row>
    <row r="920">
      <c r="A920" s="83"/>
      <c r="B920" s="84"/>
      <c r="C920" s="83"/>
      <c r="D920" s="83"/>
      <c r="E920" s="83"/>
      <c r="F920" s="83"/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  <c r="AA920" s="83"/>
    </row>
    <row r="921">
      <c r="A921" s="83"/>
      <c r="B921" s="84"/>
      <c r="C921" s="83"/>
      <c r="D921" s="83"/>
      <c r="E921" s="83"/>
      <c r="F921" s="83"/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  <c r="AA921" s="83"/>
    </row>
    <row r="922">
      <c r="A922" s="83"/>
      <c r="B922" s="84"/>
      <c r="C922" s="83"/>
      <c r="D922" s="83"/>
      <c r="E922" s="83"/>
      <c r="F922" s="83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  <c r="AA922" s="83"/>
    </row>
    <row r="923">
      <c r="A923" s="83"/>
      <c r="B923" s="84"/>
      <c r="C923" s="83"/>
      <c r="D923" s="83"/>
      <c r="E923" s="83"/>
      <c r="F923" s="83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  <c r="AA923" s="83"/>
    </row>
    <row r="924">
      <c r="A924" s="83"/>
      <c r="B924" s="84"/>
      <c r="C924" s="83"/>
      <c r="D924" s="83"/>
      <c r="E924" s="83"/>
      <c r="F924" s="83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  <c r="AA924" s="83"/>
    </row>
    <row r="925">
      <c r="A925" s="83"/>
      <c r="B925" s="84"/>
      <c r="C925" s="83"/>
      <c r="D925" s="83"/>
      <c r="E925" s="83"/>
      <c r="F925" s="83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  <c r="AA925" s="83"/>
    </row>
    <row r="926">
      <c r="A926" s="83"/>
      <c r="B926" s="84"/>
      <c r="C926" s="83"/>
      <c r="D926" s="83"/>
      <c r="E926" s="83"/>
      <c r="F926" s="83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  <c r="AA926" s="83"/>
    </row>
    <row r="927">
      <c r="A927" s="83"/>
      <c r="B927" s="84"/>
      <c r="C927" s="83"/>
      <c r="D927" s="83"/>
      <c r="E927" s="83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  <c r="AA927" s="83"/>
    </row>
    <row r="928">
      <c r="A928" s="83"/>
      <c r="B928" s="84"/>
      <c r="C928" s="83"/>
      <c r="D928" s="83"/>
      <c r="E928" s="83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  <c r="AA928" s="83"/>
    </row>
    <row r="929">
      <c r="A929" s="83"/>
      <c r="B929" s="84"/>
      <c r="C929" s="83"/>
      <c r="D929" s="83"/>
      <c r="E929" s="83"/>
      <c r="F929" s="83"/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  <c r="AA929" s="83"/>
    </row>
    <row r="930">
      <c r="A930" s="83"/>
      <c r="B930" s="84"/>
      <c r="C930" s="83"/>
      <c r="D930" s="83"/>
      <c r="E930" s="83"/>
      <c r="F930" s="83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  <c r="AA930" s="83"/>
    </row>
    <row r="931">
      <c r="A931" s="83"/>
      <c r="B931" s="84"/>
      <c r="C931" s="83"/>
      <c r="D931" s="83"/>
      <c r="E931" s="83"/>
      <c r="F931" s="83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  <c r="AA931" s="83"/>
    </row>
    <row r="932">
      <c r="A932" s="83"/>
      <c r="B932" s="84"/>
      <c r="C932" s="83"/>
      <c r="D932" s="83"/>
      <c r="E932" s="83"/>
      <c r="F932" s="83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  <c r="AA932" s="83"/>
    </row>
    <row r="933">
      <c r="A933" s="83"/>
      <c r="B933" s="84"/>
      <c r="C933" s="83"/>
      <c r="D933" s="83"/>
      <c r="E933" s="83"/>
      <c r="F933" s="83"/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  <c r="AA933" s="83"/>
    </row>
    <row r="934">
      <c r="A934" s="83"/>
      <c r="B934" s="84"/>
      <c r="C934" s="83"/>
      <c r="D934" s="83"/>
      <c r="E934" s="83"/>
      <c r="F934" s="83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  <c r="AA934" s="83"/>
    </row>
    <row r="935">
      <c r="A935" s="83"/>
      <c r="B935" s="84"/>
      <c r="C935" s="83"/>
      <c r="D935" s="83"/>
      <c r="E935" s="83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  <c r="AA935" s="83"/>
    </row>
    <row r="936">
      <c r="A936" s="83"/>
      <c r="B936" s="84"/>
      <c r="C936" s="83"/>
      <c r="D936" s="83"/>
      <c r="E936" s="83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  <c r="AA936" s="83"/>
    </row>
    <row r="937">
      <c r="A937" s="83"/>
      <c r="B937" s="84"/>
      <c r="C937" s="83"/>
      <c r="D937" s="83"/>
      <c r="E937" s="83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  <c r="AA937" s="83"/>
    </row>
    <row r="938">
      <c r="A938" s="83"/>
      <c r="B938" s="84"/>
      <c r="C938" s="83"/>
      <c r="D938" s="83"/>
      <c r="E938" s="83"/>
      <c r="F938" s="83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  <c r="AA938" s="83"/>
    </row>
    <row r="939">
      <c r="A939" s="83"/>
      <c r="B939" s="84"/>
      <c r="C939" s="83"/>
      <c r="D939" s="83"/>
      <c r="E939" s="83"/>
      <c r="F939" s="83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  <c r="AA939" s="83"/>
    </row>
    <row r="940">
      <c r="A940" s="83"/>
      <c r="B940" s="84"/>
      <c r="C940" s="83"/>
      <c r="D940" s="83"/>
      <c r="E940" s="83"/>
      <c r="F940" s="83"/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  <c r="AA940" s="83"/>
    </row>
    <row r="941">
      <c r="A941" s="83"/>
      <c r="B941" s="84"/>
      <c r="C941" s="83"/>
      <c r="D941" s="83"/>
      <c r="E941" s="83"/>
      <c r="F941" s="83"/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  <c r="AA941" s="83"/>
    </row>
    <row r="942">
      <c r="A942" s="83"/>
      <c r="B942" s="84"/>
      <c r="C942" s="83"/>
      <c r="D942" s="83"/>
      <c r="E942" s="83"/>
      <c r="F942" s="83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  <c r="AA942" s="83"/>
    </row>
    <row r="943">
      <c r="A943" s="83"/>
      <c r="B943" s="84"/>
      <c r="C943" s="83"/>
      <c r="D943" s="83"/>
      <c r="E943" s="83"/>
      <c r="F943" s="83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  <c r="AA943" s="83"/>
    </row>
    <row r="944">
      <c r="A944" s="83"/>
      <c r="B944" s="84"/>
      <c r="C944" s="83"/>
      <c r="D944" s="83"/>
      <c r="E944" s="83"/>
      <c r="F944" s="83"/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  <c r="AA944" s="83"/>
    </row>
    <row r="945">
      <c r="A945" s="83"/>
      <c r="B945" s="84"/>
      <c r="C945" s="83"/>
      <c r="D945" s="83"/>
      <c r="E945" s="83"/>
      <c r="F945" s="83"/>
      <c r="G945" s="83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  <c r="AA945" s="83"/>
    </row>
    <row r="946">
      <c r="A946" s="83"/>
      <c r="B946" s="84"/>
      <c r="C946" s="83"/>
      <c r="D946" s="83"/>
      <c r="E946" s="83"/>
      <c r="F946" s="83"/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  <c r="AA946" s="83"/>
    </row>
    <row r="947">
      <c r="A947" s="83"/>
      <c r="B947" s="84"/>
      <c r="C947" s="83"/>
      <c r="D947" s="83"/>
      <c r="E947" s="83"/>
      <c r="F947" s="83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  <c r="AA947" s="83"/>
    </row>
    <row r="948">
      <c r="A948" s="83"/>
      <c r="B948" s="84"/>
      <c r="C948" s="83"/>
      <c r="D948" s="83"/>
      <c r="E948" s="83"/>
      <c r="F948" s="83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  <c r="AA948" s="83"/>
    </row>
    <row r="949">
      <c r="A949" s="83"/>
      <c r="B949" s="84"/>
      <c r="C949" s="83"/>
      <c r="D949" s="83"/>
      <c r="E949" s="83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  <c r="AA949" s="83"/>
    </row>
    <row r="950">
      <c r="A950" s="83"/>
      <c r="B950" s="84"/>
      <c r="C950" s="83"/>
      <c r="D950" s="83"/>
      <c r="E950" s="83"/>
      <c r="F950" s="83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  <c r="AA950" s="83"/>
    </row>
    <row r="951">
      <c r="A951" s="83"/>
      <c r="B951" s="84"/>
      <c r="C951" s="83"/>
      <c r="D951" s="83"/>
      <c r="E951" s="83"/>
      <c r="F951" s="83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  <c r="AA951" s="83"/>
    </row>
    <row r="952">
      <c r="A952" s="83"/>
      <c r="B952" s="84"/>
      <c r="C952" s="83"/>
      <c r="D952" s="83"/>
      <c r="E952" s="83"/>
      <c r="F952" s="83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  <c r="AA952" s="83"/>
    </row>
    <row r="953">
      <c r="A953" s="83"/>
      <c r="B953" s="84"/>
      <c r="C953" s="83"/>
      <c r="D953" s="83"/>
      <c r="E953" s="83"/>
      <c r="F953" s="83"/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  <c r="AA953" s="83"/>
    </row>
    <row r="954">
      <c r="A954" s="83"/>
      <c r="B954" s="84"/>
      <c r="C954" s="83"/>
      <c r="D954" s="83"/>
      <c r="E954" s="83"/>
      <c r="F954" s="83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  <c r="AA954" s="83"/>
    </row>
    <row r="955">
      <c r="A955" s="83"/>
      <c r="B955" s="84"/>
      <c r="C955" s="83"/>
      <c r="D955" s="83"/>
      <c r="E955" s="83"/>
      <c r="F955" s="83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  <c r="AA955" s="83"/>
    </row>
    <row r="956">
      <c r="A956" s="83"/>
      <c r="B956" s="84"/>
      <c r="C956" s="83"/>
      <c r="D956" s="83"/>
      <c r="E956" s="83"/>
      <c r="F956" s="83"/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  <c r="AA956" s="83"/>
    </row>
    <row r="957">
      <c r="A957" s="83"/>
      <c r="B957" s="84"/>
      <c r="C957" s="83"/>
      <c r="D957" s="83"/>
      <c r="E957" s="83"/>
      <c r="F957" s="83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  <c r="AA957" s="83"/>
    </row>
    <row r="958">
      <c r="A958" s="83"/>
      <c r="B958" s="84"/>
      <c r="C958" s="83"/>
      <c r="D958" s="83"/>
      <c r="E958" s="83"/>
      <c r="F958" s="83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  <c r="AA958" s="83"/>
    </row>
    <row r="959">
      <c r="A959" s="83"/>
      <c r="B959" s="84"/>
      <c r="C959" s="83"/>
      <c r="D959" s="83"/>
      <c r="E959" s="83"/>
      <c r="F959" s="83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  <c r="AA959" s="83"/>
    </row>
    <row r="960">
      <c r="A960" s="83"/>
      <c r="B960" s="84"/>
      <c r="C960" s="83"/>
      <c r="D960" s="83"/>
      <c r="E960" s="83"/>
      <c r="F960" s="83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  <c r="AA960" s="83"/>
    </row>
    <row r="961">
      <c r="A961" s="83"/>
      <c r="B961" s="84"/>
      <c r="C961" s="83"/>
      <c r="D961" s="83"/>
      <c r="E961" s="83"/>
      <c r="F961" s="83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  <c r="AA961" s="83"/>
    </row>
    <row r="962">
      <c r="A962" s="83"/>
      <c r="B962" s="84"/>
      <c r="C962" s="83"/>
      <c r="D962" s="83"/>
      <c r="E962" s="83"/>
      <c r="F962" s="83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  <c r="AA962" s="83"/>
    </row>
    <row r="963">
      <c r="A963" s="83"/>
      <c r="B963" s="84"/>
      <c r="C963" s="83"/>
      <c r="D963" s="83"/>
      <c r="E963" s="83"/>
      <c r="F963" s="83"/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  <c r="AA963" s="83"/>
    </row>
    <row r="964">
      <c r="A964" s="83"/>
      <c r="B964" s="84"/>
      <c r="C964" s="83"/>
      <c r="D964" s="83"/>
      <c r="E964" s="83"/>
      <c r="F964" s="83"/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  <c r="AA964" s="83"/>
    </row>
    <row r="965">
      <c r="A965" s="83"/>
      <c r="B965" s="84"/>
      <c r="C965" s="83"/>
      <c r="D965" s="83"/>
      <c r="E965" s="83"/>
      <c r="F965" s="83"/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  <c r="AA965" s="83"/>
    </row>
    <row r="966">
      <c r="A966" s="83"/>
      <c r="B966" s="84"/>
      <c r="C966" s="83"/>
      <c r="D966" s="83"/>
      <c r="E966" s="83"/>
      <c r="F966" s="83"/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  <c r="AA966" s="83"/>
    </row>
    <row r="967">
      <c r="A967" s="83"/>
      <c r="B967" s="84"/>
      <c r="C967" s="83"/>
      <c r="D967" s="83"/>
      <c r="E967" s="83"/>
      <c r="F967" s="83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  <c r="AA967" s="83"/>
    </row>
    <row r="968">
      <c r="A968" s="83"/>
      <c r="B968" s="84"/>
      <c r="C968" s="83"/>
      <c r="D968" s="83"/>
      <c r="E968" s="83"/>
      <c r="F968" s="83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  <c r="AA968" s="83"/>
    </row>
    <row r="969">
      <c r="A969" s="83"/>
      <c r="B969" s="84"/>
      <c r="C969" s="83"/>
      <c r="D969" s="83"/>
      <c r="E969" s="83"/>
      <c r="F969" s="83"/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  <c r="AA969" s="83"/>
    </row>
    <row r="970">
      <c r="A970" s="83"/>
      <c r="B970" s="84"/>
      <c r="C970" s="83"/>
      <c r="D970" s="83"/>
      <c r="E970" s="83"/>
      <c r="F970" s="83"/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  <c r="AA970" s="83"/>
    </row>
    <row r="971">
      <c r="A971" s="83"/>
      <c r="B971" s="84"/>
      <c r="C971" s="83"/>
      <c r="D971" s="83"/>
      <c r="E971" s="83"/>
      <c r="F971" s="83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  <c r="AA971" s="83"/>
    </row>
    <row r="972">
      <c r="A972" s="83"/>
      <c r="B972" s="84"/>
      <c r="C972" s="83"/>
      <c r="D972" s="83"/>
      <c r="E972" s="83"/>
      <c r="F972" s="83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  <c r="AA972" s="83"/>
    </row>
    <row r="973">
      <c r="A973" s="83"/>
      <c r="B973" s="84"/>
      <c r="C973" s="83"/>
      <c r="D973" s="83"/>
      <c r="E973" s="83"/>
      <c r="F973" s="83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  <c r="AA973" s="83"/>
    </row>
    <row r="974">
      <c r="A974" s="83"/>
      <c r="B974" s="84"/>
      <c r="C974" s="83"/>
      <c r="D974" s="83"/>
      <c r="E974" s="83"/>
      <c r="F974" s="83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  <c r="AA974" s="83"/>
    </row>
    <row r="975">
      <c r="A975" s="83"/>
      <c r="B975" s="84"/>
      <c r="C975" s="83"/>
      <c r="D975" s="83"/>
      <c r="E975" s="83"/>
      <c r="F975" s="83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  <c r="AA975" s="83"/>
    </row>
    <row r="976">
      <c r="A976" s="83"/>
      <c r="B976" s="84"/>
      <c r="C976" s="83"/>
      <c r="D976" s="83"/>
      <c r="E976" s="83"/>
      <c r="F976" s="83"/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  <c r="AA976" s="83"/>
    </row>
    <row r="977">
      <c r="A977" s="83"/>
      <c r="B977" s="84"/>
      <c r="C977" s="83"/>
      <c r="D977" s="83"/>
      <c r="E977" s="83"/>
      <c r="F977" s="83"/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  <c r="AA977" s="83"/>
    </row>
    <row r="978">
      <c r="A978" s="83"/>
      <c r="B978" s="84"/>
      <c r="C978" s="83"/>
      <c r="D978" s="83"/>
      <c r="E978" s="83"/>
      <c r="F978" s="83"/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  <c r="AA978" s="83"/>
    </row>
    <row r="979">
      <c r="A979" s="83"/>
      <c r="B979" s="84"/>
      <c r="C979" s="83"/>
      <c r="D979" s="83"/>
      <c r="E979" s="83"/>
      <c r="F979" s="83"/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  <c r="AA979" s="83"/>
    </row>
    <row r="980">
      <c r="A980" s="83"/>
      <c r="B980" s="84"/>
      <c r="C980" s="83"/>
      <c r="D980" s="83"/>
      <c r="E980" s="83"/>
      <c r="F980" s="83"/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  <c r="AA980" s="83"/>
    </row>
    <row r="981">
      <c r="A981" s="83"/>
      <c r="B981" s="84"/>
      <c r="C981" s="83"/>
      <c r="D981" s="83"/>
      <c r="E981" s="83"/>
      <c r="F981" s="83"/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  <c r="AA981" s="83"/>
    </row>
    <row r="982">
      <c r="A982" s="83"/>
      <c r="B982" s="84"/>
      <c r="C982" s="83"/>
      <c r="D982" s="83"/>
      <c r="E982" s="83"/>
      <c r="F982" s="83"/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  <c r="AA982" s="83"/>
    </row>
    <row r="983">
      <c r="A983" s="83"/>
      <c r="B983" s="84"/>
      <c r="C983" s="83"/>
      <c r="D983" s="83"/>
      <c r="E983" s="83"/>
      <c r="F983" s="83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  <c r="AA983" s="83"/>
    </row>
    <row r="984">
      <c r="A984" s="83"/>
      <c r="B984" s="84"/>
      <c r="C984" s="83"/>
      <c r="D984" s="83"/>
      <c r="E984" s="83"/>
      <c r="F984" s="83"/>
      <c r="G984" s="83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  <c r="AA984" s="83"/>
    </row>
    <row r="985">
      <c r="A985" s="83"/>
      <c r="B985" s="84"/>
      <c r="C985" s="83"/>
      <c r="D985" s="83"/>
      <c r="E985" s="83"/>
      <c r="F985" s="83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  <c r="AA985" s="83"/>
    </row>
    <row r="986">
      <c r="A986" s="83"/>
      <c r="B986" s="84"/>
      <c r="C986" s="83"/>
      <c r="D986" s="83"/>
      <c r="E986" s="83"/>
      <c r="F986" s="83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  <c r="AA986" s="83"/>
    </row>
    <row r="987">
      <c r="A987" s="83"/>
      <c r="B987" s="84"/>
      <c r="C987" s="83"/>
      <c r="D987" s="83"/>
      <c r="E987" s="83"/>
      <c r="F987" s="83"/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  <c r="AA987" s="83"/>
    </row>
    <row r="988">
      <c r="A988" s="83"/>
      <c r="B988" s="84"/>
      <c r="C988" s="83"/>
      <c r="D988" s="83"/>
      <c r="E988" s="83"/>
      <c r="F988" s="83"/>
      <c r="G988" s="83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  <c r="AA988" s="83"/>
    </row>
  </sheetData>
  <mergeCells count="1">
    <mergeCell ref="F21:F22"/>
  </mergeCells>
  <hyperlinks>
    <hyperlink r:id="rId1" ref="E3"/>
    <hyperlink r:id="rId2" ref="E4"/>
    <hyperlink r:id="rId3" ref="E5"/>
    <hyperlink r:id="rId4" ref="F6"/>
    <hyperlink r:id="rId5" ref="G6"/>
    <hyperlink r:id="rId6" ref="F7"/>
    <hyperlink r:id="rId7" ref="F8"/>
    <hyperlink r:id="rId8" ref="E9"/>
  </hyperlinks>
  <drawing r:id="rId9"/>
</worksheet>
</file>