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gra\Documents\BISM7206 S2 2024\A2Data\"/>
    </mc:Choice>
  </mc:AlternateContent>
  <xr:revisionPtr revIDLastSave="0" documentId="13_ncr:1_{1C8C42DD-632A-490A-82EE-7BD611C42D95}" xr6:coauthVersionLast="47" xr6:coauthVersionMax="47" xr10:uidLastSave="{00000000-0000-0000-0000-000000000000}"/>
  <bookViews>
    <workbookView xWindow="28680" yWindow="-120" windowWidth="29040" windowHeight="15840" xr2:uid="{57BEAB30-ADBF-44DE-AECC-D2FA7EB82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</calcChain>
</file>

<file path=xl/sharedStrings.xml><?xml version="1.0" encoding="utf-8"?>
<sst xmlns="http://schemas.openxmlformats.org/spreadsheetml/2006/main" count="247" uniqueCount="201">
  <si>
    <t>accountName</t>
  </si>
  <si>
    <t>custId</t>
  </si>
  <si>
    <t>addressLine1</t>
  </si>
  <si>
    <t>addressLine2</t>
  </si>
  <si>
    <t>city</t>
  </si>
  <si>
    <t>state</t>
  </si>
  <si>
    <t>postalCode</t>
  </si>
  <si>
    <t>country</t>
  </si>
  <si>
    <t>phoneNumber1</t>
  </si>
  <si>
    <t>phoneNumber1Type</t>
  </si>
  <si>
    <t>updateDate</t>
  </si>
  <si>
    <t>Smith Enterprises</t>
  </si>
  <si>
    <t>123 Elm St</t>
  </si>
  <si>
    <t>Suite 456</t>
  </si>
  <si>
    <t>Springfield</t>
  </si>
  <si>
    <t>IL</t>
  </si>
  <si>
    <t>USA</t>
  </si>
  <si>
    <t>Mobile</t>
  </si>
  <si>
    <t>Johnson Family</t>
  </si>
  <si>
    <t>456 Oak Rd</t>
  </si>
  <si>
    <t>Apt 789</t>
  </si>
  <si>
    <t>Greenfield</t>
  </si>
  <si>
    <t>MA</t>
  </si>
  <si>
    <t>Home</t>
  </si>
  <si>
    <t>Global Tech Solutions</t>
  </si>
  <si>
    <t>789 Pine Ave</t>
  </si>
  <si>
    <t>Floor 3</t>
  </si>
  <si>
    <t>Silicon Valley</t>
  </si>
  <si>
    <t>CA</t>
  </si>
  <si>
    <t>Work</t>
  </si>
  <si>
    <t>Baker &amp; Co.</t>
  </si>
  <si>
    <t>321 Maple St</t>
  </si>
  <si>
    <t>P.O. Box 123</t>
  </si>
  <si>
    <t>Metropolis</t>
  </si>
  <si>
    <t>NY</t>
  </si>
  <si>
    <t>Mountainview Realty</t>
  </si>
  <si>
    <t>654 Birch Blvd</t>
  </si>
  <si>
    <t>Suite 200</t>
  </si>
  <si>
    <t>Boulder</t>
  </si>
  <si>
    <t>CO</t>
  </si>
  <si>
    <t>Lee's Cafe</t>
  </si>
  <si>
    <t>987 Cedar St</t>
  </si>
  <si>
    <t>Portland</t>
  </si>
  <si>
    <t>OR</t>
  </si>
  <si>
    <t>Patel Enterprises</t>
  </si>
  <si>
    <t>135 Spruce Dr</t>
  </si>
  <si>
    <t>Seattle</t>
  </si>
  <si>
    <t>WA</t>
  </si>
  <si>
    <t>Green Thumb Inc.</t>
  </si>
  <si>
    <t>246 Fir Ln</t>
  </si>
  <si>
    <t>Unit 10</t>
  </si>
  <si>
    <t>Denver</t>
  </si>
  <si>
    <t>Muller GmbH</t>
  </si>
  <si>
    <t>Hauptstraße 15</t>
  </si>
  <si>
    <t>Berlin</t>
  </si>
  <si>
    <t>BE</t>
  </si>
  <si>
    <t>Germany</t>
  </si>
  <si>
    <t>Smith &amp; Co. Ltd.</t>
  </si>
  <si>
    <t>10 Downing St</t>
  </si>
  <si>
    <t>London</t>
  </si>
  <si>
    <t>ENG</t>
  </si>
  <si>
    <t>SW1A 2AA</t>
  </si>
  <si>
    <t>UK</t>
  </si>
  <si>
    <t>Lopez Enterprises</t>
  </si>
  <si>
    <t>44 Avenida de la Paz</t>
  </si>
  <si>
    <t>Suite 1501</t>
  </si>
  <si>
    <t>Madrid</t>
  </si>
  <si>
    <t>M</t>
  </si>
  <si>
    <t>Spain</t>
  </si>
  <si>
    <t>Chen Holdings</t>
  </si>
  <si>
    <t>88 Nanjing Rd W</t>
  </si>
  <si>
    <t>5th Floor</t>
  </si>
  <si>
    <t>Shanghai</t>
  </si>
  <si>
    <t>SH</t>
  </si>
  <si>
    <t>China</t>
  </si>
  <si>
    <t>Brown Ltd.</t>
  </si>
  <si>
    <t>22 King St</t>
  </si>
  <si>
    <t>3rd Floor</t>
  </si>
  <si>
    <t>Sydney</t>
  </si>
  <si>
    <t>NSW</t>
  </si>
  <si>
    <t>Australia</t>
  </si>
  <si>
    <t>Rossi Inc.</t>
  </si>
  <si>
    <t>Via Roma 10</t>
  </si>
  <si>
    <t>Rome</t>
  </si>
  <si>
    <t>RM</t>
  </si>
  <si>
    <t>Italy</t>
  </si>
  <si>
    <t>Silva Empreendimentos</t>
  </si>
  <si>
    <t>Rua das Flores 20</t>
  </si>
  <si>
    <t>Apt 404</t>
  </si>
  <si>
    <t>São Paulo</t>
  </si>
  <si>
    <t>SP</t>
  </si>
  <si>
    <t>01234-567</t>
  </si>
  <si>
    <t>Brazil</t>
  </si>
  <si>
    <t>Dubois SARL</t>
  </si>
  <si>
    <t>14 Rue de Rivoli</t>
  </si>
  <si>
    <t>Paris</t>
  </si>
  <si>
    <t>IDF</t>
  </si>
  <si>
    <t>France</t>
  </si>
  <si>
    <t>Lee Electronics</t>
  </si>
  <si>
    <t>345 Seoul St</t>
  </si>
  <si>
    <t>Seoul</t>
  </si>
  <si>
    <t>South Korea</t>
  </si>
  <si>
    <t>Munoz &amp; Partners</t>
  </si>
  <si>
    <t>12 Av. de la Liberté</t>
  </si>
  <si>
    <t>Luxembourg City</t>
  </si>
  <si>
    <t>L</t>
  </si>
  <si>
    <t>Luxembourg</t>
  </si>
  <si>
    <t>Tanaka Co.</t>
  </si>
  <si>
    <t>7-5-3 Roppongi</t>
  </si>
  <si>
    <t>Tokyo</t>
  </si>
  <si>
    <t>TK</t>
  </si>
  <si>
    <t>106-0032</t>
  </si>
  <si>
    <t>Japan</t>
  </si>
  <si>
    <t>Petersen Ltd.</t>
  </si>
  <si>
    <t>22 Strandvägen</t>
  </si>
  <si>
    <t>Apt 101</t>
  </si>
  <si>
    <t>Stockholm</t>
  </si>
  <si>
    <t>AB</t>
  </si>
  <si>
    <t>114 45</t>
  </si>
  <si>
    <t>Sweden</t>
  </si>
  <si>
    <t>Weber GmbH</t>
  </si>
  <si>
    <t>Schillerstraße 25</t>
  </si>
  <si>
    <t>Munich</t>
  </si>
  <si>
    <t>BY</t>
  </si>
  <si>
    <t>Johansson AB</t>
  </si>
  <si>
    <t>Drottninggatan 32</t>
  </si>
  <si>
    <t>Gothenburg</t>
  </si>
  <si>
    <t>O</t>
  </si>
  <si>
    <t>411 14</t>
  </si>
  <si>
    <t>Moreno S.A.</t>
  </si>
  <si>
    <t>Avenida Libertador 123</t>
  </si>
  <si>
    <t>Buenos Aires</t>
  </si>
  <si>
    <t>CABA</t>
  </si>
  <si>
    <t>C1001 AAF</t>
  </si>
  <si>
    <t>Argentina</t>
  </si>
  <si>
    <t>Klein &amp; Co.</t>
  </si>
  <si>
    <t>56 Jalan Bukit Bintang</t>
  </si>
  <si>
    <t>Kuala Lumpur</t>
  </si>
  <si>
    <t>WP</t>
  </si>
  <si>
    <t>Malaysia</t>
  </si>
  <si>
    <t>van der Meer</t>
  </si>
  <si>
    <t>22 Keizersgracht</t>
  </si>
  <si>
    <t>Apt 3B</t>
  </si>
  <si>
    <t>Amsterdam</t>
  </si>
  <si>
    <t>NH</t>
  </si>
  <si>
    <t>1016 DR</t>
  </si>
  <si>
    <t>Netherlands</t>
  </si>
  <si>
    <t>Kim Ltd.</t>
  </si>
  <si>
    <t>100 Ho Chi Minh Blvd</t>
  </si>
  <si>
    <t>4th Floor</t>
  </si>
  <si>
    <t>Ho Chi Minh City</t>
  </si>
  <si>
    <t>SG</t>
  </si>
  <si>
    <t>Vietnam</t>
  </si>
  <si>
    <t>Andersen &amp; Sons</t>
  </si>
  <si>
    <t>77 Cato St</t>
  </si>
  <si>
    <t>Suite 101</t>
  </si>
  <si>
    <t>Johannesburg</t>
  </si>
  <si>
    <t>GP</t>
  </si>
  <si>
    <t>South Africa</t>
  </si>
  <si>
    <t>Simon Holdings</t>
  </si>
  <si>
    <t>6-1-1 Nishi-Shinjuku</t>
  </si>
  <si>
    <t>160-0023</t>
  </si>
  <si>
    <t>Nguyen Enterprises</t>
  </si>
  <si>
    <t>45 Le Lai</t>
  </si>
  <si>
    <t>Apt 202</t>
  </si>
  <si>
    <t>Rossi &amp; Partners</t>
  </si>
  <si>
    <t>Via Nazionale 22</t>
  </si>
  <si>
    <t>Milan</t>
  </si>
  <si>
    <t>MI</t>
  </si>
  <si>
    <t>accountId</t>
  </si>
  <si>
    <t>+1-217-555-1234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</si>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</sst>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169" fontId="1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vertical="center" wrapText="1"/>
    </xf>
    <xf numFmtId="169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C574-104C-41AF-A70E-44929A7A0AC8}">
  <dimension ref="A1:L31"/>
  <sheetViews>
    <sheetView tabSelected="1" workbookViewId="0">
      <selection activeCell="B3" sqref="B3"/>
    </sheetView>
  </sheetViews>
  <sheetFormatPr defaultRowHeight="14.4" x14ac:dyDescent="0.3"/>
  <cols>
    <col min="10" max="10" width="19.5546875" style="5" customWidth="1"/>
    <col min="11" max="11" width="11.88671875" customWidth="1"/>
    <col min="12" max="12" width="14.21875" style="8" customWidth="1"/>
  </cols>
  <sheetData>
    <row r="1" spans="1:12" ht="28.8" x14ac:dyDescent="0.3">
      <c r="A1" s="1" t="s">
        <v>169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6" t="s">
        <v>10</v>
      </c>
    </row>
    <row r="2" spans="1:12" ht="43.2" x14ac:dyDescent="0.3">
      <c r="A2" s="2" t="s">
        <v>171</v>
      </c>
      <c r="B2" s="2" t="s">
        <v>11</v>
      </c>
      <c r="C2" s="9">
        <v>15001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62701</v>
      </c>
      <c r="I2" s="2" t="s">
        <v>16</v>
      </c>
      <c r="J2" s="4" t="s">
        <v>170</v>
      </c>
      <c r="K2" s="2" t="s">
        <v>17</v>
      </c>
      <c r="L2" s="7">
        <v>45474</v>
      </c>
    </row>
    <row r="3" spans="1:12" ht="28.8" x14ac:dyDescent="0.3">
      <c r="A3" s="2" t="s">
        <v>172</v>
      </c>
      <c r="B3" s="2" t="s">
        <v>18</v>
      </c>
      <c r="C3" s="9">
        <v>15002</v>
      </c>
      <c r="D3" s="2" t="s">
        <v>19</v>
      </c>
      <c r="E3" s="2" t="s">
        <v>20</v>
      </c>
      <c r="F3" s="2" t="s">
        <v>21</v>
      </c>
      <c r="G3" s="2" t="s">
        <v>22</v>
      </c>
      <c r="H3" s="2">
        <v>1834</v>
      </c>
      <c r="I3" s="2" t="s">
        <v>16</v>
      </c>
      <c r="J3" s="4">
        <f>1-413-555-5678</f>
        <v>-6645</v>
      </c>
      <c r="K3" s="2" t="s">
        <v>23</v>
      </c>
      <c r="L3" s="7">
        <v>45475</v>
      </c>
    </row>
    <row r="4" spans="1:12" ht="43.2" x14ac:dyDescent="0.3">
      <c r="A4" s="2" t="s">
        <v>173</v>
      </c>
      <c r="B4" s="2" t="s">
        <v>24</v>
      </c>
      <c r="C4" s="9">
        <v>15003</v>
      </c>
      <c r="D4" s="2" t="s">
        <v>25</v>
      </c>
      <c r="E4" s="2" t="s">
        <v>26</v>
      </c>
      <c r="F4" s="2" t="s">
        <v>27</v>
      </c>
      <c r="G4" s="2" t="s">
        <v>28</v>
      </c>
      <c r="H4" s="2">
        <v>94043</v>
      </c>
      <c r="I4" s="2" t="s">
        <v>16</v>
      </c>
      <c r="J4" s="4">
        <f>1-650-555-9876</f>
        <v>-11080</v>
      </c>
      <c r="K4" s="2" t="s">
        <v>29</v>
      </c>
      <c r="L4" s="7">
        <v>45476</v>
      </c>
    </row>
    <row r="5" spans="1:12" ht="28.8" x14ac:dyDescent="0.3">
      <c r="A5" s="2" t="s">
        <v>174</v>
      </c>
      <c r="B5" s="2" t="s">
        <v>30</v>
      </c>
      <c r="C5" s="9">
        <v>15004</v>
      </c>
      <c r="D5" s="2" t="s">
        <v>31</v>
      </c>
      <c r="E5" s="2" t="s">
        <v>32</v>
      </c>
      <c r="F5" s="2" t="s">
        <v>33</v>
      </c>
      <c r="G5" s="2" t="s">
        <v>34</v>
      </c>
      <c r="H5" s="2">
        <v>10001</v>
      </c>
      <c r="I5" s="2" t="s">
        <v>16</v>
      </c>
      <c r="J5" s="4">
        <f>1-212-555-4321</f>
        <v>-5087</v>
      </c>
      <c r="K5" s="2" t="s">
        <v>17</v>
      </c>
      <c r="L5" s="7">
        <v>45477</v>
      </c>
    </row>
    <row r="6" spans="1:12" ht="43.2" x14ac:dyDescent="0.3">
      <c r="A6" s="2" t="s">
        <v>175</v>
      </c>
      <c r="B6" s="2" t="s">
        <v>35</v>
      </c>
      <c r="C6" s="9">
        <v>15005</v>
      </c>
      <c r="D6" s="2" t="s">
        <v>36</v>
      </c>
      <c r="E6" s="2" t="s">
        <v>37</v>
      </c>
      <c r="F6" s="2" t="s">
        <v>38</v>
      </c>
      <c r="G6" s="2" t="s">
        <v>39</v>
      </c>
      <c r="H6" s="2">
        <v>80301</v>
      </c>
      <c r="I6" s="2" t="s">
        <v>16</v>
      </c>
      <c r="J6" s="4">
        <f>1-303-555-6789</f>
        <v>-7646</v>
      </c>
      <c r="K6" s="2" t="s">
        <v>29</v>
      </c>
      <c r="L6" s="7">
        <v>45478</v>
      </c>
    </row>
    <row r="7" spans="1:12" ht="28.8" x14ac:dyDescent="0.3">
      <c r="A7" s="2" t="s">
        <v>176</v>
      </c>
      <c r="B7" s="2" t="s">
        <v>40</v>
      </c>
      <c r="C7" s="9">
        <v>15006</v>
      </c>
      <c r="D7" s="2" t="s">
        <v>41</v>
      </c>
      <c r="E7" s="2"/>
      <c r="F7" s="2" t="s">
        <v>42</v>
      </c>
      <c r="G7" s="2" t="s">
        <v>43</v>
      </c>
      <c r="H7" s="2">
        <v>97201</v>
      </c>
      <c r="I7" s="2" t="s">
        <v>16</v>
      </c>
      <c r="J7" s="4">
        <f>1-503-555-3456</f>
        <v>-4513</v>
      </c>
      <c r="K7" s="2" t="s">
        <v>17</v>
      </c>
      <c r="L7" s="7">
        <v>45479</v>
      </c>
    </row>
    <row r="8" spans="1:12" ht="43.2" x14ac:dyDescent="0.3">
      <c r="A8" s="2" t="s">
        <v>177</v>
      </c>
      <c r="B8" s="2" t="s">
        <v>44</v>
      </c>
      <c r="C8" s="9">
        <v>15007</v>
      </c>
      <c r="D8" s="2" t="s">
        <v>45</v>
      </c>
      <c r="E8" s="2"/>
      <c r="F8" s="2" t="s">
        <v>46</v>
      </c>
      <c r="G8" s="2" t="s">
        <v>47</v>
      </c>
      <c r="H8" s="2">
        <v>98101</v>
      </c>
      <c r="I8" s="2" t="s">
        <v>16</v>
      </c>
      <c r="J8" s="4">
        <f>1-206-555-7890</f>
        <v>-8650</v>
      </c>
      <c r="K8" s="2" t="s">
        <v>29</v>
      </c>
      <c r="L8" s="7">
        <v>45480</v>
      </c>
    </row>
    <row r="9" spans="1:12" ht="43.2" x14ac:dyDescent="0.3">
      <c r="A9" s="2" t="s">
        <v>178</v>
      </c>
      <c r="B9" s="2" t="s">
        <v>48</v>
      </c>
      <c r="C9" s="9">
        <v>15008</v>
      </c>
      <c r="D9" s="2" t="s">
        <v>49</v>
      </c>
      <c r="E9" s="2" t="s">
        <v>50</v>
      </c>
      <c r="F9" s="2" t="s">
        <v>51</v>
      </c>
      <c r="G9" s="2" t="s">
        <v>39</v>
      </c>
      <c r="H9" s="2">
        <v>80203</v>
      </c>
      <c r="I9" s="2" t="s">
        <v>16</v>
      </c>
      <c r="J9" s="4">
        <f>1-720-555-4567</f>
        <v>-5841</v>
      </c>
      <c r="K9" s="2" t="s">
        <v>29</v>
      </c>
      <c r="L9" s="7">
        <v>45481</v>
      </c>
    </row>
    <row r="10" spans="1:12" ht="28.8" x14ac:dyDescent="0.3">
      <c r="A10" s="2" t="s">
        <v>179</v>
      </c>
      <c r="B10" s="2" t="s">
        <v>52</v>
      </c>
      <c r="C10" s="9">
        <v>15009</v>
      </c>
      <c r="D10" s="2" t="s">
        <v>53</v>
      </c>
      <c r="E10" s="2"/>
      <c r="F10" s="2" t="s">
        <v>54</v>
      </c>
      <c r="G10" s="2" t="s">
        <v>55</v>
      </c>
      <c r="H10" s="2">
        <v>10115</v>
      </c>
      <c r="I10" s="2" t="s">
        <v>56</v>
      </c>
      <c r="J10" s="4">
        <f>49-30-555-1234</f>
        <v>-1770</v>
      </c>
      <c r="K10" s="2" t="s">
        <v>17</v>
      </c>
      <c r="L10" s="7">
        <v>45482</v>
      </c>
    </row>
    <row r="11" spans="1:12" ht="43.2" x14ac:dyDescent="0.3">
      <c r="A11" s="2" t="s">
        <v>180</v>
      </c>
      <c r="B11" s="2" t="s">
        <v>57</v>
      </c>
      <c r="C11" s="9">
        <v>15010</v>
      </c>
      <c r="D11" s="2" t="s">
        <v>58</v>
      </c>
      <c r="E11" s="2"/>
      <c r="F11" s="2" t="s">
        <v>59</v>
      </c>
      <c r="G11" s="2" t="s">
        <v>60</v>
      </c>
      <c r="H11" s="2" t="s">
        <v>61</v>
      </c>
      <c r="I11" s="2" t="s">
        <v>62</v>
      </c>
      <c r="J11" s="4">
        <f>44-20-7946-958</f>
        <v>-8880</v>
      </c>
      <c r="K11" s="2" t="s">
        <v>29</v>
      </c>
      <c r="L11" s="7">
        <v>45483</v>
      </c>
    </row>
    <row r="12" spans="1:12" ht="43.2" x14ac:dyDescent="0.3">
      <c r="A12" s="2" t="s">
        <v>181</v>
      </c>
      <c r="B12" s="2" t="s">
        <v>63</v>
      </c>
      <c r="C12" s="9">
        <v>15011</v>
      </c>
      <c r="D12" s="2" t="s">
        <v>64</v>
      </c>
      <c r="E12" s="2" t="s">
        <v>65</v>
      </c>
      <c r="F12" s="2" t="s">
        <v>66</v>
      </c>
      <c r="G12" s="2" t="s">
        <v>67</v>
      </c>
      <c r="H12" s="2">
        <v>28001</v>
      </c>
      <c r="I12" s="2" t="s">
        <v>68</v>
      </c>
      <c r="J12" s="4">
        <f>34-91-555-7890</f>
        <v>-8502</v>
      </c>
      <c r="K12" s="2" t="s">
        <v>17</v>
      </c>
      <c r="L12" s="7">
        <v>45484</v>
      </c>
    </row>
    <row r="13" spans="1:12" ht="43.2" x14ac:dyDescent="0.3">
      <c r="A13" s="2" t="s">
        <v>182</v>
      </c>
      <c r="B13" s="2" t="s">
        <v>69</v>
      </c>
      <c r="C13" s="9">
        <v>15012</v>
      </c>
      <c r="D13" s="2" t="s">
        <v>70</v>
      </c>
      <c r="E13" s="2" t="s">
        <v>71</v>
      </c>
      <c r="F13" s="2" t="s">
        <v>72</v>
      </c>
      <c r="G13" s="2" t="s">
        <v>73</v>
      </c>
      <c r="H13" s="2">
        <v>200000</v>
      </c>
      <c r="I13" s="2" t="s">
        <v>74</v>
      </c>
      <c r="J13" s="4">
        <f>86-21-555-1234</f>
        <v>-1724</v>
      </c>
      <c r="K13" s="2" t="s">
        <v>29</v>
      </c>
      <c r="L13" s="7">
        <v>45485</v>
      </c>
    </row>
    <row r="14" spans="1:12" ht="28.8" x14ac:dyDescent="0.3">
      <c r="A14" s="2" t="s">
        <v>183</v>
      </c>
      <c r="B14" s="2" t="s">
        <v>75</v>
      </c>
      <c r="C14" s="9">
        <v>15013</v>
      </c>
      <c r="D14" s="2" t="s">
        <v>76</v>
      </c>
      <c r="E14" s="2" t="s">
        <v>77</v>
      </c>
      <c r="F14" s="2" t="s">
        <v>78</v>
      </c>
      <c r="G14" s="2" t="s">
        <v>79</v>
      </c>
      <c r="H14" s="2">
        <v>2000</v>
      </c>
      <c r="I14" s="2" t="s">
        <v>80</v>
      </c>
      <c r="J14" s="4">
        <f>61-2-5555-1234</f>
        <v>-6730</v>
      </c>
      <c r="K14" s="2" t="s">
        <v>17</v>
      </c>
      <c r="L14" s="7">
        <v>45486</v>
      </c>
    </row>
    <row r="15" spans="1:12" ht="28.8" x14ac:dyDescent="0.3">
      <c r="A15" s="2" t="s">
        <v>184</v>
      </c>
      <c r="B15" s="2" t="s">
        <v>81</v>
      </c>
      <c r="C15" s="9">
        <v>15014</v>
      </c>
      <c r="D15" s="2" t="s">
        <v>82</v>
      </c>
      <c r="E15" s="2"/>
      <c r="F15" s="2" t="s">
        <v>83</v>
      </c>
      <c r="G15" s="2" t="s">
        <v>84</v>
      </c>
      <c r="H15" s="2">
        <v>100</v>
      </c>
      <c r="I15" s="2" t="s">
        <v>85</v>
      </c>
      <c r="J15" s="4">
        <f>39-6-555-6789</f>
        <v>-7311</v>
      </c>
      <c r="K15" s="2" t="s">
        <v>29</v>
      </c>
      <c r="L15" s="7">
        <v>45487</v>
      </c>
    </row>
    <row r="16" spans="1:12" ht="43.2" x14ac:dyDescent="0.3">
      <c r="A16" s="2" t="s">
        <v>185</v>
      </c>
      <c r="B16" s="2" t="s">
        <v>86</v>
      </c>
      <c r="C16" s="9">
        <v>15015</v>
      </c>
      <c r="D16" s="2" t="s">
        <v>87</v>
      </c>
      <c r="E16" s="2" t="s">
        <v>88</v>
      </c>
      <c r="F16" s="2" t="s">
        <v>89</v>
      </c>
      <c r="G16" s="2" t="s">
        <v>90</v>
      </c>
      <c r="H16" s="2" t="s">
        <v>91</v>
      </c>
      <c r="I16" s="2" t="s">
        <v>92</v>
      </c>
      <c r="J16" s="4">
        <f>55-11-5555-4321</f>
        <v>-9832</v>
      </c>
      <c r="K16" s="2" t="s">
        <v>17</v>
      </c>
      <c r="L16" s="7">
        <v>45488</v>
      </c>
    </row>
    <row r="17" spans="1:12" ht="28.8" x14ac:dyDescent="0.3">
      <c r="A17" s="2" t="s">
        <v>186</v>
      </c>
      <c r="B17" s="2" t="s">
        <v>93</v>
      </c>
      <c r="C17" s="9">
        <v>15016</v>
      </c>
      <c r="D17" s="2" t="s">
        <v>94</v>
      </c>
      <c r="E17" s="2"/>
      <c r="F17" s="2" t="s">
        <v>95</v>
      </c>
      <c r="G17" s="2" t="s">
        <v>96</v>
      </c>
      <c r="H17" s="2">
        <v>75001</v>
      </c>
      <c r="I17" s="2" t="s">
        <v>97</v>
      </c>
      <c r="J17" s="4">
        <f>33-1-555-1234</f>
        <v>-1757</v>
      </c>
      <c r="K17" s="2" t="s">
        <v>29</v>
      </c>
      <c r="L17" s="7">
        <v>45489</v>
      </c>
    </row>
    <row r="18" spans="1:12" ht="43.2" x14ac:dyDescent="0.3">
      <c r="A18" s="2" t="s">
        <v>187</v>
      </c>
      <c r="B18" s="2" t="s">
        <v>98</v>
      </c>
      <c r="C18" s="9">
        <v>15017</v>
      </c>
      <c r="D18" s="2" t="s">
        <v>99</v>
      </c>
      <c r="E18" s="2" t="s">
        <v>37</v>
      </c>
      <c r="F18" s="2" t="s">
        <v>100</v>
      </c>
      <c r="G18" s="2">
        <v>11</v>
      </c>
      <c r="H18" s="2">
        <v>4520</v>
      </c>
      <c r="I18" s="2" t="s">
        <v>101</v>
      </c>
      <c r="J18" s="4">
        <f>82-2-555-6789</f>
        <v>-7264</v>
      </c>
      <c r="K18" s="2" t="s">
        <v>17</v>
      </c>
      <c r="L18" s="7">
        <v>45490</v>
      </c>
    </row>
    <row r="19" spans="1:12" ht="28.8" x14ac:dyDescent="0.3">
      <c r="A19" s="2" t="s">
        <v>188</v>
      </c>
      <c r="B19" s="2" t="s">
        <v>102</v>
      </c>
      <c r="C19" s="9">
        <v>15018</v>
      </c>
      <c r="D19" s="2" t="s">
        <v>103</v>
      </c>
      <c r="E19" s="2"/>
      <c r="F19" s="2" t="s">
        <v>104</v>
      </c>
      <c r="G19" s="2" t="s">
        <v>105</v>
      </c>
      <c r="H19" s="2">
        <v>1234</v>
      </c>
      <c r="I19" s="2" t="s">
        <v>106</v>
      </c>
      <c r="J19" s="4">
        <f>352-20-555-1234</f>
        <v>-1457</v>
      </c>
      <c r="K19" s="2" t="s">
        <v>29</v>
      </c>
      <c r="L19" s="7">
        <v>45491</v>
      </c>
    </row>
    <row r="20" spans="1:12" ht="28.8" x14ac:dyDescent="0.3">
      <c r="A20" s="2" t="s">
        <v>189</v>
      </c>
      <c r="B20" s="2" t="s">
        <v>107</v>
      </c>
      <c r="C20" s="9">
        <v>15019</v>
      </c>
      <c r="D20" s="2" t="s">
        <v>108</v>
      </c>
      <c r="E20" s="2"/>
      <c r="F20" s="2" t="s">
        <v>109</v>
      </c>
      <c r="G20" s="2" t="s">
        <v>110</v>
      </c>
      <c r="H20" s="2" t="s">
        <v>111</v>
      </c>
      <c r="I20" s="2" t="s">
        <v>112</v>
      </c>
      <c r="J20" s="4">
        <f>81-3-5555-1234</f>
        <v>-6711</v>
      </c>
      <c r="K20" s="2" t="s">
        <v>17</v>
      </c>
      <c r="L20" s="7">
        <v>45492</v>
      </c>
    </row>
    <row r="21" spans="1:12" ht="43.2" x14ac:dyDescent="0.3">
      <c r="A21" s="2" t="s">
        <v>190</v>
      </c>
      <c r="B21" s="2" t="s">
        <v>113</v>
      </c>
      <c r="C21" s="9">
        <v>15020</v>
      </c>
      <c r="D21" s="2" t="s">
        <v>114</v>
      </c>
      <c r="E21" s="2" t="s">
        <v>115</v>
      </c>
      <c r="F21" s="2" t="s">
        <v>116</v>
      </c>
      <c r="G21" s="2" t="s">
        <v>117</v>
      </c>
      <c r="H21" s="2" t="s">
        <v>118</v>
      </c>
      <c r="I21" s="2" t="s">
        <v>119</v>
      </c>
      <c r="J21" s="4">
        <f>46-8-555-6789</f>
        <v>-7306</v>
      </c>
      <c r="K21" s="2" t="s">
        <v>29</v>
      </c>
      <c r="L21" s="7">
        <v>45493</v>
      </c>
    </row>
    <row r="22" spans="1:12" ht="28.8" x14ac:dyDescent="0.3">
      <c r="A22" s="2" t="s">
        <v>191</v>
      </c>
      <c r="B22" s="2" t="s">
        <v>120</v>
      </c>
      <c r="C22" s="9">
        <v>15021</v>
      </c>
      <c r="D22" s="2" t="s">
        <v>121</v>
      </c>
      <c r="E22" s="2"/>
      <c r="F22" s="2" t="s">
        <v>122</v>
      </c>
      <c r="G22" s="2" t="s">
        <v>123</v>
      </c>
      <c r="H22" s="2">
        <v>80336</v>
      </c>
      <c r="I22" s="2" t="s">
        <v>56</v>
      </c>
      <c r="J22" s="4">
        <f>49-89-555-6789</f>
        <v>-7384</v>
      </c>
      <c r="K22" s="2" t="s">
        <v>29</v>
      </c>
      <c r="L22" s="7">
        <v>45494</v>
      </c>
    </row>
    <row r="23" spans="1:12" ht="28.8" x14ac:dyDescent="0.3">
      <c r="A23" s="2" t="s">
        <v>192</v>
      </c>
      <c r="B23" s="2" t="s">
        <v>124</v>
      </c>
      <c r="C23" s="9">
        <v>15022</v>
      </c>
      <c r="D23" s="2" t="s">
        <v>125</v>
      </c>
      <c r="E23" s="2"/>
      <c r="F23" s="2" t="s">
        <v>126</v>
      </c>
      <c r="G23" s="2" t="s">
        <v>127</v>
      </c>
      <c r="H23" s="2" t="s">
        <v>128</v>
      </c>
      <c r="I23" s="2" t="s">
        <v>119</v>
      </c>
      <c r="J23" s="4">
        <f>46-31-555-7890</f>
        <v>-8430</v>
      </c>
      <c r="K23" s="2" t="s">
        <v>17</v>
      </c>
      <c r="L23" s="7">
        <v>45495</v>
      </c>
    </row>
    <row r="24" spans="1:12" ht="43.2" x14ac:dyDescent="0.3">
      <c r="A24" s="2" t="s">
        <v>193</v>
      </c>
      <c r="B24" s="2" t="s">
        <v>129</v>
      </c>
      <c r="C24" s="9">
        <v>15023</v>
      </c>
      <c r="D24" s="2" t="s">
        <v>130</v>
      </c>
      <c r="E24" s="2" t="s">
        <v>71</v>
      </c>
      <c r="F24" s="2" t="s">
        <v>131</v>
      </c>
      <c r="G24" s="2" t="s">
        <v>132</v>
      </c>
      <c r="H24" s="2" t="s">
        <v>133</v>
      </c>
      <c r="I24" s="2" t="s">
        <v>134</v>
      </c>
      <c r="J24" s="4">
        <f>54-11-5555-1234</f>
        <v>-6746</v>
      </c>
      <c r="K24" s="2" t="s">
        <v>29</v>
      </c>
      <c r="L24" s="7">
        <v>45496</v>
      </c>
    </row>
    <row r="25" spans="1:12" ht="43.2" x14ac:dyDescent="0.3">
      <c r="A25" s="2" t="s">
        <v>194</v>
      </c>
      <c r="B25" s="2" t="s">
        <v>135</v>
      </c>
      <c r="C25" s="9">
        <v>15024</v>
      </c>
      <c r="D25" s="2" t="s">
        <v>136</v>
      </c>
      <c r="E25" s="2"/>
      <c r="F25" s="2" t="s">
        <v>137</v>
      </c>
      <c r="G25" s="2" t="s">
        <v>138</v>
      </c>
      <c r="H25" s="2">
        <v>55100</v>
      </c>
      <c r="I25" s="2" t="s">
        <v>139</v>
      </c>
      <c r="J25" s="4">
        <f>60-3-555-1234</f>
        <v>-1732</v>
      </c>
      <c r="K25" s="2" t="s">
        <v>17</v>
      </c>
      <c r="L25" s="7">
        <v>45497</v>
      </c>
    </row>
    <row r="26" spans="1:12" ht="43.2" x14ac:dyDescent="0.3">
      <c r="A26" s="2" t="s">
        <v>195</v>
      </c>
      <c r="B26" s="2" t="s">
        <v>140</v>
      </c>
      <c r="C26" s="9">
        <v>15025</v>
      </c>
      <c r="D26" s="2" t="s">
        <v>141</v>
      </c>
      <c r="E26" s="2" t="s">
        <v>142</v>
      </c>
      <c r="F26" s="2" t="s">
        <v>143</v>
      </c>
      <c r="G26" s="2" t="s">
        <v>144</v>
      </c>
      <c r="H26" s="2" t="s">
        <v>145</v>
      </c>
      <c r="I26" s="2" t="s">
        <v>146</v>
      </c>
      <c r="J26" s="4">
        <f>31-20-555-6789</f>
        <v>-7333</v>
      </c>
      <c r="K26" s="2" t="s">
        <v>23</v>
      </c>
      <c r="L26" s="7">
        <v>45498</v>
      </c>
    </row>
    <row r="27" spans="1:12" ht="43.2" x14ac:dyDescent="0.3">
      <c r="A27" s="2" t="s">
        <v>196</v>
      </c>
      <c r="B27" s="2" t="s">
        <v>147</v>
      </c>
      <c r="C27" s="9">
        <v>15026</v>
      </c>
      <c r="D27" s="2" t="s">
        <v>148</v>
      </c>
      <c r="E27" s="2" t="s">
        <v>149</v>
      </c>
      <c r="F27" s="2" t="s">
        <v>150</v>
      </c>
      <c r="G27" s="2" t="s">
        <v>151</v>
      </c>
      <c r="H27" s="2">
        <v>700000</v>
      </c>
      <c r="I27" s="2" t="s">
        <v>152</v>
      </c>
      <c r="J27" s="4">
        <f>84-28-555-1234</f>
        <v>-1733</v>
      </c>
      <c r="K27" s="2" t="s">
        <v>17</v>
      </c>
      <c r="L27" s="7">
        <v>45499</v>
      </c>
    </row>
    <row r="28" spans="1:12" ht="28.8" x14ac:dyDescent="0.3">
      <c r="A28" s="2" t="s">
        <v>197</v>
      </c>
      <c r="B28" s="2" t="s">
        <v>153</v>
      </c>
      <c r="C28" s="9">
        <v>15027</v>
      </c>
      <c r="D28" s="2" t="s">
        <v>154</v>
      </c>
      <c r="E28" s="2" t="s">
        <v>155</v>
      </c>
      <c r="F28" s="2" t="s">
        <v>156</v>
      </c>
      <c r="G28" s="2" t="s">
        <v>157</v>
      </c>
      <c r="H28" s="2">
        <v>2000</v>
      </c>
      <c r="I28" s="2" t="s">
        <v>158</v>
      </c>
      <c r="J28" s="4">
        <f>27-11-555-6789</f>
        <v>-7328</v>
      </c>
      <c r="K28" s="2" t="s">
        <v>29</v>
      </c>
      <c r="L28" s="7">
        <v>45500</v>
      </c>
    </row>
    <row r="29" spans="1:12" ht="43.2" x14ac:dyDescent="0.3">
      <c r="A29" s="2" t="s">
        <v>198</v>
      </c>
      <c r="B29" s="2" t="s">
        <v>159</v>
      </c>
      <c r="C29" s="9">
        <v>15028</v>
      </c>
      <c r="D29" s="2" t="s">
        <v>160</v>
      </c>
      <c r="E29" s="2"/>
      <c r="F29" s="2" t="s">
        <v>109</v>
      </c>
      <c r="G29" s="2" t="s">
        <v>110</v>
      </c>
      <c r="H29" s="2" t="s">
        <v>161</v>
      </c>
      <c r="I29" s="2" t="s">
        <v>112</v>
      </c>
      <c r="J29" s="4">
        <f>81-3-555-6789</f>
        <v>-7266</v>
      </c>
      <c r="K29" s="2" t="s">
        <v>17</v>
      </c>
      <c r="L29" s="7">
        <v>45501</v>
      </c>
    </row>
    <row r="30" spans="1:12" ht="43.2" x14ac:dyDescent="0.3">
      <c r="A30" s="2" t="s">
        <v>199</v>
      </c>
      <c r="B30" s="2" t="s">
        <v>162</v>
      </c>
      <c r="C30" s="9">
        <v>15029</v>
      </c>
      <c r="D30" s="2" t="s">
        <v>163</v>
      </c>
      <c r="E30" s="2" t="s">
        <v>164</v>
      </c>
      <c r="F30" s="2" t="s">
        <v>150</v>
      </c>
      <c r="G30" s="2" t="s">
        <v>151</v>
      </c>
      <c r="H30" s="2">
        <v>700000</v>
      </c>
      <c r="I30" s="2" t="s">
        <v>152</v>
      </c>
      <c r="J30" s="4">
        <f>84-28-555-6789</f>
        <v>-7288</v>
      </c>
      <c r="K30" s="2" t="s">
        <v>29</v>
      </c>
      <c r="L30" s="7">
        <v>45502</v>
      </c>
    </row>
    <row r="31" spans="1:12" ht="43.2" x14ac:dyDescent="0.3">
      <c r="A31" s="2" t="s">
        <v>200</v>
      </c>
      <c r="B31" s="2" t="s">
        <v>165</v>
      </c>
      <c r="C31" s="9">
        <v>15030</v>
      </c>
      <c r="D31" s="2" t="s">
        <v>166</v>
      </c>
      <c r="E31" s="2"/>
      <c r="F31" s="2" t="s">
        <v>167</v>
      </c>
      <c r="G31" s="2" t="s">
        <v>168</v>
      </c>
      <c r="H31" s="2">
        <v>20124</v>
      </c>
      <c r="I31" s="2" t="s">
        <v>85</v>
      </c>
      <c r="J31" s="4">
        <f>39-2-555-1234</f>
        <v>-1752</v>
      </c>
      <c r="K31" s="2" t="s">
        <v>17</v>
      </c>
      <c r="L31" s="7">
        <v>45503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Grant</dc:creator>
  <cp:lastModifiedBy>Jennifer Grant</cp:lastModifiedBy>
  <dcterms:created xsi:type="dcterms:W3CDTF">2024-08-01T10:09:18Z</dcterms:created>
  <dcterms:modified xsi:type="dcterms:W3CDTF">2024-08-01T14:39:58Z</dcterms:modified>
</cp:coreProperties>
</file>