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6525" yWindow="120" windowWidth="20730" windowHeight="11760" tabRatio="1000" activeTab="1"/>
  </bookViews>
  <sheets>
    <sheet name="Index" sheetId="32" r:id="rId1"/>
    <sheet name="Overall Enrollment" sheetId="12" r:id="rId2"/>
    <sheet name="Overall Enrollment - Male" sheetId="33" r:id="rId3"/>
    <sheet name="Overall Enrollment - Female" sheetId="34" r:id="rId4"/>
  </sheets>
  <definedNames>
    <definedName name="_xlnm.Print_Area" localSheetId="1">'Overall Enrollment'!$B$1:$Z$61</definedName>
    <definedName name="_xlnm.Print_Area" localSheetId="3">'Overall Enrollment - Female'!$B$1:$Z$61</definedName>
    <definedName name="_xlnm.Print_Area" localSheetId="2">'Overall Enrollment - Male'!$B$1:$Z$61</definedName>
  </definedNames>
  <calcPr calcId="145621"/>
</workbook>
</file>

<file path=xl/calcChain.xml><?xml version="1.0" encoding="utf-8"?>
<calcChain xmlns="http://schemas.openxmlformats.org/spreadsheetml/2006/main">
  <c r="B60" i="34" l="1"/>
  <c r="B60" i="33"/>
  <c r="B60" i="12"/>
  <c r="D6" i="32"/>
  <c r="C6" i="32"/>
  <c r="D5" i="32"/>
  <c r="C5" i="32"/>
  <c r="D4" i="32"/>
  <c r="C4" i="32"/>
</calcChain>
</file>

<file path=xl/sharedStrings.xml><?xml version="1.0" encoding="utf-8"?>
<sst xmlns="http://schemas.openxmlformats.org/spreadsheetml/2006/main" count="288" uniqueCount="82">
  <si>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</si>
  <si>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</si>
  <si>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</si>
  <si>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</si>
  <si>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</si>
  <si>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</si>
  <si>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</si>
  <si>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</si>
  <si>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</si>
  <si>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</si>
  <si>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Number of Schools</t>
  </si>
  <si>
    <t>Race/Ethnicity</t>
  </si>
  <si>
    <t>Percent of Schools Reporting</t>
  </si>
  <si>
    <t xml:space="preserve"> Total</t>
  </si>
  <si>
    <t xml:space="preserve"> Male</t>
  </si>
  <si>
    <t xml:space="preserve"> Female</t>
  </si>
  <si>
    <t>Worksheet</t>
  </si>
  <si>
    <t>Section 504 only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</si>
  <si>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</si>
  <si>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</si>
  <si>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</si>
  <si>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</si>
  <si>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</si>
  <si>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</si>
  <si>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</si>
  <si>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</si>
  <si>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</si>
  <si>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</si>
  <si>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</si>
  <si>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</si>
  <si>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</si>
  <si>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</si>
  <si>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</si>
  <si>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</si>
  <si>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</si>
  <si>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</si>
  <si>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</si>
  <si>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</si>
  <si>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</si>
  <si>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</si>
  <si>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</si>
  <si>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</si>
  <si>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</si>
  <si>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</si>
  <si>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</si>
  <si>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</si>
  <si>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</si>
  <si>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</si>
  <si>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</si>
  <si>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</si>
  <si>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</si>
  <si>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</si>
  <si>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</si>
  <si>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</si>
  <si>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</si>
  <si>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</si>
  <si>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</si>
  <si>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</si>
  <si>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</si>
  <si>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</si>
  <si>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</si>
  <si>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</si>
  <si>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</si>
  <si>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</si>
  <si>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</si>
  <si>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</si>
  <si>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</si>
  <si>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</si>
  <si>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</si>
  <si>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Tables</t>
  </si>
  <si>
    <t>005</t>
  </si>
  <si>
    <t>Student Enrollment</t>
  </si>
  <si>
    <t>IDEA only</t>
  </si>
  <si>
    <t xml:space="preserve">Total </t>
  </si>
  <si>
    <t>United States</t>
  </si>
  <si>
    <t>English Language Learners</t>
  </si>
  <si>
    <t>Students With Disabilities</t>
  </si>
  <si>
    <t>Public school female students overall and by race/ethnicity, students with disabilities served under IDEA and those served solely under Section 504, and students who are English language learners, by state: School Year 2013-14</t>
  </si>
  <si>
    <t>Public school students overall and by race/ethnicity, students with disabilities served under IDEA and those served solely under Section 504, and students who are English language learners, by state: School Year 2013-14</t>
  </si>
  <si>
    <t>Public school male students overall and by race/ethnicity, students with disabilities served under IDEA and those served solely under Section 504, and students who are English language learners, by state: School Year 2013-14</t>
  </si>
  <si>
    <t xml:space="preserve">            Data reported in this table represent 100.0% of responding schools.</t>
  </si>
  <si>
    <r>
      <t xml:space="preserve">SOURCE: U.S. Department of Education, Office for Civil Rights, Civil Rights Data Collection, 2013-14, available at </t>
    </r>
    <r>
      <rPr>
        <u/>
        <sz val="10"/>
        <color theme="3"/>
        <rFont val="Arial"/>
        <family val="2"/>
      </rPr>
      <t>http://ocrdata.ed.gov</t>
    </r>
    <r>
      <rPr>
        <sz val="10"/>
        <rFont val="Arial"/>
        <family val="2"/>
      </rPr>
      <t xml:space="preserve">. Data notes are available on the Data Notes page, under Additional Resources at  http://ocrdata.ed.gov/DataNotes.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</si>
</sst>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30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b/>
      <sz val="11"/>
      <name val="Arial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8"/>
      <name val="Arial Narrow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3"/>
      <name val="Arial"/>
      <family val="2"/>
    </font>
    <font>
      <b/>
      <sz val="16"/>
      <color theme="0"/>
      <name val="Arial"/>
      <family val="2"/>
    </font>
    <font>
      <b/>
      <sz val="14"/>
      <color theme="3"/>
      <name val="Arial"/>
      <family val="2"/>
    </font>
    <font>
      <b/>
      <sz val="14"/>
      <color theme="0"/>
      <name val="Arial"/>
      <family val="2"/>
    </font>
    <font>
      <b/>
      <sz val="14"/>
      <color theme="3"/>
      <name val="Arial Narrow"/>
      <family val="2"/>
    </font>
    <font>
      <sz val="14"/>
      <name val="Arial"/>
      <family val="2"/>
    </font>
    <font>
      <b/>
      <sz val="14"/>
      <color rgb="FF333399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2828150273141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</borders>
  <cellStyleXfs count="135">
    <xf numFmtId="0" fontId="0" fillId="0" borderId="0"/>
    <xf numFmtId="0" fontId="2" fillId="0" borderId="0"/>
    <xf numFmtId="0" fontId="5" fillId="0" borderId="0"/>
    <xf numFmtId="0" fontId="8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24">
    <xf numFmtId="0" fontId="0" fillId="0" borderId="0" xfId="0"/>
    <xf numFmtId="1" fontId="4" fillId="0" borderId="0" xfId="1" applyNumberFormat="1" applyFont="1" applyAlignment="1">
      <alignment wrapText="1"/>
    </xf>
    <xf numFmtId="0" fontId="6" fillId="0" borderId="0" xfId="2" applyFont="1"/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6" fillId="0" borderId="0" xfId="2" applyFont="1" applyAlignment="1"/>
    <xf numFmtId="0" fontId="10" fillId="0" borderId="0" xfId="4" applyFont="1" applyFill="1"/>
    <xf numFmtId="0" fontId="10" fillId="0" borderId="0" xfId="4" applyFont="1" applyBorder="1"/>
    <xf numFmtId="0" fontId="10" fillId="0" borderId="0" xfId="4" applyFont="1"/>
    <xf numFmtId="1" fontId="4" fillId="0" borderId="0" xfId="1" applyNumberFormat="1" applyFont="1" applyBorder="1" applyAlignment="1">
      <alignment wrapText="1"/>
    </xf>
    <xf numFmtId="0" fontId="13" fillId="0" borderId="0" xfId="2" applyFont="1"/>
    <xf numFmtId="0" fontId="13" fillId="0" borderId="0" xfId="2" applyFont="1" applyAlignment="1"/>
    <xf numFmtId="0" fontId="13" fillId="0" borderId="0" xfId="4" applyFont="1"/>
    <xf numFmtId="1" fontId="9" fillId="0" borderId="24" xfId="3" applyNumberFormat="1" applyFont="1" applyFill="1" applyBorder="1" applyAlignment="1"/>
    <xf numFmtId="1" fontId="9" fillId="0" borderId="2" xfId="3" applyNumberFormat="1" applyFont="1" applyFill="1" applyBorder="1" applyAlignment="1"/>
    <xf numFmtId="0" fontId="16" fillId="0" borderId="0" xfId="0" applyFont="1"/>
    <xf numFmtId="0" fontId="18" fillId="0" borderId="0" xfId="0" applyFont="1"/>
    <xf numFmtId="0" fontId="19" fillId="2" borderId="0" xfId="0" applyFont="1" applyFill="1"/>
    <xf numFmtId="0" fontId="16" fillId="0" borderId="0" xfId="0" applyFont="1" applyBorder="1"/>
    <xf numFmtId="0" fontId="20" fillId="0" borderId="0" xfId="0" applyFont="1"/>
    <xf numFmtId="0" fontId="7" fillId="0" borderId="0" xfId="0" applyFont="1" applyBorder="1"/>
    <xf numFmtId="0" fontId="7" fillId="0" borderId="0" xfId="0" applyFont="1"/>
    <xf numFmtId="0" fontId="21" fillId="2" borderId="0" xfId="0" applyFont="1" applyFill="1" applyBorder="1" applyAlignment="1">
      <alignment vertical="center"/>
    </xf>
    <xf numFmtId="0" fontId="21" fillId="0" borderId="0" xfId="0" quotePrefix="1" applyFont="1" applyFill="1" applyAlignment="1">
      <alignment vertical="top"/>
    </xf>
    <xf numFmtId="0" fontId="21" fillId="0" borderId="0" xfId="0" applyFont="1" applyFill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Border="1" applyAlignment="1">
      <alignment vertical="top"/>
    </xf>
    <xf numFmtId="0" fontId="17" fillId="0" borderId="0" xfId="0" applyFont="1" applyFill="1"/>
    <xf numFmtId="0" fontId="14" fillId="0" borderId="0" xfId="0" applyFont="1" applyFill="1"/>
    <xf numFmtId="0" fontId="20" fillId="0" borderId="9" xfId="0" applyFont="1" applyBorder="1" applyAlignment="1">
      <alignment horizontal="left" vertical="top"/>
    </xf>
    <xf numFmtId="0" fontId="22" fillId="0" borderId="9" xfId="100" applyNumberFormat="1" applyFont="1" applyBorder="1" applyAlignment="1">
      <alignment horizontal="left" vertical="top" wrapText="1"/>
    </xf>
    <xf numFmtId="0" fontId="23" fillId="0" borderId="0" xfId="2" applyFont="1" applyAlignment="1">
      <alignment horizontal="left"/>
    </xf>
    <xf numFmtId="0" fontId="25" fillId="0" borderId="0" xfId="2" applyFont="1" applyAlignment="1"/>
    <xf numFmtId="1" fontId="26" fillId="0" borderId="24" xfId="3" applyNumberFormat="1" applyFont="1" applyFill="1" applyBorder="1" applyAlignment="1"/>
    <xf numFmtId="1" fontId="26" fillId="0" borderId="2" xfId="3" applyNumberFormat="1" applyFont="1" applyFill="1" applyBorder="1" applyAlignment="1"/>
    <xf numFmtId="0" fontId="27" fillId="0" borderId="0" xfId="2" applyFont="1" applyAlignment="1"/>
    <xf numFmtId="1" fontId="26" fillId="0" borderId="12" xfId="3" applyNumberFormat="1" applyFont="1" applyFill="1" applyBorder="1" applyAlignment="1">
      <alignment horizontal="right" wrapText="1"/>
    </xf>
    <xf numFmtId="1" fontId="26" fillId="0" borderId="11" xfId="3" applyNumberFormat="1" applyFont="1" applyFill="1" applyBorder="1" applyAlignment="1">
      <alignment horizontal="right" wrapText="1"/>
    </xf>
    <xf numFmtId="1" fontId="26" fillId="0" borderId="16" xfId="3" applyNumberFormat="1" applyFont="1" applyFill="1" applyBorder="1" applyAlignment="1">
      <alignment horizontal="right" wrapText="1"/>
    </xf>
    <xf numFmtId="1" fontId="26" fillId="0" borderId="1" xfId="3" applyNumberFormat="1" applyFont="1" applyFill="1" applyBorder="1" applyAlignment="1">
      <alignment horizontal="right" wrapText="1"/>
    </xf>
    <xf numFmtId="1" fontId="26" fillId="0" borderId="17" xfId="3" applyNumberFormat="1" applyFont="1" applyFill="1" applyBorder="1" applyAlignment="1">
      <alignment horizontal="right" wrapText="1"/>
    </xf>
    <xf numFmtId="1" fontId="26" fillId="0" borderId="18" xfId="3" applyNumberFormat="1" applyFont="1" applyFill="1" applyBorder="1" applyAlignment="1">
      <alignment horizontal="right" wrapText="1"/>
    </xf>
    <xf numFmtId="1" fontId="26" fillId="0" borderId="19" xfId="3" applyNumberFormat="1" applyFont="1" applyFill="1" applyBorder="1" applyAlignment="1">
      <alignment horizontal="right" wrapText="1"/>
    </xf>
    <xf numFmtId="1" fontId="26" fillId="0" borderId="22" xfId="3" applyNumberFormat="1" applyFont="1" applyFill="1" applyBorder="1" applyAlignment="1">
      <alignment wrapText="1"/>
    </xf>
    <xf numFmtId="1" fontId="26" fillId="0" borderId="18" xfId="3" applyNumberFormat="1" applyFont="1" applyFill="1" applyBorder="1" applyAlignment="1">
      <alignment wrapText="1"/>
    </xf>
    <xf numFmtId="0" fontId="25" fillId="0" borderId="0" xfId="4" applyFont="1" applyFill="1"/>
    <xf numFmtId="0" fontId="28" fillId="4" borderId="13" xfId="3" applyFont="1" applyFill="1" applyBorder="1" applyAlignment="1">
      <alignment horizontal="left" vertical="center"/>
    </xf>
    <xf numFmtId="165" fontId="28" fillId="4" borderId="21" xfId="2" applyNumberFormat="1" applyFont="1" applyFill="1" applyBorder="1"/>
    <xf numFmtId="164" fontId="28" fillId="4" borderId="5" xfId="2" applyNumberFormat="1" applyFont="1" applyFill="1" applyBorder="1"/>
    <xf numFmtId="165" fontId="28" fillId="4" borderId="14" xfId="2" applyNumberFormat="1" applyFont="1" applyFill="1" applyBorder="1"/>
    <xf numFmtId="164" fontId="28" fillId="4" borderId="15" xfId="2" applyNumberFormat="1" applyFont="1" applyFill="1" applyBorder="1"/>
    <xf numFmtId="165" fontId="28" fillId="4" borderId="0" xfId="2" applyNumberFormat="1" applyFont="1" applyFill="1" applyBorder="1"/>
    <xf numFmtId="165" fontId="28" fillId="4" borderId="20" xfId="2" applyNumberFormat="1" applyFont="1" applyFill="1" applyBorder="1"/>
    <xf numFmtId="165" fontId="28" fillId="4" borderId="15" xfId="2" applyNumberFormat="1" applyFont="1" applyFill="1" applyBorder="1"/>
    <xf numFmtId="164" fontId="28" fillId="4" borderId="0" xfId="2" applyNumberFormat="1" applyFont="1" applyFill="1" applyBorder="1"/>
    <xf numFmtId="37" fontId="28" fillId="4" borderId="21" xfId="4" applyNumberFormat="1" applyFont="1" applyFill="1" applyBorder="1"/>
    <xf numFmtId="164" fontId="28" fillId="4" borderId="20" xfId="2" applyNumberFormat="1" applyFont="1" applyFill="1" applyBorder="1"/>
    <xf numFmtId="0" fontId="28" fillId="0" borderId="0" xfId="4" applyFont="1" applyFill="1"/>
    <xf numFmtId="0" fontId="25" fillId="0" borderId="0" xfId="4" applyFont="1"/>
    <xf numFmtId="0" fontId="28" fillId="0" borderId="0" xfId="1" applyFont="1" applyFill="1" applyBorder="1"/>
    <xf numFmtId="165" fontId="27" fillId="0" borderId="21" xfId="2" applyNumberFormat="1" applyFont="1" applyFill="1" applyBorder="1"/>
    <xf numFmtId="164" fontId="27" fillId="0" borderId="5" xfId="2" applyNumberFormat="1" applyFont="1" applyFill="1" applyBorder="1"/>
    <xf numFmtId="165" fontId="27" fillId="0" borderId="14" xfId="2" applyNumberFormat="1" applyFont="1" applyFill="1" applyBorder="1"/>
    <xf numFmtId="164" fontId="27" fillId="0" borderId="15" xfId="2" applyNumberFormat="1" applyFont="1" applyFill="1" applyBorder="1"/>
    <xf numFmtId="165" fontId="27" fillId="0" borderId="0" xfId="2" applyNumberFormat="1" applyFont="1" applyFill="1" applyBorder="1"/>
    <xf numFmtId="165" fontId="27" fillId="0" borderId="20" xfId="2" applyNumberFormat="1" applyFont="1" applyFill="1" applyBorder="1"/>
    <xf numFmtId="164" fontId="28" fillId="0" borderId="5" xfId="2" applyNumberFormat="1" applyFont="1" applyFill="1" applyBorder="1"/>
    <xf numFmtId="165" fontId="27" fillId="0" borderId="15" xfId="2" applyNumberFormat="1" applyFont="1" applyFill="1" applyBorder="1"/>
    <xf numFmtId="164" fontId="27" fillId="0" borderId="0" xfId="2" applyNumberFormat="1" applyFont="1" applyFill="1" applyBorder="1"/>
    <xf numFmtId="37" fontId="28" fillId="0" borderId="21" xfId="4" applyNumberFormat="1" applyFont="1" applyFill="1" applyBorder="1"/>
    <xf numFmtId="164" fontId="28" fillId="0" borderId="20" xfId="2" applyNumberFormat="1" applyFont="1" applyFill="1" applyBorder="1"/>
    <xf numFmtId="0" fontId="28" fillId="0" borderId="0" xfId="4" applyFont="1"/>
    <xf numFmtId="0" fontId="28" fillId="4" borderId="0" xfId="1" applyFont="1" applyFill="1" applyBorder="1"/>
    <xf numFmtId="165" fontId="27" fillId="4" borderId="21" xfId="2" applyNumberFormat="1" applyFont="1" applyFill="1" applyBorder="1"/>
    <xf numFmtId="164" fontId="27" fillId="4" borderId="5" xfId="2" applyNumberFormat="1" applyFont="1" applyFill="1" applyBorder="1"/>
    <xf numFmtId="165" fontId="27" fillId="4" borderId="14" xfId="2" applyNumberFormat="1" applyFont="1" applyFill="1" applyBorder="1"/>
    <xf numFmtId="164" fontId="27" fillId="4" borderId="15" xfId="2" applyNumberFormat="1" applyFont="1" applyFill="1" applyBorder="1"/>
    <xf numFmtId="165" fontId="27" fillId="4" borderId="0" xfId="2" applyNumberFormat="1" applyFont="1" applyFill="1" applyBorder="1"/>
    <xf numFmtId="165" fontId="27" fillId="4" borderId="20" xfId="2" applyNumberFormat="1" applyFont="1" applyFill="1" applyBorder="1"/>
    <xf numFmtId="165" fontId="27" fillId="4" borderId="15" xfId="2" applyNumberFormat="1" applyFont="1" applyFill="1" applyBorder="1"/>
    <xf numFmtId="164" fontId="27" fillId="4" borderId="0" xfId="2" applyNumberFormat="1" applyFont="1" applyFill="1" applyBorder="1"/>
    <xf numFmtId="0" fontId="28" fillId="0" borderId="1" xfId="1" applyFont="1" applyFill="1" applyBorder="1"/>
    <xf numFmtId="165" fontId="27" fillId="0" borderId="22" xfId="2" applyNumberFormat="1" applyFont="1" applyFill="1" applyBorder="1"/>
    <xf numFmtId="164" fontId="27" fillId="0" borderId="11" xfId="2" applyNumberFormat="1" applyFont="1" applyFill="1" applyBorder="1"/>
    <xf numFmtId="165" fontId="27" fillId="0" borderId="12" xfId="2" applyNumberFormat="1" applyFont="1" applyFill="1" applyBorder="1"/>
    <xf numFmtId="164" fontId="27" fillId="0" borderId="16" xfId="2" applyNumberFormat="1" applyFont="1" applyFill="1" applyBorder="1"/>
    <xf numFmtId="165" fontId="27" fillId="0" borderId="1" xfId="2" applyNumberFormat="1" applyFont="1" applyFill="1" applyBorder="1"/>
    <xf numFmtId="165" fontId="27" fillId="0" borderId="18" xfId="2" applyNumberFormat="1" applyFont="1" applyFill="1" applyBorder="1"/>
    <xf numFmtId="164" fontId="28" fillId="0" borderId="11" xfId="2" applyNumberFormat="1" applyFont="1" applyFill="1" applyBorder="1"/>
    <xf numFmtId="165" fontId="27" fillId="0" borderId="16" xfId="2" applyNumberFormat="1" applyFont="1" applyFill="1" applyBorder="1"/>
    <xf numFmtId="164" fontId="27" fillId="0" borderId="1" xfId="2" applyNumberFormat="1" applyFont="1" applyFill="1" applyBorder="1"/>
    <xf numFmtId="37" fontId="28" fillId="0" borderId="22" xfId="4" applyNumberFormat="1" applyFont="1" applyFill="1" applyBorder="1"/>
    <xf numFmtId="164" fontId="28" fillId="0" borderId="18" xfId="2" applyNumberFormat="1" applyFont="1" applyFill="1" applyBorder="1"/>
    <xf numFmtId="0" fontId="27" fillId="0" borderId="0" xfId="2" quotePrefix="1" applyFont="1"/>
    <xf numFmtId="0" fontId="27" fillId="0" borderId="0" xfId="2" applyFont="1"/>
    <xf numFmtId="0" fontId="27" fillId="0" borderId="0" xfId="2" applyFont="1" applyBorder="1"/>
    <xf numFmtId="0" fontId="28" fillId="0" borderId="0" xfId="4" applyFont="1" applyBorder="1"/>
    <xf numFmtId="0" fontId="28" fillId="0" borderId="0" xfId="4" applyFont="1" applyFill="1" applyBorder="1"/>
    <xf numFmtId="0" fontId="25" fillId="3" borderId="0" xfId="2" applyFont="1" applyFill="1" applyBorder="1"/>
    <xf numFmtId="0" fontId="25" fillId="3" borderId="0" xfId="4" applyFont="1" applyFill="1" applyBorder="1"/>
    <xf numFmtId="1" fontId="26" fillId="0" borderId="26" xfId="3" applyNumberFormat="1" applyFont="1" applyFill="1" applyBorder="1" applyAlignment="1">
      <alignment horizontal="center" wrapText="1"/>
    </xf>
    <xf numFmtId="1" fontId="26" fillId="0" borderId="27" xfId="3" applyNumberFormat="1" applyFont="1" applyFill="1" applyBorder="1" applyAlignment="1">
      <alignment horizontal="center" wrapText="1"/>
    </xf>
    <xf numFmtId="1" fontId="26" fillId="0" borderId="8" xfId="3" applyNumberFormat="1" applyFont="1" applyFill="1" applyBorder="1" applyAlignment="1">
      <alignment horizontal="center" wrapText="1"/>
    </xf>
    <xf numFmtId="1" fontId="26" fillId="0" borderId="7" xfId="3" applyNumberFormat="1" applyFont="1" applyFill="1" applyBorder="1" applyAlignment="1">
      <alignment horizontal="center" wrapText="1"/>
    </xf>
    <xf numFmtId="1" fontId="26" fillId="0" borderId="10" xfId="3" applyNumberFormat="1" applyFont="1" applyFill="1" applyBorder="1" applyAlignment="1">
      <alignment horizontal="center" wrapText="1"/>
    </xf>
    <xf numFmtId="1" fontId="26" fillId="0" borderId="23" xfId="3" applyNumberFormat="1" applyFont="1" applyFill="1" applyBorder="1" applyAlignment="1">
      <alignment horizontal="center" wrapText="1"/>
    </xf>
    <xf numFmtId="1" fontId="26" fillId="0" borderId="21" xfId="3" applyNumberFormat="1" applyFont="1" applyFill="1" applyBorder="1" applyAlignment="1">
      <alignment horizontal="center" wrapText="1"/>
    </xf>
    <xf numFmtId="0" fontId="28" fillId="0" borderId="0" xfId="4" applyFont="1" applyFill="1" applyBorder="1"/>
    <xf numFmtId="0" fontId="24" fillId="0" borderId="0" xfId="23" applyFont="1" applyAlignment="1">
      <alignment wrapText="1"/>
    </xf>
    <xf numFmtId="1" fontId="26" fillId="0" borderId="29" xfId="3" applyNumberFormat="1" applyFont="1" applyFill="1" applyBorder="1" applyAlignment="1">
      <alignment horizontal="center" wrapText="1"/>
    </xf>
    <xf numFmtId="1" fontId="26" fillId="0" borderId="20" xfId="3" applyNumberFormat="1" applyFont="1" applyFill="1" applyBorder="1" applyAlignment="1">
      <alignment horizontal="center" wrapText="1"/>
    </xf>
    <xf numFmtId="1" fontId="26" fillId="0" borderId="25" xfId="3" applyNumberFormat="1" applyFont="1" applyFill="1" applyBorder="1" applyAlignment="1">
      <alignment horizontal="center" wrapText="1"/>
    </xf>
    <xf numFmtId="0" fontId="26" fillId="0" borderId="0" xfId="3" applyFont="1" applyFill="1" applyBorder="1" applyAlignment="1">
      <alignment horizontal="left"/>
    </xf>
    <xf numFmtId="0" fontId="26" fillId="0" borderId="1" xfId="3" applyFont="1" applyFill="1" applyBorder="1" applyAlignment="1">
      <alignment horizontal="left"/>
    </xf>
    <xf numFmtId="1" fontId="26" fillId="0" borderId="3" xfId="3" applyNumberFormat="1" applyFont="1" applyFill="1" applyBorder="1" applyAlignment="1">
      <alignment horizontal="center"/>
    </xf>
    <xf numFmtId="1" fontId="26" fillId="0" borderId="4" xfId="3" applyNumberFormat="1" applyFont="1" applyFill="1" applyBorder="1" applyAlignment="1">
      <alignment horizontal="center"/>
    </xf>
    <xf numFmtId="1" fontId="26" fillId="0" borderId="28" xfId="3" applyNumberFormat="1" applyFont="1" applyFill="1" applyBorder="1" applyAlignment="1">
      <alignment horizontal="center"/>
    </xf>
    <xf numFmtId="1" fontId="26" fillId="0" borderId="24" xfId="3" applyNumberFormat="1" applyFont="1" applyFill="1" applyBorder="1" applyAlignment="1">
      <alignment horizontal="center" wrapText="1"/>
    </xf>
    <xf numFmtId="1" fontId="26" fillId="0" borderId="13" xfId="3" applyNumberFormat="1" applyFont="1" applyFill="1" applyBorder="1" applyAlignment="1">
      <alignment horizontal="center" wrapText="1"/>
    </xf>
    <xf numFmtId="1" fontId="26" fillId="0" borderId="6" xfId="3" applyNumberFormat="1" applyFont="1" applyFill="1" applyBorder="1" applyAlignment="1">
      <alignment horizontal="center" wrapText="1"/>
    </xf>
    <xf numFmtId="1" fontId="26" fillId="0" borderId="9" xfId="3" applyNumberFormat="1" applyFont="1" applyFill="1" applyBorder="1" applyAlignment="1">
      <alignment horizontal="center" wrapText="1"/>
    </xf>
    <xf numFmtId="0" fontId="9" fillId="0" borderId="0" xfId="3" applyFont="1" applyFill="1" applyBorder="1" applyAlignment="1">
      <alignment horizontal="left"/>
    </xf>
    <xf numFmtId="0" fontId="9" fillId="0" borderId="1" xfId="3" applyFont="1" applyFill="1" applyBorder="1" applyAlignment="1">
      <alignment horizontal="left"/>
    </xf>
  </cellXfs>
  <cellStyles count="135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fitToPage="1"/>
  </sheetPr>
  <dimension ref="A1:G6"/>
  <sheetViews>
    <sheetView showGridLines="0" workbookViewId="0">
      <selection activeCell="B1" sqref="B1"/>
    </sheetView>
  </sheetViews>
  <sheetFormatPr defaultColWidth="11" defaultRowHeight="15.95" customHeight="1" x14ac:dyDescent="0.2"/>
  <cols>
    <col min="1" max="1" width="6.1640625" style="28" bestFit="1" customWidth="1"/>
    <col min="2" max="2" width="10.1640625" style="28" bestFit="1" customWidth="1"/>
    <col min="3" max="3" width="23" style="16" customWidth="1"/>
    <col min="4" max="4" width="151" style="16" customWidth="1"/>
    <col min="5" max="7" width="11" style="19"/>
    <col min="8" max="16384" width="11" style="16"/>
  </cols>
  <sheetData>
    <row r="1" spans="1:7" ht="32.1" customHeight="1" x14ac:dyDescent="0.3">
      <c r="C1" s="18" t="s">
        <v>16</v>
      </c>
      <c r="D1" s="18" t="s">
        <v>69</v>
      </c>
    </row>
    <row r="2" spans="1:7" ht="15.95" customHeight="1" x14ac:dyDescent="0.25">
      <c r="D2" s="17"/>
    </row>
    <row r="3" spans="1:7" s="22" customFormat="1" ht="32.1" customHeight="1" x14ac:dyDescent="0.25">
      <c r="A3" s="29"/>
      <c r="B3" s="29"/>
      <c r="C3" s="20"/>
      <c r="D3" s="23" t="s">
        <v>71</v>
      </c>
      <c r="E3" s="21"/>
      <c r="F3" s="21"/>
      <c r="G3" s="21"/>
    </row>
    <row r="4" spans="1:7" s="26" customFormat="1" ht="50.1" customHeight="1" x14ac:dyDescent="0.2">
      <c r="A4" s="24" t="s">
        <v>70</v>
      </c>
      <c r="B4" s="25" t="s">
        <v>13</v>
      </c>
      <c r="C4" s="30" t="str">
        <f>CONCATENATE("SCH ",A4,B4)</f>
        <v>SCH 005 Total</v>
      </c>
      <c r="D4" s="31" t="str">
        <f>'Overall Enrollment'!B2:B2</f>
        <v>Public school students overall and by race/ethnicity, students with disabilities served under IDEA and those served solely under Section 504, and students who are English language learners, by state: School Year 2013-14</v>
      </c>
      <c r="E4" s="27"/>
      <c r="F4" s="27"/>
      <c r="G4" s="27"/>
    </row>
    <row r="5" spans="1:7" s="26" customFormat="1" ht="50.1" customHeight="1" x14ac:dyDescent="0.2">
      <c r="A5" s="24" t="s">
        <v>70</v>
      </c>
      <c r="B5" s="25" t="s">
        <v>14</v>
      </c>
      <c r="C5" s="30" t="str">
        <f t="shared" ref="C5:C6" si="0">CONCATENATE("SCH ",A5,B5)</f>
        <v>SCH 005 Male</v>
      </c>
      <c r="D5" s="31" t="str">
        <f>'Overall Enrollment - Male'!B2:B2</f>
        <v>Public school male students overall and by race/ethnicity, students with disabilities served under IDEA and those served solely under Section 504, and students who are English language learners, by state: School Year 2013-14</v>
      </c>
      <c r="E5" s="27"/>
      <c r="F5" s="27"/>
      <c r="G5" s="27"/>
    </row>
    <row r="6" spans="1:7" s="26" customFormat="1" ht="50.1" customHeight="1" x14ac:dyDescent="0.2">
      <c r="A6" s="24" t="s">
        <v>70</v>
      </c>
      <c r="B6" s="25" t="s">
        <v>15</v>
      </c>
      <c r="C6" s="30" t="str">
        <f t="shared" si="0"/>
        <v>SCH 005 Female</v>
      </c>
      <c r="D6" s="31" t="str">
        <f>'Overall Enrollment - Female'!B2:B2</f>
        <v>Public school female students overall and by race/ethnicity, students with disabilities served under IDEA and those served solely under Section 504, and students who are English language learners, by state: School Year 2013-14</v>
      </c>
      <c r="E6" s="27"/>
      <c r="F6" s="27"/>
      <c r="G6" s="27"/>
    </row>
  </sheetData>
  <phoneticPr fontId="15" type="noConversion"/>
  <hyperlinks>
    <hyperlink ref="D4" location="'Overall Enrollment'!A1" display="'Overall Enrollment'!A1"/>
    <hyperlink ref="D5" location="'Overall Enrollment - Male'!A1" display="'Overall Enrollment - Male'!A1"/>
    <hyperlink ref="D6" location="'Overall Enrollment - Female'!A1" display="'Overall Enrollment - Female'!A1"/>
  </hyperlinks>
  <pageMargins left="0.75" right="0.75" top="1" bottom="1" header="0.5" footer="0.5"/>
  <pageSetup scale="7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62"/>
  <sheetViews>
    <sheetView showGridLines="0" tabSelected="1" zoomScale="80" zoomScaleNormal="80" workbookViewId="0">
      <selection activeCell="B1" sqref="B1"/>
    </sheetView>
  </sheetViews>
  <sheetFormatPr defaultColWidth="12.1640625" defaultRowHeight="14.25" x14ac:dyDescent="0.2"/>
  <cols>
    <col min="1" max="1" width="13" style="13" customWidth="1"/>
    <col min="2" max="2" width="22" style="2" customWidth="1"/>
    <col min="3" max="3" width="15.1640625" style="2" customWidth="1"/>
    <col min="4" max="8" width="13" style="2" customWidth="1"/>
    <col min="9" max="9" width="14.6640625" style="2" customWidth="1"/>
    <col min="10" max="12" width="13" style="2" customWidth="1"/>
    <col min="13" max="13" width="14.83203125" style="2" customWidth="1"/>
    <col min="14" max="14" width="13.6640625" style="2" customWidth="1"/>
    <col min="15" max="22" width="13" style="2" customWidth="1"/>
    <col min="23" max="23" width="13" style="5" customWidth="1"/>
    <col min="24" max="24" width="13" style="8" customWidth="1"/>
    <col min="25" max="26" width="13" style="2" customWidth="1"/>
    <col min="27" max="16384" width="12.1640625" style="9"/>
  </cols>
  <sheetData>
    <row r="1" spans="1:26" s="2" customFormat="1" x14ac:dyDescent="0.2">
      <c r="A1" s="11"/>
      <c r="B1" s="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0"/>
      <c r="X1" s="5"/>
      <c r="Y1" s="1"/>
      <c r="Z1" s="1"/>
    </row>
    <row r="2" spans="1:26" s="32" customFormat="1" ht="18" x14ac:dyDescent="0.25">
      <c r="B2" s="109" t="s">
        <v>78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s="2" customFormat="1" ht="15" customHeight="1" thickBot="1" x14ac:dyDescent="0.3">
      <c r="A3" s="1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4"/>
      <c r="Z3" s="4"/>
    </row>
    <row r="4" spans="1:26" s="36" customFormat="1" ht="15" customHeight="1" x14ac:dyDescent="0.2">
      <c r="A4" s="33"/>
      <c r="B4" s="113" t="s">
        <v>0</v>
      </c>
      <c r="C4" s="34"/>
      <c r="D4" s="35"/>
      <c r="E4" s="115" t="s">
        <v>11</v>
      </c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7"/>
      <c r="S4" s="116" t="s">
        <v>76</v>
      </c>
      <c r="T4" s="116"/>
      <c r="U4" s="116"/>
      <c r="V4" s="117"/>
      <c r="W4" s="118" t="s">
        <v>75</v>
      </c>
      <c r="X4" s="119"/>
      <c r="Y4" s="106" t="s">
        <v>10</v>
      </c>
      <c r="Z4" s="110" t="s">
        <v>12</v>
      </c>
    </row>
    <row r="5" spans="1:26" s="36" customFormat="1" ht="30" customHeight="1" x14ac:dyDescent="0.2">
      <c r="A5" s="33"/>
      <c r="B5" s="113"/>
      <c r="C5" s="112" t="s">
        <v>73</v>
      </c>
      <c r="D5" s="102"/>
      <c r="E5" s="120" t="s">
        <v>1</v>
      </c>
      <c r="F5" s="104"/>
      <c r="G5" s="121" t="s">
        <v>2</v>
      </c>
      <c r="H5" s="104"/>
      <c r="I5" s="103" t="s">
        <v>3</v>
      </c>
      <c r="J5" s="104"/>
      <c r="K5" s="103" t="s">
        <v>4</v>
      </c>
      <c r="L5" s="104"/>
      <c r="M5" s="103" t="s">
        <v>5</v>
      </c>
      <c r="N5" s="104"/>
      <c r="O5" s="103" t="s">
        <v>6</v>
      </c>
      <c r="P5" s="104"/>
      <c r="Q5" s="103" t="s">
        <v>7</v>
      </c>
      <c r="R5" s="105"/>
      <c r="S5" s="101" t="s">
        <v>72</v>
      </c>
      <c r="T5" s="102"/>
      <c r="U5" s="112" t="s">
        <v>17</v>
      </c>
      <c r="V5" s="102"/>
      <c r="W5" s="112"/>
      <c r="X5" s="101"/>
      <c r="Y5" s="107"/>
      <c r="Z5" s="111"/>
    </row>
    <row r="6" spans="1:26" s="36" customFormat="1" ht="15" customHeight="1" thickBot="1" x14ac:dyDescent="0.25">
      <c r="A6" s="33"/>
      <c r="B6" s="114"/>
      <c r="C6" s="37" t="s">
        <v>8</v>
      </c>
      <c r="D6" s="38" t="s">
        <v>9</v>
      </c>
      <c r="E6" s="37" t="s">
        <v>8</v>
      </c>
      <c r="F6" s="39" t="s">
        <v>9</v>
      </c>
      <c r="G6" s="40" t="s">
        <v>8</v>
      </c>
      <c r="H6" s="41" t="s">
        <v>9</v>
      </c>
      <c r="I6" s="40" t="s">
        <v>8</v>
      </c>
      <c r="J6" s="41" t="s">
        <v>9</v>
      </c>
      <c r="K6" s="40" t="s">
        <v>8</v>
      </c>
      <c r="L6" s="41" t="s">
        <v>9</v>
      </c>
      <c r="M6" s="40" t="s">
        <v>8</v>
      </c>
      <c r="N6" s="41" t="s">
        <v>9</v>
      </c>
      <c r="O6" s="40" t="s">
        <v>8</v>
      </c>
      <c r="P6" s="41" t="s">
        <v>9</v>
      </c>
      <c r="Q6" s="42" t="s">
        <v>8</v>
      </c>
      <c r="R6" s="43" t="s">
        <v>9</v>
      </c>
      <c r="S6" s="37" t="s">
        <v>8</v>
      </c>
      <c r="T6" s="38" t="s">
        <v>9</v>
      </c>
      <c r="U6" s="37" t="s">
        <v>8</v>
      </c>
      <c r="V6" s="38" t="s">
        <v>9</v>
      </c>
      <c r="W6" s="40" t="s">
        <v>8</v>
      </c>
      <c r="X6" s="40" t="s">
        <v>9</v>
      </c>
      <c r="Y6" s="44"/>
      <c r="Z6" s="45"/>
    </row>
    <row r="7" spans="1:26" s="58" customFormat="1" ht="15" customHeight="1" x14ac:dyDescent="0.2">
      <c r="A7" s="46"/>
      <c r="B7" s="47" t="s">
        <v>74</v>
      </c>
      <c r="C7" s="48">
        <v>49917157</v>
      </c>
      <c r="D7" s="51">
        <v>100</v>
      </c>
      <c r="E7" s="50">
        <v>536531</v>
      </c>
      <c r="F7" s="51">
        <v>1.0748</v>
      </c>
      <c r="G7" s="52">
        <v>2394990</v>
      </c>
      <c r="H7" s="51">
        <v>4.7979000000000003</v>
      </c>
      <c r="I7" s="52">
        <v>12367854</v>
      </c>
      <c r="J7" s="51">
        <v>24.776800000000001</v>
      </c>
      <c r="K7" s="52">
        <v>7738909</v>
      </c>
      <c r="L7" s="51">
        <v>15.503500000000001</v>
      </c>
      <c r="M7" s="52">
        <v>25163839</v>
      </c>
      <c r="N7" s="51">
        <v>50.411200000000001</v>
      </c>
      <c r="O7" s="52">
        <v>197154</v>
      </c>
      <c r="P7" s="51">
        <v>0.39500000000000002</v>
      </c>
      <c r="Q7" s="53">
        <v>1517880</v>
      </c>
      <c r="R7" s="49">
        <v>3.0407999999999999</v>
      </c>
      <c r="S7" s="48">
        <v>6108539</v>
      </c>
      <c r="T7" s="49">
        <v>12.237399999999997</v>
      </c>
      <c r="U7" s="48">
        <v>901223</v>
      </c>
      <c r="V7" s="49">
        <v>1.8054399999999999</v>
      </c>
      <c r="W7" s="54">
        <v>4936661</v>
      </c>
      <c r="X7" s="55">
        <v>9.8896999999999995</v>
      </c>
      <c r="Y7" s="56">
        <v>95507</v>
      </c>
      <c r="Z7" s="57">
        <v>99.987399999999994</v>
      </c>
    </row>
    <row r="8" spans="1:26" s="72" customFormat="1" ht="15" customHeight="1" x14ac:dyDescent="0.2">
      <c r="A8" s="59"/>
      <c r="B8" s="60" t="s">
        <v>18</v>
      </c>
      <c r="C8" s="61">
        <v>740893</v>
      </c>
      <c r="D8" s="64">
        <v>100</v>
      </c>
      <c r="E8" s="63">
        <v>6526</v>
      </c>
      <c r="F8" s="64">
        <v>0.88080000000000003</v>
      </c>
      <c r="G8" s="65">
        <v>9933</v>
      </c>
      <c r="H8" s="64">
        <v>1.3407</v>
      </c>
      <c r="I8" s="65">
        <v>40961</v>
      </c>
      <c r="J8" s="64">
        <v>5.5286</v>
      </c>
      <c r="K8" s="65">
        <v>248402</v>
      </c>
      <c r="L8" s="64">
        <v>33.5274</v>
      </c>
      <c r="M8" s="65">
        <v>421935</v>
      </c>
      <c r="N8" s="64">
        <v>56.9495</v>
      </c>
      <c r="O8" s="65">
        <v>696</v>
      </c>
      <c r="P8" s="64">
        <v>9.3899999999999997E-2</v>
      </c>
      <c r="Q8" s="66">
        <v>12440</v>
      </c>
      <c r="R8" s="67">
        <v>1.6791</v>
      </c>
      <c r="S8" s="61">
        <v>90805</v>
      </c>
      <c r="T8" s="62">
        <v>12.2562</v>
      </c>
      <c r="U8" s="61">
        <v>6353</v>
      </c>
      <c r="V8" s="62">
        <v>0.85748000000000002</v>
      </c>
      <c r="W8" s="68">
        <v>24519</v>
      </c>
      <c r="X8" s="69">
        <v>3.3094000000000001</v>
      </c>
      <c r="Y8" s="70">
        <v>1397</v>
      </c>
      <c r="Z8" s="71">
        <v>100</v>
      </c>
    </row>
    <row r="9" spans="1:26" s="72" customFormat="1" ht="15" customHeight="1" x14ac:dyDescent="0.2">
      <c r="A9" s="59"/>
      <c r="B9" s="73" t="s">
        <v>19</v>
      </c>
      <c r="C9" s="74">
        <v>128992</v>
      </c>
      <c r="D9" s="77">
        <v>100</v>
      </c>
      <c r="E9" s="76">
        <v>30694</v>
      </c>
      <c r="F9" s="77">
        <v>23.795300000000001</v>
      </c>
      <c r="G9" s="78">
        <v>8059</v>
      </c>
      <c r="H9" s="77">
        <v>6.2477</v>
      </c>
      <c r="I9" s="78">
        <v>8572</v>
      </c>
      <c r="J9" s="77">
        <v>6.6454000000000004</v>
      </c>
      <c r="K9" s="78">
        <v>4411</v>
      </c>
      <c r="L9" s="77">
        <v>3.4196</v>
      </c>
      <c r="M9" s="78">
        <v>62882</v>
      </c>
      <c r="N9" s="77">
        <v>48.748800000000003</v>
      </c>
      <c r="O9" s="78">
        <v>3185</v>
      </c>
      <c r="P9" s="77">
        <v>2.4691000000000001</v>
      </c>
      <c r="Q9" s="79">
        <v>11189</v>
      </c>
      <c r="R9" s="49">
        <v>8.6742000000000008</v>
      </c>
      <c r="S9" s="74">
        <v>16408</v>
      </c>
      <c r="T9" s="75">
        <v>12.7202</v>
      </c>
      <c r="U9" s="74">
        <v>1192</v>
      </c>
      <c r="V9" s="75">
        <v>0.92408999999999997</v>
      </c>
      <c r="W9" s="80">
        <v>15158</v>
      </c>
      <c r="X9" s="81">
        <v>11.751099999999999</v>
      </c>
      <c r="Y9" s="56">
        <v>495</v>
      </c>
      <c r="Z9" s="57">
        <v>100</v>
      </c>
    </row>
    <row r="10" spans="1:26" s="72" customFormat="1" ht="15" customHeight="1" x14ac:dyDescent="0.2">
      <c r="A10" s="59"/>
      <c r="B10" s="60" t="s">
        <v>20</v>
      </c>
      <c r="C10" s="61">
        <v>1101617</v>
      </c>
      <c r="D10" s="64">
        <v>100</v>
      </c>
      <c r="E10" s="63">
        <v>52799</v>
      </c>
      <c r="F10" s="64">
        <v>4.7929000000000004</v>
      </c>
      <c r="G10" s="65">
        <v>30874</v>
      </c>
      <c r="H10" s="64">
        <v>2.8026</v>
      </c>
      <c r="I10" s="65">
        <v>481332</v>
      </c>
      <c r="J10" s="64">
        <v>43.693199999999997</v>
      </c>
      <c r="K10" s="65">
        <v>56176</v>
      </c>
      <c r="L10" s="64">
        <v>5.0994000000000002</v>
      </c>
      <c r="M10" s="65">
        <v>452261</v>
      </c>
      <c r="N10" s="64">
        <v>41.054299999999998</v>
      </c>
      <c r="O10" s="65">
        <v>4218</v>
      </c>
      <c r="P10" s="64">
        <v>0.38290000000000002</v>
      </c>
      <c r="Q10" s="66">
        <v>23957</v>
      </c>
      <c r="R10" s="67">
        <v>2.1747000000000001</v>
      </c>
      <c r="S10" s="61">
        <v>127587</v>
      </c>
      <c r="T10" s="62">
        <v>11.581799999999999</v>
      </c>
      <c r="U10" s="61">
        <v>14193</v>
      </c>
      <c r="V10" s="62">
        <v>1.2883800000000003</v>
      </c>
      <c r="W10" s="68">
        <v>83011</v>
      </c>
      <c r="X10" s="69">
        <v>7.5354000000000001</v>
      </c>
      <c r="Y10" s="70">
        <v>1913</v>
      </c>
      <c r="Z10" s="71">
        <v>100</v>
      </c>
    </row>
    <row r="11" spans="1:26" s="72" customFormat="1" ht="15" customHeight="1" x14ac:dyDescent="0.2">
      <c r="A11" s="59"/>
      <c r="B11" s="73" t="s">
        <v>21</v>
      </c>
      <c r="C11" s="74">
        <v>480044</v>
      </c>
      <c r="D11" s="77">
        <v>100</v>
      </c>
      <c r="E11" s="76">
        <v>3160</v>
      </c>
      <c r="F11" s="77">
        <v>0.6583</v>
      </c>
      <c r="G11" s="78">
        <v>7175</v>
      </c>
      <c r="H11" s="77">
        <v>1.4946999999999999</v>
      </c>
      <c r="I11" s="78">
        <v>53737</v>
      </c>
      <c r="J11" s="77">
        <v>11.1942</v>
      </c>
      <c r="K11" s="78">
        <v>97891</v>
      </c>
      <c r="L11" s="77">
        <v>20.392099999999999</v>
      </c>
      <c r="M11" s="78">
        <v>306339</v>
      </c>
      <c r="N11" s="77">
        <v>63.814799999999998</v>
      </c>
      <c r="O11" s="78">
        <v>2722</v>
      </c>
      <c r="P11" s="77">
        <v>0.56699999999999995</v>
      </c>
      <c r="Q11" s="79">
        <v>9020</v>
      </c>
      <c r="R11" s="49">
        <v>1.879</v>
      </c>
      <c r="S11" s="74">
        <v>50887</v>
      </c>
      <c r="T11" s="75">
        <v>10.6005</v>
      </c>
      <c r="U11" s="74">
        <v>13466</v>
      </c>
      <c r="V11" s="75">
        <v>2.8051599999999999</v>
      </c>
      <c r="W11" s="80">
        <v>36217</v>
      </c>
      <c r="X11" s="81">
        <v>7.5445000000000002</v>
      </c>
      <c r="Y11" s="56">
        <v>1085</v>
      </c>
      <c r="Z11" s="57">
        <v>100</v>
      </c>
    </row>
    <row r="12" spans="1:26" s="72" customFormat="1" ht="15" customHeight="1" x14ac:dyDescent="0.2">
      <c r="A12" s="59"/>
      <c r="B12" s="60" t="s">
        <v>22</v>
      </c>
      <c r="C12" s="61">
        <v>6247926</v>
      </c>
      <c r="D12" s="64">
        <v>100</v>
      </c>
      <c r="E12" s="63">
        <v>42786</v>
      </c>
      <c r="F12" s="64">
        <v>0.68479999999999996</v>
      </c>
      <c r="G12" s="65">
        <v>680099</v>
      </c>
      <c r="H12" s="64">
        <v>10.885199999999999</v>
      </c>
      <c r="I12" s="65">
        <v>3331005</v>
      </c>
      <c r="J12" s="64">
        <v>53.313800000000001</v>
      </c>
      <c r="K12" s="65">
        <v>386269</v>
      </c>
      <c r="L12" s="64">
        <v>6.1824000000000003</v>
      </c>
      <c r="M12" s="65">
        <v>1558518</v>
      </c>
      <c r="N12" s="64">
        <v>24.944600000000001</v>
      </c>
      <c r="O12" s="65">
        <v>44026</v>
      </c>
      <c r="P12" s="64">
        <v>0.7046</v>
      </c>
      <c r="Q12" s="66">
        <v>205223</v>
      </c>
      <c r="R12" s="67">
        <v>3.2847</v>
      </c>
      <c r="S12" s="61">
        <v>636936</v>
      </c>
      <c r="T12" s="62">
        <v>10.1944</v>
      </c>
      <c r="U12" s="61">
        <v>57745</v>
      </c>
      <c r="V12" s="62">
        <v>0.92423</v>
      </c>
      <c r="W12" s="68">
        <v>1443874</v>
      </c>
      <c r="X12" s="69">
        <v>23.1097</v>
      </c>
      <c r="Y12" s="70">
        <v>9883</v>
      </c>
      <c r="Z12" s="71">
        <v>99.979799999999997</v>
      </c>
    </row>
    <row r="13" spans="1:26" s="72" customFormat="1" ht="15" customHeight="1" x14ac:dyDescent="0.2">
      <c r="A13" s="59"/>
      <c r="B13" s="73" t="s">
        <v>23</v>
      </c>
      <c r="C13" s="74">
        <v>877264</v>
      </c>
      <c r="D13" s="77">
        <v>100</v>
      </c>
      <c r="E13" s="76">
        <v>6675</v>
      </c>
      <c r="F13" s="77">
        <v>0.76090000000000002</v>
      </c>
      <c r="G13" s="78">
        <v>27021</v>
      </c>
      <c r="H13" s="77">
        <v>3.0800999999999998</v>
      </c>
      <c r="I13" s="78">
        <v>287922</v>
      </c>
      <c r="J13" s="77">
        <v>32.820500000000003</v>
      </c>
      <c r="K13" s="78">
        <v>41243</v>
      </c>
      <c r="L13" s="77">
        <v>4.7012999999999998</v>
      </c>
      <c r="M13" s="78">
        <v>482055</v>
      </c>
      <c r="N13" s="77">
        <v>54.94980000000001</v>
      </c>
      <c r="O13" s="78">
        <v>1991</v>
      </c>
      <c r="P13" s="77">
        <v>0.22700000000000001</v>
      </c>
      <c r="Q13" s="79">
        <v>30357</v>
      </c>
      <c r="R13" s="49">
        <v>3.4603999999999999</v>
      </c>
      <c r="S13" s="74">
        <v>87698</v>
      </c>
      <c r="T13" s="75">
        <v>9.9968000000000004</v>
      </c>
      <c r="U13" s="74">
        <v>9573</v>
      </c>
      <c r="V13" s="75">
        <v>1.0912299999999999</v>
      </c>
      <c r="W13" s="80">
        <v>127698</v>
      </c>
      <c r="X13" s="81">
        <v>14.5564</v>
      </c>
      <c r="Y13" s="56">
        <v>1841</v>
      </c>
      <c r="Z13" s="57">
        <v>100</v>
      </c>
    </row>
    <row r="14" spans="1:26" s="72" customFormat="1" ht="15" customHeight="1" x14ac:dyDescent="0.2">
      <c r="A14" s="59"/>
      <c r="B14" s="60" t="s">
        <v>24</v>
      </c>
      <c r="C14" s="61">
        <v>545885</v>
      </c>
      <c r="D14" s="64">
        <v>100</v>
      </c>
      <c r="E14" s="63">
        <v>1560</v>
      </c>
      <c r="F14" s="64">
        <v>0.2858</v>
      </c>
      <c r="G14" s="65">
        <v>25492</v>
      </c>
      <c r="H14" s="64">
        <v>4.6698000000000004</v>
      </c>
      <c r="I14" s="65">
        <v>115090</v>
      </c>
      <c r="J14" s="64">
        <v>21.083200000000001</v>
      </c>
      <c r="K14" s="65">
        <v>70810</v>
      </c>
      <c r="L14" s="64">
        <v>12.9716</v>
      </c>
      <c r="M14" s="65">
        <v>318636</v>
      </c>
      <c r="N14" s="64">
        <v>58.3705</v>
      </c>
      <c r="O14" s="65">
        <v>1145</v>
      </c>
      <c r="P14" s="64">
        <v>0.20979999999999999</v>
      </c>
      <c r="Q14" s="66">
        <v>13152</v>
      </c>
      <c r="R14" s="67">
        <v>2.4093</v>
      </c>
      <c r="S14" s="61">
        <v>67114</v>
      </c>
      <c r="T14" s="62">
        <v>12.294499999999999</v>
      </c>
      <c r="U14" s="61">
        <v>19495</v>
      </c>
      <c r="V14" s="62">
        <v>3.5712700000000002</v>
      </c>
      <c r="W14" s="68">
        <v>32476</v>
      </c>
      <c r="X14" s="69">
        <v>5.9492000000000003</v>
      </c>
      <c r="Y14" s="70">
        <v>1140</v>
      </c>
      <c r="Z14" s="71">
        <v>99.912300000000002</v>
      </c>
    </row>
    <row r="15" spans="1:26" s="72" customFormat="1" ht="15" customHeight="1" x14ac:dyDescent="0.2">
      <c r="A15" s="59"/>
      <c r="B15" s="73" t="s">
        <v>25</v>
      </c>
      <c r="C15" s="74">
        <v>135171</v>
      </c>
      <c r="D15" s="77">
        <v>100</v>
      </c>
      <c r="E15" s="76">
        <v>606</v>
      </c>
      <c r="F15" s="77">
        <v>0.44829999999999998</v>
      </c>
      <c r="G15" s="78">
        <v>4729</v>
      </c>
      <c r="H15" s="77">
        <v>3.4984999999999999</v>
      </c>
      <c r="I15" s="78">
        <v>19217</v>
      </c>
      <c r="J15" s="77">
        <v>14.216799999999999</v>
      </c>
      <c r="K15" s="78">
        <v>42308</v>
      </c>
      <c r="L15" s="77">
        <v>31.299600000000002</v>
      </c>
      <c r="M15" s="78">
        <v>64694</v>
      </c>
      <c r="N15" s="77">
        <v>47.860900000000001</v>
      </c>
      <c r="O15" s="78">
        <v>150</v>
      </c>
      <c r="P15" s="77">
        <v>0.111</v>
      </c>
      <c r="Q15" s="79">
        <v>3467</v>
      </c>
      <c r="R15" s="49">
        <v>2.5649000000000002</v>
      </c>
      <c r="S15" s="74">
        <v>20260</v>
      </c>
      <c r="T15" s="75">
        <v>14.9884</v>
      </c>
      <c r="U15" s="74">
        <v>3582</v>
      </c>
      <c r="V15" s="75">
        <v>2.6499799999999998</v>
      </c>
      <c r="W15" s="80">
        <v>8232</v>
      </c>
      <c r="X15" s="81">
        <v>6.0900999999999996</v>
      </c>
      <c r="Y15" s="56">
        <v>227</v>
      </c>
      <c r="Z15" s="57">
        <v>100</v>
      </c>
    </row>
    <row r="16" spans="1:26" s="72" customFormat="1" ht="15" customHeight="1" x14ac:dyDescent="0.2">
      <c r="A16" s="59"/>
      <c r="B16" s="60" t="s">
        <v>26</v>
      </c>
      <c r="C16" s="61">
        <v>76149</v>
      </c>
      <c r="D16" s="64">
        <v>100</v>
      </c>
      <c r="E16" s="63">
        <v>71</v>
      </c>
      <c r="F16" s="64">
        <v>9.3200000000000005E-2</v>
      </c>
      <c r="G16" s="65">
        <v>1128</v>
      </c>
      <c r="H16" s="64">
        <v>1.4813000000000001</v>
      </c>
      <c r="I16" s="65">
        <v>11203</v>
      </c>
      <c r="J16" s="64">
        <v>14.7119</v>
      </c>
      <c r="K16" s="65">
        <v>55490</v>
      </c>
      <c r="L16" s="64">
        <v>72.8703</v>
      </c>
      <c r="M16" s="65">
        <v>6933</v>
      </c>
      <c r="N16" s="64">
        <v>9.1044999999999998</v>
      </c>
      <c r="O16" s="65">
        <v>92</v>
      </c>
      <c r="P16" s="64">
        <v>0.1208</v>
      </c>
      <c r="Q16" s="66">
        <v>1232</v>
      </c>
      <c r="R16" s="67">
        <v>1.6178999999999999</v>
      </c>
      <c r="S16" s="61">
        <v>10440</v>
      </c>
      <c r="T16" s="62">
        <v>13.710000000000003</v>
      </c>
      <c r="U16" s="61">
        <v>811</v>
      </c>
      <c r="V16" s="62">
        <v>1.0650200000000001</v>
      </c>
      <c r="W16" s="68">
        <v>8039</v>
      </c>
      <c r="X16" s="69">
        <v>10.556900000000001</v>
      </c>
      <c r="Y16" s="70">
        <v>204</v>
      </c>
      <c r="Z16" s="71">
        <v>100</v>
      </c>
    </row>
    <row r="17" spans="1:26" s="72" customFormat="1" ht="15" customHeight="1" x14ac:dyDescent="0.2">
      <c r="A17" s="59"/>
      <c r="B17" s="73" t="s">
        <v>27</v>
      </c>
      <c r="C17" s="74">
        <v>2719464</v>
      </c>
      <c r="D17" s="77">
        <v>100</v>
      </c>
      <c r="E17" s="76">
        <v>9079</v>
      </c>
      <c r="F17" s="77">
        <v>0.33389999999999997</v>
      </c>
      <c r="G17" s="78">
        <v>70431</v>
      </c>
      <c r="H17" s="77">
        <v>2.5899000000000001</v>
      </c>
      <c r="I17" s="78">
        <v>814951</v>
      </c>
      <c r="J17" s="77">
        <v>29.967300000000002</v>
      </c>
      <c r="K17" s="78">
        <v>622750</v>
      </c>
      <c r="L17" s="77">
        <v>22.899699999999999</v>
      </c>
      <c r="M17" s="78">
        <v>1112376</v>
      </c>
      <c r="N17" s="77">
        <v>40.904200000000003</v>
      </c>
      <c r="O17" s="78">
        <v>3538</v>
      </c>
      <c r="P17" s="77">
        <v>0.13009999999999999</v>
      </c>
      <c r="Q17" s="79">
        <v>86339</v>
      </c>
      <c r="R17" s="49">
        <v>3.1749000000000001</v>
      </c>
      <c r="S17" s="74">
        <v>340659</v>
      </c>
      <c r="T17" s="75">
        <v>12.5267</v>
      </c>
      <c r="U17" s="74">
        <v>60674</v>
      </c>
      <c r="V17" s="75">
        <v>2.2311000000000001</v>
      </c>
      <c r="W17" s="80">
        <v>259863</v>
      </c>
      <c r="X17" s="81">
        <v>9.5556999999999999</v>
      </c>
      <c r="Y17" s="56">
        <v>3954</v>
      </c>
      <c r="Z17" s="57">
        <v>100</v>
      </c>
    </row>
    <row r="18" spans="1:26" s="72" customFormat="1" ht="15" customHeight="1" x14ac:dyDescent="0.2">
      <c r="A18" s="59"/>
      <c r="B18" s="60" t="s">
        <v>28</v>
      </c>
      <c r="C18" s="61">
        <v>1734866</v>
      </c>
      <c r="D18" s="64">
        <v>100</v>
      </c>
      <c r="E18" s="63">
        <v>3725</v>
      </c>
      <c r="F18" s="64">
        <v>0.2147</v>
      </c>
      <c r="G18" s="65">
        <v>61192</v>
      </c>
      <c r="H18" s="64">
        <v>3.5272000000000001</v>
      </c>
      <c r="I18" s="65">
        <v>229985</v>
      </c>
      <c r="J18" s="64">
        <v>13.256600000000001</v>
      </c>
      <c r="K18" s="65">
        <v>643056</v>
      </c>
      <c r="L18" s="64">
        <v>37.066600000000001</v>
      </c>
      <c r="M18" s="65">
        <v>740478</v>
      </c>
      <c r="N18" s="64">
        <v>42.682099999999998</v>
      </c>
      <c r="O18" s="65">
        <v>1990</v>
      </c>
      <c r="P18" s="64">
        <v>0.1147</v>
      </c>
      <c r="Q18" s="66">
        <v>54440</v>
      </c>
      <c r="R18" s="67">
        <v>3.1379999999999999</v>
      </c>
      <c r="S18" s="61">
        <v>193914</v>
      </c>
      <c r="T18" s="62">
        <v>11.1775</v>
      </c>
      <c r="U18" s="61">
        <v>21451</v>
      </c>
      <c r="V18" s="62">
        <v>1.2364599999999999</v>
      </c>
      <c r="W18" s="68">
        <v>120045</v>
      </c>
      <c r="X18" s="69">
        <v>6.9196</v>
      </c>
      <c r="Y18" s="70">
        <v>2444</v>
      </c>
      <c r="Z18" s="71">
        <v>99.795400000000001</v>
      </c>
    </row>
    <row r="19" spans="1:26" s="72" customFormat="1" ht="15" customHeight="1" x14ac:dyDescent="0.2">
      <c r="A19" s="59"/>
      <c r="B19" s="73" t="s">
        <v>29</v>
      </c>
      <c r="C19" s="74">
        <v>187325</v>
      </c>
      <c r="D19" s="77">
        <v>100</v>
      </c>
      <c r="E19" s="76">
        <v>753</v>
      </c>
      <c r="F19" s="77">
        <v>0.40200000000000002</v>
      </c>
      <c r="G19" s="78">
        <v>59930</v>
      </c>
      <c r="H19" s="77">
        <v>31.9925</v>
      </c>
      <c r="I19" s="78">
        <v>18262</v>
      </c>
      <c r="J19" s="77">
        <v>9.7487999999999992</v>
      </c>
      <c r="K19" s="78">
        <v>3880</v>
      </c>
      <c r="L19" s="77">
        <v>2.0712999999999999</v>
      </c>
      <c r="M19" s="78">
        <v>25629</v>
      </c>
      <c r="N19" s="77">
        <v>13.6816</v>
      </c>
      <c r="O19" s="78">
        <v>60004</v>
      </c>
      <c r="P19" s="77">
        <v>32.031999999999989</v>
      </c>
      <c r="Q19" s="79">
        <v>18867</v>
      </c>
      <c r="R19" s="49">
        <v>10.0718</v>
      </c>
      <c r="S19" s="74">
        <v>19277</v>
      </c>
      <c r="T19" s="75">
        <v>10.290699999999999</v>
      </c>
      <c r="U19" s="74">
        <v>2770</v>
      </c>
      <c r="V19" s="75">
        <v>1.47871</v>
      </c>
      <c r="W19" s="80">
        <v>24321</v>
      </c>
      <c r="X19" s="81">
        <v>12.9833</v>
      </c>
      <c r="Y19" s="56">
        <v>287</v>
      </c>
      <c r="Z19" s="57">
        <v>100</v>
      </c>
    </row>
    <row r="20" spans="1:26" s="72" customFormat="1" ht="15" customHeight="1" x14ac:dyDescent="0.2">
      <c r="A20" s="59"/>
      <c r="B20" s="60" t="s">
        <v>30</v>
      </c>
      <c r="C20" s="61">
        <v>289176</v>
      </c>
      <c r="D20" s="64">
        <v>100</v>
      </c>
      <c r="E20" s="63">
        <v>4202</v>
      </c>
      <c r="F20" s="64">
        <v>1.4531000000000001</v>
      </c>
      <c r="G20" s="65">
        <v>3820</v>
      </c>
      <c r="H20" s="64">
        <v>1.321</v>
      </c>
      <c r="I20" s="65">
        <v>47818</v>
      </c>
      <c r="J20" s="64">
        <v>16.536000000000001</v>
      </c>
      <c r="K20" s="65">
        <v>3232</v>
      </c>
      <c r="L20" s="64">
        <v>1.1176999999999997</v>
      </c>
      <c r="M20" s="65">
        <v>222699</v>
      </c>
      <c r="N20" s="64">
        <v>77.011600000000001</v>
      </c>
      <c r="O20" s="65">
        <v>1274</v>
      </c>
      <c r="P20" s="64">
        <v>0.44059999999999999</v>
      </c>
      <c r="Q20" s="66">
        <v>6131</v>
      </c>
      <c r="R20" s="67">
        <v>2.1202000000000001</v>
      </c>
      <c r="S20" s="61">
        <v>25151</v>
      </c>
      <c r="T20" s="62">
        <v>8.6974999999999998</v>
      </c>
      <c r="U20" s="61">
        <v>5631</v>
      </c>
      <c r="V20" s="62">
        <v>1.94726</v>
      </c>
      <c r="W20" s="68">
        <v>15623</v>
      </c>
      <c r="X20" s="69">
        <v>5.4025999999999996</v>
      </c>
      <c r="Y20" s="70">
        <v>715</v>
      </c>
      <c r="Z20" s="71">
        <v>100</v>
      </c>
    </row>
    <row r="21" spans="1:26" s="72" customFormat="1" ht="15" customHeight="1" x14ac:dyDescent="0.2">
      <c r="A21" s="59"/>
      <c r="B21" s="73" t="s">
        <v>31</v>
      </c>
      <c r="C21" s="74">
        <v>2043520</v>
      </c>
      <c r="D21" s="77">
        <v>100</v>
      </c>
      <c r="E21" s="76">
        <v>6230</v>
      </c>
      <c r="F21" s="77">
        <v>0.3049</v>
      </c>
      <c r="G21" s="78">
        <v>92417</v>
      </c>
      <c r="H21" s="77">
        <v>4.5224000000000002</v>
      </c>
      <c r="I21" s="78">
        <v>501964</v>
      </c>
      <c r="J21" s="77">
        <v>24.563700000000001</v>
      </c>
      <c r="K21" s="78">
        <v>356345</v>
      </c>
      <c r="L21" s="77">
        <v>17.437799999999999</v>
      </c>
      <c r="M21" s="78">
        <v>1022658</v>
      </c>
      <c r="N21" s="77">
        <v>50.043900000000001</v>
      </c>
      <c r="O21" s="78">
        <v>2496</v>
      </c>
      <c r="P21" s="77">
        <v>0.1221</v>
      </c>
      <c r="Q21" s="79">
        <v>61410</v>
      </c>
      <c r="R21" s="49">
        <v>3.0051000000000001</v>
      </c>
      <c r="S21" s="74">
        <v>266711</v>
      </c>
      <c r="T21" s="75">
        <v>13.051500000000001</v>
      </c>
      <c r="U21" s="74">
        <v>40813</v>
      </c>
      <c r="V21" s="75">
        <v>1.99719</v>
      </c>
      <c r="W21" s="80">
        <v>193284</v>
      </c>
      <c r="X21" s="81">
        <v>9.4583999999999993</v>
      </c>
      <c r="Y21" s="56">
        <v>4134</v>
      </c>
      <c r="Z21" s="57">
        <v>99.951599999999999</v>
      </c>
    </row>
    <row r="22" spans="1:26" s="72" customFormat="1" ht="15" customHeight="1" x14ac:dyDescent="0.2">
      <c r="A22" s="59"/>
      <c r="B22" s="60" t="s">
        <v>32</v>
      </c>
      <c r="C22" s="61">
        <v>1029832</v>
      </c>
      <c r="D22" s="64">
        <v>100</v>
      </c>
      <c r="E22" s="63">
        <v>2574</v>
      </c>
      <c r="F22" s="64">
        <v>0.24990000000000001</v>
      </c>
      <c r="G22" s="65">
        <v>19850</v>
      </c>
      <c r="H22" s="64">
        <v>1.9275</v>
      </c>
      <c r="I22" s="65">
        <v>103708</v>
      </c>
      <c r="J22" s="64">
        <v>10.070399999999999</v>
      </c>
      <c r="K22" s="65">
        <v>121446</v>
      </c>
      <c r="L22" s="64">
        <v>11.7928</v>
      </c>
      <c r="M22" s="65">
        <v>735989</v>
      </c>
      <c r="N22" s="64">
        <v>71.466899999999995</v>
      </c>
      <c r="O22" s="65">
        <v>723</v>
      </c>
      <c r="P22" s="64">
        <v>7.0199999999999999E-2</v>
      </c>
      <c r="Q22" s="66">
        <v>45542</v>
      </c>
      <c r="R22" s="67">
        <v>4.4222999999999999</v>
      </c>
      <c r="S22" s="61">
        <v>147947</v>
      </c>
      <c r="T22" s="62">
        <v>14.366099999999999</v>
      </c>
      <c r="U22" s="61">
        <v>15851</v>
      </c>
      <c r="V22" s="62">
        <v>1.53918</v>
      </c>
      <c r="W22" s="68">
        <v>64822</v>
      </c>
      <c r="X22" s="69">
        <v>6.2944000000000004</v>
      </c>
      <c r="Y22" s="70">
        <v>1864</v>
      </c>
      <c r="Z22" s="71">
        <v>100</v>
      </c>
    </row>
    <row r="23" spans="1:26" s="72" customFormat="1" ht="15" customHeight="1" x14ac:dyDescent="0.2">
      <c r="A23" s="59"/>
      <c r="B23" s="73" t="s">
        <v>33</v>
      </c>
      <c r="C23" s="74">
        <v>499447</v>
      </c>
      <c r="D23" s="77">
        <v>100</v>
      </c>
      <c r="E23" s="76">
        <v>2013</v>
      </c>
      <c r="F23" s="77">
        <v>0.40300000000000002</v>
      </c>
      <c r="G23" s="78">
        <v>11207</v>
      </c>
      <c r="H23" s="77">
        <v>2.2439</v>
      </c>
      <c r="I23" s="78">
        <v>48093</v>
      </c>
      <c r="J23" s="77">
        <v>9.6292000000000009</v>
      </c>
      <c r="K23" s="78">
        <v>26780</v>
      </c>
      <c r="L23" s="77">
        <v>5.3619000000000012</v>
      </c>
      <c r="M23" s="78">
        <v>395033</v>
      </c>
      <c r="N23" s="77">
        <v>79.094099999999997</v>
      </c>
      <c r="O23" s="78">
        <v>899</v>
      </c>
      <c r="P23" s="77">
        <v>0.18</v>
      </c>
      <c r="Q23" s="79">
        <v>15422</v>
      </c>
      <c r="R23" s="49">
        <v>3.0878000000000001</v>
      </c>
      <c r="S23" s="74">
        <v>59252</v>
      </c>
      <c r="T23" s="75">
        <v>11.8635</v>
      </c>
      <c r="U23" s="74">
        <v>5946</v>
      </c>
      <c r="V23" s="75">
        <v>1.19052</v>
      </c>
      <c r="W23" s="80">
        <v>24376</v>
      </c>
      <c r="X23" s="81">
        <v>4.8806000000000003</v>
      </c>
      <c r="Y23" s="56">
        <v>1424</v>
      </c>
      <c r="Z23" s="57">
        <v>100</v>
      </c>
    </row>
    <row r="24" spans="1:26" s="72" customFormat="1" ht="15" customHeight="1" x14ac:dyDescent="0.2">
      <c r="A24" s="59"/>
      <c r="B24" s="60" t="s">
        <v>34</v>
      </c>
      <c r="C24" s="61">
        <v>492002</v>
      </c>
      <c r="D24" s="64">
        <v>100</v>
      </c>
      <c r="E24" s="63">
        <v>5282</v>
      </c>
      <c r="F24" s="64">
        <v>1.0736000000000001</v>
      </c>
      <c r="G24" s="65">
        <v>13139</v>
      </c>
      <c r="H24" s="64">
        <v>2.6705000000000001</v>
      </c>
      <c r="I24" s="65">
        <v>89976</v>
      </c>
      <c r="J24" s="64">
        <v>18.287700000000001</v>
      </c>
      <c r="K24" s="65">
        <v>35675</v>
      </c>
      <c r="L24" s="64">
        <v>7.2510000000000003</v>
      </c>
      <c r="M24" s="65">
        <v>324280</v>
      </c>
      <c r="N24" s="64">
        <v>65.910300000000021</v>
      </c>
      <c r="O24" s="65">
        <v>856</v>
      </c>
      <c r="P24" s="64">
        <v>0.17399999999999999</v>
      </c>
      <c r="Q24" s="66">
        <v>22794</v>
      </c>
      <c r="R24" s="67">
        <v>4.6329000000000002</v>
      </c>
      <c r="S24" s="61">
        <v>65319</v>
      </c>
      <c r="T24" s="62">
        <v>13.276199999999999</v>
      </c>
      <c r="U24" s="61">
        <v>4172</v>
      </c>
      <c r="V24" s="62">
        <v>0.84796000000000005</v>
      </c>
      <c r="W24" s="68">
        <v>51261</v>
      </c>
      <c r="X24" s="69">
        <v>10.418900000000001</v>
      </c>
      <c r="Y24" s="70">
        <v>1396</v>
      </c>
      <c r="Z24" s="71">
        <v>100</v>
      </c>
    </row>
    <row r="25" spans="1:26" s="72" customFormat="1" ht="15" customHeight="1" x14ac:dyDescent="0.2">
      <c r="A25" s="59"/>
      <c r="B25" s="73" t="s">
        <v>35</v>
      </c>
      <c r="C25" s="74">
        <v>684752</v>
      </c>
      <c r="D25" s="77">
        <v>100</v>
      </c>
      <c r="E25" s="76">
        <v>881</v>
      </c>
      <c r="F25" s="77">
        <v>0.12870000000000001</v>
      </c>
      <c r="G25" s="78">
        <v>9963</v>
      </c>
      <c r="H25" s="77">
        <v>1.4550000000000001</v>
      </c>
      <c r="I25" s="78">
        <v>35583</v>
      </c>
      <c r="J25" s="77">
        <v>5.1965000000000012</v>
      </c>
      <c r="K25" s="78">
        <v>73216</v>
      </c>
      <c r="L25" s="77">
        <v>10.692299999999999</v>
      </c>
      <c r="M25" s="78">
        <v>544758</v>
      </c>
      <c r="N25" s="77">
        <v>79.555499999999995</v>
      </c>
      <c r="O25" s="78">
        <v>643</v>
      </c>
      <c r="P25" s="77">
        <v>9.3899999999999997E-2</v>
      </c>
      <c r="Q25" s="79">
        <v>19708</v>
      </c>
      <c r="R25" s="49">
        <v>2.8780999999999999</v>
      </c>
      <c r="S25" s="74">
        <v>96994</v>
      </c>
      <c r="T25" s="75">
        <v>14.1648</v>
      </c>
      <c r="U25" s="74">
        <v>9206</v>
      </c>
      <c r="V25" s="75">
        <v>1.34443</v>
      </c>
      <c r="W25" s="80">
        <v>20024</v>
      </c>
      <c r="X25" s="81">
        <v>2.9243000000000001</v>
      </c>
      <c r="Y25" s="56">
        <v>1422</v>
      </c>
      <c r="Z25" s="57">
        <v>100</v>
      </c>
    </row>
    <row r="26" spans="1:26" s="72" customFormat="1" ht="15" customHeight="1" x14ac:dyDescent="0.2">
      <c r="A26" s="59"/>
      <c r="B26" s="60" t="s">
        <v>36</v>
      </c>
      <c r="C26" s="61">
        <v>708787</v>
      </c>
      <c r="D26" s="64">
        <v>100</v>
      </c>
      <c r="E26" s="63">
        <v>5284</v>
      </c>
      <c r="F26" s="64">
        <v>0.74550000000000005</v>
      </c>
      <c r="G26" s="65">
        <v>10727</v>
      </c>
      <c r="H26" s="64">
        <v>1.5134000000000001</v>
      </c>
      <c r="I26" s="65">
        <v>34037</v>
      </c>
      <c r="J26" s="64">
        <v>4.8021000000000003</v>
      </c>
      <c r="K26" s="65">
        <v>313108</v>
      </c>
      <c r="L26" s="64">
        <v>44.17519999999999</v>
      </c>
      <c r="M26" s="65">
        <v>333498</v>
      </c>
      <c r="N26" s="64">
        <v>47.05190000000001</v>
      </c>
      <c r="O26" s="65">
        <v>477</v>
      </c>
      <c r="P26" s="64">
        <v>6.7299999999999999E-2</v>
      </c>
      <c r="Q26" s="66">
        <v>11656</v>
      </c>
      <c r="R26" s="67">
        <v>1.6445000000000001</v>
      </c>
      <c r="S26" s="61">
        <v>73552</v>
      </c>
      <c r="T26" s="62">
        <v>10.3772</v>
      </c>
      <c r="U26" s="61">
        <v>35358</v>
      </c>
      <c r="V26" s="62">
        <v>4.9885200000000003</v>
      </c>
      <c r="W26" s="68">
        <v>16012</v>
      </c>
      <c r="X26" s="69">
        <v>2.2591000000000001</v>
      </c>
      <c r="Y26" s="70">
        <v>1343</v>
      </c>
      <c r="Z26" s="71">
        <v>100</v>
      </c>
    </row>
    <row r="27" spans="1:26" s="72" customFormat="1" ht="15" customHeight="1" x14ac:dyDescent="0.2">
      <c r="A27" s="59"/>
      <c r="B27" s="73" t="s">
        <v>37</v>
      </c>
      <c r="C27" s="74">
        <v>174434</v>
      </c>
      <c r="D27" s="77">
        <v>100</v>
      </c>
      <c r="E27" s="76">
        <v>1153</v>
      </c>
      <c r="F27" s="77">
        <v>0.66100000000000003</v>
      </c>
      <c r="G27" s="78">
        <v>2657</v>
      </c>
      <c r="H27" s="77">
        <v>1.5232000000000001</v>
      </c>
      <c r="I27" s="78">
        <v>3051</v>
      </c>
      <c r="J27" s="77">
        <v>1.7491000000000001</v>
      </c>
      <c r="K27" s="78">
        <v>5743</v>
      </c>
      <c r="L27" s="77">
        <v>3.2924000000000002</v>
      </c>
      <c r="M27" s="78">
        <v>158785</v>
      </c>
      <c r="N27" s="77">
        <v>91.028700000000001</v>
      </c>
      <c r="O27" s="78">
        <v>198</v>
      </c>
      <c r="P27" s="77">
        <v>0.1135</v>
      </c>
      <c r="Q27" s="79">
        <v>2847</v>
      </c>
      <c r="R27" s="49">
        <v>1.6321000000000001</v>
      </c>
      <c r="S27" s="74">
        <v>28318</v>
      </c>
      <c r="T27" s="75">
        <v>16.234200000000001</v>
      </c>
      <c r="U27" s="74">
        <v>5983</v>
      </c>
      <c r="V27" s="75">
        <v>3.4299499999999998</v>
      </c>
      <c r="W27" s="80">
        <v>5774</v>
      </c>
      <c r="X27" s="81">
        <v>3.3100999999999998</v>
      </c>
      <c r="Y27" s="56">
        <v>573</v>
      </c>
      <c r="Z27" s="57">
        <v>100</v>
      </c>
    </row>
    <row r="28" spans="1:26" s="72" customFormat="1" ht="15" customHeight="1" x14ac:dyDescent="0.2">
      <c r="A28" s="59"/>
      <c r="B28" s="60" t="s">
        <v>38</v>
      </c>
      <c r="C28" s="61">
        <v>881294</v>
      </c>
      <c r="D28" s="64">
        <v>100</v>
      </c>
      <c r="E28" s="63">
        <v>2626</v>
      </c>
      <c r="F28" s="64">
        <v>0.29799999999999999</v>
      </c>
      <c r="G28" s="65">
        <v>53084</v>
      </c>
      <c r="H28" s="64">
        <v>6.0233999999999996</v>
      </c>
      <c r="I28" s="65">
        <v>122620</v>
      </c>
      <c r="J28" s="64">
        <v>13.913600000000001</v>
      </c>
      <c r="K28" s="65">
        <v>311454</v>
      </c>
      <c r="L28" s="64">
        <v>35.340499999999999</v>
      </c>
      <c r="M28" s="65">
        <v>354911</v>
      </c>
      <c r="N28" s="64">
        <v>40.271599999999999</v>
      </c>
      <c r="O28" s="65">
        <v>1248</v>
      </c>
      <c r="P28" s="64">
        <v>0.1416</v>
      </c>
      <c r="Q28" s="66">
        <v>35351</v>
      </c>
      <c r="R28" s="67">
        <v>4.0113000000000003</v>
      </c>
      <c r="S28" s="61">
        <v>98713</v>
      </c>
      <c r="T28" s="62">
        <v>11.200900000000001</v>
      </c>
      <c r="U28" s="61">
        <v>24456</v>
      </c>
      <c r="V28" s="62">
        <v>2.77501</v>
      </c>
      <c r="W28" s="68">
        <v>61467</v>
      </c>
      <c r="X28" s="69">
        <v>6.9745999999999997</v>
      </c>
      <c r="Y28" s="70">
        <v>1435</v>
      </c>
      <c r="Z28" s="71">
        <v>100</v>
      </c>
    </row>
    <row r="29" spans="1:26" s="72" customFormat="1" ht="15" customHeight="1" x14ac:dyDescent="0.2">
      <c r="A29" s="59"/>
      <c r="B29" s="73" t="s">
        <v>39</v>
      </c>
      <c r="C29" s="74">
        <v>947212</v>
      </c>
      <c r="D29" s="77">
        <v>100</v>
      </c>
      <c r="E29" s="76">
        <v>2337</v>
      </c>
      <c r="F29" s="77">
        <v>0.2467</v>
      </c>
      <c r="G29" s="78">
        <v>58156</v>
      </c>
      <c r="H29" s="77">
        <v>6.1397000000000004</v>
      </c>
      <c r="I29" s="78">
        <v>157176</v>
      </c>
      <c r="J29" s="77">
        <v>16.593499999999999</v>
      </c>
      <c r="K29" s="78">
        <v>83237</v>
      </c>
      <c r="L29" s="77">
        <v>8.7875999999999994</v>
      </c>
      <c r="M29" s="78">
        <v>614614</v>
      </c>
      <c r="N29" s="77">
        <v>64.886600000000001</v>
      </c>
      <c r="O29" s="78">
        <v>1043</v>
      </c>
      <c r="P29" s="77">
        <v>0.1101</v>
      </c>
      <c r="Q29" s="79">
        <v>30649</v>
      </c>
      <c r="R29" s="49">
        <v>3.2357</v>
      </c>
      <c r="S29" s="74">
        <v>154696</v>
      </c>
      <c r="T29" s="75">
        <v>16.331700000000001</v>
      </c>
      <c r="U29" s="74">
        <v>36521</v>
      </c>
      <c r="V29" s="75">
        <v>3.8556300000000001</v>
      </c>
      <c r="W29" s="80">
        <v>76630</v>
      </c>
      <c r="X29" s="81">
        <v>8.0900999999999996</v>
      </c>
      <c r="Y29" s="56">
        <v>1859</v>
      </c>
      <c r="Z29" s="57">
        <v>100</v>
      </c>
    </row>
    <row r="30" spans="1:26" s="72" customFormat="1" ht="15" customHeight="1" x14ac:dyDescent="0.2">
      <c r="A30" s="59"/>
      <c r="B30" s="60" t="s">
        <v>40</v>
      </c>
      <c r="C30" s="61">
        <v>1565225</v>
      </c>
      <c r="D30" s="64">
        <v>100</v>
      </c>
      <c r="E30" s="63">
        <v>11946</v>
      </c>
      <c r="F30" s="64">
        <v>0.76319999999999999</v>
      </c>
      <c r="G30" s="65">
        <v>46602</v>
      </c>
      <c r="H30" s="64">
        <v>2.9773000000000001</v>
      </c>
      <c r="I30" s="65">
        <v>101661</v>
      </c>
      <c r="J30" s="64">
        <v>6.4950000000000001</v>
      </c>
      <c r="K30" s="65">
        <v>284019</v>
      </c>
      <c r="L30" s="64">
        <v>18.145600000000005</v>
      </c>
      <c r="M30" s="65">
        <v>1072254</v>
      </c>
      <c r="N30" s="64">
        <v>68.504800000000003</v>
      </c>
      <c r="O30" s="65">
        <v>1659</v>
      </c>
      <c r="P30" s="64">
        <v>0.106</v>
      </c>
      <c r="Q30" s="66">
        <v>47084</v>
      </c>
      <c r="R30" s="67">
        <v>3.0081000000000002</v>
      </c>
      <c r="S30" s="61">
        <v>194271</v>
      </c>
      <c r="T30" s="62">
        <v>12.4117</v>
      </c>
      <c r="U30" s="61">
        <v>14355</v>
      </c>
      <c r="V30" s="62">
        <v>0.91712000000000005</v>
      </c>
      <c r="W30" s="68">
        <v>80428</v>
      </c>
      <c r="X30" s="69">
        <v>5.1383999999999999</v>
      </c>
      <c r="Y30" s="70">
        <v>3672</v>
      </c>
      <c r="Z30" s="71">
        <v>100</v>
      </c>
    </row>
    <row r="31" spans="1:26" s="72" customFormat="1" ht="15" customHeight="1" x14ac:dyDescent="0.2">
      <c r="A31" s="59"/>
      <c r="B31" s="73" t="s">
        <v>41</v>
      </c>
      <c r="C31" s="74">
        <v>856940</v>
      </c>
      <c r="D31" s="77">
        <v>100</v>
      </c>
      <c r="E31" s="76">
        <v>15352</v>
      </c>
      <c r="F31" s="77">
        <v>1.7915000000000001</v>
      </c>
      <c r="G31" s="78">
        <v>54383</v>
      </c>
      <c r="H31" s="77">
        <v>6.3461999999999996</v>
      </c>
      <c r="I31" s="78">
        <v>69162</v>
      </c>
      <c r="J31" s="77">
        <v>8.0708000000000002</v>
      </c>
      <c r="K31" s="78">
        <v>83005</v>
      </c>
      <c r="L31" s="77">
        <v>9.6861999999999995</v>
      </c>
      <c r="M31" s="78">
        <v>607522</v>
      </c>
      <c r="N31" s="77">
        <v>70.894300000000001</v>
      </c>
      <c r="O31" s="78">
        <v>745</v>
      </c>
      <c r="P31" s="77">
        <v>8.6900000000000005E-2</v>
      </c>
      <c r="Q31" s="79">
        <v>26771</v>
      </c>
      <c r="R31" s="49">
        <v>3.1240000000000001</v>
      </c>
      <c r="S31" s="74">
        <v>120574</v>
      </c>
      <c r="T31" s="75">
        <v>14.0703</v>
      </c>
      <c r="U31" s="74">
        <v>10237</v>
      </c>
      <c r="V31" s="75">
        <v>1.1946000000000001</v>
      </c>
      <c r="W31" s="80">
        <v>66994</v>
      </c>
      <c r="X31" s="81">
        <v>7.8178000000000001</v>
      </c>
      <c r="Y31" s="56">
        <v>2056</v>
      </c>
      <c r="Z31" s="57">
        <v>100</v>
      </c>
    </row>
    <row r="32" spans="1:26" s="72" customFormat="1" ht="15" customHeight="1" x14ac:dyDescent="0.2">
      <c r="A32" s="59"/>
      <c r="B32" s="60" t="s">
        <v>42</v>
      </c>
      <c r="C32" s="61">
        <v>494463</v>
      </c>
      <c r="D32" s="64">
        <v>100</v>
      </c>
      <c r="E32" s="63">
        <v>1112</v>
      </c>
      <c r="F32" s="64">
        <v>0.22489999999999999</v>
      </c>
      <c r="G32" s="65">
        <v>5015</v>
      </c>
      <c r="H32" s="64">
        <v>1.0142</v>
      </c>
      <c r="I32" s="65">
        <v>15459</v>
      </c>
      <c r="J32" s="64">
        <v>3.1263999999999998</v>
      </c>
      <c r="K32" s="65">
        <v>245151</v>
      </c>
      <c r="L32" s="64">
        <v>49.5792</v>
      </c>
      <c r="M32" s="65">
        <v>226162</v>
      </c>
      <c r="N32" s="64">
        <v>45.738900000000001</v>
      </c>
      <c r="O32" s="65">
        <v>234</v>
      </c>
      <c r="P32" s="64">
        <v>4.7300000000000002E-2</v>
      </c>
      <c r="Q32" s="66">
        <v>1330</v>
      </c>
      <c r="R32" s="67">
        <v>0.26900000000000002</v>
      </c>
      <c r="S32" s="61">
        <v>55174</v>
      </c>
      <c r="T32" s="62">
        <v>11.1584</v>
      </c>
      <c r="U32" s="61">
        <v>1468</v>
      </c>
      <c r="V32" s="62">
        <v>0.29688999999999999</v>
      </c>
      <c r="W32" s="68">
        <v>9289</v>
      </c>
      <c r="X32" s="69">
        <v>1.8786</v>
      </c>
      <c r="Y32" s="70">
        <v>967</v>
      </c>
      <c r="Z32" s="71">
        <v>100</v>
      </c>
    </row>
    <row r="33" spans="1:26" s="72" customFormat="1" ht="15" customHeight="1" x14ac:dyDescent="0.2">
      <c r="A33" s="59"/>
      <c r="B33" s="73" t="s">
        <v>43</v>
      </c>
      <c r="C33" s="74">
        <v>903897</v>
      </c>
      <c r="D33" s="77">
        <v>100</v>
      </c>
      <c r="E33" s="76">
        <v>3864</v>
      </c>
      <c r="F33" s="77">
        <v>0.42749999999999999</v>
      </c>
      <c r="G33" s="78">
        <v>16869</v>
      </c>
      <c r="H33" s="77">
        <v>1.8663000000000001</v>
      </c>
      <c r="I33" s="78">
        <v>46899</v>
      </c>
      <c r="J33" s="77">
        <v>5.1885000000000012</v>
      </c>
      <c r="K33" s="78">
        <v>128973</v>
      </c>
      <c r="L33" s="77">
        <v>14.268599999999999</v>
      </c>
      <c r="M33" s="78">
        <v>682439</v>
      </c>
      <c r="N33" s="77">
        <v>75.499600000000001</v>
      </c>
      <c r="O33" s="78">
        <v>1941</v>
      </c>
      <c r="P33" s="77">
        <v>0.2147</v>
      </c>
      <c r="Q33" s="79">
        <v>22912</v>
      </c>
      <c r="R33" s="49">
        <v>2.5348000000000006</v>
      </c>
      <c r="S33" s="74">
        <v>116452</v>
      </c>
      <c r="T33" s="75">
        <v>12.8833</v>
      </c>
      <c r="U33" s="74">
        <v>12247</v>
      </c>
      <c r="V33" s="75">
        <v>1.3549100000000001</v>
      </c>
      <c r="W33" s="80">
        <v>29833</v>
      </c>
      <c r="X33" s="81">
        <v>3.3005</v>
      </c>
      <c r="Y33" s="56">
        <v>2281</v>
      </c>
      <c r="Z33" s="57">
        <v>100</v>
      </c>
    </row>
    <row r="34" spans="1:26" s="72" customFormat="1" ht="15" customHeight="1" x14ac:dyDescent="0.2">
      <c r="A34" s="59"/>
      <c r="B34" s="60" t="s">
        <v>44</v>
      </c>
      <c r="C34" s="61">
        <v>144327</v>
      </c>
      <c r="D34" s="64">
        <v>100</v>
      </c>
      <c r="E34" s="63">
        <v>17167</v>
      </c>
      <c r="F34" s="64">
        <v>11.894500000000001</v>
      </c>
      <c r="G34" s="65">
        <v>1237</v>
      </c>
      <c r="H34" s="64">
        <v>0.85709999999999997</v>
      </c>
      <c r="I34" s="65">
        <v>5453</v>
      </c>
      <c r="J34" s="64">
        <v>3.7782</v>
      </c>
      <c r="K34" s="65">
        <v>1433</v>
      </c>
      <c r="L34" s="64">
        <v>0.9929</v>
      </c>
      <c r="M34" s="65">
        <v>115698</v>
      </c>
      <c r="N34" s="64">
        <v>80.163799999999995</v>
      </c>
      <c r="O34" s="65">
        <v>354</v>
      </c>
      <c r="P34" s="64">
        <v>0.24529999999999999</v>
      </c>
      <c r="Q34" s="66">
        <v>2985</v>
      </c>
      <c r="R34" s="67">
        <v>2.0682</v>
      </c>
      <c r="S34" s="61">
        <v>15141</v>
      </c>
      <c r="T34" s="62">
        <v>10.4908</v>
      </c>
      <c r="U34" s="61">
        <v>1659</v>
      </c>
      <c r="V34" s="62">
        <v>1.14947</v>
      </c>
      <c r="W34" s="68">
        <v>3351</v>
      </c>
      <c r="X34" s="69">
        <v>2.3218000000000001</v>
      </c>
      <c r="Y34" s="70">
        <v>794</v>
      </c>
      <c r="Z34" s="71">
        <v>100</v>
      </c>
    </row>
    <row r="35" spans="1:26" s="72" customFormat="1" ht="15" customHeight="1" x14ac:dyDescent="0.2">
      <c r="A35" s="59"/>
      <c r="B35" s="73" t="s">
        <v>45</v>
      </c>
      <c r="C35" s="74">
        <v>305694</v>
      </c>
      <c r="D35" s="77">
        <v>100</v>
      </c>
      <c r="E35" s="76">
        <v>4536</v>
      </c>
      <c r="F35" s="77">
        <v>1.4838</v>
      </c>
      <c r="G35" s="78">
        <v>7111</v>
      </c>
      <c r="H35" s="77">
        <v>2.3262</v>
      </c>
      <c r="I35" s="78">
        <v>52850</v>
      </c>
      <c r="J35" s="77">
        <v>17.288499999999999</v>
      </c>
      <c r="K35" s="78">
        <v>20372</v>
      </c>
      <c r="L35" s="77">
        <v>6.6642000000000001</v>
      </c>
      <c r="M35" s="78">
        <v>210474</v>
      </c>
      <c r="N35" s="77">
        <v>68.851200000000006</v>
      </c>
      <c r="O35" s="78">
        <v>436</v>
      </c>
      <c r="P35" s="77">
        <v>0.1426</v>
      </c>
      <c r="Q35" s="79">
        <v>9915</v>
      </c>
      <c r="R35" s="49">
        <v>3.2433999999999998</v>
      </c>
      <c r="S35" s="74">
        <v>44928</v>
      </c>
      <c r="T35" s="75">
        <v>14.696999999999999</v>
      </c>
      <c r="U35" s="74">
        <v>2211</v>
      </c>
      <c r="V35" s="75">
        <v>0.72326999999999997</v>
      </c>
      <c r="W35" s="80">
        <v>17963</v>
      </c>
      <c r="X35" s="81">
        <v>5.8761000000000001</v>
      </c>
      <c r="Y35" s="56">
        <v>1050</v>
      </c>
      <c r="Z35" s="57">
        <v>100</v>
      </c>
    </row>
    <row r="36" spans="1:26" s="72" customFormat="1" ht="15" customHeight="1" x14ac:dyDescent="0.2">
      <c r="A36" s="59"/>
      <c r="B36" s="60" t="s">
        <v>46</v>
      </c>
      <c r="C36" s="61">
        <v>453031</v>
      </c>
      <c r="D36" s="64">
        <v>100</v>
      </c>
      <c r="E36" s="63">
        <v>4834</v>
      </c>
      <c r="F36" s="64">
        <v>1.0669999999999999</v>
      </c>
      <c r="G36" s="65">
        <v>25278</v>
      </c>
      <c r="H36" s="64">
        <v>5.5797999999999988</v>
      </c>
      <c r="I36" s="65">
        <v>183700</v>
      </c>
      <c r="J36" s="64">
        <v>40.549100000000003</v>
      </c>
      <c r="K36" s="65">
        <v>44932</v>
      </c>
      <c r="L36" s="64">
        <v>9.9181000000000008</v>
      </c>
      <c r="M36" s="65">
        <v>163211</v>
      </c>
      <c r="N36" s="64">
        <v>36.026499999999999</v>
      </c>
      <c r="O36" s="65">
        <v>5981</v>
      </c>
      <c r="P36" s="64">
        <v>1.3202</v>
      </c>
      <c r="Q36" s="66">
        <v>25095</v>
      </c>
      <c r="R36" s="67">
        <v>5.5393999999999988</v>
      </c>
      <c r="S36" s="61">
        <v>52216</v>
      </c>
      <c r="T36" s="62">
        <v>11.5259</v>
      </c>
      <c r="U36" s="61">
        <v>6094</v>
      </c>
      <c r="V36" s="62">
        <v>1.3451599999999997</v>
      </c>
      <c r="W36" s="68">
        <v>67925</v>
      </c>
      <c r="X36" s="69">
        <v>14.993499999999999</v>
      </c>
      <c r="Y36" s="70">
        <v>652</v>
      </c>
      <c r="Z36" s="71">
        <v>100</v>
      </c>
    </row>
    <row r="37" spans="1:26" s="72" customFormat="1" ht="15" customHeight="1" x14ac:dyDescent="0.2">
      <c r="A37" s="59"/>
      <c r="B37" s="73" t="s">
        <v>47</v>
      </c>
      <c r="C37" s="74">
        <v>186574</v>
      </c>
      <c r="D37" s="77">
        <v>100</v>
      </c>
      <c r="E37" s="76">
        <v>587</v>
      </c>
      <c r="F37" s="77">
        <v>0.31459999999999999</v>
      </c>
      <c r="G37" s="78">
        <v>5625</v>
      </c>
      <c r="H37" s="77">
        <v>3.0148999999999999</v>
      </c>
      <c r="I37" s="78">
        <v>8847</v>
      </c>
      <c r="J37" s="77">
        <v>4.7417999999999996</v>
      </c>
      <c r="K37" s="78">
        <v>3591</v>
      </c>
      <c r="L37" s="77">
        <v>1.9247000000000001</v>
      </c>
      <c r="M37" s="78">
        <v>164194</v>
      </c>
      <c r="N37" s="77">
        <v>88.004800000000003</v>
      </c>
      <c r="O37" s="78">
        <v>218</v>
      </c>
      <c r="P37" s="77">
        <v>0.1168</v>
      </c>
      <c r="Q37" s="79">
        <v>3512</v>
      </c>
      <c r="R37" s="49">
        <v>1.8824000000000001</v>
      </c>
      <c r="S37" s="74">
        <v>28600</v>
      </c>
      <c r="T37" s="75">
        <v>15.329000000000001</v>
      </c>
      <c r="U37" s="74">
        <v>10210</v>
      </c>
      <c r="V37" s="75">
        <v>5.4723600000000001</v>
      </c>
      <c r="W37" s="80">
        <v>5183</v>
      </c>
      <c r="X37" s="81">
        <v>2.778</v>
      </c>
      <c r="Y37" s="56">
        <v>482</v>
      </c>
      <c r="Z37" s="57">
        <v>100</v>
      </c>
    </row>
    <row r="38" spans="1:26" s="72" customFormat="1" ht="15" customHeight="1" x14ac:dyDescent="0.2">
      <c r="A38" s="59"/>
      <c r="B38" s="60" t="s">
        <v>48</v>
      </c>
      <c r="C38" s="61">
        <v>1335583</v>
      </c>
      <c r="D38" s="64">
        <v>100</v>
      </c>
      <c r="E38" s="63">
        <v>1844</v>
      </c>
      <c r="F38" s="64">
        <v>0.1381</v>
      </c>
      <c r="G38" s="65">
        <v>128240</v>
      </c>
      <c r="H38" s="64">
        <v>9.6018000000000008</v>
      </c>
      <c r="I38" s="65">
        <v>308555</v>
      </c>
      <c r="J38" s="64">
        <v>23.102599999999999</v>
      </c>
      <c r="K38" s="65">
        <v>203519</v>
      </c>
      <c r="L38" s="64">
        <v>15.238200000000001</v>
      </c>
      <c r="M38" s="65">
        <v>670372</v>
      </c>
      <c r="N38" s="64">
        <v>50.193199999999997</v>
      </c>
      <c r="O38" s="65">
        <v>3132</v>
      </c>
      <c r="P38" s="64">
        <v>0.23449999999999999</v>
      </c>
      <c r="Q38" s="66">
        <v>19921</v>
      </c>
      <c r="R38" s="67">
        <v>1.4916</v>
      </c>
      <c r="S38" s="61">
        <v>195212</v>
      </c>
      <c r="T38" s="62">
        <v>14.616199999999999</v>
      </c>
      <c r="U38" s="61">
        <v>30393</v>
      </c>
      <c r="V38" s="62">
        <v>2.2756400000000001</v>
      </c>
      <c r="W38" s="68">
        <v>62497</v>
      </c>
      <c r="X38" s="69">
        <v>4.6794000000000002</v>
      </c>
      <c r="Y38" s="70">
        <v>2469</v>
      </c>
      <c r="Z38" s="71">
        <v>99.959500000000006</v>
      </c>
    </row>
    <row r="39" spans="1:26" s="72" customFormat="1" ht="15" customHeight="1" x14ac:dyDescent="0.2">
      <c r="A39" s="59"/>
      <c r="B39" s="73" t="s">
        <v>49</v>
      </c>
      <c r="C39" s="74">
        <v>337132</v>
      </c>
      <c r="D39" s="77">
        <v>100</v>
      </c>
      <c r="E39" s="76">
        <v>33892</v>
      </c>
      <c r="F39" s="77">
        <v>10.053000000000003</v>
      </c>
      <c r="G39" s="78">
        <v>4013</v>
      </c>
      <c r="H39" s="77">
        <v>1.1902999999999997</v>
      </c>
      <c r="I39" s="78">
        <v>203960</v>
      </c>
      <c r="J39" s="77">
        <v>60.498600000000003</v>
      </c>
      <c r="K39" s="78">
        <v>6475</v>
      </c>
      <c r="L39" s="77">
        <v>1.9206000000000001</v>
      </c>
      <c r="M39" s="78">
        <v>83005</v>
      </c>
      <c r="N39" s="77">
        <v>24.620899999999999</v>
      </c>
      <c r="O39" s="78">
        <v>438</v>
      </c>
      <c r="P39" s="77">
        <v>0.12989999999999999</v>
      </c>
      <c r="Q39" s="79">
        <v>5349</v>
      </c>
      <c r="R39" s="49">
        <v>1.5866</v>
      </c>
      <c r="S39" s="74">
        <v>45730</v>
      </c>
      <c r="T39" s="75">
        <v>13.564399999999997</v>
      </c>
      <c r="U39" s="74">
        <v>1716</v>
      </c>
      <c r="V39" s="75">
        <v>0.50900000000000001</v>
      </c>
      <c r="W39" s="80">
        <v>55048</v>
      </c>
      <c r="X39" s="81">
        <v>16.328299999999999</v>
      </c>
      <c r="Y39" s="56">
        <v>872</v>
      </c>
      <c r="Z39" s="57">
        <v>100</v>
      </c>
    </row>
    <row r="40" spans="1:26" s="72" customFormat="1" ht="15" customHeight="1" x14ac:dyDescent="0.2">
      <c r="A40" s="59"/>
      <c r="B40" s="60" t="s">
        <v>50</v>
      </c>
      <c r="C40" s="61">
        <v>2732320</v>
      </c>
      <c r="D40" s="64">
        <v>100</v>
      </c>
      <c r="E40" s="63">
        <v>16036</v>
      </c>
      <c r="F40" s="64">
        <v>0.58689999999999998</v>
      </c>
      <c r="G40" s="65">
        <v>234972</v>
      </c>
      <c r="H40" s="64">
        <v>8.5997000000000003</v>
      </c>
      <c r="I40" s="65">
        <v>669117</v>
      </c>
      <c r="J40" s="64">
        <v>24.489000000000001</v>
      </c>
      <c r="K40" s="65">
        <v>492629</v>
      </c>
      <c r="L40" s="64">
        <v>18.029699999999995</v>
      </c>
      <c r="M40" s="65">
        <v>1274647</v>
      </c>
      <c r="N40" s="64">
        <v>46.650700000000001</v>
      </c>
      <c r="O40" s="65">
        <v>5937</v>
      </c>
      <c r="P40" s="64">
        <v>0.21729999999999999</v>
      </c>
      <c r="Q40" s="66">
        <v>38982</v>
      </c>
      <c r="R40" s="67">
        <v>1.4267000000000001</v>
      </c>
      <c r="S40" s="61">
        <v>412114</v>
      </c>
      <c r="T40" s="62">
        <v>15.0829</v>
      </c>
      <c r="U40" s="61">
        <v>51047</v>
      </c>
      <c r="V40" s="62">
        <v>1.8682700000000001</v>
      </c>
      <c r="W40" s="68">
        <v>214728</v>
      </c>
      <c r="X40" s="69">
        <v>7.8587999999999996</v>
      </c>
      <c r="Y40" s="70">
        <v>4894</v>
      </c>
      <c r="Z40" s="71">
        <v>100</v>
      </c>
    </row>
    <row r="41" spans="1:26" s="72" customFormat="1" ht="15" customHeight="1" x14ac:dyDescent="0.2">
      <c r="A41" s="59"/>
      <c r="B41" s="73" t="s">
        <v>51</v>
      </c>
      <c r="C41" s="74">
        <v>1528568</v>
      </c>
      <c r="D41" s="77">
        <v>100</v>
      </c>
      <c r="E41" s="76">
        <v>21921</v>
      </c>
      <c r="F41" s="77">
        <v>1.4340999999999999</v>
      </c>
      <c r="G41" s="78">
        <v>42409</v>
      </c>
      <c r="H41" s="77">
        <v>2.7744</v>
      </c>
      <c r="I41" s="78">
        <v>225050</v>
      </c>
      <c r="J41" s="77">
        <v>14.722899999999999</v>
      </c>
      <c r="K41" s="78">
        <v>398262</v>
      </c>
      <c r="L41" s="77">
        <v>26.054600000000001</v>
      </c>
      <c r="M41" s="78">
        <v>782739</v>
      </c>
      <c r="N41" s="77">
        <v>51.207299999999989</v>
      </c>
      <c r="O41" s="78">
        <v>1740</v>
      </c>
      <c r="P41" s="77">
        <v>0.1138</v>
      </c>
      <c r="Q41" s="79">
        <v>56447</v>
      </c>
      <c r="R41" s="49">
        <v>3.6928000000000001</v>
      </c>
      <c r="S41" s="74">
        <v>181538</v>
      </c>
      <c r="T41" s="75">
        <v>11.876300000000001</v>
      </c>
      <c r="U41" s="74">
        <v>22368</v>
      </c>
      <c r="V41" s="75">
        <v>1.46333</v>
      </c>
      <c r="W41" s="80">
        <v>97821</v>
      </c>
      <c r="X41" s="81">
        <v>6.3994999999999997</v>
      </c>
      <c r="Y41" s="56">
        <v>2587</v>
      </c>
      <c r="Z41" s="57">
        <v>100</v>
      </c>
    </row>
    <row r="42" spans="1:26" s="72" customFormat="1" ht="15" customHeight="1" x14ac:dyDescent="0.2">
      <c r="A42" s="59"/>
      <c r="B42" s="60" t="s">
        <v>52</v>
      </c>
      <c r="C42" s="61">
        <v>104213</v>
      </c>
      <c r="D42" s="64">
        <v>100</v>
      </c>
      <c r="E42" s="63">
        <v>9401</v>
      </c>
      <c r="F42" s="64">
        <v>9.0208999999999993</v>
      </c>
      <c r="G42" s="65">
        <v>1508</v>
      </c>
      <c r="H42" s="64">
        <v>1.4470000000000001</v>
      </c>
      <c r="I42" s="65">
        <v>3592</v>
      </c>
      <c r="J42" s="64">
        <v>3.4468000000000001</v>
      </c>
      <c r="K42" s="65">
        <v>3536</v>
      </c>
      <c r="L42" s="64">
        <v>3.3931</v>
      </c>
      <c r="M42" s="65">
        <v>84623</v>
      </c>
      <c r="N42" s="64">
        <v>81.201999999999998</v>
      </c>
      <c r="O42" s="65">
        <v>326</v>
      </c>
      <c r="P42" s="64">
        <v>0.31280000000000002</v>
      </c>
      <c r="Q42" s="66">
        <v>1227</v>
      </c>
      <c r="R42" s="67">
        <v>1.1774</v>
      </c>
      <c r="S42" s="61">
        <v>13064</v>
      </c>
      <c r="T42" s="62">
        <v>12.5359</v>
      </c>
      <c r="U42" s="61">
        <v>2096</v>
      </c>
      <c r="V42" s="62">
        <v>2.0112700000000001</v>
      </c>
      <c r="W42" s="68">
        <v>2928</v>
      </c>
      <c r="X42" s="69">
        <v>2.8096000000000001</v>
      </c>
      <c r="Y42" s="70">
        <v>451</v>
      </c>
      <c r="Z42" s="71">
        <v>100</v>
      </c>
    </row>
    <row r="43" spans="1:26" s="72" customFormat="1" ht="15" customHeight="1" x14ac:dyDescent="0.2">
      <c r="A43" s="59"/>
      <c r="B43" s="73" t="s">
        <v>53</v>
      </c>
      <c r="C43" s="74">
        <v>1764278</v>
      </c>
      <c r="D43" s="77">
        <v>100</v>
      </c>
      <c r="E43" s="76">
        <v>2333</v>
      </c>
      <c r="F43" s="77">
        <v>0.13220000000000001</v>
      </c>
      <c r="G43" s="78">
        <v>33344</v>
      </c>
      <c r="H43" s="77">
        <v>1.89</v>
      </c>
      <c r="I43" s="78">
        <v>78908</v>
      </c>
      <c r="J43" s="77">
        <v>4.4725000000000001</v>
      </c>
      <c r="K43" s="78">
        <v>274534</v>
      </c>
      <c r="L43" s="77">
        <v>15.560700000000001</v>
      </c>
      <c r="M43" s="78">
        <v>1295725</v>
      </c>
      <c r="N43" s="77">
        <v>73.4422</v>
      </c>
      <c r="O43" s="78">
        <v>1475</v>
      </c>
      <c r="P43" s="77">
        <v>8.3599999999999994E-2</v>
      </c>
      <c r="Q43" s="79">
        <v>77959</v>
      </c>
      <c r="R43" s="49">
        <v>4.4187000000000003</v>
      </c>
      <c r="S43" s="74">
        <v>250104</v>
      </c>
      <c r="T43" s="75">
        <v>14.176</v>
      </c>
      <c r="U43" s="74">
        <v>28444</v>
      </c>
      <c r="V43" s="75">
        <v>1.61222</v>
      </c>
      <c r="W43" s="80">
        <v>44349</v>
      </c>
      <c r="X43" s="81">
        <v>2.5137</v>
      </c>
      <c r="Y43" s="56">
        <v>3609</v>
      </c>
      <c r="Z43" s="57">
        <v>99.972300000000004</v>
      </c>
    </row>
    <row r="44" spans="1:26" s="72" customFormat="1" ht="15" customHeight="1" x14ac:dyDescent="0.2">
      <c r="A44" s="59"/>
      <c r="B44" s="60" t="s">
        <v>54</v>
      </c>
      <c r="C44" s="61">
        <v>684878</v>
      </c>
      <c r="D44" s="64">
        <v>100</v>
      </c>
      <c r="E44" s="63">
        <v>105420</v>
      </c>
      <c r="F44" s="64">
        <v>15.3925</v>
      </c>
      <c r="G44" s="65">
        <v>12716</v>
      </c>
      <c r="H44" s="64">
        <v>1.8567</v>
      </c>
      <c r="I44" s="65">
        <v>101325</v>
      </c>
      <c r="J44" s="64">
        <v>14.794600000000001</v>
      </c>
      <c r="K44" s="65">
        <v>62481</v>
      </c>
      <c r="L44" s="64">
        <v>9.1228999999999996</v>
      </c>
      <c r="M44" s="65">
        <v>354727</v>
      </c>
      <c r="N44" s="64">
        <v>51.794199999999989</v>
      </c>
      <c r="O44" s="65">
        <v>2067</v>
      </c>
      <c r="P44" s="64">
        <v>0.30180000000000001</v>
      </c>
      <c r="Q44" s="66">
        <v>46142</v>
      </c>
      <c r="R44" s="67">
        <v>6.7373000000000003</v>
      </c>
      <c r="S44" s="61">
        <v>103608</v>
      </c>
      <c r="T44" s="62">
        <v>15.1279</v>
      </c>
      <c r="U44" s="61">
        <v>5914</v>
      </c>
      <c r="V44" s="62">
        <v>0.86351</v>
      </c>
      <c r="W44" s="68">
        <v>48585</v>
      </c>
      <c r="X44" s="69">
        <v>7.0940000000000003</v>
      </c>
      <c r="Y44" s="70">
        <v>1811</v>
      </c>
      <c r="Z44" s="71">
        <v>100</v>
      </c>
    </row>
    <row r="45" spans="1:26" s="72" customFormat="1" ht="15" customHeight="1" x14ac:dyDescent="0.2">
      <c r="A45" s="59"/>
      <c r="B45" s="73" t="s">
        <v>55</v>
      </c>
      <c r="C45" s="74">
        <v>565535</v>
      </c>
      <c r="D45" s="77">
        <v>100</v>
      </c>
      <c r="E45" s="76">
        <v>9308</v>
      </c>
      <c r="F45" s="77">
        <v>1.6458999999999999</v>
      </c>
      <c r="G45" s="78">
        <v>22285</v>
      </c>
      <c r="H45" s="77">
        <v>3.9405000000000001</v>
      </c>
      <c r="I45" s="78">
        <v>122374</v>
      </c>
      <c r="J45" s="77">
        <v>21.6386</v>
      </c>
      <c r="K45" s="78">
        <v>13579</v>
      </c>
      <c r="L45" s="77">
        <v>2.4011</v>
      </c>
      <c r="M45" s="78">
        <v>363316</v>
      </c>
      <c r="N45" s="77">
        <v>64.242900000000006</v>
      </c>
      <c r="O45" s="78">
        <v>3948</v>
      </c>
      <c r="P45" s="77">
        <v>0.69810000000000005</v>
      </c>
      <c r="Q45" s="79">
        <v>30725</v>
      </c>
      <c r="R45" s="49">
        <v>5.4329000000000001</v>
      </c>
      <c r="S45" s="74">
        <v>71063</v>
      </c>
      <c r="T45" s="75">
        <v>12.5656</v>
      </c>
      <c r="U45" s="74">
        <v>7661</v>
      </c>
      <c r="V45" s="75">
        <v>1.3546499999999999</v>
      </c>
      <c r="W45" s="80">
        <v>50893</v>
      </c>
      <c r="X45" s="81">
        <v>8.9991000000000003</v>
      </c>
      <c r="Y45" s="56">
        <v>1309</v>
      </c>
      <c r="Z45" s="57">
        <v>100</v>
      </c>
    </row>
    <row r="46" spans="1:26" s="72" customFormat="1" ht="15" customHeight="1" x14ac:dyDescent="0.2">
      <c r="A46" s="59"/>
      <c r="B46" s="60" t="s">
        <v>56</v>
      </c>
      <c r="C46" s="61">
        <v>1739734</v>
      </c>
      <c r="D46" s="64">
        <v>100</v>
      </c>
      <c r="E46" s="63">
        <v>2863</v>
      </c>
      <c r="F46" s="64">
        <v>0.1646</v>
      </c>
      <c r="G46" s="65">
        <v>60272</v>
      </c>
      <c r="H46" s="64">
        <v>3.4643999999999999</v>
      </c>
      <c r="I46" s="65">
        <v>165523</v>
      </c>
      <c r="J46" s="64">
        <v>9.5143000000000004</v>
      </c>
      <c r="K46" s="65">
        <v>260520</v>
      </c>
      <c r="L46" s="64">
        <v>14.9747</v>
      </c>
      <c r="M46" s="65">
        <v>1200296</v>
      </c>
      <c r="N46" s="64">
        <v>68.993099999999998</v>
      </c>
      <c r="O46" s="65">
        <v>1316</v>
      </c>
      <c r="P46" s="64">
        <v>7.5600000000000001E-2</v>
      </c>
      <c r="Q46" s="66">
        <v>48944</v>
      </c>
      <c r="R46" s="67">
        <v>2.8132999999999999</v>
      </c>
      <c r="S46" s="61">
        <v>268510</v>
      </c>
      <c r="T46" s="62">
        <v>15.433999999999999</v>
      </c>
      <c r="U46" s="61">
        <v>32062</v>
      </c>
      <c r="V46" s="62">
        <v>1.84293</v>
      </c>
      <c r="W46" s="68">
        <v>51836</v>
      </c>
      <c r="X46" s="69">
        <v>2.9794999999999998</v>
      </c>
      <c r="Y46" s="70">
        <v>3056</v>
      </c>
      <c r="Z46" s="71">
        <v>100</v>
      </c>
    </row>
    <row r="47" spans="1:26" s="72" customFormat="1" ht="15" customHeight="1" x14ac:dyDescent="0.2">
      <c r="A47" s="59"/>
      <c r="B47" s="73" t="s">
        <v>57</v>
      </c>
      <c r="C47" s="74">
        <v>140595</v>
      </c>
      <c r="D47" s="77">
        <v>100</v>
      </c>
      <c r="E47" s="76">
        <v>1336</v>
      </c>
      <c r="F47" s="77">
        <v>0.95020000000000004</v>
      </c>
      <c r="G47" s="78">
        <v>4150</v>
      </c>
      <c r="H47" s="77">
        <v>2.9517000000000002</v>
      </c>
      <c r="I47" s="78">
        <v>32370</v>
      </c>
      <c r="J47" s="77">
        <v>23.023599999999995</v>
      </c>
      <c r="K47" s="78">
        <v>11365</v>
      </c>
      <c r="L47" s="77">
        <v>8.0835000000000008</v>
      </c>
      <c r="M47" s="78">
        <v>85437</v>
      </c>
      <c r="N47" s="77">
        <v>60.7682</v>
      </c>
      <c r="O47" s="78">
        <v>194</v>
      </c>
      <c r="P47" s="77">
        <v>0.13800000000000001</v>
      </c>
      <c r="Q47" s="79">
        <v>5743</v>
      </c>
      <c r="R47" s="49">
        <v>4.0848000000000004</v>
      </c>
      <c r="S47" s="74">
        <v>20559</v>
      </c>
      <c r="T47" s="75">
        <v>14.6229</v>
      </c>
      <c r="U47" s="74">
        <v>2952</v>
      </c>
      <c r="V47" s="75">
        <v>2.09965</v>
      </c>
      <c r="W47" s="80">
        <v>10553</v>
      </c>
      <c r="X47" s="81">
        <v>7.5060000000000002</v>
      </c>
      <c r="Y47" s="56">
        <v>293</v>
      </c>
      <c r="Z47" s="57">
        <v>100</v>
      </c>
    </row>
    <row r="48" spans="1:26" s="72" customFormat="1" ht="15" customHeight="1" x14ac:dyDescent="0.2">
      <c r="A48" s="59"/>
      <c r="B48" s="60" t="s">
        <v>58</v>
      </c>
      <c r="C48" s="61">
        <v>745597</v>
      </c>
      <c r="D48" s="64">
        <v>100</v>
      </c>
      <c r="E48" s="63">
        <v>2485</v>
      </c>
      <c r="F48" s="64">
        <v>0.33329999999999999</v>
      </c>
      <c r="G48" s="65">
        <v>10742</v>
      </c>
      <c r="H48" s="64">
        <v>1.4407000000000001</v>
      </c>
      <c r="I48" s="65">
        <v>55197</v>
      </c>
      <c r="J48" s="64">
        <v>7.4031000000000002</v>
      </c>
      <c r="K48" s="65">
        <v>261756</v>
      </c>
      <c r="L48" s="64">
        <v>35.106900000000003</v>
      </c>
      <c r="M48" s="65">
        <v>391946</v>
      </c>
      <c r="N48" s="64">
        <v>52.568100000000001</v>
      </c>
      <c r="O48" s="65">
        <v>946</v>
      </c>
      <c r="P48" s="64">
        <v>0.12690000000000001</v>
      </c>
      <c r="Q48" s="66">
        <v>22525</v>
      </c>
      <c r="R48" s="67">
        <v>3.0211000000000001</v>
      </c>
      <c r="S48" s="61">
        <v>93033</v>
      </c>
      <c r="T48" s="62">
        <v>12.4777</v>
      </c>
      <c r="U48" s="61">
        <v>10431</v>
      </c>
      <c r="V48" s="62">
        <v>1.3990100000000003</v>
      </c>
      <c r="W48" s="68">
        <v>45680</v>
      </c>
      <c r="X48" s="69">
        <v>6.1265999999999998</v>
      </c>
      <c r="Y48" s="70">
        <v>1226</v>
      </c>
      <c r="Z48" s="71">
        <v>100</v>
      </c>
    </row>
    <row r="49" spans="1:26" s="72" customFormat="1" ht="15" customHeight="1" x14ac:dyDescent="0.2">
      <c r="A49" s="59"/>
      <c r="B49" s="73" t="s">
        <v>59</v>
      </c>
      <c r="C49" s="74">
        <v>134831</v>
      </c>
      <c r="D49" s="77">
        <v>100</v>
      </c>
      <c r="E49" s="76">
        <v>15944</v>
      </c>
      <c r="F49" s="77">
        <v>11.825200000000001</v>
      </c>
      <c r="G49" s="78">
        <v>2258</v>
      </c>
      <c r="H49" s="77">
        <v>1.6747000000000001</v>
      </c>
      <c r="I49" s="78">
        <v>5953</v>
      </c>
      <c r="J49" s="77">
        <v>4.4151999999999996</v>
      </c>
      <c r="K49" s="78">
        <v>3595</v>
      </c>
      <c r="L49" s="77">
        <v>2.6663000000000001</v>
      </c>
      <c r="M49" s="78">
        <v>103303</v>
      </c>
      <c r="N49" s="77">
        <v>76.616699999999994</v>
      </c>
      <c r="O49" s="78">
        <v>134</v>
      </c>
      <c r="P49" s="77">
        <v>9.9400000000000002E-2</v>
      </c>
      <c r="Q49" s="79">
        <v>3644</v>
      </c>
      <c r="R49" s="49">
        <v>2.7025999999999999</v>
      </c>
      <c r="S49" s="74">
        <v>17111</v>
      </c>
      <c r="T49" s="75">
        <v>12.6907</v>
      </c>
      <c r="U49" s="74">
        <v>1284</v>
      </c>
      <c r="V49" s="75">
        <v>0.95230000000000004</v>
      </c>
      <c r="W49" s="80">
        <v>4434</v>
      </c>
      <c r="X49" s="81">
        <v>3.2886000000000002</v>
      </c>
      <c r="Y49" s="56">
        <v>687</v>
      </c>
      <c r="Z49" s="57">
        <v>100</v>
      </c>
    </row>
    <row r="50" spans="1:26" s="72" customFormat="1" ht="15" customHeight="1" x14ac:dyDescent="0.2">
      <c r="A50" s="59"/>
      <c r="B50" s="60" t="s">
        <v>60</v>
      </c>
      <c r="C50" s="61">
        <v>987509</v>
      </c>
      <c r="D50" s="64">
        <v>100</v>
      </c>
      <c r="E50" s="63">
        <v>1860</v>
      </c>
      <c r="F50" s="64">
        <v>0.18840000000000001</v>
      </c>
      <c r="G50" s="65">
        <v>17715</v>
      </c>
      <c r="H50" s="64">
        <v>1.7939000000000001</v>
      </c>
      <c r="I50" s="65">
        <v>77464</v>
      </c>
      <c r="J50" s="64">
        <v>7.8444000000000003</v>
      </c>
      <c r="K50" s="65">
        <v>228131</v>
      </c>
      <c r="L50" s="64">
        <v>23.101700000000001</v>
      </c>
      <c r="M50" s="65">
        <v>646488</v>
      </c>
      <c r="N50" s="64">
        <v>65.466499999999996</v>
      </c>
      <c r="O50" s="65">
        <v>1017</v>
      </c>
      <c r="P50" s="64">
        <v>0.10299999999999999</v>
      </c>
      <c r="Q50" s="66">
        <v>14834</v>
      </c>
      <c r="R50" s="67">
        <v>1.5022</v>
      </c>
      <c r="S50" s="61">
        <v>130087</v>
      </c>
      <c r="T50" s="62">
        <v>13.1732</v>
      </c>
      <c r="U50" s="61">
        <v>9317</v>
      </c>
      <c r="V50" s="62">
        <v>0.94349000000000005</v>
      </c>
      <c r="W50" s="68">
        <v>41010</v>
      </c>
      <c r="X50" s="69">
        <v>4.1528999999999998</v>
      </c>
      <c r="Y50" s="70">
        <v>1798</v>
      </c>
      <c r="Z50" s="71">
        <v>100</v>
      </c>
    </row>
    <row r="51" spans="1:26" s="72" customFormat="1" ht="15" customHeight="1" x14ac:dyDescent="0.2">
      <c r="A51" s="59"/>
      <c r="B51" s="73" t="s">
        <v>61</v>
      </c>
      <c r="C51" s="74">
        <v>5170731</v>
      </c>
      <c r="D51" s="77">
        <v>100</v>
      </c>
      <c r="E51" s="76">
        <v>19793</v>
      </c>
      <c r="F51" s="77">
        <v>0.38279999999999997</v>
      </c>
      <c r="G51" s="78">
        <v>191720</v>
      </c>
      <c r="H51" s="77">
        <v>3.7078000000000002</v>
      </c>
      <c r="I51" s="78">
        <v>2672794</v>
      </c>
      <c r="J51" s="77">
        <v>51.690800000000003</v>
      </c>
      <c r="K51" s="78">
        <v>649428</v>
      </c>
      <c r="L51" s="77">
        <v>12.559699999999999</v>
      </c>
      <c r="M51" s="78">
        <v>1521202</v>
      </c>
      <c r="N51" s="77">
        <v>29.419499999999999</v>
      </c>
      <c r="O51" s="78">
        <v>6622</v>
      </c>
      <c r="P51" s="77">
        <v>0.12809999999999999</v>
      </c>
      <c r="Q51" s="79">
        <v>109172</v>
      </c>
      <c r="R51" s="49">
        <v>2.1113</v>
      </c>
      <c r="S51" s="74">
        <v>443479</v>
      </c>
      <c r="T51" s="75">
        <v>8.5767000000000024</v>
      </c>
      <c r="U51" s="74">
        <v>183564</v>
      </c>
      <c r="V51" s="75">
        <v>3.5500600000000002</v>
      </c>
      <c r="W51" s="80">
        <v>905641</v>
      </c>
      <c r="X51" s="81">
        <v>17.514800000000001</v>
      </c>
      <c r="Y51" s="56">
        <v>8574</v>
      </c>
      <c r="Z51" s="57">
        <v>100</v>
      </c>
    </row>
    <row r="52" spans="1:26" s="72" customFormat="1" ht="15" customHeight="1" x14ac:dyDescent="0.2">
      <c r="A52" s="59"/>
      <c r="B52" s="60" t="s">
        <v>62</v>
      </c>
      <c r="C52" s="61">
        <v>630425</v>
      </c>
      <c r="D52" s="64">
        <v>100</v>
      </c>
      <c r="E52" s="63">
        <v>7232</v>
      </c>
      <c r="F52" s="64">
        <v>1.1472</v>
      </c>
      <c r="G52" s="65">
        <v>10727</v>
      </c>
      <c r="H52" s="64">
        <v>1.7016</v>
      </c>
      <c r="I52" s="65">
        <v>102450</v>
      </c>
      <c r="J52" s="64">
        <v>16.250900000000001</v>
      </c>
      <c r="K52" s="65">
        <v>8218</v>
      </c>
      <c r="L52" s="64">
        <v>1.3036000000000001</v>
      </c>
      <c r="M52" s="65">
        <v>478972</v>
      </c>
      <c r="N52" s="64">
        <v>75.975999999999999</v>
      </c>
      <c r="O52" s="65">
        <v>9323</v>
      </c>
      <c r="P52" s="64">
        <v>1.4787999999999999</v>
      </c>
      <c r="Q52" s="66">
        <v>13503</v>
      </c>
      <c r="R52" s="67">
        <v>2.1419000000000001</v>
      </c>
      <c r="S52" s="61">
        <v>82046</v>
      </c>
      <c r="T52" s="62">
        <v>13.0144</v>
      </c>
      <c r="U52" s="61">
        <v>4600</v>
      </c>
      <c r="V52" s="62">
        <v>0.72967000000000004</v>
      </c>
      <c r="W52" s="68">
        <v>38555</v>
      </c>
      <c r="X52" s="69">
        <v>6.1157000000000004</v>
      </c>
      <c r="Y52" s="70">
        <v>990</v>
      </c>
      <c r="Z52" s="71">
        <v>100</v>
      </c>
    </row>
    <row r="53" spans="1:26" s="72" customFormat="1" ht="15" customHeight="1" x14ac:dyDescent="0.2">
      <c r="A53" s="59"/>
      <c r="B53" s="73" t="s">
        <v>63</v>
      </c>
      <c r="C53" s="74">
        <v>83893</v>
      </c>
      <c r="D53" s="77">
        <v>100</v>
      </c>
      <c r="E53" s="76">
        <v>540</v>
      </c>
      <c r="F53" s="77">
        <v>0.64370000000000005</v>
      </c>
      <c r="G53" s="78">
        <v>1800</v>
      </c>
      <c r="H53" s="77">
        <v>2.1456</v>
      </c>
      <c r="I53" s="78">
        <v>1199</v>
      </c>
      <c r="J53" s="77">
        <v>1.4292</v>
      </c>
      <c r="K53" s="78">
        <v>1919</v>
      </c>
      <c r="L53" s="77">
        <v>2.2873999999999999</v>
      </c>
      <c r="M53" s="78">
        <v>76506</v>
      </c>
      <c r="N53" s="77">
        <v>91.194699999999997</v>
      </c>
      <c r="O53" s="78">
        <v>115</v>
      </c>
      <c r="P53" s="77">
        <v>0.1371</v>
      </c>
      <c r="Q53" s="79">
        <v>1814</v>
      </c>
      <c r="R53" s="49">
        <v>2.1623000000000001</v>
      </c>
      <c r="S53" s="74">
        <v>11407</v>
      </c>
      <c r="T53" s="75">
        <v>13.597099999999999</v>
      </c>
      <c r="U53" s="74">
        <v>3701</v>
      </c>
      <c r="V53" s="75">
        <v>4.4115700000000002</v>
      </c>
      <c r="W53" s="80">
        <v>1818</v>
      </c>
      <c r="X53" s="81">
        <v>2.1669999999999998</v>
      </c>
      <c r="Y53" s="56">
        <v>307</v>
      </c>
      <c r="Z53" s="57">
        <v>100</v>
      </c>
    </row>
    <row r="54" spans="1:26" s="72" customFormat="1" ht="15" customHeight="1" x14ac:dyDescent="0.2">
      <c r="A54" s="59"/>
      <c r="B54" s="60" t="s">
        <v>64</v>
      </c>
      <c r="C54" s="61">
        <v>1275691</v>
      </c>
      <c r="D54" s="64">
        <v>100</v>
      </c>
      <c r="E54" s="63">
        <v>4133</v>
      </c>
      <c r="F54" s="64">
        <v>0.32400000000000001</v>
      </c>
      <c r="G54" s="65">
        <v>81433</v>
      </c>
      <c r="H54" s="64">
        <v>6.3834</v>
      </c>
      <c r="I54" s="65">
        <v>167503</v>
      </c>
      <c r="J54" s="64">
        <v>13.1304</v>
      </c>
      <c r="K54" s="65">
        <v>297090</v>
      </c>
      <c r="L54" s="64">
        <v>23.288599999999999</v>
      </c>
      <c r="M54" s="65">
        <v>665867</v>
      </c>
      <c r="N54" s="64">
        <v>52.196599999999989</v>
      </c>
      <c r="O54" s="65">
        <v>1883</v>
      </c>
      <c r="P54" s="64">
        <v>0.14760000000000001</v>
      </c>
      <c r="Q54" s="66">
        <v>57782</v>
      </c>
      <c r="R54" s="67">
        <v>4.5294999999999996</v>
      </c>
      <c r="S54" s="61">
        <v>157640</v>
      </c>
      <c r="T54" s="62">
        <v>12.357200000000001</v>
      </c>
      <c r="U54" s="61">
        <v>19186</v>
      </c>
      <c r="V54" s="62">
        <v>1.50397</v>
      </c>
      <c r="W54" s="68">
        <v>106590</v>
      </c>
      <c r="X54" s="69">
        <v>8.3554999999999993</v>
      </c>
      <c r="Y54" s="70">
        <v>1969</v>
      </c>
      <c r="Z54" s="71">
        <v>100</v>
      </c>
    </row>
    <row r="55" spans="1:26" s="72" customFormat="1" ht="15" customHeight="1" x14ac:dyDescent="0.2">
      <c r="A55" s="59"/>
      <c r="B55" s="73" t="s">
        <v>65</v>
      </c>
      <c r="C55" s="74">
        <v>1070306</v>
      </c>
      <c r="D55" s="77">
        <v>100</v>
      </c>
      <c r="E55" s="76">
        <v>15153</v>
      </c>
      <c r="F55" s="77">
        <v>1.4157999999999999</v>
      </c>
      <c r="G55" s="78">
        <v>77136</v>
      </c>
      <c r="H55" s="77">
        <v>7.2069000000000001</v>
      </c>
      <c r="I55" s="78">
        <v>226327</v>
      </c>
      <c r="J55" s="77">
        <v>21.146000000000001</v>
      </c>
      <c r="K55" s="78">
        <v>48875</v>
      </c>
      <c r="L55" s="77">
        <v>4.5664999999999996</v>
      </c>
      <c r="M55" s="78">
        <v>618906</v>
      </c>
      <c r="N55" s="77">
        <v>57.825099999999999</v>
      </c>
      <c r="O55" s="78">
        <v>10384</v>
      </c>
      <c r="P55" s="77">
        <v>0.97019999999999995</v>
      </c>
      <c r="Q55" s="79">
        <v>73525</v>
      </c>
      <c r="R55" s="49">
        <v>6.8695000000000004</v>
      </c>
      <c r="S55" s="74">
        <v>133440</v>
      </c>
      <c r="T55" s="75">
        <v>12.467499999999999</v>
      </c>
      <c r="U55" s="74">
        <v>21672</v>
      </c>
      <c r="V55" s="75">
        <v>2.0248400000000002</v>
      </c>
      <c r="W55" s="80">
        <v>107341</v>
      </c>
      <c r="X55" s="81">
        <v>10.029</v>
      </c>
      <c r="Y55" s="56">
        <v>2282</v>
      </c>
      <c r="Z55" s="57">
        <v>100</v>
      </c>
    </row>
    <row r="56" spans="1:26" s="72" customFormat="1" ht="15" customHeight="1" x14ac:dyDescent="0.2">
      <c r="A56" s="59"/>
      <c r="B56" s="60" t="s">
        <v>66</v>
      </c>
      <c r="C56" s="61">
        <v>283900</v>
      </c>
      <c r="D56" s="64">
        <v>100</v>
      </c>
      <c r="E56" s="63">
        <v>315</v>
      </c>
      <c r="F56" s="64">
        <v>0.111</v>
      </c>
      <c r="G56" s="65">
        <v>1941</v>
      </c>
      <c r="H56" s="64">
        <v>0.68369999999999997</v>
      </c>
      <c r="I56" s="65">
        <v>3942</v>
      </c>
      <c r="J56" s="64">
        <v>1.3885000000000001</v>
      </c>
      <c r="K56" s="65">
        <v>13230</v>
      </c>
      <c r="L56" s="64">
        <v>4.6600999999999999</v>
      </c>
      <c r="M56" s="65">
        <v>258818</v>
      </c>
      <c r="N56" s="64">
        <v>91.165199999999999</v>
      </c>
      <c r="O56" s="65">
        <v>111</v>
      </c>
      <c r="P56" s="64">
        <v>3.9100000000000003E-2</v>
      </c>
      <c r="Q56" s="66">
        <v>5543</v>
      </c>
      <c r="R56" s="67">
        <v>1.9523999999999999</v>
      </c>
      <c r="S56" s="61">
        <v>40779</v>
      </c>
      <c r="T56" s="62">
        <v>14.363899999999999</v>
      </c>
      <c r="U56" s="61">
        <v>3806</v>
      </c>
      <c r="V56" s="62">
        <v>1.3406100000000001</v>
      </c>
      <c r="W56" s="68">
        <v>2225</v>
      </c>
      <c r="X56" s="69">
        <v>0.78369999999999995</v>
      </c>
      <c r="Y56" s="70">
        <v>730</v>
      </c>
      <c r="Z56" s="71">
        <v>100</v>
      </c>
    </row>
    <row r="57" spans="1:26" s="72" customFormat="1" ht="15" customHeight="1" x14ac:dyDescent="0.2">
      <c r="A57" s="59"/>
      <c r="B57" s="73" t="s">
        <v>67</v>
      </c>
      <c r="C57" s="74">
        <v>871853</v>
      </c>
      <c r="D57" s="77">
        <v>100</v>
      </c>
      <c r="E57" s="76">
        <v>10882</v>
      </c>
      <c r="F57" s="77">
        <v>1.2481</v>
      </c>
      <c r="G57" s="78">
        <v>31570</v>
      </c>
      <c r="H57" s="77">
        <v>3.621</v>
      </c>
      <c r="I57" s="78">
        <v>91850</v>
      </c>
      <c r="J57" s="77">
        <v>10.535</v>
      </c>
      <c r="K57" s="78">
        <v>84281</v>
      </c>
      <c r="L57" s="77">
        <v>9.6669</v>
      </c>
      <c r="M57" s="78">
        <v>631061</v>
      </c>
      <c r="N57" s="77">
        <v>72.381600000000006</v>
      </c>
      <c r="O57" s="78">
        <v>736</v>
      </c>
      <c r="P57" s="77">
        <v>8.4400000000000003E-2</v>
      </c>
      <c r="Q57" s="79">
        <v>21473</v>
      </c>
      <c r="R57" s="49">
        <v>2.4628999999999999</v>
      </c>
      <c r="S57" s="74">
        <v>119046</v>
      </c>
      <c r="T57" s="75">
        <v>13.654400000000001</v>
      </c>
      <c r="U57" s="74">
        <v>4180</v>
      </c>
      <c r="V57" s="75">
        <v>0.47943999999999998</v>
      </c>
      <c r="W57" s="80">
        <v>47820</v>
      </c>
      <c r="X57" s="81">
        <v>5.4848999999999988</v>
      </c>
      <c r="Y57" s="56">
        <v>2244</v>
      </c>
      <c r="Z57" s="57">
        <v>100</v>
      </c>
    </row>
    <row r="58" spans="1:26" s="72" customFormat="1" ht="15" customHeight="1" thickBot="1" x14ac:dyDescent="0.25">
      <c r="A58" s="59"/>
      <c r="B58" s="82" t="s">
        <v>68</v>
      </c>
      <c r="C58" s="83">
        <v>93382</v>
      </c>
      <c r="D58" s="86">
        <v>100</v>
      </c>
      <c r="E58" s="85">
        <v>3426</v>
      </c>
      <c r="F58" s="86">
        <v>3.6688000000000001</v>
      </c>
      <c r="G58" s="87">
        <v>836</v>
      </c>
      <c r="H58" s="86">
        <v>0.8952</v>
      </c>
      <c r="I58" s="87">
        <v>12107</v>
      </c>
      <c r="J58" s="86">
        <v>12.965</v>
      </c>
      <c r="K58" s="87">
        <v>1088</v>
      </c>
      <c r="L58" s="86">
        <v>1.1651</v>
      </c>
      <c r="M58" s="87">
        <v>73968</v>
      </c>
      <c r="N58" s="86">
        <v>79.210099999999997</v>
      </c>
      <c r="O58" s="87">
        <v>128</v>
      </c>
      <c r="P58" s="86">
        <v>0.1371</v>
      </c>
      <c r="Q58" s="88">
        <v>1829</v>
      </c>
      <c r="R58" s="89">
        <v>1.9585999999999999</v>
      </c>
      <c r="S58" s="83">
        <v>12975</v>
      </c>
      <c r="T58" s="84">
        <v>13.894500000000001</v>
      </c>
      <c r="U58" s="83">
        <v>1106</v>
      </c>
      <c r="V58" s="84">
        <v>1.18438</v>
      </c>
      <c r="W58" s="90">
        <v>2617</v>
      </c>
      <c r="X58" s="91">
        <v>2.8025000000000002</v>
      </c>
      <c r="Y58" s="92">
        <v>360</v>
      </c>
      <c r="Z58" s="93">
        <v>100</v>
      </c>
    </row>
    <row r="59" spans="1:26" s="72" customFormat="1" ht="12.75" x14ac:dyDescent="0.2">
      <c r="A59" s="59"/>
      <c r="B59" s="94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6"/>
      <c r="X59" s="97"/>
      <c r="Y59" s="95"/>
      <c r="Z59" s="95"/>
    </row>
    <row r="60" spans="1:26" s="72" customFormat="1" ht="12.75" x14ac:dyDescent="0.2">
      <c r="A60" s="59"/>
      <c r="B60" s="94" t="str">
        <f>CONCATENATE("NOTE: Table reads (for US Totals): Of all ",TEXT(C7,"#,##0")," public school students, ",TEXT(E7,"#,##0")," (",TEXT(F7,"0.0"),"%) are American Indian or Alaska Native.")</f>
        <v>NOTE: Table reads (for US Totals): Of all 49,917,157 public school students, 536,531 (1.1%) are American Indian or Alaska Native.</v>
      </c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6"/>
      <c r="X60" s="97"/>
      <c r="Y60" s="95"/>
      <c r="Z60" s="95"/>
    </row>
    <row r="61" spans="1:26" s="72" customFormat="1" ht="14.1" customHeight="1" x14ac:dyDescent="0.2">
      <c r="B61" s="108" t="s">
        <v>80</v>
      </c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spans="1:26" x14ac:dyDescent="0.2">
      <c r="B62" s="108" t="s">
        <v>81</v>
      </c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</row>
  </sheetData>
  <mergeCells count="19">
    <mergeCell ref="B2:Z2"/>
    <mergeCell ref="Z4:Z5"/>
    <mergeCell ref="C5:D5"/>
    <mergeCell ref="B4:B6"/>
    <mergeCell ref="K5:L5"/>
    <mergeCell ref="M5:N5"/>
    <mergeCell ref="E4:R4"/>
    <mergeCell ref="S4:V4"/>
    <mergeCell ref="W4:X5"/>
    <mergeCell ref="E5:F5"/>
    <mergeCell ref="G5:H5"/>
    <mergeCell ref="I5:J5"/>
    <mergeCell ref="U5:V5"/>
    <mergeCell ref="S5:T5"/>
    <mergeCell ref="O5:P5"/>
    <mergeCell ref="Q5:R5"/>
    <mergeCell ref="Y4:Y5"/>
    <mergeCell ref="B62:W62"/>
    <mergeCell ref="B61:Z61"/>
  </mergeCells>
  <phoneticPr fontId="15" type="noConversion"/>
  <printOptions horizontalCentered="1"/>
  <pageMargins left="0.25" right="0.25" top="1" bottom="1" header="0.5" footer="0.5"/>
  <pageSetup scale="43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62"/>
  <sheetViews>
    <sheetView showGridLines="0" zoomScale="80" zoomScaleNormal="80" workbookViewId="0">
      <selection activeCell="B1" sqref="B1"/>
    </sheetView>
  </sheetViews>
  <sheetFormatPr defaultColWidth="12.1640625" defaultRowHeight="14.25" x14ac:dyDescent="0.2"/>
  <cols>
    <col min="1" max="1" width="13" style="13" customWidth="1"/>
    <col min="2" max="2" width="22" style="2" customWidth="1"/>
    <col min="3" max="3" width="15.1640625" style="2" customWidth="1"/>
    <col min="4" max="8" width="13" style="2" customWidth="1"/>
    <col min="9" max="9" width="14.6640625" style="2" customWidth="1"/>
    <col min="10" max="12" width="13" style="2" customWidth="1"/>
    <col min="13" max="13" width="14.83203125" style="2" customWidth="1"/>
    <col min="14" max="14" width="13.6640625" style="2" customWidth="1"/>
    <col min="15" max="22" width="13" style="2" customWidth="1"/>
    <col min="23" max="23" width="13" style="5" customWidth="1"/>
    <col min="24" max="24" width="13" style="8" customWidth="1"/>
    <col min="25" max="26" width="13" style="2" customWidth="1"/>
    <col min="27" max="16384" width="12.1640625" style="9"/>
  </cols>
  <sheetData>
    <row r="1" spans="1:26" s="2" customFormat="1" x14ac:dyDescent="0.2">
      <c r="A1" s="11"/>
      <c r="B1" s="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0"/>
      <c r="X1" s="5"/>
      <c r="Y1" s="1"/>
      <c r="Z1" s="1"/>
    </row>
    <row r="2" spans="1:26" s="32" customFormat="1" ht="18" x14ac:dyDescent="0.25">
      <c r="B2" s="109" t="s">
        <v>79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s="2" customFormat="1" ht="15" customHeight="1" thickBot="1" x14ac:dyDescent="0.3">
      <c r="A3" s="1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4"/>
      <c r="Z3" s="4"/>
    </row>
    <row r="4" spans="1:26" s="6" customFormat="1" ht="15" customHeight="1" x14ac:dyDescent="0.25">
      <c r="A4" s="12"/>
      <c r="B4" s="122" t="s">
        <v>0</v>
      </c>
      <c r="C4" s="14"/>
      <c r="D4" s="15"/>
      <c r="E4" s="115" t="s">
        <v>11</v>
      </c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5" t="s">
        <v>76</v>
      </c>
      <c r="T4" s="116"/>
      <c r="U4" s="116"/>
      <c r="V4" s="117"/>
      <c r="W4" s="118" t="s">
        <v>75</v>
      </c>
      <c r="X4" s="119"/>
      <c r="Y4" s="106" t="s">
        <v>10</v>
      </c>
      <c r="Z4" s="110" t="s">
        <v>12</v>
      </c>
    </row>
    <row r="5" spans="1:26" s="36" customFormat="1" ht="30" customHeight="1" x14ac:dyDescent="0.2">
      <c r="A5" s="33"/>
      <c r="B5" s="122"/>
      <c r="C5" s="112" t="s">
        <v>73</v>
      </c>
      <c r="D5" s="102"/>
      <c r="E5" s="120" t="s">
        <v>1</v>
      </c>
      <c r="F5" s="104"/>
      <c r="G5" s="121" t="s">
        <v>2</v>
      </c>
      <c r="H5" s="104"/>
      <c r="I5" s="103" t="s">
        <v>3</v>
      </c>
      <c r="J5" s="104"/>
      <c r="K5" s="103" t="s">
        <v>4</v>
      </c>
      <c r="L5" s="104"/>
      <c r="M5" s="103" t="s">
        <v>5</v>
      </c>
      <c r="N5" s="104"/>
      <c r="O5" s="103" t="s">
        <v>6</v>
      </c>
      <c r="P5" s="104"/>
      <c r="Q5" s="103" t="s">
        <v>7</v>
      </c>
      <c r="R5" s="105"/>
      <c r="S5" s="101" t="s">
        <v>72</v>
      </c>
      <c r="T5" s="102"/>
      <c r="U5" s="112" t="s">
        <v>17</v>
      </c>
      <c r="V5" s="102"/>
      <c r="W5" s="112"/>
      <c r="X5" s="101"/>
      <c r="Y5" s="107"/>
      <c r="Z5" s="111"/>
    </row>
    <row r="6" spans="1:26" s="36" customFormat="1" ht="15" customHeight="1" thickBot="1" x14ac:dyDescent="0.25">
      <c r="A6" s="33"/>
      <c r="B6" s="123"/>
      <c r="C6" s="37" t="s">
        <v>8</v>
      </c>
      <c r="D6" s="38" t="s">
        <v>9</v>
      </c>
      <c r="E6" s="37" t="s">
        <v>8</v>
      </c>
      <c r="F6" s="39" t="s">
        <v>9</v>
      </c>
      <c r="G6" s="40" t="s">
        <v>8</v>
      </c>
      <c r="H6" s="41" t="s">
        <v>9</v>
      </c>
      <c r="I6" s="40" t="s">
        <v>8</v>
      </c>
      <c r="J6" s="41" t="s">
        <v>9</v>
      </c>
      <c r="K6" s="40" t="s">
        <v>8</v>
      </c>
      <c r="L6" s="41" t="s">
        <v>9</v>
      </c>
      <c r="M6" s="40" t="s">
        <v>8</v>
      </c>
      <c r="N6" s="41" t="s">
        <v>9</v>
      </c>
      <c r="O6" s="40" t="s">
        <v>8</v>
      </c>
      <c r="P6" s="41" t="s">
        <v>9</v>
      </c>
      <c r="Q6" s="42" t="s">
        <v>8</v>
      </c>
      <c r="R6" s="43" t="s">
        <v>9</v>
      </c>
      <c r="S6" s="37" t="s">
        <v>8</v>
      </c>
      <c r="T6" s="38" t="s">
        <v>9</v>
      </c>
      <c r="U6" s="37" t="s">
        <v>8</v>
      </c>
      <c r="V6" s="38" t="s">
        <v>9</v>
      </c>
      <c r="W6" s="40" t="s">
        <v>8</v>
      </c>
      <c r="X6" s="40" t="s">
        <v>9</v>
      </c>
      <c r="Y6" s="44"/>
      <c r="Z6" s="45"/>
    </row>
    <row r="7" spans="1:26" s="58" customFormat="1" ht="15" customHeight="1" x14ac:dyDescent="0.2">
      <c r="A7" s="46"/>
      <c r="B7" s="47" t="s">
        <v>74</v>
      </c>
      <c r="C7" s="48">
        <v>25653292</v>
      </c>
      <c r="D7" s="49">
        <v>51.3917</v>
      </c>
      <c r="E7" s="50">
        <v>275405</v>
      </c>
      <c r="F7" s="51">
        <v>0.55169999999999997</v>
      </c>
      <c r="G7" s="52">
        <v>1220109</v>
      </c>
      <c r="H7" s="51">
        <v>2.4443000000000001</v>
      </c>
      <c r="I7" s="52">
        <v>6338247</v>
      </c>
      <c r="J7" s="51">
        <v>12.6975</v>
      </c>
      <c r="K7" s="52">
        <v>3956705</v>
      </c>
      <c r="L7" s="51">
        <v>7.9264999999999999</v>
      </c>
      <c r="M7" s="52">
        <v>12991722</v>
      </c>
      <c r="N7" s="51">
        <v>26.026599999999998</v>
      </c>
      <c r="O7" s="52">
        <v>101714</v>
      </c>
      <c r="P7" s="51">
        <v>0.20380000000000001</v>
      </c>
      <c r="Q7" s="53">
        <v>769390</v>
      </c>
      <c r="R7" s="49">
        <v>1.5413300000000001</v>
      </c>
      <c r="S7" s="48">
        <v>4068937</v>
      </c>
      <c r="T7" s="49">
        <v>8.1514000000000024</v>
      </c>
      <c r="U7" s="48">
        <v>554963</v>
      </c>
      <c r="V7" s="49">
        <v>1.1117699999999999</v>
      </c>
      <c r="W7" s="54">
        <v>2647966</v>
      </c>
      <c r="X7" s="55">
        <v>5.3047000000000004</v>
      </c>
      <c r="Y7" s="56">
        <v>95507</v>
      </c>
      <c r="Z7" s="57">
        <v>99.987399999999994</v>
      </c>
    </row>
    <row r="8" spans="1:26" s="72" customFormat="1" ht="15" customHeight="1" x14ac:dyDescent="0.2">
      <c r="A8" s="59"/>
      <c r="B8" s="60" t="s">
        <v>18</v>
      </c>
      <c r="C8" s="61">
        <v>381685</v>
      </c>
      <c r="D8" s="62">
        <v>51.5169</v>
      </c>
      <c r="E8" s="63">
        <v>3286</v>
      </c>
      <c r="F8" s="64">
        <v>0.44350000000000001</v>
      </c>
      <c r="G8" s="65">
        <v>4984</v>
      </c>
      <c r="H8" s="64">
        <v>0.67269999999999996</v>
      </c>
      <c r="I8" s="65">
        <v>21041</v>
      </c>
      <c r="J8" s="64">
        <v>2.84</v>
      </c>
      <c r="K8" s="65">
        <v>127139</v>
      </c>
      <c r="L8" s="64">
        <v>17.1602</v>
      </c>
      <c r="M8" s="65">
        <v>218702</v>
      </c>
      <c r="N8" s="64">
        <v>29.518699999999999</v>
      </c>
      <c r="O8" s="65">
        <v>278</v>
      </c>
      <c r="P8" s="64">
        <v>3.7499999999999999E-2</v>
      </c>
      <c r="Q8" s="66">
        <v>6255</v>
      </c>
      <c r="R8" s="67">
        <v>0.84424999999999994</v>
      </c>
      <c r="S8" s="61">
        <v>58027</v>
      </c>
      <c r="T8" s="62">
        <v>7.8319999999999999</v>
      </c>
      <c r="U8" s="61">
        <v>3737</v>
      </c>
      <c r="V8" s="62">
        <v>0.50439000000000001</v>
      </c>
      <c r="W8" s="68">
        <v>12967</v>
      </c>
      <c r="X8" s="69">
        <v>1.7502</v>
      </c>
      <c r="Y8" s="70">
        <v>1397</v>
      </c>
      <c r="Z8" s="71">
        <v>100</v>
      </c>
    </row>
    <row r="9" spans="1:26" s="72" customFormat="1" ht="15" customHeight="1" x14ac:dyDescent="0.2">
      <c r="A9" s="59"/>
      <c r="B9" s="73" t="s">
        <v>19</v>
      </c>
      <c r="C9" s="74">
        <v>66774</v>
      </c>
      <c r="D9" s="75">
        <v>51.765999999999998</v>
      </c>
      <c r="E9" s="76">
        <v>15870</v>
      </c>
      <c r="F9" s="77">
        <v>12.303100000000001</v>
      </c>
      <c r="G9" s="78">
        <v>4111</v>
      </c>
      <c r="H9" s="77">
        <v>3.1869999999999998</v>
      </c>
      <c r="I9" s="78">
        <v>4396</v>
      </c>
      <c r="J9" s="77">
        <v>3.4079999999999999</v>
      </c>
      <c r="K9" s="78">
        <v>2272</v>
      </c>
      <c r="L9" s="77">
        <v>1.7613000000000001</v>
      </c>
      <c r="M9" s="78">
        <v>32745</v>
      </c>
      <c r="N9" s="77">
        <v>25.385300000000001</v>
      </c>
      <c r="O9" s="78">
        <v>1643</v>
      </c>
      <c r="P9" s="77">
        <v>1.2737000000000001</v>
      </c>
      <c r="Q9" s="79">
        <v>5737</v>
      </c>
      <c r="R9" s="49">
        <v>4.4475600000000002</v>
      </c>
      <c r="S9" s="74">
        <v>10893</v>
      </c>
      <c r="T9" s="75">
        <v>8.4446999999999992</v>
      </c>
      <c r="U9" s="74">
        <v>715</v>
      </c>
      <c r="V9" s="75">
        <v>0.55430000000000001</v>
      </c>
      <c r="W9" s="80">
        <v>8237</v>
      </c>
      <c r="X9" s="81">
        <v>6.3856999999999999</v>
      </c>
      <c r="Y9" s="56">
        <v>495</v>
      </c>
      <c r="Z9" s="57">
        <v>100</v>
      </c>
    </row>
    <row r="10" spans="1:26" s="72" customFormat="1" ht="15" customHeight="1" x14ac:dyDescent="0.2">
      <c r="A10" s="59"/>
      <c r="B10" s="60" t="s">
        <v>20</v>
      </c>
      <c r="C10" s="61">
        <v>564968</v>
      </c>
      <c r="D10" s="62">
        <v>51.285299999999999</v>
      </c>
      <c r="E10" s="63">
        <v>26884</v>
      </c>
      <c r="F10" s="64">
        <v>2.4403999999999999</v>
      </c>
      <c r="G10" s="65">
        <v>15586</v>
      </c>
      <c r="H10" s="64">
        <v>1.4148000000000001</v>
      </c>
      <c r="I10" s="65">
        <v>246185</v>
      </c>
      <c r="J10" s="64">
        <v>22.3476</v>
      </c>
      <c r="K10" s="65">
        <v>29214</v>
      </c>
      <c r="L10" s="64">
        <v>2.6518999999999999</v>
      </c>
      <c r="M10" s="65">
        <v>232781</v>
      </c>
      <c r="N10" s="64">
        <v>21.130800000000001</v>
      </c>
      <c r="O10" s="65">
        <v>2162</v>
      </c>
      <c r="P10" s="64">
        <v>0.1963</v>
      </c>
      <c r="Q10" s="66">
        <v>12156</v>
      </c>
      <c r="R10" s="67">
        <v>1.10347</v>
      </c>
      <c r="S10" s="61">
        <v>85362</v>
      </c>
      <c r="T10" s="62">
        <v>7.7488000000000001</v>
      </c>
      <c r="U10" s="61">
        <v>8982</v>
      </c>
      <c r="V10" s="62">
        <v>0.81535000000000002</v>
      </c>
      <c r="W10" s="68">
        <v>45451</v>
      </c>
      <c r="X10" s="69">
        <v>4.1257999999999999</v>
      </c>
      <c r="Y10" s="70">
        <v>1913</v>
      </c>
      <c r="Z10" s="71">
        <v>100</v>
      </c>
    </row>
    <row r="11" spans="1:26" s="72" customFormat="1" ht="15" customHeight="1" x14ac:dyDescent="0.2">
      <c r="A11" s="59"/>
      <c r="B11" s="73" t="s">
        <v>21</v>
      </c>
      <c r="C11" s="74">
        <v>245222</v>
      </c>
      <c r="D11" s="75">
        <v>51.083199999999998</v>
      </c>
      <c r="E11" s="76">
        <v>1617</v>
      </c>
      <c r="F11" s="77">
        <v>0.33679999999999999</v>
      </c>
      <c r="G11" s="78">
        <v>3583</v>
      </c>
      <c r="H11" s="77">
        <v>0.74639999999999995</v>
      </c>
      <c r="I11" s="78">
        <v>27433</v>
      </c>
      <c r="J11" s="77">
        <v>5.7146999999999988</v>
      </c>
      <c r="K11" s="78">
        <v>49156</v>
      </c>
      <c r="L11" s="77">
        <v>10.2399</v>
      </c>
      <c r="M11" s="78">
        <v>157495</v>
      </c>
      <c r="N11" s="77">
        <v>32.808500000000002</v>
      </c>
      <c r="O11" s="78">
        <v>1413</v>
      </c>
      <c r="P11" s="77">
        <v>0.29430000000000001</v>
      </c>
      <c r="Q11" s="79">
        <v>4525</v>
      </c>
      <c r="R11" s="49">
        <v>0.94262000000000001</v>
      </c>
      <c r="S11" s="74">
        <v>33503</v>
      </c>
      <c r="T11" s="75">
        <v>6.9791999999999996</v>
      </c>
      <c r="U11" s="74">
        <v>8556</v>
      </c>
      <c r="V11" s="75">
        <v>1.78234</v>
      </c>
      <c r="W11" s="80">
        <v>19141</v>
      </c>
      <c r="X11" s="81">
        <v>3.9872999999999998</v>
      </c>
      <c r="Y11" s="56">
        <v>1085</v>
      </c>
      <c r="Z11" s="57">
        <v>100</v>
      </c>
    </row>
    <row r="12" spans="1:26" s="72" customFormat="1" ht="15" customHeight="1" x14ac:dyDescent="0.2">
      <c r="A12" s="59"/>
      <c r="B12" s="60" t="s">
        <v>22</v>
      </c>
      <c r="C12" s="61">
        <v>3209233</v>
      </c>
      <c r="D12" s="62">
        <v>51.364800000000002</v>
      </c>
      <c r="E12" s="63">
        <v>21860</v>
      </c>
      <c r="F12" s="64">
        <v>0.34989999999999999</v>
      </c>
      <c r="G12" s="65">
        <v>351258</v>
      </c>
      <c r="H12" s="64">
        <v>5.6219999999999999</v>
      </c>
      <c r="I12" s="65">
        <v>1703765</v>
      </c>
      <c r="J12" s="64">
        <v>27.269300000000001</v>
      </c>
      <c r="K12" s="65">
        <v>197969</v>
      </c>
      <c r="L12" s="64">
        <v>3.1686000000000001</v>
      </c>
      <c r="M12" s="65">
        <v>807031</v>
      </c>
      <c r="N12" s="64">
        <v>12.9168</v>
      </c>
      <c r="O12" s="65">
        <v>22655</v>
      </c>
      <c r="P12" s="64">
        <v>0.36259999999999998</v>
      </c>
      <c r="Q12" s="66">
        <v>104695</v>
      </c>
      <c r="R12" s="67">
        <v>1.6756800000000001</v>
      </c>
      <c r="S12" s="61">
        <v>431760</v>
      </c>
      <c r="T12" s="62">
        <v>6.9104999999999999</v>
      </c>
      <c r="U12" s="61">
        <v>36229</v>
      </c>
      <c r="V12" s="62">
        <v>0.57986000000000004</v>
      </c>
      <c r="W12" s="68">
        <v>776237</v>
      </c>
      <c r="X12" s="69">
        <v>12.4239</v>
      </c>
      <c r="Y12" s="70">
        <v>9883</v>
      </c>
      <c r="Z12" s="71">
        <v>99.979799999999997</v>
      </c>
    </row>
    <row r="13" spans="1:26" s="72" customFormat="1" ht="15" customHeight="1" x14ac:dyDescent="0.2">
      <c r="A13" s="59"/>
      <c r="B13" s="73" t="s">
        <v>23</v>
      </c>
      <c r="C13" s="74">
        <v>449833</v>
      </c>
      <c r="D13" s="75">
        <v>51.276800000000001</v>
      </c>
      <c r="E13" s="76">
        <v>3394</v>
      </c>
      <c r="F13" s="77">
        <v>0.38690000000000002</v>
      </c>
      <c r="G13" s="78">
        <v>12974</v>
      </c>
      <c r="H13" s="77">
        <v>1.4789000000000001</v>
      </c>
      <c r="I13" s="78">
        <v>147150</v>
      </c>
      <c r="J13" s="77">
        <v>16.773700000000005</v>
      </c>
      <c r="K13" s="78">
        <v>21295</v>
      </c>
      <c r="L13" s="77">
        <v>2.4274</v>
      </c>
      <c r="M13" s="78">
        <v>248678</v>
      </c>
      <c r="N13" s="77">
        <v>28.347000000000001</v>
      </c>
      <c r="O13" s="78">
        <v>982</v>
      </c>
      <c r="P13" s="77">
        <v>0.1119</v>
      </c>
      <c r="Q13" s="79">
        <v>15360</v>
      </c>
      <c r="R13" s="49">
        <v>1.7508999999999999</v>
      </c>
      <c r="S13" s="74">
        <v>58294</v>
      </c>
      <c r="T13" s="75">
        <v>6.6449999999999996</v>
      </c>
      <c r="U13" s="74">
        <v>5922</v>
      </c>
      <c r="V13" s="75">
        <v>0.67505000000000004</v>
      </c>
      <c r="W13" s="80">
        <v>66438</v>
      </c>
      <c r="X13" s="81">
        <v>7.5732999999999997</v>
      </c>
      <c r="Y13" s="56">
        <v>1841</v>
      </c>
      <c r="Z13" s="57">
        <v>100</v>
      </c>
    </row>
    <row r="14" spans="1:26" s="72" customFormat="1" ht="15" customHeight="1" x14ac:dyDescent="0.2">
      <c r="A14" s="59"/>
      <c r="B14" s="60" t="s">
        <v>24</v>
      </c>
      <c r="C14" s="61">
        <v>281238</v>
      </c>
      <c r="D14" s="62">
        <v>51.519599999999997</v>
      </c>
      <c r="E14" s="63">
        <v>748</v>
      </c>
      <c r="F14" s="64">
        <v>0.13700000000000001</v>
      </c>
      <c r="G14" s="65">
        <v>12645</v>
      </c>
      <c r="H14" s="64">
        <v>2.3163999999999998</v>
      </c>
      <c r="I14" s="65">
        <v>59117</v>
      </c>
      <c r="J14" s="64">
        <v>10.829599999999999</v>
      </c>
      <c r="K14" s="65">
        <v>36712</v>
      </c>
      <c r="L14" s="64">
        <v>6.7252000000000001</v>
      </c>
      <c r="M14" s="65">
        <v>164738</v>
      </c>
      <c r="N14" s="64">
        <v>30.1782</v>
      </c>
      <c r="O14" s="65">
        <v>572</v>
      </c>
      <c r="P14" s="64">
        <v>0.1048</v>
      </c>
      <c r="Q14" s="66">
        <v>6706</v>
      </c>
      <c r="R14" s="67">
        <v>1.2284600000000001</v>
      </c>
      <c r="S14" s="61">
        <v>45081</v>
      </c>
      <c r="T14" s="62">
        <v>8.2583000000000002</v>
      </c>
      <c r="U14" s="61">
        <v>11813</v>
      </c>
      <c r="V14" s="62">
        <v>2.1640100000000002</v>
      </c>
      <c r="W14" s="68">
        <v>17394</v>
      </c>
      <c r="X14" s="69">
        <v>3.1863999999999999</v>
      </c>
      <c r="Y14" s="70">
        <v>1140</v>
      </c>
      <c r="Z14" s="71">
        <v>99.912300000000002</v>
      </c>
    </row>
    <row r="15" spans="1:26" s="72" customFormat="1" ht="15" customHeight="1" x14ac:dyDescent="0.2">
      <c r="A15" s="59"/>
      <c r="B15" s="73" t="s">
        <v>25</v>
      </c>
      <c r="C15" s="74">
        <v>70296</v>
      </c>
      <c r="D15" s="75">
        <v>52.005200000000002</v>
      </c>
      <c r="E15" s="76">
        <v>320</v>
      </c>
      <c r="F15" s="77">
        <v>0.23669999999999999</v>
      </c>
      <c r="G15" s="78">
        <v>2430</v>
      </c>
      <c r="H15" s="77">
        <v>1.7977000000000001</v>
      </c>
      <c r="I15" s="78">
        <v>9911</v>
      </c>
      <c r="J15" s="77">
        <v>7.3322000000000003</v>
      </c>
      <c r="K15" s="78">
        <v>22113</v>
      </c>
      <c r="L15" s="77">
        <v>16.359300000000001</v>
      </c>
      <c r="M15" s="78">
        <v>33651</v>
      </c>
      <c r="N15" s="77">
        <v>24.895099999999999</v>
      </c>
      <c r="O15" s="78">
        <v>86</v>
      </c>
      <c r="P15" s="77">
        <v>6.3600000000000004E-2</v>
      </c>
      <c r="Q15" s="79">
        <v>1785</v>
      </c>
      <c r="R15" s="49">
        <v>1.3205499999999999</v>
      </c>
      <c r="S15" s="74">
        <v>13394</v>
      </c>
      <c r="T15" s="75">
        <v>9.9088999999999992</v>
      </c>
      <c r="U15" s="74">
        <v>2334</v>
      </c>
      <c r="V15" s="75">
        <v>1.7266999999999999</v>
      </c>
      <c r="W15" s="80">
        <v>4429</v>
      </c>
      <c r="X15" s="81">
        <v>3.2766000000000002</v>
      </c>
      <c r="Y15" s="56">
        <v>227</v>
      </c>
      <c r="Z15" s="57">
        <v>100</v>
      </c>
    </row>
    <row r="16" spans="1:26" s="72" customFormat="1" ht="15" customHeight="1" x14ac:dyDescent="0.2">
      <c r="A16" s="59"/>
      <c r="B16" s="60" t="s">
        <v>26</v>
      </c>
      <c r="C16" s="61">
        <v>38004</v>
      </c>
      <c r="D16" s="62">
        <v>49.907400000000003</v>
      </c>
      <c r="E16" s="63">
        <v>35</v>
      </c>
      <c r="F16" s="64">
        <v>4.5999999999999999E-2</v>
      </c>
      <c r="G16" s="65">
        <v>549</v>
      </c>
      <c r="H16" s="64">
        <v>0.72099999999999997</v>
      </c>
      <c r="I16" s="65">
        <v>5728</v>
      </c>
      <c r="J16" s="64">
        <v>7.5221</v>
      </c>
      <c r="K16" s="65">
        <v>27474</v>
      </c>
      <c r="L16" s="64">
        <v>36.079300000000011</v>
      </c>
      <c r="M16" s="65">
        <v>3560</v>
      </c>
      <c r="N16" s="64">
        <v>4.6749999999999998</v>
      </c>
      <c r="O16" s="65">
        <v>47</v>
      </c>
      <c r="P16" s="64">
        <v>6.1699999999999998E-2</v>
      </c>
      <c r="Q16" s="66">
        <v>611</v>
      </c>
      <c r="R16" s="67">
        <v>0.80237000000000003</v>
      </c>
      <c r="S16" s="61">
        <v>6932</v>
      </c>
      <c r="T16" s="62">
        <v>9.1031999999999975</v>
      </c>
      <c r="U16" s="61">
        <v>508</v>
      </c>
      <c r="V16" s="62">
        <v>0.66710999999999998</v>
      </c>
      <c r="W16" s="68">
        <v>4315</v>
      </c>
      <c r="X16" s="69">
        <v>5.6665000000000001</v>
      </c>
      <c r="Y16" s="70">
        <v>204</v>
      </c>
      <c r="Z16" s="71">
        <v>100</v>
      </c>
    </row>
    <row r="17" spans="1:26" s="72" customFormat="1" ht="15" customHeight="1" x14ac:dyDescent="0.2">
      <c r="A17" s="59"/>
      <c r="B17" s="73" t="s">
        <v>27</v>
      </c>
      <c r="C17" s="74">
        <v>1396847</v>
      </c>
      <c r="D17" s="75">
        <v>51.364800000000002</v>
      </c>
      <c r="E17" s="76">
        <v>4654</v>
      </c>
      <c r="F17" s="77">
        <v>0.1711</v>
      </c>
      <c r="G17" s="78">
        <v>35572</v>
      </c>
      <c r="H17" s="77">
        <v>1.3081</v>
      </c>
      <c r="I17" s="78">
        <v>418940</v>
      </c>
      <c r="J17" s="77">
        <v>15.405200000000001</v>
      </c>
      <c r="K17" s="78">
        <v>318487</v>
      </c>
      <c r="L17" s="77">
        <v>11.711399999999999</v>
      </c>
      <c r="M17" s="78">
        <v>573943</v>
      </c>
      <c r="N17" s="77">
        <v>21.105</v>
      </c>
      <c r="O17" s="78">
        <v>1794</v>
      </c>
      <c r="P17" s="77">
        <v>6.6000000000000003E-2</v>
      </c>
      <c r="Q17" s="79">
        <v>43457</v>
      </c>
      <c r="R17" s="49">
        <v>1.5980000000000001</v>
      </c>
      <c r="S17" s="74">
        <v>230598</v>
      </c>
      <c r="T17" s="75">
        <v>8.4794999999999998</v>
      </c>
      <c r="U17" s="74">
        <v>38243</v>
      </c>
      <c r="V17" s="75">
        <v>1.4062699999999999</v>
      </c>
      <c r="W17" s="80">
        <v>141308</v>
      </c>
      <c r="X17" s="81">
        <v>5.1962000000000002</v>
      </c>
      <c r="Y17" s="56">
        <v>3954</v>
      </c>
      <c r="Z17" s="57">
        <v>100</v>
      </c>
    </row>
    <row r="18" spans="1:26" s="72" customFormat="1" ht="15" customHeight="1" x14ac:dyDescent="0.2">
      <c r="A18" s="59"/>
      <c r="B18" s="60" t="s">
        <v>28</v>
      </c>
      <c r="C18" s="61">
        <v>889859</v>
      </c>
      <c r="D18" s="62">
        <v>51.292700000000004</v>
      </c>
      <c r="E18" s="63">
        <v>1975</v>
      </c>
      <c r="F18" s="64">
        <v>0.1138</v>
      </c>
      <c r="G18" s="65">
        <v>31282</v>
      </c>
      <c r="H18" s="64">
        <v>1.8030999999999999</v>
      </c>
      <c r="I18" s="65">
        <v>118014</v>
      </c>
      <c r="J18" s="64">
        <v>6.8025000000000002</v>
      </c>
      <c r="K18" s="65">
        <v>327720</v>
      </c>
      <c r="L18" s="64">
        <v>18.8902</v>
      </c>
      <c r="M18" s="65">
        <v>382538</v>
      </c>
      <c r="N18" s="64">
        <v>22.05</v>
      </c>
      <c r="O18" s="65">
        <v>979</v>
      </c>
      <c r="P18" s="64">
        <v>5.6399999999999999E-2</v>
      </c>
      <c r="Q18" s="66">
        <v>27351</v>
      </c>
      <c r="R18" s="67">
        <v>1.5765499999999999</v>
      </c>
      <c r="S18" s="61">
        <v>131913</v>
      </c>
      <c r="T18" s="62">
        <v>7.6036000000000001</v>
      </c>
      <c r="U18" s="61">
        <v>13087</v>
      </c>
      <c r="V18" s="62">
        <v>0.75434999999999997</v>
      </c>
      <c r="W18" s="68">
        <v>64185</v>
      </c>
      <c r="X18" s="69">
        <v>3.6997</v>
      </c>
      <c r="Y18" s="70">
        <v>2444</v>
      </c>
      <c r="Z18" s="71">
        <v>99.795400000000001</v>
      </c>
    </row>
    <row r="19" spans="1:26" s="72" customFormat="1" ht="15" customHeight="1" x14ac:dyDescent="0.2">
      <c r="A19" s="59"/>
      <c r="B19" s="73" t="s">
        <v>29</v>
      </c>
      <c r="C19" s="74">
        <v>97775</v>
      </c>
      <c r="D19" s="75">
        <v>52.195399999999999</v>
      </c>
      <c r="E19" s="76">
        <v>397</v>
      </c>
      <c r="F19" s="77">
        <v>0.21190000000000001</v>
      </c>
      <c r="G19" s="78">
        <v>31257</v>
      </c>
      <c r="H19" s="77">
        <v>16.686</v>
      </c>
      <c r="I19" s="78">
        <v>9331</v>
      </c>
      <c r="J19" s="77">
        <v>4.9812000000000003</v>
      </c>
      <c r="K19" s="78">
        <v>1963</v>
      </c>
      <c r="L19" s="77">
        <v>1.0479000000000001</v>
      </c>
      <c r="M19" s="78">
        <v>13535</v>
      </c>
      <c r="N19" s="77">
        <v>7.2253999999999996</v>
      </c>
      <c r="O19" s="78">
        <v>31408</v>
      </c>
      <c r="P19" s="77">
        <v>16.7666</v>
      </c>
      <c r="Q19" s="79">
        <v>9884</v>
      </c>
      <c r="R19" s="49">
        <v>5.2763900000000001</v>
      </c>
      <c r="S19" s="74">
        <v>13470</v>
      </c>
      <c r="T19" s="75">
        <v>7.1906999999999996</v>
      </c>
      <c r="U19" s="74">
        <v>1834</v>
      </c>
      <c r="V19" s="75">
        <v>0.97904999999999998</v>
      </c>
      <c r="W19" s="80">
        <v>13356</v>
      </c>
      <c r="X19" s="81">
        <v>7.1299000000000001</v>
      </c>
      <c r="Y19" s="56">
        <v>287</v>
      </c>
      <c r="Z19" s="57">
        <v>100</v>
      </c>
    </row>
    <row r="20" spans="1:26" s="72" customFormat="1" ht="15" customHeight="1" x14ac:dyDescent="0.2">
      <c r="A20" s="59"/>
      <c r="B20" s="60" t="s">
        <v>30</v>
      </c>
      <c r="C20" s="61">
        <v>148929</v>
      </c>
      <c r="D20" s="62">
        <v>51.501199999999997</v>
      </c>
      <c r="E20" s="63">
        <v>2167</v>
      </c>
      <c r="F20" s="64">
        <v>0.74939999999999996</v>
      </c>
      <c r="G20" s="65">
        <v>1823</v>
      </c>
      <c r="H20" s="64">
        <v>0.63039999999999996</v>
      </c>
      <c r="I20" s="65">
        <v>24470</v>
      </c>
      <c r="J20" s="64">
        <v>8.4619999999999997</v>
      </c>
      <c r="K20" s="65">
        <v>1676</v>
      </c>
      <c r="L20" s="64">
        <v>0.5796</v>
      </c>
      <c r="M20" s="65">
        <v>114892</v>
      </c>
      <c r="N20" s="64">
        <v>39.730800000000002</v>
      </c>
      <c r="O20" s="65">
        <v>742</v>
      </c>
      <c r="P20" s="64">
        <v>0.25659999999999999</v>
      </c>
      <c r="Q20" s="66">
        <v>3159</v>
      </c>
      <c r="R20" s="67">
        <v>1.0924100000000001</v>
      </c>
      <c r="S20" s="61">
        <v>16548</v>
      </c>
      <c r="T20" s="62">
        <v>5.7225000000000001</v>
      </c>
      <c r="U20" s="61">
        <v>3543</v>
      </c>
      <c r="V20" s="62">
        <v>1.2252099999999999</v>
      </c>
      <c r="W20" s="68">
        <v>8468</v>
      </c>
      <c r="X20" s="69">
        <v>2.9283000000000001</v>
      </c>
      <c r="Y20" s="70">
        <v>715</v>
      </c>
      <c r="Z20" s="71">
        <v>100</v>
      </c>
    </row>
    <row r="21" spans="1:26" s="72" customFormat="1" ht="15" customHeight="1" x14ac:dyDescent="0.2">
      <c r="A21" s="59"/>
      <c r="B21" s="73" t="s">
        <v>31</v>
      </c>
      <c r="C21" s="74">
        <v>1049566</v>
      </c>
      <c r="D21" s="75">
        <v>51.360700000000001</v>
      </c>
      <c r="E21" s="76">
        <v>3176</v>
      </c>
      <c r="F21" s="77">
        <v>0.15540000000000001</v>
      </c>
      <c r="G21" s="78">
        <v>46984</v>
      </c>
      <c r="H21" s="77">
        <v>2.2991999999999999</v>
      </c>
      <c r="I21" s="78">
        <v>258136</v>
      </c>
      <c r="J21" s="77">
        <v>12.6319</v>
      </c>
      <c r="K21" s="78">
        <v>179746</v>
      </c>
      <c r="L21" s="77">
        <v>8.7958999999999996</v>
      </c>
      <c r="M21" s="78">
        <v>528846</v>
      </c>
      <c r="N21" s="77">
        <v>25.879200000000001</v>
      </c>
      <c r="O21" s="78">
        <v>1248</v>
      </c>
      <c r="P21" s="77">
        <v>6.1100000000000002E-2</v>
      </c>
      <c r="Q21" s="79">
        <v>31430</v>
      </c>
      <c r="R21" s="49">
        <v>1.53803</v>
      </c>
      <c r="S21" s="74">
        <v>176949</v>
      </c>
      <c r="T21" s="75">
        <v>8.6590000000000025</v>
      </c>
      <c r="U21" s="74">
        <v>24730</v>
      </c>
      <c r="V21" s="75">
        <v>1.21017</v>
      </c>
      <c r="W21" s="80">
        <v>105959</v>
      </c>
      <c r="X21" s="81">
        <v>5.1851000000000003</v>
      </c>
      <c r="Y21" s="56">
        <v>4134</v>
      </c>
      <c r="Z21" s="57">
        <v>99.951599999999999</v>
      </c>
    </row>
    <row r="22" spans="1:26" s="72" customFormat="1" ht="15" customHeight="1" x14ac:dyDescent="0.2">
      <c r="A22" s="59"/>
      <c r="B22" s="60" t="s">
        <v>32</v>
      </c>
      <c r="C22" s="61">
        <v>528795</v>
      </c>
      <c r="D22" s="62">
        <v>51.347700000000003</v>
      </c>
      <c r="E22" s="63">
        <v>1286</v>
      </c>
      <c r="F22" s="64">
        <v>0.1249</v>
      </c>
      <c r="G22" s="65">
        <v>9706</v>
      </c>
      <c r="H22" s="64">
        <v>0.9425</v>
      </c>
      <c r="I22" s="65">
        <v>52836</v>
      </c>
      <c r="J22" s="64">
        <v>5.1304999999999996</v>
      </c>
      <c r="K22" s="65">
        <v>61820</v>
      </c>
      <c r="L22" s="64">
        <v>6.0029000000000003</v>
      </c>
      <c r="M22" s="65">
        <v>379595</v>
      </c>
      <c r="N22" s="64">
        <v>36.85990000000001</v>
      </c>
      <c r="O22" s="65">
        <v>364</v>
      </c>
      <c r="P22" s="64">
        <v>3.5299999999999998E-2</v>
      </c>
      <c r="Q22" s="66">
        <v>23188</v>
      </c>
      <c r="R22" s="67">
        <v>2.25163</v>
      </c>
      <c r="S22" s="61">
        <v>96601</v>
      </c>
      <c r="T22" s="62">
        <v>9.3803000000000001</v>
      </c>
      <c r="U22" s="61">
        <v>9381</v>
      </c>
      <c r="V22" s="62">
        <v>0.91093000000000002</v>
      </c>
      <c r="W22" s="68">
        <v>34220</v>
      </c>
      <c r="X22" s="69">
        <v>3.3229000000000002</v>
      </c>
      <c r="Y22" s="70">
        <v>1864</v>
      </c>
      <c r="Z22" s="71">
        <v>100</v>
      </c>
    </row>
    <row r="23" spans="1:26" s="72" customFormat="1" ht="15" customHeight="1" x14ac:dyDescent="0.2">
      <c r="A23" s="59"/>
      <c r="B23" s="73" t="s">
        <v>33</v>
      </c>
      <c r="C23" s="74">
        <v>257574</v>
      </c>
      <c r="D23" s="75">
        <v>51.571800000000003</v>
      </c>
      <c r="E23" s="76">
        <v>1006</v>
      </c>
      <c r="F23" s="77">
        <v>0.2014</v>
      </c>
      <c r="G23" s="78">
        <v>5646</v>
      </c>
      <c r="H23" s="77">
        <v>1.1305000000000001</v>
      </c>
      <c r="I23" s="78">
        <v>24500</v>
      </c>
      <c r="J23" s="77">
        <v>4.9054000000000002</v>
      </c>
      <c r="K23" s="78">
        <v>13978</v>
      </c>
      <c r="L23" s="77">
        <v>2.7987000000000002</v>
      </c>
      <c r="M23" s="78">
        <v>204125</v>
      </c>
      <c r="N23" s="77">
        <v>40.870199999999997</v>
      </c>
      <c r="O23" s="78">
        <v>470</v>
      </c>
      <c r="P23" s="77">
        <v>9.4100000000000003E-2</v>
      </c>
      <c r="Q23" s="79">
        <v>7849</v>
      </c>
      <c r="R23" s="49">
        <v>1.5715399999999999</v>
      </c>
      <c r="S23" s="74">
        <v>38635</v>
      </c>
      <c r="T23" s="75">
        <v>7.7355999999999998</v>
      </c>
      <c r="U23" s="74">
        <v>3794</v>
      </c>
      <c r="V23" s="75">
        <v>0.75963999999999998</v>
      </c>
      <c r="W23" s="80">
        <v>12920</v>
      </c>
      <c r="X23" s="81">
        <v>2.5869</v>
      </c>
      <c r="Y23" s="56">
        <v>1424</v>
      </c>
      <c r="Z23" s="57">
        <v>100</v>
      </c>
    </row>
    <row r="24" spans="1:26" s="72" customFormat="1" ht="15" customHeight="1" x14ac:dyDescent="0.2">
      <c r="A24" s="59"/>
      <c r="B24" s="60" t="s">
        <v>34</v>
      </c>
      <c r="C24" s="61">
        <v>253144</v>
      </c>
      <c r="D24" s="62">
        <v>51.451799999999999</v>
      </c>
      <c r="E24" s="63">
        <v>2740</v>
      </c>
      <c r="F24" s="64">
        <v>0.55689999999999995</v>
      </c>
      <c r="G24" s="65">
        <v>6568</v>
      </c>
      <c r="H24" s="64">
        <v>1.335</v>
      </c>
      <c r="I24" s="65">
        <v>45870</v>
      </c>
      <c r="J24" s="64">
        <v>9.3231000000000002</v>
      </c>
      <c r="K24" s="65">
        <v>18518</v>
      </c>
      <c r="L24" s="64">
        <v>3.7637999999999998</v>
      </c>
      <c r="M24" s="65">
        <v>167521</v>
      </c>
      <c r="N24" s="64">
        <v>34.0488</v>
      </c>
      <c r="O24" s="65">
        <v>437</v>
      </c>
      <c r="P24" s="64">
        <v>8.8800000000000004E-2</v>
      </c>
      <c r="Q24" s="66">
        <v>11490</v>
      </c>
      <c r="R24" s="67">
        <v>2.3353600000000001</v>
      </c>
      <c r="S24" s="61">
        <v>42793</v>
      </c>
      <c r="T24" s="62">
        <v>8.6976999999999975</v>
      </c>
      <c r="U24" s="61">
        <v>2508</v>
      </c>
      <c r="V24" s="62">
        <v>0.50975000000000004</v>
      </c>
      <c r="W24" s="68">
        <v>26832</v>
      </c>
      <c r="X24" s="69">
        <v>5.4535999999999998</v>
      </c>
      <c r="Y24" s="70">
        <v>1396</v>
      </c>
      <c r="Z24" s="71">
        <v>100</v>
      </c>
    </row>
    <row r="25" spans="1:26" s="72" customFormat="1" ht="15" customHeight="1" x14ac:dyDescent="0.2">
      <c r="A25" s="59"/>
      <c r="B25" s="73" t="s">
        <v>35</v>
      </c>
      <c r="C25" s="74">
        <v>352403</v>
      </c>
      <c r="D25" s="75">
        <v>51.464300000000001</v>
      </c>
      <c r="E25" s="76">
        <v>424</v>
      </c>
      <c r="F25" s="77">
        <v>6.1899999999999997E-2</v>
      </c>
      <c r="G25" s="78">
        <v>4847</v>
      </c>
      <c r="H25" s="77">
        <v>0.70779999999999998</v>
      </c>
      <c r="I25" s="78">
        <v>18304</v>
      </c>
      <c r="J25" s="77">
        <v>2.6730999999999998</v>
      </c>
      <c r="K25" s="78">
        <v>37527</v>
      </c>
      <c r="L25" s="77">
        <v>5.4804000000000004</v>
      </c>
      <c r="M25" s="78">
        <v>281144</v>
      </c>
      <c r="N25" s="77">
        <v>41.0578</v>
      </c>
      <c r="O25" s="78">
        <v>313</v>
      </c>
      <c r="P25" s="77">
        <v>4.5699999999999998E-2</v>
      </c>
      <c r="Q25" s="79">
        <v>9844</v>
      </c>
      <c r="R25" s="49">
        <v>1.4376</v>
      </c>
      <c r="S25" s="74">
        <v>65580</v>
      </c>
      <c r="T25" s="75">
        <v>9.5771999999999995</v>
      </c>
      <c r="U25" s="74">
        <v>5847</v>
      </c>
      <c r="V25" s="75">
        <v>0.85389000000000004</v>
      </c>
      <c r="W25" s="80">
        <v>10714</v>
      </c>
      <c r="X25" s="81">
        <v>1.5647</v>
      </c>
      <c r="Y25" s="56">
        <v>1422</v>
      </c>
      <c r="Z25" s="57">
        <v>100</v>
      </c>
    </row>
    <row r="26" spans="1:26" s="72" customFormat="1" ht="15" customHeight="1" x14ac:dyDescent="0.2">
      <c r="A26" s="59"/>
      <c r="B26" s="60" t="s">
        <v>36</v>
      </c>
      <c r="C26" s="61">
        <v>362879</v>
      </c>
      <c r="D26" s="62">
        <v>51.197200000000002</v>
      </c>
      <c r="E26" s="63">
        <v>2735</v>
      </c>
      <c r="F26" s="64">
        <v>0.38590000000000002</v>
      </c>
      <c r="G26" s="65">
        <v>5499</v>
      </c>
      <c r="H26" s="64">
        <v>0.77580000000000005</v>
      </c>
      <c r="I26" s="65">
        <v>17511</v>
      </c>
      <c r="J26" s="64">
        <v>2.4706000000000001</v>
      </c>
      <c r="K26" s="65">
        <v>158849</v>
      </c>
      <c r="L26" s="64">
        <v>22.4114</v>
      </c>
      <c r="M26" s="65">
        <v>172212</v>
      </c>
      <c r="N26" s="64">
        <v>24.296700000000001</v>
      </c>
      <c r="O26" s="65">
        <v>247</v>
      </c>
      <c r="P26" s="64">
        <v>3.4799999999999998E-2</v>
      </c>
      <c r="Q26" s="66">
        <v>5826</v>
      </c>
      <c r="R26" s="67">
        <v>0.82196999999999998</v>
      </c>
      <c r="S26" s="61">
        <v>50058</v>
      </c>
      <c r="T26" s="62">
        <v>7.0625</v>
      </c>
      <c r="U26" s="61">
        <v>21418</v>
      </c>
      <c r="V26" s="62">
        <v>3.0217800000000001</v>
      </c>
      <c r="W26" s="68">
        <v>8750</v>
      </c>
      <c r="X26" s="69">
        <v>1.2344999999999999</v>
      </c>
      <c r="Y26" s="70">
        <v>1343</v>
      </c>
      <c r="Z26" s="71">
        <v>100</v>
      </c>
    </row>
    <row r="27" spans="1:26" s="72" customFormat="1" ht="15" customHeight="1" x14ac:dyDescent="0.2">
      <c r="A27" s="59"/>
      <c r="B27" s="73" t="s">
        <v>37</v>
      </c>
      <c r="C27" s="74">
        <v>89948</v>
      </c>
      <c r="D27" s="75">
        <v>51.565600000000003</v>
      </c>
      <c r="E27" s="76">
        <v>646</v>
      </c>
      <c r="F27" s="77">
        <v>0.37030000000000002</v>
      </c>
      <c r="G27" s="78">
        <v>1196</v>
      </c>
      <c r="H27" s="77">
        <v>0.68559999999999999</v>
      </c>
      <c r="I27" s="78">
        <v>1541</v>
      </c>
      <c r="J27" s="77">
        <v>0.88339999999999996</v>
      </c>
      <c r="K27" s="78">
        <v>2983</v>
      </c>
      <c r="L27" s="77">
        <v>1.7101</v>
      </c>
      <c r="M27" s="78">
        <v>82027</v>
      </c>
      <c r="N27" s="77">
        <v>47.024700000000003</v>
      </c>
      <c r="O27" s="78">
        <v>99</v>
      </c>
      <c r="P27" s="77">
        <v>5.680000000000001E-2</v>
      </c>
      <c r="Q27" s="79">
        <v>1456</v>
      </c>
      <c r="R27" s="49">
        <v>0.8347</v>
      </c>
      <c r="S27" s="74">
        <v>18809</v>
      </c>
      <c r="T27" s="75">
        <v>10.7829</v>
      </c>
      <c r="U27" s="74">
        <v>3596</v>
      </c>
      <c r="V27" s="75">
        <v>2.0615199999999998</v>
      </c>
      <c r="W27" s="80">
        <v>3098</v>
      </c>
      <c r="X27" s="81">
        <v>1.776</v>
      </c>
      <c r="Y27" s="56">
        <v>573</v>
      </c>
      <c r="Z27" s="57">
        <v>100</v>
      </c>
    </row>
    <row r="28" spans="1:26" s="72" customFormat="1" ht="15" customHeight="1" x14ac:dyDescent="0.2">
      <c r="A28" s="59"/>
      <c r="B28" s="60" t="s">
        <v>38</v>
      </c>
      <c r="C28" s="61">
        <v>452135</v>
      </c>
      <c r="D28" s="62">
        <v>51.3035</v>
      </c>
      <c r="E28" s="63">
        <v>1350</v>
      </c>
      <c r="F28" s="64">
        <v>0.1532</v>
      </c>
      <c r="G28" s="65">
        <v>27063</v>
      </c>
      <c r="H28" s="64">
        <v>3.0708000000000002</v>
      </c>
      <c r="I28" s="65">
        <v>63213</v>
      </c>
      <c r="J28" s="64">
        <v>7.1726999999999999</v>
      </c>
      <c r="K28" s="65">
        <v>159435</v>
      </c>
      <c r="L28" s="64">
        <v>18.091000000000001</v>
      </c>
      <c r="M28" s="65">
        <v>182607</v>
      </c>
      <c r="N28" s="64">
        <v>20.720300000000005</v>
      </c>
      <c r="O28" s="65">
        <v>657</v>
      </c>
      <c r="P28" s="64">
        <v>7.4499999999999997E-2</v>
      </c>
      <c r="Q28" s="66">
        <v>17810</v>
      </c>
      <c r="R28" s="67">
        <v>2.0208900000000001</v>
      </c>
      <c r="S28" s="61">
        <v>67326</v>
      </c>
      <c r="T28" s="62">
        <v>7.6394000000000002</v>
      </c>
      <c r="U28" s="61">
        <v>16321</v>
      </c>
      <c r="V28" s="62">
        <v>1.8519399999999999</v>
      </c>
      <c r="W28" s="68">
        <v>33515</v>
      </c>
      <c r="X28" s="69">
        <v>3.8029000000000002</v>
      </c>
      <c r="Y28" s="70">
        <v>1435</v>
      </c>
      <c r="Z28" s="71">
        <v>100</v>
      </c>
    </row>
    <row r="29" spans="1:26" s="72" customFormat="1" ht="15" customHeight="1" x14ac:dyDescent="0.2">
      <c r="A29" s="59"/>
      <c r="B29" s="73" t="s">
        <v>39</v>
      </c>
      <c r="C29" s="74">
        <v>485031</v>
      </c>
      <c r="D29" s="75">
        <v>51.206200000000003</v>
      </c>
      <c r="E29" s="76">
        <v>1186</v>
      </c>
      <c r="F29" s="77">
        <v>0.12520000000000001</v>
      </c>
      <c r="G29" s="78">
        <v>29249</v>
      </c>
      <c r="H29" s="77">
        <v>3.0878999999999999</v>
      </c>
      <c r="I29" s="78">
        <v>80697</v>
      </c>
      <c r="J29" s="77">
        <v>8.5193999999999992</v>
      </c>
      <c r="K29" s="78">
        <v>42941</v>
      </c>
      <c r="L29" s="77">
        <v>4.5334000000000003</v>
      </c>
      <c r="M29" s="78">
        <v>314986</v>
      </c>
      <c r="N29" s="77">
        <v>33.253999999999998</v>
      </c>
      <c r="O29" s="78">
        <v>527</v>
      </c>
      <c r="P29" s="77">
        <v>5.559999999999999E-2</v>
      </c>
      <c r="Q29" s="79">
        <v>15445</v>
      </c>
      <c r="R29" s="49">
        <v>1.6305700000000001</v>
      </c>
      <c r="S29" s="74">
        <v>100482</v>
      </c>
      <c r="T29" s="75">
        <v>10.6082</v>
      </c>
      <c r="U29" s="74">
        <v>22796</v>
      </c>
      <c r="V29" s="75">
        <v>2.4066399999999999</v>
      </c>
      <c r="W29" s="80">
        <v>41114</v>
      </c>
      <c r="X29" s="81">
        <v>4.3404999999999996</v>
      </c>
      <c r="Y29" s="56">
        <v>1859</v>
      </c>
      <c r="Z29" s="57">
        <v>100</v>
      </c>
    </row>
    <row r="30" spans="1:26" s="72" customFormat="1" ht="15" customHeight="1" x14ac:dyDescent="0.2">
      <c r="A30" s="59"/>
      <c r="B30" s="60" t="s">
        <v>40</v>
      </c>
      <c r="C30" s="61">
        <v>804887</v>
      </c>
      <c r="D30" s="62">
        <v>51.423099999999998</v>
      </c>
      <c r="E30" s="63">
        <v>6172</v>
      </c>
      <c r="F30" s="64">
        <v>0.39429999999999998</v>
      </c>
      <c r="G30" s="65">
        <v>23309</v>
      </c>
      <c r="H30" s="64">
        <v>1.4892000000000001</v>
      </c>
      <c r="I30" s="65">
        <v>52179</v>
      </c>
      <c r="J30" s="64">
        <v>3.3336000000000001</v>
      </c>
      <c r="K30" s="65">
        <v>145365</v>
      </c>
      <c r="L30" s="64">
        <v>9.2872000000000003</v>
      </c>
      <c r="M30" s="65">
        <v>553058</v>
      </c>
      <c r="N30" s="64">
        <v>35.334099999999999</v>
      </c>
      <c r="O30" s="65">
        <v>833</v>
      </c>
      <c r="P30" s="64">
        <v>5.3199999999999997E-2</v>
      </c>
      <c r="Q30" s="66">
        <v>23971</v>
      </c>
      <c r="R30" s="67">
        <v>1.5314700000000001</v>
      </c>
      <c r="S30" s="61">
        <v>128429</v>
      </c>
      <c r="T30" s="62">
        <v>8.2050999999999998</v>
      </c>
      <c r="U30" s="61">
        <v>8834</v>
      </c>
      <c r="V30" s="62">
        <v>0.56438999999999995</v>
      </c>
      <c r="W30" s="68">
        <v>42761</v>
      </c>
      <c r="X30" s="69">
        <v>2.7319</v>
      </c>
      <c r="Y30" s="70">
        <v>3672</v>
      </c>
      <c r="Z30" s="71">
        <v>100</v>
      </c>
    </row>
    <row r="31" spans="1:26" s="72" customFormat="1" ht="15" customHeight="1" x14ac:dyDescent="0.2">
      <c r="A31" s="59"/>
      <c r="B31" s="73" t="s">
        <v>41</v>
      </c>
      <c r="C31" s="74">
        <v>440474</v>
      </c>
      <c r="D31" s="75">
        <v>51.400799999999997</v>
      </c>
      <c r="E31" s="76">
        <v>7855</v>
      </c>
      <c r="F31" s="77">
        <v>0.91659999999999997</v>
      </c>
      <c r="G31" s="78">
        <v>27419</v>
      </c>
      <c r="H31" s="77">
        <v>3.1996000000000002</v>
      </c>
      <c r="I31" s="78">
        <v>35746</v>
      </c>
      <c r="J31" s="77">
        <v>4.1714000000000002</v>
      </c>
      <c r="K31" s="78">
        <v>42807</v>
      </c>
      <c r="L31" s="77">
        <v>4.9953000000000003</v>
      </c>
      <c r="M31" s="78">
        <v>312714</v>
      </c>
      <c r="N31" s="77">
        <v>36.491900000000001</v>
      </c>
      <c r="O31" s="78">
        <v>390</v>
      </c>
      <c r="P31" s="77">
        <v>4.5499999999999999E-2</v>
      </c>
      <c r="Q31" s="79">
        <v>13543</v>
      </c>
      <c r="R31" s="49">
        <v>1.58039</v>
      </c>
      <c r="S31" s="74">
        <v>81371</v>
      </c>
      <c r="T31" s="75">
        <v>9.4954999999999998</v>
      </c>
      <c r="U31" s="74">
        <v>5976</v>
      </c>
      <c r="V31" s="75">
        <v>0.69737000000000005</v>
      </c>
      <c r="W31" s="80">
        <v>35420</v>
      </c>
      <c r="X31" s="81">
        <v>4.1333000000000002</v>
      </c>
      <c r="Y31" s="56">
        <v>2056</v>
      </c>
      <c r="Z31" s="57">
        <v>100</v>
      </c>
    </row>
    <row r="32" spans="1:26" s="72" customFormat="1" ht="15" customHeight="1" x14ac:dyDescent="0.2">
      <c r="A32" s="59"/>
      <c r="B32" s="60" t="s">
        <v>42</v>
      </c>
      <c r="C32" s="61">
        <v>253247</v>
      </c>
      <c r="D32" s="62">
        <v>51.2166</v>
      </c>
      <c r="E32" s="63">
        <v>546</v>
      </c>
      <c r="F32" s="64">
        <v>0.1104</v>
      </c>
      <c r="G32" s="65">
        <v>2536</v>
      </c>
      <c r="H32" s="64">
        <v>0.51290000000000002</v>
      </c>
      <c r="I32" s="65">
        <v>8080</v>
      </c>
      <c r="J32" s="64">
        <v>1.6341000000000001</v>
      </c>
      <c r="K32" s="65">
        <v>124702</v>
      </c>
      <c r="L32" s="64">
        <v>25.2197</v>
      </c>
      <c r="M32" s="65">
        <v>116572</v>
      </c>
      <c r="N32" s="64">
        <v>23.575500000000005</v>
      </c>
      <c r="O32" s="65">
        <v>114</v>
      </c>
      <c r="P32" s="64">
        <v>2.3099999999999999E-2</v>
      </c>
      <c r="Q32" s="66">
        <v>697</v>
      </c>
      <c r="R32" s="67">
        <v>0.14096</v>
      </c>
      <c r="S32" s="61">
        <v>37097</v>
      </c>
      <c r="T32" s="62">
        <v>7.5025000000000004</v>
      </c>
      <c r="U32" s="61">
        <v>886</v>
      </c>
      <c r="V32" s="62">
        <v>0.17918000000000001</v>
      </c>
      <c r="W32" s="68">
        <v>5052</v>
      </c>
      <c r="X32" s="69">
        <v>1.0217000000000001</v>
      </c>
      <c r="Y32" s="70">
        <v>967</v>
      </c>
      <c r="Z32" s="71">
        <v>100</v>
      </c>
    </row>
    <row r="33" spans="1:26" s="72" customFormat="1" ht="15" customHeight="1" x14ac:dyDescent="0.2">
      <c r="A33" s="59"/>
      <c r="B33" s="73" t="s">
        <v>43</v>
      </c>
      <c r="C33" s="74">
        <v>466086</v>
      </c>
      <c r="D33" s="75">
        <v>51.564100000000003</v>
      </c>
      <c r="E33" s="76">
        <v>1999</v>
      </c>
      <c r="F33" s="77">
        <v>0.22120000000000001</v>
      </c>
      <c r="G33" s="78">
        <v>8313</v>
      </c>
      <c r="H33" s="77">
        <v>0.91969999999999996</v>
      </c>
      <c r="I33" s="78">
        <v>24127</v>
      </c>
      <c r="J33" s="77">
        <v>2.6692</v>
      </c>
      <c r="K33" s="78">
        <v>65975</v>
      </c>
      <c r="L33" s="77">
        <v>7.2990000000000004</v>
      </c>
      <c r="M33" s="78">
        <v>353078</v>
      </c>
      <c r="N33" s="77">
        <v>39.061799999999998</v>
      </c>
      <c r="O33" s="78">
        <v>994</v>
      </c>
      <c r="P33" s="77">
        <v>0.11</v>
      </c>
      <c r="Q33" s="79">
        <v>11600</v>
      </c>
      <c r="R33" s="49">
        <v>1.2833300000000003</v>
      </c>
      <c r="S33" s="74">
        <v>78061</v>
      </c>
      <c r="T33" s="75">
        <v>8.6361000000000008</v>
      </c>
      <c r="U33" s="74">
        <v>7427</v>
      </c>
      <c r="V33" s="75">
        <v>0.82165999999999995</v>
      </c>
      <c r="W33" s="80">
        <v>15797</v>
      </c>
      <c r="X33" s="81">
        <v>1.7477</v>
      </c>
      <c r="Y33" s="56">
        <v>2281</v>
      </c>
      <c r="Z33" s="57">
        <v>100</v>
      </c>
    </row>
    <row r="34" spans="1:26" s="72" customFormat="1" ht="15" customHeight="1" x14ac:dyDescent="0.2">
      <c r="A34" s="59"/>
      <c r="B34" s="60" t="s">
        <v>44</v>
      </c>
      <c r="C34" s="61">
        <v>74471</v>
      </c>
      <c r="D34" s="62">
        <v>51.598799999999997</v>
      </c>
      <c r="E34" s="63">
        <v>8842</v>
      </c>
      <c r="F34" s="64">
        <v>6.1264000000000003</v>
      </c>
      <c r="G34" s="65">
        <v>563</v>
      </c>
      <c r="H34" s="64">
        <v>0.3901</v>
      </c>
      <c r="I34" s="65">
        <v>2856</v>
      </c>
      <c r="J34" s="64">
        <v>1.9787999999999999</v>
      </c>
      <c r="K34" s="65">
        <v>783</v>
      </c>
      <c r="L34" s="64">
        <v>0.54249999999999998</v>
      </c>
      <c r="M34" s="65">
        <v>59735</v>
      </c>
      <c r="N34" s="64">
        <v>41.3887</v>
      </c>
      <c r="O34" s="65">
        <v>196</v>
      </c>
      <c r="P34" s="64">
        <v>0.1358</v>
      </c>
      <c r="Q34" s="66">
        <v>1496</v>
      </c>
      <c r="R34" s="67">
        <v>1.03654</v>
      </c>
      <c r="S34" s="61">
        <v>9950</v>
      </c>
      <c r="T34" s="62">
        <v>6.8940999999999999</v>
      </c>
      <c r="U34" s="61">
        <v>961</v>
      </c>
      <c r="V34" s="62">
        <v>0.66585000000000005</v>
      </c>
      <c r="W34" s="68">
        <v>1905</v>
      </c>
      <c r="X34" s="69">
        <v>1.3199000000000001</v>
      </c>
      <c r="Y34" s="70">
        <v>794</v>
      </c>
      <c r="Z34" s="71">
        <v>100</v>
      </c>
    </row>
    <row r="35" spans="1:26" s="72" customFormat="1" ht="15" customHeight="1" x14ac:dyDescent="0.2">
      <c r="A35" s="59"/>
      <c r="B35" s="73" t="s">
        <v>45</v>
      </c>
      <c r="C35" s="74">
        <v>157952</v>
      </c>
      <c r="D35" s="75">
        <v>51.67</v>
      </c>
      <c r="E35" s="76">
        <v>2410</v>
      </c>
      <c r="F35" s="77">
        <v>0.78839999999999999</v>
      </c>
      <c r="G35" s="78">
        <v>3582</v>
      </c>
      <c r="H35" s="77">
        <v>1.1718</v>
      </c>
      <c r="I35" s="78">
        <v>27246</v>
      </c>
      <c r="J35" s="77">
        <v>8.9128000000000007</v>
      </c>
      <c r="K35" s="78">
        <v>10559</v>
      </c>
      <c r="L35" s="77">
        <v>3.4540999999999999</v>
      </c>
      <c r="M35" s="78">
        <v>109045</v>
      </c>
      <c r="N35" s="77">
        <v>35.671300000000002</v>
      </c>
      <c r="O35" s="78">
        <v>233</v>
      </c>
      <c r="P35" s="77">
        <v>7.6200000000000004E-2</v>
      </c>
      <c r="Q35" s="79">
        <v>4877</v>
      </c>
      <c r="R35" s="49">
        <v>1.5953900000000001</v>
      </c>
      <c r="S35" s="74">
        <v>29389</v>
      </c>
      <c r="T35" s="75">
        <v>9.6138999999999992</v>
      </c>
      <c r="U35" s="74">
        <v>1306</v>
      </c>
      <c r="V35" s="75">
        <v>0.42721999999999999</v>
      </c>
      <c r="W35" s="80">
        <v>9445</v>
      </c>
      <c r="X35" s="81">
        <v>3.0897000000000001</v>
      </c>
      <c r="Y35" s="56">
        <v>1050</v>
      </c>
      <c r="Z35" s="57">
        <v>100</v>
      </c>
    </row>
    <row r="36" spans="1:26" s="72" customFormat="1" ht="15" customHeight="1" x14ac:dyDescent="0.2">
      <c r="A36" s="59"/>
      <c r="B36" s="60" t="s">
        <v>46</v>
      </c>
      <c r="C36" s="61">
        <v>233959</v>
      </c>
      <c r="D36" s="62">
        <v>51.643000000000001</v>
      </c>
      <c r="E36" s="63">
        <v>2474</v>
      </c>
      <c r="F36" s="64">
        <v>0.54610000000000003</v>
      </c>
      <c r="G36" s="65">
        <v>13091</v>
      </c>
      <c r="H36" s="64">
        <v>2.8896000000000002</v>
      </c>
      <c r="I36" s="65">
        <v>94235</v>
      </c>
      <c r="J36" s="64">
        <v>20.800999999999995</v>
      </c>
      <c r="K36" s="65">
        <v>23386</v>
      </c>
      <c r="L36" s="64">
        <v>5.1620999999999997</v>
      </c>
      <c r="M36" s="65">
        <v>84819</v>
      </c>
      <c r="N36" s="64">
        <v>18.7226</v>
      </c>
      <c r="O36" s="65">
        <v>3080</v>
      </c>
      <c r="P36" s="64">
        <v>0.67989999999999995</v>
      </c>
      <c r="Q36" s="66">
        <v>12874</v>
      </c>
      <c r="R36" s="67">
        <v>2.8417500000000002</v>
      </c>
      <c r="S36" s="61">
        <v>35136</v>
      </c>
      <c r="T36" s="62">
        <v>7.7557999999999998</v>
      </c>
      <c r="U36" s="61">
        <v>3757</v>
      </c>
      <c r="V36" s="62">
        <v>0.82930000000000004</v>
      </c>
      <c r="W36" s="68">
        <v>36645</v>
      </c>
      <c r="X36" s="69">
        <v>8.0889000000000024</v>
      </c>
      <c r="Y36" s="70">
        <v>652</v>
      </c>
      <c r="Z36" s="71">
        <v>100</v>
      </c>
    </row>
    <row r="37" spans="1:26" s="72" customFormat="1" ht="15" customHeight="1" x14ac:dyDescent="0.2">
      <c r="A37" s="59"/>
      <c r="B37" s="73" t="s">
        <v>47</v>
      </c>
      <c r="C37" s="74">
        <v>96209</v>
      </c>
      <c r="D37" s="75">
        <v>51.566099999999999</v>
      </c>
      <c r="E37" s="76">
        <v>309</v>
      </c>
      <c r="F37" s="77">
        <v>0.1656</v>
      </c>
      <c r="G37" s="78">
        <v>2800</v>
      </c>
      <c r="H37" s="77">
        <v>1.5006999999999999</v>
      </c>
      <c r="I37" s="78">
        <v>4628</v>
      </c>
      <c r="J37" s="77">
        <v>2.4805000000000001</v>
      </c>
      <c r="K37" s="78">
        <v>1871</v>
      </c>
      <c r="L37" s="77">
        <v>1.0027999999999997</v>
      </c>
      <c r="M37" s="78">
        <v>84754</v>
      </c>
      <c r="N37" s="77">
        <v>45.426499999999997</v>
      </c>
      <c r="O37" s="78">
        <v>117</v>
      </c>
      <c r="P37" s="77">
        <v>6.2700000000000006E-2</v>
      </c>
      <c r="Q37" s="79">
        <v>1730</v>
      </c>
      <c r="R37" s="49">
        <v>0.92725000000000002</v>
      </c>
      <c r="S37" s="74">
        <v>18544</v>
      </c>
      <c r="T37" s="75">
        <v>9.9391999999999996</v>
      </c>
      <c r="U37" s="74">
        <v>6263</v>
      </c>
      <c r="V37" s="75">
        <v>3.3568500000000001</v>
      </c>
      <c r="W37" s="80">
        <v>2811</v>
      </c>
      <c r="X37" s="81">
        <v>1.5065999999999999</v>
      </c>
      <c r="Y37" s="56">
        <v>482</v>
      </c>
      <c r="Z37" s="57">
        <v>100</v>
      </c>
    </row>
    <row r="38" spans="1:26" s="72" customFormat="1" ht="15" customHeight="1" x14ac:dyDescent="0.2">
      <c r="A38" s="59"/>
      <c r="B38" s="60" t="s">
        <v>48</v>
      </c>
      <c r="C38" s="61">
        <v>685694</v>
      </c>
      <c r="D38" s="62">
        <v>51.340400000000002</v>
      </c>
      <c r="E38" s="63">
        <v>939</v>
      </c>
      <c r="F38" s="64">
        <v>7.0300000000000001E-2</v>
      </c>
      <c r="G38" s="65">
        <v>65567</v>
      </c>
      <c r="H38" s="64">
        <v>4.9092000000000002</v>
      </c>
      <c r="I38" s="65">
        <v>158104</v>
      </c>
      <c r="J38" s="64">
        <v>11.8378</v>
      </c>
      <c r="K38" s="65">
        <v>103682</v>
      </c>
      <c r="L38" s="64">
        <v>7.7630999999999997</v>
      </c>
      <c r="M38" s="65">
        <v>345708</v>
      </c>
      <c r="N38" s="64">
        <v>25.884399999999999</v>
      </c>
      <c r="O38" s="65">
        <v>1675</v>
      </c>
      <c r="P38" s="64">
        <v>0.12540000000000001</v>
      </c>
      <c r="Q38" s="66">
        <v>10019</v>
      </c>
      <c r="R38" s="67">
        <v>0.75016000000000005</v>
      </c>
      <c r="S38" s="61">
        <v>130567</v>
      </c>
      <c r="T38" s="62">
        <v>9.7759999999999998</v>
      </c>
      <c r="U38" s="61">
        <v>18829</v>
      </c>
      <c r="V38" s="62">
        <v>1.4097999999999999</v>
      </c>
      <c r="W38" s="68">
        <v>32668</v>
      </c>
      <c r="X38" s="69">
        <v>2.4460000000000006</v>
      </c>
      <c r="Y38" s="70">
        <v>2469</v>
      </c>
      <c r="Z38" s="71">
        <v>99.959500000000006</v>
      </c>
    </row>
    <row r="39" spans="1:26" s="72" customFormat="1" ht="15" customHeight="1" x14ac:dyDescent="0.2">
      <c r="A39" s="59"/>
      <c r="B39" s="73" t="s">
        <v>49</v>
      </c>
      <c r="C39" s="74">
        <v>172914</v>
      </c>
      <c r="D39" s="75">
        <v>51.289700000000003</v>
      </c>
      <c r="E39" s="76">
        <v>17296</v>
      </c>
      <c r="F39" s="77">
        <v>5.1303000000000001</v>
      </c>
      <c r="G39" s="78">
        <v>2042</v>
      </c>
      <c r="H39" s="77">
        <v>0.60570000000000002</v>
      </c>
      <c r="I39" s="78">
        <v>104173</v>
      </c>
      <c r="J39" s="77">
        <v>30.899799999999999</v>
      </c>
      <c r="K39" s="78">
        <v>3410</v>
      </c>
      <c r="L39" s="77">
        <v>1.0115000000000001</v>
      </c>
      <c r="M39" s="78">
        <v>43065</v>
      </c>
      <c r="N39" s="77">
        <v>12.773899999999999</v>
      </c>
      <c r="O39" s="78">
        <v>214</v>
      </c>
      <c r="P39" s="77">
        <v>6.3500000000000001E-2</v>
      </c>
      <c r="Q39" s="79">
        <v>2714</v>
      </c>
      <c r="R39" s="49">
        <v>0.80503000000000002</v>
      </c>
      <c r="S39" s="74">
        <v>30152</v>
      </c>
      <c r="T39" s="75">
        <v>8.9436999999999998</v>
      </c>
      <c r="U39" s="74">
        <v>952</v>
      </c>
      <c r="V39" s="75">
        <v>0.28238000000000002</v>
      </c>
      <c r="W39" s="80">
        <v>29512</v>
      </c>
      <c r="X39" s="81">
        <v>8.7538</v>
      </c>
      <c r="Y39" s="56">
        <v>872</v>
      </c>
      <c r="Z39" s="57">
        <v>100</v>
      </c>
    </row>
    <row r="40" spans="1:26" s="72" customFormat="1" ht="15" customHeight="1" x14ac:dyDescent="0.2">
      <c r="A40" s="59"/>
      <c r="B40" s="60" t="s">
        <v>50</v>
      </c>
      <c r="C40" s="61">
        <v>1404465</v>
      </c>
      <c r="D40" s="62">
        <v>51.401899999999998</v>
      </c>
      <c r="E40" s="63">
        <v>8275</v>
      </c>
      <c r="F40" s="64">
        <v>0.3029</v>
      </c>
      <c r="G40" s="65">
        <v>121027</v>
      </c>
      <c r="H40" s="64">
        <v>4.4295</v>
      </c>
      <c r="I40" s="65">
        <v>343130</v>
      </c>
      <c r="J40" s="64">
        <v>12.558199999999999</v>
      </c>
      <c r="K40" s="65">
        <v>251969</v>
      </c>
      <c r="L40" s="64">
        <v>9.2218</v>
      </c>
      <c r="M40" s="65">
        <v>657242</v>
      </c>
      <c r="N40" s="64">
        <v>24.054400000000001</v>
      </c>
      <c r="O40" s="65">
        <v>3131</v>
      </c>
      <c r="P40" s="64">
        <v>0.11459999999999999</v>
      </c>
      <c r="Q40" s="66">
        <v>19691</v>
      </c>
      <c r="R40" s="67">
        <v>0.72067000000000003</v>
      </c>
      <c r="S40" s="61">
        <v>273789</v>
      </c>
      <c r="T40" s="62">
        <v>10.0204</v>
      </c>
      <c r="U40" s="61">
        <v>31688</v>
      </c>
      <c r="V40" s="62">
        <v>1.1597500000000001</v>
      </c>
      <c r="W40" s="68">
        <v>118441</v>
      </c>
      <c r="X40" s="69">
        <v>4.3348000000000004</v>
      </c>
      <c r="Y40" s="70">
        <v>4894</v>
      </c>
      <c r="Z40" s="71">
        <v>100</v>
      </c>
    </row>
    <row r="41" spans="1:26" s="72" customFormat="1" ht="15" customHeight="1" x14ac:dyDescent="0.2">
      <c r="A41" s="59"/>
      <c r="B41" s="73" t="s">
        <v>51</v>
      </c>
      <c r="C41" s="74">
        <v>785231</v>
      </c>
      <c r="D41" s="75">
        <v>51.370399999999997</v>
      </c>
      <c r="E41" s="76">
        <v>11113</v>
      </c>
      <c r="F41" s="77">
        <v>0.72699999999999998</v>
      </c>
      <c r="G41" s="78">
        <v>21352</v>
      </c>
      <c r="H41" s="77">
        <v>1.3969</v>
      </c>
      <c r="I41" s="78">
        <v>115153</v>
      </c>
      <c r="J41" s="77">
        <v>7.5334000000000003</v>
      </c>
      <c r="K41" s="78">
        <v>203755</v>
      </c>
      <c r="L41" s="77">
        <v>13.329800000000001</v>
      </c>
      <c r="M41" s="78">
        <v>404671</v>
      </c>
      <c r="N41" s="77">
        <v>26.4739</v>
      </c>
      <c r="O41" s="78">
        <v>849</v>
      </c>
      <c r="P41" s="77">
        <v>5.5500000000000001E-2</v>
      </c>
      <c r="Q41" s="79">
        <v>28338</v>
      </c>
      <c r="R41" s="49">
        <v>1.85389</v>
      </c>
      <c r="S41" s="74">
        <v>122176</v>
      </c>
      <c r="T41" s="75">
        <v>7.9927999999999999</v>
      </c>
      <c r="U41" s="74">
        <v>13926</v>
      </c>
      <c r="V41" s="75">
        <v>0.91105000000000003</v>
      </c>
      <c r="W41" s="80">
        <v>54120</v>
      </c>
      <c r="X41" s="81">
        <v>3.5406</v>
      </c>
      <c r="Y41" s="56">
        <v>2587</v>
      </c>
      <c r="Z41" s="57">
        <v>100</v>
      </c>
    </row>
    <row r="42" spans="1:26" s="72" customFormat="1" ht="15" customHeight="1" x14ac:dyDescent="0.2">
      <c r="A42" s="59"/>
      <c r="B42" s="60" t="s">
        <v>52</v>
      </c>
      <c r="C42" s="61">
        <v>53703</v>
      </c>
      <c r="D42" s="62">
        <v>51.531999999999996</v>
      </c>
      <c r="E42" s="63">
        <v>4808</v>
      </c>
      <c r="F42" s="64">
        <v>4.6135999999999999</v>
      </c>
      <c r="G42" s="65">
        <v>729</v>
      </c>
      <c r="H42" s="64">
        <v>0.69950000000000001</v>
      </c>
      <c r="I42" s="65">
        <v>1899</v>
      </c>
      <c r="J42" s="64">
        <v>1.8222</v>
      </c>
      <c r="K42" s="65">
        <v>1868</v>
      </c>
      <c r="L42" s="64">
        <v>1.7925</v>
      </c>
      <c r="M42" s="65">
        <v>43627</v>
      </c>
      <c r="N42" s="64">
        <v>41.863300000000002</v>
      </c>
      <c r="O42" s="65">
        <v>142</v>
      </c>
      <c r="P42" s="64">
        <v>0.1363</v>
      </c>
      <c r="Q42" s="66">
        <v>630</v>
      </c>
      <c r="R42" s="67">
        <v>0.60453000000000001</v>
      </c>
      <c r="S42" s="61">
        <v>8473</v>
      </c>
      <c r="T42" s="62">
        <v>8.1304999999999996</v>
      </c>
      <c r="U42" s="61">
        <v>1346</v>
      </c>
      <c r="V42" s="62">
        <v>1.29159</v>
      </c>
      <c r="W42" s="68">
        <v>1594</v>
      </c>
      <c r="X42" s="69">
        <v>1.5296000000000001</v>
      </c>
      <c r="Y42" s="70">
        <v>451</v>
      </c>
      <c r="Z42" s="71">
        <v>100</v>
      </c>
    </row>
    <row r="43" spans="1:26" s="72" customFormat="1" ht="15" customHeight="1" x14ac:dyDescent="0.2">
      <c r="A43" s="59"/>
      <c r="B43" s="73" t="s">
        <v>53</v>
      </c>
      <c r="C43" s="74">
        <v>908183</v>
      </c>
      <c r="D43" s="75">
        <v>51.476199999999999</v>
      </c>
      <c r="E43" s="76">
        <v>1201</v>
      </c>
      <c r="F43" s="77">
        <v>6.8099999999999994E-2</v>
      </c>
      <c r="G43" s="78">
        <v>16445</v>
      </c>
      <c r="H43" s="77">
        <v>0.93210000000000004</v>
      </c>
      <c r="I43" s="78">
        <v>40452</v>
      </c>
      <c r="J43" s="77">
        <v>2.2928000000000006</v>
      </c>
      <c r="K43" s="78">
        <v>140221</v>
      </c>
      <c r="L43" s="77">
        <v>7.9478</v>
      </c>
      <c r="M43" s="78">
        <v>669722</v>
      </c>
      <c r="N43" s="77">
        <v>37.960099999999997</v>
      </c>
      <c r="O43" s="78">
        <v>719</v>
      </c>
      <c r="P43" s="77">
        <v>4.0800000000000003E-2</v>
      </c>
      <c r="Q43" s="79">
        <v>39423</v>
      </c>
      <c r="R43" s="49">
        <v>2.2345100000000002</v>
      </c>
      <c r="S43" s="74">
        <v>163845</v>
      </c>
      <c r="T43" s="75">
        <v>9.2867999999999995</v>
      </c>
      <c r="U43" s="74">
        <v>17973</v>
      </c>
      <c r="V43" s="75">
        <v>1.0187200000000001</v>
      </c>
      <c r="W43" s="80">
        <v>23736</v>
      </c>
      <c r="X43" s="81">
        <v>1.3453999999999999</v>
      </c>
      <c r="Y43" s="56">
        <v>3609</v>
      </c>
      <c r="Z43" s="57">
        <v>99.972300000000004</v>
      </c>
    </row>
    <row r="44" spans="1:26" s="72" customFormat="1" ht="15" customHeight="1" x14ac:dyDescent="0.2">
      <c r="A44" s="59"/>
      <c r="B44" s="60" t="s">
        <v>54</v>
      </c>
      <c r="C44" s="61">
        <v>351936</v>
      </c>
      <c r="D44" s="62">
        <v>51.386699999999998</v>
      </c>
      <c r="E44" s="63">
        <v>54116</v>
      </c>
      <c r="F44" s="64">
        <v>7.9016000000000002</v>
      </c>
      <c r="G44" s="65">
        <v>6380</v>
      </c>
      <c r="H44" s="64">
        <v>0.93159999999999998</v>
      </c>
      <c r="I44" s="65">
        <v>51871</v>
      </c>
      <c r="J44" s="64">
        <v>7.5738000000000003</v>
      </c>
      <c r="K44" s="65">
        <v>32251</v>
      </c>
      <c r="L44" s="64">
        <v>4.7089999999999996</v>
      </c>
      <c r="M44" s="65">
        <v>182922</v>
      </c>
      <c r="N44" s="64">
        <v>26.7087</v>
      </c>
      <c r="O44" s="65">
        <v>1027</v>
      </c>
      <c r="P44" s="64">
        <v>0.15</v>
      </c>
      <c r="Q44" s="66">
        <v>23369</v>
      </c>
      <c r="R44" s="67">
        <v>3.41214</v>
      </c>
      <c r="S44" s="61">
        <v>66542</v>
      </c>
      <c r="T44" s="62">
        <v>9.7158999999999995</v>
      </c>
      <c r="U44" s="61">
        <v>3531</v>
      </c>
      <c r="V44" s="62">
        <v>0.51556999999999997</v>
      </c>
      <c r="W44" s="68">
        <v>26054</v>
      </c>
      <c r="X44" s="69">
        <v>3.8041999999999998</v>
      </c>
      <c r="Y44" s="70">
        <v>1811</v>
      </c>
      <c r="Z44" s="71">
        <v>100</v>
      </c>
    </row>
    <row r="45" spans="1:26" s="72" customFormat="1" ht="15" customHeight="1" x14ac:dyDescent="0.2">
      <c r="A45" s="59"/>
      <c r="B45" s="73" t="s">
        <v>55</v>
      </c>
      <c r="C45" s="74">
        <v>289973</v>
      </c>
      <c r="D45" s="75">
        <v>51.274099999999997</v>
      </c>
      <c r="E45" s="76">
        <v>4795</v>
      </c>
      <c r="F45" s="77">
        <v>0.84789999999999999</v>
      </c>
      <c r="G45" s="78">
        <v>10974</v>
      </c>
      <c r="H45" s="77">
        <v>1.9404999999999999</v>
      </c>
      <c r="I45" s="78">
        <v>62682</v>
      </c>
      <c r="J45" s="77">
        <v>11.0837</v>
      </c>
      <c r="K45" s="78">
        <v>7134</v>
      </c>
      <c r="L45" s="77">
        <v>1.2615000000000001</v>
      </c>
      <c r="M45" s="78">
        <v>186983</v>
      </c>
      <c r="N45" s="77">
        <v>33.063000000000002</v>
      </c>
      <c r="O45" s="78">
        <v>1990</v>
      </c>
      <c r="P45" s="77">
        <v>0.35189999999999999</v>
      </c>
      <c r="Q45" s="79">
        <v>15415</v>
      </c>
      <c r="R45" s="49">
        <v>2.7257400000000001</v>
      </c>
      <c r="S45" s="74">
        <v>46793</v>
      </c>
      <c r="T45" s="75">
        <v>8.2741000000000025</v>
      </c>
      <c r="U45" s="74">
        <v>4578</v>
      </c>
      <c r="V45" s="75">
        <v>0.8095</v>
      </c>
      <c r="W45" s="80">
        <v>27296</v>
      </c>
      <c r="X45" s="81">
        <v>4.8266</v>
      </c>
      <c r="Y45" s="56">
        <v>1309</v>
      </c>
      <c r="Z45" s="57">
        <v>100</v>
      </c>
    </row>
    <row r="46" spans="1:26" s="72" customFormat="1" ht="15" customHeight="1" x14ac:dyDescent="0.2">
      <c r="A46" s="59"/>
      <c r="B46" s="60" t="s">
        <v>56</v>
      </c>
      <c r="C46" s="61">
        <v>894285</v>
      </c>
      <c r="D46" s="62">
        <v>51.403500000000001</v>
      </c>
      <c r="E46" s="63">
        <v>1438</v>
      </c>
      <c r="F46" s="64">
        <v>8.2699999999999996E-2</v>
      </c>
      <c r="G46" s="65">
        <v>29704</v>
      </c>
      <c r="H46" s="64">
        <v>1.7074</v>
      </c>
      <c r="I46" s="65">
        <v>85169</v>
      </c>
      <c r="J46" s="64">
        <v>4.8955000000000002</v>
      </c>
      <c r="K46" s="65">
        <v>133404</v>
      </c>
      <c r="L46" s="64">
        <v>7.6680999999999999</v>
      </c>
      <c r="M46" s="65">
        <v>618550</v>
      </c>
      <c r="N46" s="64">
        <v>35.554299999999998</v>
      </c>
      <c r="O46" s="65">
        <v>681</v>
      </c>
      <c r="P46" s="64">
        <v>3.9100000000000003E-2</v>
      </c>
      <c r="Q46" s="66">
        <v>25339</v>
      </c>
      <c r="R46" s="67">
        <v>1.4564900000000001</v>
      </c>
      <c r="S46" s="61">
        <v>174593</v>
      </c>
      <c r="T46" s="62">
        <v>10.035600000000001</v>
      </c>
      <c r="U46" s="61">
        <v>20396</v>
      </c>
      <c r="V46" s="62">
        <v>1.1723600000000001</v>
      </c>
      <c r="W46" s="68">
        <v>28386</v>
      </c>
      <c r="X46" s="69">
        <v>1.6315999999999999</v>
      </c>
      <c r="Y46" s="70">
        <v>3056</v>
      </c>
      <c r="Z46" s="71">
        <v>100</v>
      </c>
    </row>
    <row r="47" spans="1:26" s="72" customFormat="1" ht="15" customHeight="1" x14ac:dyDescent="0.2">
      <c r="A47" s="59"/>
      <c r="B47" s="73" t="s">
        <v>57</v>
      </c>
      <c r="C47" s="74">
        <v>72649</v>
      </c>
      <c r="D47" s="75">
        <v>51.672499999999999</v>
      </c>
      <c r="E47" s="76">
        <v>679</v>
      </c>
      <c r="F47" s="77">
        <v>0.4829</v>
      </c>
      <c r="G47" s="78">
        <v>2090</v>
      </c>
      <c r="H47" s="77">
        <v>1.4864999999999999</v>
      </c>
      <c r="I47" s="78">
        <v>16772</v>
      </c>
      <c r="J47" s="77">
        <v>11.9293</v>
      </c>
      <c r="K47" s="78">
        <v>5893</v>
      </c>
      <c r="L47" s="77">
        <v>4.1914999999999996</v>
      </c>
      <c r="M47" s="78">
        <v>44125</v>
      </c>
      <c r="N47" s="77">
        <v>31.384499999999999</v>
      </c>
      <c r="O47" s="78">
        <v>95</v>
      </c>
      <c r="P47" s="77">
        <v>6.759999999999998E-2</v>
      </c>
      <c r="Q47" s="79">
        <v>2995</v>
      </c>
      <c r="R47" s="49">
        <v>2.1302300000000001</v>
      </c>
      <c r="S47" s="74">
        <v>13921</v>
      </c>
      <c r="T47" s="75">
        <v>9.9015000000000004</v>
      </c>
      <c r="U47" s="74">
        <v>1857</v>
      </c>
      <c r="V47" s="75">
        <v>1.3208200000000001</v>
      </c>
      <c r="W47" s="80">
        <v>5699</v>
      </c>
      <c r="X47" s="81">
        <v>4.0534999999999988</v>
      </c>
      <c r="Y47" s="56">
        <v>293</v>
      </c>
      <c r="Z47" s="57">
        <v>100</v>
      </c>
    </row>
    <row r="48" spans="1:26" s="72" customFormat="1" ht="15" customHeight="1" x14ac:dyDescent="0.2">
      <c r="A48" s="59"/>
      <c r="B48" s="60" t="s">
        <v>58</v>
      </c>
      <c r="C48" s="61">
        <v>382885</v>
      </c>
      <c r="D48" s="62">
        <v>51.352800000000002</v>
      </c>
      <c r="E48" s="63">
        <v>1301</v>
      </c>
      <c r="F48" s="64">
        <v>0.17449999999999999</v>
      </c>
      <c r="G48" s="65">
        <v>5343</v>
      </c>
      <c r="H48" s="64">
        <v>0.71660000000000001</v>
      </c>
      <c r="I48" s="65">
        <v>28496</v>
      </c>
      <c r="J48" s="64">
        <v>3.8218999999999999</v>
      </c>
      <c r="K48" s="65">
        <v>133686</v>
      </c>
      <c r="L48" s="64">
        <v>17.930099999999999</v>
      </c>
      <c r="M48" s="65">
        <v>202233</v>
      </c>
      <c r="N48" s="64">
        <v>27.1236</v>
      </c>
      <c r="O48" s="65">
        <v>479</v>
      </c>
      <c r="P48" s="64">
        <v>6.4199999999999979E-2</v>
      </c>
      <c r="Q48" s="66">
        <v>11347</v>
      </c>
      <c r="R48" s="67">
        <v>1.5218700000000001</v>
      </c>
      <c r="S48" s="61">
        <v>62328</v>
      </c>
      <c r="T48" s="62">
        <v>8.3595000000000006</v>
      </c>
      <c r="U48" s="61">
        <v>6641</v>
      </c>
      <c r="V48" s="62">
        <v>0.89070000000000005</v>
      </c>
      <c r="W48" s="68">
        <v>24205</v>
      </c>
      <c r="X48" s="69">
        <v>3.2464</v>
      </c>
      <c r="Y48" s="70">
        <v>1226</v>
      </c>
      <c r="Z48" s="71">
        <v>100</v>
      </c>
    </row>
    <row r="49" spans="1:26" s="72" customFormat="1" ht="15" customHeight="1" x14ac:dyDescent="0.2">
      <c r="A49" s="59"/>
      <c r="B49" s="73" t="s">
        <v>59</v>
      </c>
      <c r="C49" s="74">
        <v>69572</v>
      </c>
      <c r="D49" s="75">
        <v>51.599400000000003</v>
      </c>
      <c r="E49" s="76">
        <v>8214</v>
      </c>
      <c r="F49" s="77">
        <v>6.0921000000000003</v>
      </c>
      <c r="G49" s="78">
        <v>1118</v>
      </c>
      <c r="H49" s="77">
        <v>0.82920000000000005</v>
      </c>
      <c r="I49" s="78">
        <v>3092</v>
      </c>
      <c r="J49" s="77">
        <v>2.2932000000000001</v>
      </c>
      <c r="K49" s="78">
        <v>1896</v>
      </c>
      <c r="L49" s="77">
        <v>1.4061999999999999</v>
      </c>
      <c r="M49" s="78">
        <v>53335</v>
      </c>
      <c r="N49" s="77">
        <v>39.556899999999999</v>
      </c>
      <c r="O49" s="78">
        <v>66</v>
      </c>
      <c r="P49" s="77">
        <v>4.9000000000000002E-2</v>
      </c>
      <c r="Q49" s="79">
        <v>1851</v>
      </c>
      <c r="R49" s="49">
        <v>1.37283</v>
      </c>
      <c r="S49" s="74">
        <v>11174</v>
      </c>
      <c r="T49" s="75">
        <v>8.2873999999999999</v>
      </c>
      <c r="U49" s="74">
        <v>744</v>
      </c>
      <c r="V49" s="75">
        <v>0.55179999999999996</v>
      </c>
      <c r="W49" s="80">
        <v>2433</v>
      </c>
      <c r="X49" s="81">
        <v>1.8045</v>
      </c>
      <c r="Y49" s="56">
        <v>687</v>
      </c>
      <c r="Z49" s="57">
        <v>100</v>
      </c>
    </row>
    <row r="50" spans="1:26" s="72" customFormat="1" ht="15" customHeight="1" x14ac:dyDescent="0.2">
      <c r="A50" s="59"/>
      <c r="B50" s="60" t="s">
        <v>60</v>
      </c>
      <c r="C50" s="61">
        <v>507000</v>
      </c>
      <c r="D50" s="62">
        <v>51.341299999999997</v>
      </c>
      <c r="E50" s="63">
        <v>965</v>
      </c>
      <c r="F50" s="64">
        <v>9.7699999999999995E-2</v>
      </c>
      <c r="G50" s="65">
        <v>8772</v>
      </c>
      <c r="H50" s="64">
        <v>0.88829999999999998</v>
      </c>
      <c r="I50" s="65">
        <v>40072</v>
      </c>
      <c r="J50" s="64">
        <v>4.0579000000000001</v>
      </c>
      <c r="K50" s="65">
        <v>115912</v>
      </c>
      <c r="L50" s="64">
        <v>11.7378</v>
      </c>
      <c r="M50" s="65">
        <v>333374</v>
      </c>
      <c r="N50" s="64">
        <v>33.759099999999989</v>
      </c>
      <c r="O50" s="65">
        <v>512</v>
      </c>
      <c r="P50" s="64">
        <v>5.1799999999999999E-2</v>
      </c>
      <c r="Q50" s="66">
        <v>7393</v>
      </c>
      <c r="R50" s="67">
        <v>0.74865000000000004</v>
      </c>
      <c r="S50" s="61">
        <v>83885</v>
      </c>
      <c r="T50" s="62">
        <v>8.4946000000000002</v>
      </c>
      <c r="U50" s="61">
        <v>5699</v>
      </c>
      <c r="V50" s="62">
        <v>0.57711000000000001</v>
      </c>
      <c r="W50" s="68">
        <v>22041</v>
      </c>
      <c r="X50" s="69">
        <v>2.2320000000000002</v>
      </c>
      <c r="Y50" s="70">
        <v>1798</v>
      </c>
      <c r="Z50" s="71">
        <v>100</v>
      </c>
    </row>
    <row r="51" spans="1:26" s="72" customFormat="1" ht="15" customHeight="1" x14ac:dyDescent="0.2">
      <c r="A51" s="59"/>
      <c r="B51" s="73" t="s">
        <v>61</v>
      </c>
      <c r="C51" s="74">
        <v>2654788</v>
      </c>
      <c r="D51" s="75">
        <v>51.342599999999997</v>
      </c>
      <c r="E51" s="76">
        <v>10374</v>
      </c>
      <c r="F51" s="77">
        <v>0.2006</v>
      </c>
      <c r="G51" s="78">
        <v>98191</v>
      </c>
      <c r="H51" s="77">
        <v>1.899</v>
      </c>
      <c r="I51" s="78">
        <v>1368737</v>
      </c>
      <c r="J51" s="77">
        <v>26.4709</v>
      </c>
      <c r="K51" s="78">
        <v>333249</v>
      </c>
      <c r="L51" s="77">
        <v>6.4448999999999996</v>
      </c>
      <c r="M51" s="78">
        <v>785775</v>
      </c>
      <c r="N51" s="77">
        <v>15.1966</v>
      </c>
      <c r="O51" s="78">
        <v>3371</v>
      </c>
      <c r="P51" s="77">
        <v>6.5199999999999994E-2</v>
      </c>
      <c r="Q51" s="79">
        <v>55091</v>
      </c>
      <c r="R51" s="49">
        <v>1.0654399999999999</v>
      </c>
      <c r="S51" s="74">
        <v>297616</v>
      </c>
      <c r="T51" s="75">
        <v>5.7557999999999998</v>
      </c>
      <c r="U51" s="74">
        <v>109764</v>
      </c>
      <c r="V51" s="75">
        <v>2.1227900000000006</v>
      </c>
      <c r="W51" s="80">
        <v>477130</v>
      </c>
      <c r="X51" s="81">
        <v>9.2274999999999991</v>
      </c>
      <c r="Y51" s="56">
        <v>8574</v>
      </c>
      <c r="Z51" s="57">
        <v>100</v>
      </c>
    </row>
    <row r="52" spans="1:26" s="72" customFormat="1" ht="15" customHeight="1" x14ac:dyDescent="0.2">
      <c r="A52" s="59"/>
      <c r="B52" s="60" t="s">
        <v>62</v>
      </c>
      <c r="C52" s="61">
        <v>325322</v>
      </c>
      <c r="D52" s="62">
        <v>51.6036</v>
      </c>
      <c r="E52" s="63">
        <v>3734</v>
      </c>
      <c r="F52" s="64">
        <v>0.59230000000000005</v>
      </c>
      <c r="G52" s="65">
        <v>5409</v>
      </c>
      <c r="H52" s="64">
        <v>0.85799999999999998</v>
      </c>
      <c r="I52" s="65">
        <v>52899</v>
      </c>
      <c r="J52" s="64">
        <v>8.391</v>
      </c>
      <c r="K52" s="65">
        <v>4386</v>
      </c>
      <c r="L52" s="64">
        <v>0.69569999999999999</v>
      </c>
      <c r="M52" s="65">
        <v>247188</v>
      </c>
      <c r="N52" s="64">
        <v>39.209699999999998</v>
      </c>
      <c r="O52" s="65">
        <v>4849</v>
      </c>
      <c r="P52" s="64">
        <v>0.76919999999999999</v>
      </c>
      <c r="Q52" s="66">
        <v>6857</v>
      </c>
      <c r="R52" s="67">
        <v>1.08768</v>
      </c>
      <c r="S52" s="61">
        <v>53136</v>
      </c>
      <c r="T52" s="62">
        <v>8.4285999999999994</v>
      </c>
      <c r="U52" s="61">
        <v>2747</v>
      </c>
      <c r="V52" s="62">
        <v>0.43574000000000002</v>
      </c>
      <c r="W52" s="68">
        <v>20773</v>
      </c>
      <c r="X52" s="69">
        <v>3.2951000000000001</v>
      </c>
      <c r="Y52" s="70">
        <v>990</v>
      </c>
      <c r="Z52" s="71">
        <v>100</v>
      </c>
    </row>
    <row r="53" spans="1:26" s="72" customFormat="1" ht="15" customHeight="1" x14ac:dyDescent="0.2">
      <c r="A53" s="59"/>
      <c r="B53" s="73" t="s">
        <v>63</v>
      </c>
      <c r="C53" s="74">
        <v>43383</v>
      </c>
      <c r="D53" s="75">
        <v>51.712299999999999</v>
      </c>
      <c r="E53" s="76">
        <v>276</v>
      </c>
      <c r="F53" s="77">
        <v>0.32900000000000001</v>
      </c>
      <c r="G53" s="78">
        <v>872</v>
      </c>
      <c r="H53" s="77">
        <v>1.0394000000000001</v>
      </c>
      <c r="I53" s="78">
        <v>617</v>
      </c>
      <c r="J53" s="77">
        <v>0.73550000000000004</v>
      </c>
      <c r="K53" s="78">
        <v>976</v>
      </c>
      <c r="L53" s="77">
        <v>1.1634</v>
      </c>
      <c r="M53" s="78">
        <v>39640</v>
      </c>
      <c r="N53" s="77">
        <v>47.250700000000002</v>
      </c>
      <c r="O53" s="78">
        <v>54</v>
      </c>
      <c r="P53" s="77">
        <v>6.4399999999999999E-2</v>
      </c>
      <c r="Q53" s="79">
        <v>948</v>
      </c>
      <c r="R53" s="49">
        <v>1.13001</v>
      </c>
      <c r="S53" s="74">
        <v>7404</v>
      </c>
      <c r="T53" s="75">
        <v>8.8254999999999999</v>
      </c>
      <c r="U53" s="74">
        <v>2272</v>
      </c>
      <c r="V53" s="75">
        <v>2.7082099999999998</v>
      </c>
      <c r="W53" s="80">
        <v>952</v>
      </c>
      <c r="X53" s="81">
        <v>1.1348</v>
      </c>
      <c r="Y53" s="56">
        <v>307</v>
      </c>
      <c r="Z53" s="57">
        <v>100</v>
      </c>
    </row>
    <row r="54" spans="1:26" s="72" customFormat="1" ht="15" customHeight="1" x14ac:dyDescent="0.2">
      <c r="A54" s="59"/>
      <c r="B54" s="60" t="s">
        <v>64</v>
      </c>
      <c r="C54" s="61">
        <v>656682</v>
      </c>
      <c r="D54" s="62">
        <v>51.476599999999998</v>
      </c>
      <c r="E54" s="63">
        <v>2086</v>
      </c>
      <c r="F54" s="64">
        <v>0.16350000000000001</v>
      </c>
      <c r="G54" s="65">
        <v>41477</v>
      </c>
      <c r="H54" s="64">
        <v>3.2513000000000001</v>
      </c>
      <c r="I54" s="65">
        <v>86249</v>
      </c>
      <c r="J54" s="64">
        <v>6.7610000000000001</v>
      </c>
      <c r="K54" s="65">
        <v>152346</v>
      </c>
      <c r="L54" s="64">
        <v>11.9422</v>
      </c>
      <c r="M54" s="65">
        <v>344607</v>
      </c>
      <c r="N54" s="64">
        <v>27.013400000000001</v>
      </c>
      <c r="O54" s="65">
        <v>972</v>
      </c>
      <c r="P54" s="64">
        <v>7.6200000000000004E-2</v>
      </c>
      <c r="Q54" s="66">
        <v>28945</v>
      </c>
      <c r="R54" s="67">
        <v>2.2689699999999999</v>
      </c>
      <c r="S54" s="61">
        <v>106809</v>
      </c>
      <c r="T54" s="62">
        <v>8.3726000000000003</v>
      </c>
      <c r="U54" s="61">
        <v>11833</v>
      </c>
      <c r="V54" s="62">
        <v>0.92757999999999996</v>
      </c>
      <c r="W54" s="68">
        <v>58165</v>
      </c>
      <c r="X54" s="69">
        <v>4.5594999999999999</v>
      </c>
      <c r="Y54" s="70">
        <v>1969</v>
      </c>
      <c r="Z54" s="71">
        <v>100</v>
      </c>
    </row>
    <row r="55" spans="1:26" s="72" customFormat="1" ht="15" customHeight="1" x14ac:dyDescent="0.2">
      <c r="A55" s="59"/>
      <c r="B55" s="73" t="s">
        <v>65</v>
      </c>
      <c r="C55" s="74">
        <v>551445</v>
      </c>
      <c r="D55" s="75">
        <v>51.522199999999998</v>
      </c>
      <c r="E55" s="76">
        <v>7890</v>
      </c>
      <c r="F55" s="77">
        <v>0.73719999999999997</v>
      </c>
      <c r="G55" s="78">
        <v>39107</v>
      </c>
      <c r="H55" s="77">
        <v>3.6537999999999999</v>
      </c>
      <c r="I55" s="78">
        <v>116040</v>
      </c>
      <c r="J55" s="77">
        <v>10.841799999999999</v>
      </c>
      <c r="K55" s="78">
        <v>25336</v>
      </c>
      <c r="L55" s="77">
        <v>2.3672</v>
      </c>
      <c r="M55" s="78">
        <v>320070</v>
      </c>
      <c r="N55" s="77">
        <v>29.904499999999999</v>
      </c>
      <c r="O55" s="78">
        <v>5328</v>
      </c>
      <c r="P55" s="77">
        <v>0.49780000000000002</v>
      </c>
      <c r="Q55" s="79">
        <v>37674</v>
      </c>
      <c r="R55" s="49">
        <v>3.51993</v>
      </c>
      <c r="S55" s="74">
        <v>88948</v>
      </c>
      <c r="T55" s="75">
        <v>8.3104999999999976</v>
      </c>
      <c r="U55" s="74">
        <v>13283</v>
      </c>
      <c r="V55" s="75">
        <v>1.24105</v>
      </c>
      <c r="W55" s="80">
        <v>57693</v>
      </c>
      <c r="X55" s="81">
        <v>5.3902999999999999</v>
      </c>
      <c r="Y55" s="56">
        <v>2282</v>
      </c>
      <c r="Z55" s="57">
        <v>100</v>
      </c>
    </row>
    <row r="56" spans="1:26" s="72" customFormat="1" ht="15" customHeight="1" x14ac:dyDescent="0.2">
      <c r="A56" s="59"/>
      <c r="B56" s="60" t="s">
        <v>66</v>
      </c>
      <c r="C56" s="61">
        <v>146687</v>
      </c>
      <c r="D56" s="62">
        <v>51.668500000000002</v>
      </c>
      <c r="E56" s="63">
        <v>168</v>
      </c>
      <c r="F56" s="64">
        <v>5.9200000000000003E-2</v>
      </c>
      <c r="G56" s="65">
        <v>953</v>
      </c>
      <c r="H56" s="64">
        <v>0.3357</v>
      </c>
      <c r="I56" s="65">
        <v>2076</v>
      </c>
      <c r="J56" s="64">
        <v>0.73119999999999996</v>
      </c>
      <c r="K56" s="65">
        <v>6899</v>
      </c>
      <c r="L56" s="64">
        <v>2.4300999999999999</v>
      </c>
      <c r="M56" s="65">
        <v>133637</v>
      </c>
      <c r="N56" s="64">
        <v>47.071899999999999</v>
      </c>
      <c r="O56" s="65">
        <v>54</v>
      </c>
      <c r="P56" s="64">
        <v>1.9E-2</v>
      </c>
      <c r="Q56" s="66">
        <v>2900</v>
      </c>
      <c r="R56" s="67">
        <v>1.02149</v>
      </c>
      <c r="S56" s="61">
        <v>26817</v>
      </c>
      <c r="T56" s="62">
        <v>9.4459</v>
      </c>
      <c r="U56" s="61">
        <v>2470</v>
      </c>
      <c r="V56" s="62">
        <v>0.87002000000000002</v>
      </c>
      <c r="W56" s="68">
        <v>1182</v>
      </c>
      <c r="X56" s="69">
        <v>0.4163</v>
      </c>
      <c r="Y56" s="70">
        <v>730</v>
      </c>
      <c r="Z56" s="71">
        <v>100</v>
      </c>
    </row>
    <row r="57" spans="1:26" s="72" customFormat="1" ht="15" customHeight="1" x14ac:dyDescent="0.2">
      <c r="A57" s="59"/>
      <c r="B57" s="73" t="s">
        <v>67</v>
      </c>
      <c r="C57" s="74">
        <v>448650</v>
      </c>
      <c r="D57" s="75">
        <v>51.459400000000002</v>
      </c>
      <c r="E57" s="76">
        <v>5596</v>
      </c>
      <c r="F57" s="77">
        <v>0.64190000000000003</v>
      </c>
      <c r="G57" s="78">
        <v>15724</v>
      </c>
      <c r="H57" s="77">
        <v>1.8035000000000001</v>
      </c>
      <c r="I57" s="78">
        <v>47170</v>
      </c>
      <c r="J57" s="77">
        <v>5.4103000000000012</v>
      </c>
      <c r="K57" s="78">
        <v>43424</v>
      </c>
      <c r="L57" s="77">
        <v>4.9806999999999997</v>
      </c>
      <c r="M57" s="78">
        <v>325666</v>
      </c>
      <c r="N57" s="77">
        <v>37.353299999999997</v>
      </c>
      <c r="O57" s="78">
        <v>360</v>
      </c>
      <c r="P57" s="77">
        <v>4.130000000000001E-2</v>
      </c>
      <c r="Q57" s="79">
        <v>10710</v>
      </c>
      <c r="R57" s="49">
        <v>1.2284200000000001</v>
      </c>
      <c r="S57" s="74">
        <v>80495</v>
      </c>
      <c r="T57" s="75">
        <v>9.2325999999999997</v>
      </c>
      <c r="U57" s="74">
        <v>2494</v>
      </c>
      <c r="V57" s="75">
        <v>0.28605999999999998</v>
      </c>
      <c r="W57" s="80">
        <v>25560</v>
      </c>
      <c r="X57" s="81">
        <v>2.9317000000000002</v>
      </c>
      <c r="Y57" s="56">
        <v>2244</v>
      </c>
      <c r="Z57" s="57">
        <v>100</v>
      </c>
    </row>
    <row r="58" spans="1:26" s="72" customFormat="1" ht="15" customHeight="1" thickBot="1" x14ac:dyDescent="0.25">
      <c r="A58" s="59"/>
      <c r="B58" s="82" t="s">
        <v>68</v>
      </c>
      <c r="C58" s="83">
        <v>48422</v>
      </c>
      <c r="D58" s="84">
        <v>51.853700000000003</v>
      </c>
      <c r="E58" s="85">
        <v>1778</v>
      </c>
      <c r="F58" s="86">
        <v>1.9039999999999999</v>
      </c>
      <c r="G58" s="87">
        <v>408</v>
      </c>
      <c r="H58" s="86">
        <v>0.43690000000000001</v>
      </c>
      <c r="I58" s="87">
        <v>6208</v>
      </c>
      <c r="J58" s="86">
        <v>6.6479999999999997</v>
      </c>
      <c r="K58" s="87">
        <v>573</v>
      </c>
      <c r="L58" s="86">
        <v>0.61360000000000003</v>
      </c>
      <c r="M58" s="87">
        <v>38455</v>
      </c>
      <c r="N58" s="86">
        <v>41.180300000000003</v>
      </c>
      <c r="O58" s="87">
        <v>66</v>
      </c>
      <c r="P58" s="86">
        <v>7.0699999999999999E-2</v>
      </c>
      <c r="Q58" s="88">
        <v>934</v>
      </c>
      <c r="R58" s="89">
        <v>1.0001899999999997</v>
      </c>
      <c r="S58" s="83">
        <v>8489</v>
      </c>
      <c r="T58" s="84">
        <v>9.0906000000000002</v>
      </c>
      <c r="U58" s="83">
        <v>636</v>
      </c>
      <c r="V58" s="84">
        <v>0.68106999999999995</v>
      </c>
      <c r="W58" s="90">
        <v>1442</v>
      </c>
      <c r="X58" s="91">
        <v>1.5442</v>
      </c>
      <c r="Y58" s="92">
        <v>360</v>
      </c>
      <c r="Z58" s="93">
        <v>100</v>
      </c>
    </row>
    <row r="59" spans="1:26" s="72" customFormat="1" ht="12.75" x14ac:dyDescent="0.2">
      <c r="A59" s="59"/>
      <c r="B59" s="94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6"/>
      <c r="X59" s="97"/>
      <c r="Y59" s="95"/>
      <c r="Z59" s="95"/>
    </row>
    <row r="60" spans="1:26" s="72" customFormat="1" ht="12.75" x14ac:dyDescent="0.2">
      <c r="A60" s="59"/>
      <c r="B60" s="94" t="str">
        <f>CONCATENATE("NOTE: Table reads (for US Totals): Of all ",TEXT(C7,"#,##0")," public school male students, ",TEXT(E7,"#,##0")," (",TEXT(F7,"0.0"),"%) are American Indian or Alaska Native.")</f>
        <v>NOTE: Table reads (for US Totals): Of all 25,653,292 public school male students, 275,405 (0.6%) are American Indian or Alaska Native.</v>
      </c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6"/>
      <c r="V60" s="97"/>
      <c r="W60" s="95"/>
      <c r="X60" s="95"/>
      <c r="Y60" s="95"/>
      <c r="Z60" s="95"/>
    </row>
    <row r="61" spans="1:26" s="72" customFormat="1" ht="14.1" customHeight="1" x14ac:dyDescent="0.2">
      <c r="B61" s="98" t="s">
        <v>80</v>
      </c>
      <c r="C61" s="58"/>
      <c r="D61" s="58"/>
      <c r="E61" s="99"/>
      <c r="F61" s="99"/>
      <c r="G61" s="99"/>
      <c r="H61" s="99"/>
      <c r="I61" s="99"/>
      <c r="J61" s="99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9"/>
      <c r="Z61" s="100"/>
    </row>
    <row r="62" spans="1:26" x14ac:dyDescent="0.2">
      <c r="B62" s="108" t="s">
        <v>81</v>
      </c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</row>
  </sheetData>
  <mergeCells count="18">
    <mergeCell ref="S5:T5"/>
    <mergeCell ref="Y4:Y5"/>
    <mergeCell ref="B62:W62"/>
    <mergeCell ref="B2:Z2"/>
    <mergeCell ref="Z4:Z5"/>
    <mergeCell ref="U5:V5"/>
    <mergeCell ref="B4:B6"/>
    <mergeCell ref="E4:R4"/>
    <mergeCell ref="W4:X5"/>
    <mergeCell ref="E5:F5"/>
    <mergeCell ref="G5:H5"/>
    <mergeCell ref="I5:J5"/>
    <mergeCell ref="K5:L5"/>
    <mergeCell ref="M5:N5"/>
    <mergeCell ref="O5:P5"/>
    <mergeCell ref="Q5:R5"/>
    <mergeCell ref="C5:D5"/>
    <mergeCell ref="S4:V4"/>
  </mergeCells>
  <phoneticPr fontId="15" type="noConversion"/>
  <printOptions horizontalCentered="1"/>
  <pageMargins left="0.25" right="0.25" top="1" bottom="1" header="0.5" footer="0.5"/>
  <pageSetup scale="43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62"/>
  <sheetViews>
    <sheetView showGridLines="0" zoomScale="80" zoomScaleNormal="80" workbookViewId="0">
      <selection activeCell="B1" sqref="B1"/>
    </sheetView>
  </sheetViews>
  <sheetFormatPr defaultColWidth="12.1640625" defaultRowHeight="14.25" x14ac:dyDescent="0.2"/>
  <cols>
    <col min="1" max="1" width="13" style="13" customWidth="1"/>
    <col min="2" max="2" width="22" style="2" customWidth="1"/>
    <col min="3" max="3" width="15.1640625" style="2" customWidth="1"/>
    <col min="4" max="8" width="13" style="2" customWidth="1"/>
    <col min="9" max="9" width="14.6640625" style="2" customWidth="1"/>
    <col min="10" max="12" width="13" style="2" customWidth="1"/>
    <col min="13" max="13" width="14.83203125" style="2" customWidth="1"/>
    <col min="14" max="14" width="13.6640625" style="2" customWidth="1"/>
    <col min="15" max="22" width="13" style="2" customWidth="1"/>
    <col min="23" max="23" width="13" style="5" customWidth="1"/>
    <col min="24" max="24" width="13" style="8" customWidth="1"/>
    <col min="25" max="26" width="13" style="2" customWidth="1"/>
    <col min="27" max="16384" width="12.1640625" style="9"/>
  </cols>
  <sheetData>
    <row r="1" spans="1:26" s="2" customFormat="1" x14ac:dyDescent="0.2">
      <c r="A1" s="11"/>
      <c r="B1" s="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0"/>
      <c r="X1" s="5"/>
      <c r="Y1" s="1"/>
      <c r="Z1" s="1"/>
    </row>
    <row r="2" spans="1:26" s="32" customFormat="1" ht="18" x14ac:dyDescent="0.25">
      <c r="B2" s="109" t="s">
        <v>77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s="2" customFormat="1" ht="15" customHeight="1" thickBot="1" x14ac:dyDescent="0.3">
      <c r="A3" s="1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4"/>
      <c r="Z3" s="4"/>
    </row>
    <row r="4" spans="1:26" s="36" customFormat="1" ht="15" customHeight="1" x14ac:dyDescent="0.2">
      <c r="A4" s="33"/>
      <c r="B4" s="113" t="s">
        <v>0</v>
      </c>
      <c r="C4" s="34"/>
      <c r="D4" s="35"/>
      <c r="E4" s="115" t="s">
        <v>11</v>
      </c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5" t="s">
        <v>76</v>
      </c>
      <c r="T4" s="116"/>
      <c r="U4" s="116"/>
      <c r="V4" s="117"/>
      <c r="W4" s="118" t="s">
        <v>75</v>
      </c>
      <c r="X4" s="119"/>
      <c r="Y4" s="106" t="s">
        <v>10</v>
      </c>
      <c r="Z4" s="110" t="s">
        <v>12</v>
      </c>
    </row>
    <row r="5" spans="1:26" s="36" customFormat="1" ht="30" customHeight="1" x14ac:dyDescent="0.2">
      <c r="A5" s="33"/>
      <c r="B5" s="113"/>
      <c r="C5" s="112" t="s">
        <v>73</v>
      </c>
      <c r="D5" s="102"/>
      <c r="E5" s="120" t="s">
        <v>1</v>
      </c>
      <c r="F5" s="104"/>
      <c r="G5" s="121" t="s">
        <v>2</v>
      </c>
      <c r="H5" s="104"/>
      <c r="I5" s="103" t="s">
        <v>3</v>
      </c>
      <c r="J5" s="104"/>
      <c r="K5" s="103" t="s">
        <v>4</v>
      </c>
      <c r="L5" s="104"/>
      <c r="M5" s="103" t="s">
        <v>5</v>
      </c>
      <c r="N5" s="104"/>
      <c r="O5" s="103" t="s">
        <v>6</v>
      </c>
      <c r="P5" s="104"/>
      <c r="Q5" s="103" t="s">
        <v>7</v>
      </c>
      <c r="R5" s="105"/>
      <c r="S5" s="101" t="s">
        <v>72</v>
      </c>
      <c r="T5" s="102"/>
      <c r="U5" s="112" t="s">
        <v>17</v>
      </c>
      <c r="V5" s="102"/>
      <c r="W5" s="112"/>
      <c r="X5" s="101"/>
      <c r="Y5" s="107"/>
      <c r="Z5" s="111"/>
    </row>
    <row r="6" spans="1:26" s="36" customFormat="1" ht="15" customHeight="1" thickBot="1" x14ac:dyDescent="0.25">
      <c r="A6" s="33"/>
      <c r="B6" s="114"/>
      <c r="C6" s="37" t="s">
        <v>8</v>
      </c>
      <c r="D6" s="38" t="s">
        <v>9</v>
      </c>
      <c r="E6" s="37" t="s">
        <v>8</v>
      </c>
      <c r="F6" s="39" t="s">
        <v>9</v>
      </c>
      <c r="G6" s="40" t="s">
        <v>8</v>
      </c>
      <c r="H6" s="41" t="s">
        <v>9</v>
      </c>
      <c r="I6" s="40" t="s">
        <v>8</v>
      </c>
      <c r="J6" s="41" t="s">
        <v>9</v>
      </c>
      <c r="K6" s="40" t="s">
        <v>8</v>
      </c>
      <c r="L6" s="41" t="s">
        <v>9</v>
      </c>
      <c r="M6" s="40" t="s">
        <v>8</v>
      </c>
      <c r="N6" s="41" t="s">
        <v>9</v>
      </c>
      <c r="O6" s="40" t="s">
        <v>8</v>
      </c>
      <c r="P6" s="41" t="s">
        <v>9</v>
      </c>
      <c r="Q6" s="42" t="s">
        <v>8</v>
      </c>
      <c r="R6" s="43" t="s">
        <v>9</v>
      </c>
      <c r="S6" s="37" t="s">
        <v>8</v>
      </c>
      <c r="T6" s="38" t="s">
        <v>9</v>
      </c>
      <c r="U6" s="37" t="s">
        <v>8</v>
      </c>
      <c r="V6" s="38" t="s">
        <v>9</v>
      </c>
      <c r="W6" s="40" t="s">
        <v>8</v>
      </c>
      <c r="X6" s="40" t="s">
        <v>9</v>
      </c>
      <c r="Y6" s="44"/>
      <c r="Z6" s="45"/>
    </row>
    <row r="7" spans="1:26" s="58" customFormat="1" ht="15" customHeight="1" x14ac:dyDescent="0.2">
      <c r="A7" s="46"/>
      <c r="B7" s="47" t="s">
        <v>74</v>
      </c>
      <c r="C7" s="48">
        <v>24263865</v>
      </c>
      <c r="D7" s="49">
        <v>48.6083</v>
      </c>
      <c r="E7" s="50">
        <v>261126</v>
      </c>
      <c r="F7" s="51">
        <v>0.52310000000000001</v>
      </c>
      <c r="G7" s="52">
        <v>1174881</v>
      </c>
      <c r="H7" s="51">
        <v>2.3536999999999999</v>
      </c>
      <c r="I7" s="52">
        <v>6029607</v>
      </c>
      <c r="J7" s="51">
        <v>12.0792</v>
      </c>
      <c r="K7" s="52">
        <v>3782204</v>
      </c>
      <c r="L7" s="51">
        <v>7.577</v>
      </c>
      <c r="M7" s="52">
        <v>12172117</v>
      </c>
      <c r="N7" s="51">
        <v>24.384599999999999</v>
      </c>
      <c r="O7" s="52">
        <v>95440</v>
      </c>
      <c r="P7" s="51">
        <v>0.19120000000000001</v>
      </c>
      <c r="Q7" s="53">
        <v>748490</v>
      </c>
      <c r="R7" s="49">
        <v>1.49946</v>
      </c>
      <c r="S7" s="48">
        <v>2039602</v>
      </c>
      <c r="T7" s="49">
        <v>4.0859699999999988</v>
      </c>
      <c r="U7" s="48">
        <v>346260</v>
      </c>
      <c r="V7" s="49">
        <v>0.69367000000000001</v>
      </c>
      <c r="W7" s="54">
        <v>2288695</v>
      </c>
      <c r="X7" s="55">
        <v>4.585</v>
      </c>
      <c r="Y7" s="56">
        <v>95507</v>
      </c>
      <c r="Z7" s="57">
        <v>99.987399999999994</v>
      </c>
    </row>
    <row r="8" spans="1:26" s="72" customFormat="1" ht="15" customHeight="1" x14ac:dyDescent="0.2">
      <c r="A8" s="59"/>
      <c r="B8" s="60" t="s">
        <v>18</v>
      </c>
      <c r="C8" s="61">
        <v>359208</v>
      </c>
      <c r="D8" s="62">
        <v>48.4831</v>
      </c>
      <c r="E8" s="63">
        <v>3240</v>
      </c>
      <c r="F8" s="64">
        <v>0.43730000000000002</v>
      </c>
      <c r="G8" s="65">
        <v>4949</v>
      </c>
      <c r="H8" s="64">
        <v>0.66800000000000004</v>
      </c>
      <c r="I8" s="65">
        <v>19920</v>
      </c>
      <c r="J8" s="64">
        <v>2.6886000000000001</v>
      </c>
      <c r="K8" s="65">
        <v>121263</v>
      </c>
      <c r="L8" s="64">
        <v>16.367100000000001</v>
      </c>
      <c r="M8" s="65">
        <v>203233</v>
      </c>
      <c r="N8" s="64">
        <v>27.430800000000001</v>
      </c>
      <c r="O8" s="65">
        <v>418</v>
      </c>
      <c r="P8" s="64">
        <v>5.6399999999999999E-2</v>
      </c>
      <c r="Q8" s="66">
        <v>6185</v>
      </c>
      <c r="R8" s="67">
        <v>0.83479999999999999</v>
      </c>
      <c r="S8" s="61">
        <v>32778</v>
      </c>
      <c r="T8" s="62">
        <v>4.4241200000000003</v>
      </c>
      <c r="U8" s="61">
        <v>2616</v>
      </c>
      <c r="V8" s="62">
        <v>0.35309000000000001</v>
      </c>
      <c r="W8" s="68">
        <v>11552</v>
      </c>
      <c r="X8" s="69">
        <v>1.5591999999999999</v>
      </c>
      <c r="Y8" s="70">
        <v>1397</v>
      </c>
      <c r="Z8" s="71">
        <v>100</v>
      </c>
    </row>
    <row r="9" spans="1:26" s="72" customFormat="1" ht="15" customHeight="1" x14ac:dyDescent="0.2">
      <c r="A9" s="59"/>
      <c r="B9" s="73" t="s">
        <v>19</v>
      </c>
      <c r="C9" s="74">
        <v>62218</v>
      </c>
      <c r="D9" s="75">
        <v>48.234000000000002</v>
      </c>
      <c r="E9" s="76">
        <v>14824</v>
      </c>
      <c r="F9" s="77">
        <v>11.4922</v>
      </c>
      <c r="G9" s="78">
        <v>3948</v>
      </c>
      <c r="H9" s="77">
        <v>3.0607000000000002</v>
      </c>
      <c r="I9" s="78">
        <v>4176</v>
      </c>
      <c r="J9" s="77">
        <v>3.2374000000000001</v>
      </c>
      <c r="K9" s="78">
        <v>2139</v>
      </c>
      <c r="L9" s="77">
        <v>1.6581999999999999</v>
      </c>
      <c r="M9" s="78">
        <v>30137</v>
      </c>
      <c r="N9" s="77">
        <v>23.363499999999995</v>
      </c>
      <c r="O9" s="78">
        <v>1542</v>
      </c>
      <c r="P9" s="77">
        <v>1.1954</v>
      </c>
      <c r="Q9" s="79">
        <v>5452</v>
      </c>
      <c r="R9" s="49">
        <v>4.2266199999999996</v>
      </c>
      <c r="S9" s="74">
        <v>5515</v>
      </c>
      <c r="T9" s="75">
        <v>4.2754599999999998</v>
      </c>
      <c r="U9" s="74">
        <v>477</v>
      </c>
      <c r="V9" s="75">
        <v>0.36979000000000001</v>
      </c>
      <c r="W9" s="80">
        <v>6921</v>
      </c>
      <c r="X9" s="81">
        <v>5.3654000000000002</v>
      </c>
      <c r="Y9" s="56">
        <v>495</v>
      </c>
      <c r="Z9" s="57">
        <v>100</v>
      </c>
    </row>
    <row r="10" spans="1:26" s="72" customFormat="1" ht="15" customHeight="1" x14ac:dyDescent="0.2">
      <c r="A10" s="59"/>
      <c r="B10" s="60" t="s">
        <v>20</v>
      </c>
      <c r="C10" s="61">
        <v>536649</v>
      </c>
      <c r="D10" s="62">
        <v>48.714700000000001</v>
      </c>
      <c r="E10" s="63">
        <v>25915</v>
      </c>
      <c r="F10" s="64">
        <v>2.3525</v>
      </c>
      <c r="G10" s="65">
        <v>15288</v>
      </c>
      <c r="H10" s="64">
        <v>1.3877999999999999</v>
      </c>
      <c r="I10" s="65">
        <v>235147</v>
      </c>
      <c r="J10" s="64">
        <v>21.345600000000001</v>
      </c>
      <c r="K10" s="65">
        <v>26962</v>
      </c>
      <c r="L10" s="64">
        <v>2.4474999999999998</v>
      </c>
      <c r="M10" s="65">
        <v>219480</v>
      </c>
      <c r="N10" s="64">
        <v>19.923400000000001</v>
      </c>
      <c r="O10" s="65">
        <v>2056</v>
      </c>
      <c r="P10" s="64">
        <v>0.18659999999999999</v>
      </c>
      <c r="Q10" s="66">
        <v>11801</v>
      </c>
      <c r="R10" s="67">
        <v>1.07124</v>
      </c>
      <c r="S10" s="61">
        <v>42225</v>
      </c>
      <c r="T10" s="62">
        <v>3.8330000000000002</v>
      </c>
      <c r="U10" s="61">
        <v>5211</v>
      </c>
      <c r="V10" s="62">
        <v>0.47303000000000001</v>
      </c>
      <c r="W10" s="68">
        <v>37560</v>
      </c>
      <c r="X10" s="69">
        <v>3.4095</v>
      </c>
      <c r="Y10" s="70">
        <v>1913</v>
      </c>
      <c r="Z10" s="71">
        <v>100</v>
      </c>
    </row>
    <row r="11" spans="1:26" s="72" customFormat="1" ht="15" customHeight="1" x14ac:dyDescent="0.2">
      <c r="A11" s="59"/>
      <c r="B11" s="73" t="s">
        <v>21</v>
      </c>
      <c r="C11" s="74">
        <v>234822</v>
      </c>
      <c r="D11" s="75">
        <v>48.916800000000002</v>
      </c>
      <c r="E11" s="76">
        <v>1543</v>
      </c>
      <c r="F11" s="77">
        <v>0.32140000000000002</v>
      </c>
      <c r="G11" s="78">
        <v>3592</v>
      </c>
      <c r="H11" s="77">
        <v>0.74829999999999997</v>
      </c>
      <c r="I11" s="78">
        <v>26304</v>
      </c>
      <c r="J11" s="77">
        <v>5.4794999999999998</v>
      </c>
      <c r="K11" s="78">
        <v>48735</v>
      </c>
      <c r="L11" s="77">
        <v>10.152200000000001</v>
      </c>
      <c r="M11" s="78">
        <v>148844</v>
      </c>
      <c r="N11" s="77">
        <v>31.0063</v>
      </c>
      <c r="O11" s="78">
        <v>1309</v>
      </c>
      <c r="P11" s="77">
        <v>0.2727</v>
      </c>
      <c r="Q11" s="79">
        <v>4495</v>
      </c>
      <c r="R11" s="49">
        <v>0.93637000000000004</v>
      </c>
      <c r="S11" s="74">
        <v>17384</v>
      </c>
      <c r="T11" s="75">
        <v>3.6213299999999999</v>
      </c>
      <c r="U11" s="74">
        <v>4910</v>
      </c>
      <c r="V11" s="75">
        <v>1.0228200000000001</v>
      </c>
      <c r="W11" s="80">
        <v>17076</v>
      </c>
      <c r="X11" s="81">
        <v>3.5571999999999999</v>
      </c>
      <c r="Y11" s="56">
        <v>1085</v>
      </c>
      <c r="Z11" s="57">
        <v>100</v>
      </c>
    </row>
    <row r="12" spans="1:26" s="72" customFormat="1" ht="15" customHeight="1" x14ac:dyDescent="0.2">
      <c r="A12" s="59"/>
      <c r="B12" s="60" t="s">
        <v>22</v>
      </c>
      <c r="C12" s="61">
        <v>3038693</v>
      </c>
      <c r="D12" s="62">
        <v>48.635199999999998</v>
      </c>
      <c r="E12" s="63">
        <v>20926</v>
      </c>
      <c r="F12" s="64">
        <v>0.33489999999999998</v>
      </c>
      <c r="G12" s="65">
        <v>328841</v>
      </c>
      <c r="H12" s="64">
        <v>5.2632000000000012</v>
      </c>
      <c r="I12" s="65">
        <v>1627240</v>
      </c>
      <c r="J12" s="64">
        <v>26.044499999999999</v>
      </c>
      <c r="K12" s="65">
        <v>188300</v>
      </c>
      <c r="L12" s="64">
        <v>3.0137999999999998</v>
      </c>
      <c r="M12" s="65">
        <v>751487</v>
      </c>
      <c r="N12" s="64">
        <v>12.027799999999997</v>
      </c>
      <c r="O12" s="65">
        <v>21371</v>
      </c>
      <c r="P12" s="64">
        <v>0.34200000000000003</v>
      </c>
      <c r="Q12" s="66">
        <v>100528</v>
      </c>
      <c r="R12" s="67">
        <v>1.6089800000000001</v>
      </c>
      <c r="S12" s="61">
        <v>205176</v>
      </c>
      <c r="T12" s="62">
        <v>3.2839100000000001</v>
      </c>
      <c r="U12" s="61">
        <v>21516</v>
      </c>
      <c r="V12" s="62">
        <v>0.34437000000000001</v>
      </c>
      <c r="W12" s="68">
        <v>667637</v>
      </c>
      <c r="X12" s="69">
        <v>10.685700000000001</v>
      </c>
      <c r="Y12" s="70">
        <v>9883</v>
      </c>
      <c r="Z12" s="71">
        <v>99.979799999999997</v>
      </c>
    </row>
    <row r="13" spans="1:26" s="72" customFormat="1" ht="15" customHeight="1" x14ac:dyDescent="0.2">
      <c r="A13" s="59"/>
      <c r="B13" s="73" t="s">
        <v>23</v>
      </c>
      <c r="C13" s="74">
        <v>427431</v>
      </c>
      <c r="D13" s="75">
        <v>48.723199999999999</v>
      </c>
      <c r="E13" s="76">
        <v>3281</v>
      </c>
      <c r="F13" s="77">
        <v>0.374</v>
      </c>
      <c r="G13" s="78">
        <v>14047</v>
      </c>
      <c r="H13" s="77">
        <v>1.6012</v>
      </c>
      <c r="I13" s="78">
        <v>140772</v>
      </c>
      <c r="J13" s="77">
        <v>16.046700000000001</v>
      </c>
      <c r="K13" s="78">
        <v>19948</v>
      </c>
      <c r="L13" s="77">
        <v>2.2738999999999998</v>
      </c>
      <c r="M13" s="78">
        <v>233377</v>
      </c>
      <c r="N13" s="77">
        <v>26.602799999999998</v>
      </c>
      <c r="O13" s="78">
        <v>1009</v>
      </c>
      <c r="P13" s="77">
        <v>0.115</v>
      </c>
      <c r="Q13" s="79">
        <v>14997</v>
      </c>
      <c r="R13" s="49">
        <v>1.7095199999999999</v>
      </c>
      <c r="S13" s="74">
        <v>29404</v>
      </c>
      <c r="T13" s="75">
        <v>3.3517800000000002</v>
      </c>
      <c r="U13" s="74">
        <v>3651</v>
      </c>
      <c r="V13" s="75">
        <v>0.41617999999999999</v>
      </c>
      <c r="W13" s="80">
        <v>61260</v>
      </c>
      <c r="X13" s="81">
        <v>6.9831000000000003</v>
      </c>
      <c r="Y13" s="56">
        <v>1841</v>
      </c>
      <c r="Z13" s="57">
        <v>100</v>
      </c>
    </row>
    <row r="14" spans="1:26" s="72" customFormat="1" ht="15" customHeight="1" x14ac:dyDescent="0.2">
      <c r="A14" s="59"/>
      <c r="B14" s="60" t="s">
        <v>24</v>
      </c>
      <c r="C14" s="61">
        <v>264647</v>
      </c>
      <c r="D14" s="62">
        <v>48.480400000000003</v>
      </c>
      <c r="E14" s="63">
        <v>812</v>
      </c>
      <c r="F14" s="64">
        <v>0.1487</v>
      </c>
      <c r="G14" s="65">
        <v>12847</v>
      </c>
      <c r="H14" s="64">
        <v>2.3534000000000002</v>
      </c>
      <c r="I14" s="65">
        <v>55973</v>
      </c>
      <c r="J14" s="64">
        <v>10.2536</v>
      </c>
      <c r="K14" s="65">
        <v>34098</v>
      </c>
      <c r="L14" s="64">
        <v>6.2464000000000004</v>
      </c>
      <c r="M14" s="65">
        <v>153898</v>
      </c>
      <c r="N14" s="64">
        <v>28.192399999999999</v>
      </c>
      <c r="O14" s="65">
        <v>573</v>
      </c>
      <c r="P14" s="64">
        <v>0.105</v>
      </c>
      <c r="Q14" s="66">
        <v>6446</v>
      </c>
      <c r="R14" s="67">
        <v>1.18083</v>
      </c>
      <c r="S14" s="61">
        <v>22033</v>
      </c>
      <c r="T14" s="62">
        <v>4.0362</v>
      </c>
      <c r="U14" s="61">
        <v>7682</v>
      </c>
      <c r="V14" s="62">
        <v>1.40726</v>
      </c>
      <c r="W14" s="68">
        <v>15082</v>
      </c>
      <c r="X14" s="69">
        <v>2.7629000000000001</v>
      </c>
      <c r="Y14" s="70">
        <v>1140</v>
      </c>
      <c r="Z14" s="71">
        <v>99.912300000000002</v>
      </c>
    </row>
    <row r="15" spans="1:26" s="72" customFormat="1" ht="15" customHeight="1" x14ac:dyDescent="0.2">
      <c r="A15" s="59"/>
      <c r="B15" s="73" t="s">
        <v>25</v>
      </c>
      <c r="C15" s="74">
        <v>64875</v>
      </c>
      <c r="D15" s="75">
        <v>47.994799999999998</v>
      </c>
      <c r="E15" s="76">
        <v>286</v>
      </c>
      <c r="F15" s="77">
        <v>0.21160000000000001</v>
      </c>
      <c r="G15" s="78">
        <v>2299</v>
      </c>
      <c r="H15" s="77">
        <v>1.7008000000000001</v>
      </c>
      <c r="I15" s="78">
        <v>9306</v>
      </c>
      <c r="J15" s="77">
        <v>6.8845999999999998</v>
      </c>
      <c r="K15" s="78">
        <v>20195</v>
      </c>
      <c r="L15" s="77">
        <v>14.940300000000001</v>
      </c>
      <c r="M15" s="78">
        <v>31043</v>
      </c>
      <c r="N15" s="77">
        <v>22.965699999999995</v>
      </c>
      <c r="O15" s="78">
        <v>64</v>
      </c>
      <c r="P15" s="77">
        <v>4.7300000000000002E-2</v>
      </c>
      <c r="Q15" s="79">
        <v>1682</v>
      </c>
      <c r="R15" s="49">
        <v>1.2443500000000001</v>
      </c>
      <c r="S15" s="74">
        <v>6866</v>
      </c>
      <c r="T15" s="75">
        <v>5.0794899999999998</v>
      </c>
      <c r="U15" s="74">
        <v>1248</v>
      </c>
      <c r="V15" s="75">
        <v>0.92327000000000004</v>
      </c>
      <c r="W15" s="80">
        <v>3803</v>
      </c>
      <c r="X15" s="81">
        <v>2.8134999999999999</v>
      </c>
      <c r="Y15" s="56">
        <v>227</v>
      </c>
      <c r="Z15" s="57">
        <v>100</v>
      </c>
    </row>
    <row r="16" spans="1:26" s="72" customFormat="1" ht="15" customHeight="1" x14ac:dyDescent="0.2">
      <c r="A16" s="59"/>
      <c r="B16" s="60" t="s">
        <v>26</v>
      </c>
      <c r="C16" s="61">
        <v>38145</v>
      </c>
      <c r="D16" s="62">
        <v>50.092599999999997</v>
      </c>
      <c r="E16" s="63">
        <v>36</v>
      </c>
      <c r="F16" s="64">
        <v>4.7300000000000002E-2</v>
      </c>
      <c r="G16" s="65">
        <v>579</v>
      </c>
      <c r="H16" s="64">
        <v>0.76039999999999996</v>
      </c>
      <c r="I16" s="65">
        <v>5475</v>
      </c>
      <c r="J16" s="64">
        <v>7.1898999999999997</v>
      </c>
      <c r="K16" s="65">
        <v>28016</v>
      </c>
      <c r="L16" s="64">
        <v>36.790999999999997</v>
      </c>
      <c r="M16" s="65">
        <v>3373</v>
      </c>
      <c r="N16" s="64">
        <v>4.4295</v>
      </c>
      <c r="O16" s="65">
        <v>45</v>
      </c>
      <c r="P16" s="64">
        <v>5.91E-2</v>
      </c>
      <c r="Q16" s="66">
        <v>621</v>
      </c>
      <c r="R16" s="67">
        <v>0.81550999999999996</v>
      </c>
      <c r="S16" s="61">
        <v>3508</v>
      </c>
      <c r="T16" s="62">
        <v>4.6067600000000004</v>
      </c>
      <c r="U16" s="61">
        <v>303</v>
      </c>
      <c r="V16" s="62">
        <v>0.39789999999999998</v>
      </c>
      <c r="W16" s="68">
        <v>3724</v>
      </c>
      <c r="X16" s="69">
        <v>4.8903999999999996</v>
      </c>
      <c r="Y16" s="70">
        <v>204</v>
      </c>
      <c r="Z16" s="71">
        <v>100</v>
      </c>
    </row>
    <row r="17" spans="1:26" s="72" customFormat="1" ht="15" customHeight="1" x14ac:dyDescent="0.2">
      <c r="A17" s="59"/>
      <c r="B17" s="73" t="s">
        <v>27</v>
      </c>
      <c r="C17" s="74">
        <v>1322617</v>
      </c>
      <c r="D17" s="75">
        <v>48.635199999999998</v>
      </c>
      <c r="E17" s="76">
        <v>4425</v>
      </c>
      <c r="F17" s="77">
        <v>0.16270000000000001</v>
      </c>
      <c r="G17" s="78">
        <v>34859</v>
      </c>
      <c r="H17" s="77">
        <v>1.2818000000000001</v>
      </c>
      <c r="I17" s="78">
        <v>396011</v>
      </c>
      <c r="J17" s="77">
        <v>14.562099999999999</v>
      </c>
      <c r="K17" s="78">
        <v>304263</v>
      </c>
      <c r="L17" s="77">
        <v>11.1883</v>
      </c>
      <c r="M17" s="78">
        <v>538433</v>
      </c>
      <c r="N17" s="77">
        <v>19.799199999999999</v>
      </c>
      <c r="O17" s="78">
        <v>1744</v>
      </c>
      <c r="P17" s="77">
        <v>6.4100000000000004E-2</v>
      </c>
      <c r="Q17" s="79">
        <v>42882</v>
      </c>
      <c r="R17" s="49">
        <v>1.5768500000000001</v>
      </c>
      <c r="S17" s="74">
        <v>110061</v>
      </c>
      <c r="T17" s="75">
        <v>4.0471599999999999</v>
      </c>
      <c r="U17" s="74">
        <v>22431</v>
      </c>
      <c r="V17" s="75">
        <v>0.82482999999999995</v>
      </c>
      <c r="W17" s="80">
        <v>118555</v>
      </c>
      <c r="X17" s="81">
        <v>4.3594999999999997</v>
      </c>
      <c r="Y17" s="56">
        <v>3954</v>
      </c>
      <c r="Z17" s="57">
        <v>100</v>
      </c>
    </row>
    <row r="18" spans="1:26" s="72" customFormat="1" ht="15" customHeight="1" x14ac:dyDescent="0.2">
      <c r="A18" s="59"/>
      <c r="B18" s="60" t="s">
        <v>28</v>
      </c>
      <c r="C18" s="61">
        <v>845007</v>
      </c>
      <c r="D18" s="62">
        <v>48.707299999999996</v>
      </c>
      <c r="E18" s="63">
        <v>1750</v>
      </c>
      <c r="F18" s="64">
        <v>0.1009</v>
      </c>
      <c r="G18" s="65">
        <v>29910</v>
      </c>
      <c r="H18" s="64">
        <v>1.7241</v>
      </c>
      <c r="I18" s="65">
        <v>111971</v>
      </c>
      <c r="J18" s="64">
        <v>6.4542000000000002</v>
      </c>
      <c r="K18" s="65">
        <v>315336</v>
      </c>
      <c r="L18" s="64">
        <v>18.176400000000001</v>
      </c>
      <c r="M18" s="65">
        <v>357940</v>
      </c>
      <c r="N18" s="64">
        <v>20.632100000000001</v>
      </c>
      <c r="O18" s="65">
        <v>1011</v>
      </c>
      <c r="P18" s="64">
        <v>5.8299999999999998E-2</v>
      </c>
      <c r="Q18" s="66">
        <v>27089</v>
      </c>
      <c r="R18" s="67">
        <v>1.56145</v>
      </c>
      <c r="S18" s="61">
        <v>62001</v>
      </c>
      <c r="T18" s="62">
        <v>3.57382</v>
      </c>
      <c r="U18" s="61">
        <v>8364</v>
      </c>
      <c r="V18" s="62">
        <v>0.48210999999999998</v>
      </c>
      <c r="W18" s="68">
        <v>55860</v>
      </c>
      <c r="X18" s="69">
        <v>3.2198000000000002</v>
      </c>
      <c r="Y18" s="70">
        <v>2444</v>
      </c>
      <c r="Z18" s="71">
        <v>99.795400000000001</v>
      </c>
    </row>
    <row r="19" spans="1:26" s="72" customFormat="1" ht="15" customHeight="1" x14ac:dyDescent="0.2">
      <c r="A19" s="59"/>
      <c r="B19" s="73" t="s">
        <v>29</v>
      </c>
      <c r="C19" s="74">
        <v>89550</v>
      </c>
      <c r="D19" s="75">
        <v>47.804600000000001</v>
      </c>
      <c r="E19" s="76">
        <v>356</v>
      </c>
      <c r="F19" s="77">
        <v>0.19</v>
      </c>
      <c r="G19" s="78">
        <v>28673</v>
      </c>
      <c r="H19" s="77">
        <v>15.3066</v>
      </c>
      <c r="I19" s="78">
        <v>8931</v>
      </c>
      <c r="J19" s="77">
        <v>4.7675999999999998</v>
      </c>
      <c r="K19" s="78">
        <v>1917</v>
      </c>
      <c r="L19" s="77">
        <v>1.0234000000000003</v>
      </c>
      <c r="M19" s="78">
        <v>12094</v>
      </c>
      <c r="N19" s="77">
        <v>6.4561999999999999</v>
      </c>
      <c r="O19" s="78">
        <v>28596</v>
      </c>
      <c r="P19" s="77">
        <v>15.2654</v>
      </c>
      <c r="Q19" s="79">
        <v>8983</v>
      </c>
      <c r="R19" s="49">
        <v>4.7954100000000004</v>
      </c>
      <c r="S19" s="74">
        <v>5807</v>
      </c>
      <c r="T19" s="75">
        <v>3.0999599999999998</v>
      </c>
      <c r="U19" s="74">
        <v>936</v>
      </c>
      <c r="V19" s="75">
        <v>0.49967</v>
      </c>
      <c r="W19" s="80">
        <v>10965</v>
      </c>
      <c r="X19" s="81">
        <v>5.8535000000000004</v>
      </c>
      <c r="Y19" s="56">
        <v>287</v>
      </c>
      <c r="Z19" s="57">
        <v>100</v>
      </c>
    </row>
    <row r="20" spans="1:26" s="72" customFormat="1" ht="15" customHeight="1" x14ac:dyDescent="0.2">
      <c r="A20" s="59"/>
      <c r="B20" s="60" t="s">
        <v>30</v>
      </c>
      <c r="C20" s="61">
        <v>140247</v>
      </c>
      <c r="D20" s="62">
        <v>48.498800000000003</v>
      </c>
      <c r="E20" s="63">
        <v>2035</v>
      </c>
      <c r="F20" s="64">
        <v>0.70369999999999999</v>
      </c>
      <c r="G20" s="65">
        <v>1997</v>
      </c>
      <c r="H20" s="64">
        <v>0.69059999999999999</v>
      </c>
      <c r="I20" s="65">
        <v>23348</v>
      </c>
      <c r="J20" s="64">
        <v>8.0739999999999998</v>
      </c>
      <c r="K20" s="65">
        <v>1556</v>
      </c>
      <c r="L20" s="64">
        <v>0.53810000000000002</v>
      </c>
      <c r="M20" s="65">
        <v>107807</v>
      </c>
      <c r="N20" s="64">
        <v>37.280799999999999</v>
      </c>
      <c r="O20" s="65">
        <v>532</v>
      </c>
      <c r="P20" s="64">
        <v>0.184</v>
      </c>
      <c r="Q20" s="66">
        <v>2972</v>
      </c>
      <c r="R20" s="67">
        <v>1.0277499999999999</v>
      </c>
      <c r="S20" s="61">
        <v>8603</v>
      </c>
      <c r="T20" s="62">
        <v>2.9750000000000001</v>
      </c>
      <c r="U20" s="61">
        <v>2088</v>
      </c>
      <c r="V20" s="62">
        <v>0.72204999999999997</v>
      </c>
      <c r="W20" s="68">
        <v>7155</v>
      </c>
      <c r="X20" s="69">
        <v>2.4742999999999999</v>
      </c>
      <c r="Y20" s="70">
        <v>715</v>
      </c>
      <c r="Z20" s="71">
        <v>100</v>
      </c>
    </row>
    <row r="21" spans="1:26" s="72" customFormat="1" ht="15" customHeight="1" x14ac:dyDescent="0.2">
      <c r="A21" s="59"/>
      <c r="B21" s="73" t="s">
        <v>31</v>
      </c>
      <c r="C21" s="74">
        <v>993954</v>
      </c>
      <c r="D21" s="75">
        <v>48.639299999999999</v>
      </c>
      <c r="E21" s="76">
        <v>3054</v>
      </c>
      <c r="F21" s="77">
        <v>0.14940000000000001</v>
      </c>
      <c r="G21" s="78">
        <v>45433</v>
      </c>
      <c r="H21" s="77">
        <v>2.2233000000000001</v>
      </c>
      <c r="I21" s="78">
        <v>243828</v>
      </c>
      <c r="J21" s="77">
        <v>11.931800000000003</v>
      </c>
      <c r="K21" s="78">
        <v>176599</v>
      </c>
      <c r="L21" s="77">
        <v>8.6418999999999997</v>
      </c>
      <c r="M21" s="78">
        <v>493812</v>
      </c>
      <c r="N21" s="77">
        <v>24.1648</v>
      </c>
      <c r="O21" s="78">
        <v>1248</v>
      </c>
      <c r="P21" s="77">
        <v>6.1100000000000002E-2</v>
      </c>
      <c r="Q21" s="79">
        <v>29980</v>
      </c>
      <c r="R21" s="49">
        <v>1.4670799999999999</v>
      </c>
      <c r="S21" s="74">
        <v>89762</v>
      </c>
      <c r="T21" s="75">
        <v>4.3925200000000002</v>
      </c>
      <c r="U21" s="74">
        <v>16083</v>
      </c>
      <c r="V21" s="75">
        <v>0.78702000000000005</v>
      </c>
      <c r="W21" s="80">
        <v>87325</v>
      </c>
      <c r="X21" s="81">
        <v>4.2732999999999999</v>
      </c>
      <c r="Y21" s="56">
        <v>4134</v>
      </c>
      <c r="Z21" s="57">
        <v>99.951599999999999</v>
      </c>
    </row>
    <row r="22" spans="1:26" s="72" customFormat="1" ht="15" customHeight="1" x14ac:dyDescent="0.2">
      <c r="A22" s="59"/>
      <c r="B22" s="60" t="s">
        <v>32</v>
      </c>
      <c r="C22" s="61">
        <v>501037</v>
      </c>
      <c r="D22" s="62">
        <v>48.652299999999997</v>
      </c>
      <c r="E22" s="63">
        <v>1288</v>
      </c>
      <c r="F22" s="64">
        <v>0.12509999999999999</v>
      </c>
      <c r="G22" s="65">
        <v>10144</v>
      </c>
      <c r="H22" s="64">
        <v>0.98499999999999999</v>
      </c>
      <c r="I22" s="65">
        <v>50872</v>
      </c>
      <c r="J22" s="64">
        <v>4.9398</v>
      </c>
      <c r="K22" s="65">
        <v>59626</v>
      </c>
      <c r="L22" s="64">
        <v>5.7899000000000003</v>
      </c>
      <c r="M22" s="65">
        <v>356394</v>
      </c>
      <c r="N22" s="64">
        <v>34.606999999999999</v>
      </c>
      <c r="O22" s="65">
        <v>359</v>
      </c>
      <c r="P22" s="64">
        <v>3.49E-2</v>
      </c>
      <c r="Q22" s="66">
        <v>22354</v>
      </c>
      <c r="R22" s="67">
        <v>2.1706500000000002</v>
      </c>
      <c r="S22" s="61">
        <v>51346</v>
      </c>
      <c r="T22" s="62">
        <v>4.9858599999999997</v>
      </c>
      <c r="U22" s="61">
        <v>6470</v>
      </c>
      <c r="V22" s="62">
        <v>0.62826000000000004</v>
      </c>
      <c r="W22" s="68">
        <v>30602</v>
      </c>
      <c r="X22" s="69">
        <v>2.9716</v>
      </c>
      <c r="Y22" s="70">
        <v>1864</v>
      </c>
      <c r="Z22" s="71">
        <v>100</v>
      </c>
    </row>
    <row r="23" spans="1:26" s="72" customFormat="1" ht="15" customHeight="1" x14ac:dyDescent="0.2">
      <c r="A23" s="59"/>
      <c r="B23" s="73" t="s">
        <v>33</v>
      </c>
      <c r="C23" s="74">
        <v>241873</v>
      </c>
      <c r="D23" s="75">
        <v>48.428199999999997</v>
      </c>
      <c r="E23" s="76">
        <v>1007</v>
      </c>
      <c r="F23" s="77">
        <v>0.2016</v>
      </c>
      <c r="G23" s="78">
        <v>5561</v>
      </c>
      <c r="H23" s="77">
        <v>1.1133999999999999</v>
      </c>
      <c r="I23" s="78">
        <v>23593</v>
      </c>
      <c r="J23" s="77">
        <v>4.7237999999999998</v>
      </c>
      <c r="K23" s="78">
        <v>12802</v>
      </c>
      <c r="L23" s="77">
        <v>2.5632000000000001</v>
      </c>
      <c r="M23" s="78">
        <v>190908</v>
      </c>
      <c r="N23" s="77">
        <v>38.2239</v>
      </c>
      <c r="O23" s="78">
        <v>429</v>
      </c>
      <c r="P23" s="77">
        <v>8.5900000000000004E-2</v>
      </c>
      <c r="Q23" s="79">
        <v>7573</v>
      </c>
      <c r="R23" s="49">
        <v>1.5162800000000001</v>
      </c>
      <c r="S23" s="74">
        <v>20617</v>
      </c>
      <c r="T23" s="75">
        <v>4.1279700000000004</v>
      </c>
      <c r="U23" s="74">
        <v>2152</v>
      </c>
      <c r="V23" s="75">
        <v>0.43087999999999999</v>
      </c>
      <c r="W23" s="80">
        <v>11456</v>
      </c>
      <c r="X23" s="81">
        <v>2.2936999999999999</v>
      </c>
      <c r="Y23" s="56">
        <v>1424</v>
      </c>
      <c r="Z23" s="57">
        <v>100</v>
      </c>
    </row>
    <row r="24" spans="1:26" s="72" customFormat="1" ht="15" customHeight="1" x14ac:dyDescent="0.2">
      <c r="A24" s="59"/>
      <c r="B24" s="60" t="s">
        <v>34</v>
      </c>
      <c r="C24" s="61">
        <v>238858</v>
      </c>
      <c r="D24" s="62">
        <v>48.548200000000001</v>
      </c>
      <c r="E24" s="63">
        <v>2542</v>
      </c>
      <c r="F24" s="64">
        <v>0.51670000000000005</v>
      </c>
      <c r="G24" s="65">
        <v>6571</v>
      </c>
      <c r="H24" s="64">
        <v>1.3355999999999999</v>
      </c>
      <c r="I24" s="65">
        <v>44106</v>
      </c>
      <c r="J24" s="64">
        <v>8.9646000000000008</v>
      </c>
      <c r="K24" s="65">
        <v>17157</v>
      </c>
      <c r="L24" s="64">
        <v>3.4872000000000001</v>
      </c>
      <c r="M24" s="65">
        <v>156759</v>
      </c>
      <c r="N24" s="64">
        <v>31.861499999999999</v>
      </c>
      <c r="O24" s="65">
        <v>419</v>
      </c>
      <c r="P24" s="64">
        <v>8.5199999999999998E-2</v>
      </c>
      <c r="Q24" s="66">
        <v>11304</v>
      </c>
      <c r="R24" s="67">
        <v>2.2975500000000002</v>
      </c>
      <c r="S24" s="61">
        <v>22526</v>
      </c>
      <c r="T24" s="62">
        <v>4.5784399999999996</v>
      </c>
      <c r="U24" s="61">
        <v>1664</v>
      </c>
      <c r="V24" s="62">
        <v>0.33821000000000001</v>
      </c>
      <c r="W24" s="68">
        <v>24429</v>
      </c>
      <c r="X24" s="69">
        <v>4.9652000000000003</v>
      </c>
      <c r="Y24" s="70">
        <v>1396</v>
      </c>
      <c r="Z24" s="71">
        <v>100</v>
      </c>
    </row>
    <row r="25" spans="1:26" s="72" customFormat="1" ht="15" customHeight="1" x14ac:dyDescent="0.2">
      <c r="A25" s="59"/>
      <c r="B25" s="73" t="s">
        <v>35</v>
      </c>
      <c r="C25" s="74">
        <v>332349</v>
      </c>
      <c r="D25" s="75">
        <v>48.535699999999999</v>
      </c>
      <c r="E25" s="76">
        <v>457</v>
      </c>
      <c r="F25" s="77">
        <v>6.6699999999999995E-2</v>
      </c>
      <c r="G25" s="78">
        <v>5116</v>
      </c>
      <c r="H25" s="77">
        <v>0.74709999999999999</v>
      </c>
      <c r="I25" s="78">
        <v>17279</v>
      </c>
      <c r="J25" s="77">
        <v>2.5234000000000001</v>
      </c>
      <c r="K25" s="78">
        <v>35689</v>
      </c>
      <c r="L25" s="77">
        <v>5.2119999999999997</v>
      </c>
      <c r="M25" s="78">
        <v>263614</v>
      </c>
      <c r="N25" s="77">
        <v>38.497700000000002</v>
      </c>
      <c r="O25" s="78">
        <v>330</v>
      </c>
      <c r="P25" s="77">
        <v>4.82E-2</v>
      </c>
      <c r="Q25" s="79">
        <v>9864</v>
      </c>
      <c r="R25" s="49">
        <v>1.44052</v>
      </c>
      <c r="S25" s="74">
        <v>31414</v>
      </c>
      <c r="T25" s="75">
        <v>4.58765</v>
      </c>
      <c r="U25" s="74">
        <v>3359</v>
      </c>
      <c r="V25" s="75">
        <v>0.49053999999999998</v>
      </c>
      <c r="W25" s="80">
        <v>9310</v>
      </c>
      <c r="X25" s="81">
        <v>1.3595999999999997</v>
      </c>
      <c r="Y25" s="56">
        <v>1422</v>
      </c>
      <c r="Z25" s="57">
        <v>100</v>
      </c>
    </row>
    <row r="26" spans="1:26" s="72" customFormat="1" ht="15" customHeight="1" x14ac:dyDescent="0.2">
      <c r="A26" s="59"/>
      <c r="B26" s="60" t="s">
        <v>36</v>
      </c>
      <c r="C26" s="61">
        <v>345908</v>
      </c>
      <c r="D26" s="62">
        <v>48.802799999999998</v>
      </c>
      <c r="E26" s="63">
        <v>2549</v>
      </c>
      <c r="F26" s="64">
        <v>0.35959999999999998</v>
      </c>
      <c r="G26" s="65">
        <v>5228</v>
      </c>
      <c r="H26" s="64">
        <v>0.73760000000000003</v>
      </c>
      <c r="I26" s="65">
        <v>16526</v>
      </c>
      <c r="J26" s="64">
        <v>2.3315999999999999</v>
      </c>
      <c r="K26" s="65">
        <v>154259</v>
      </c>
      <c r="L26" s="64">
        <v>21.7638</v>
      </c>
      <c r="M26" s="65">
        <v>161286</v>
      </c>
      <c r="N26" s="64">
        <v>22.755199999999999</v>
      </c>
      <c r="O26" s="65">
        <v>230</v>
      </c>
      <c r="P26" s="64">
        <v>3.2399999999999998E-2</v>
      </c>
      <c r="Q26" s="66">
        <v>5830</v>
      </c>
      <c r="R26" s="67">
        <v>0.82252999999999998</v>
      </c>
      <c r="S26" s="61">
        <v>23494</v>
      </c>
      <c r="T26" s="62">
        <v>3.3146800000000001</v>
      </c>
      <c r="U26" s="61">
        <v>13940</v>
      </c>
      <c r="V26" s="62">
        <v>1.9667399999999999</v>
      </c>
      <c r="W26" s="68">
        <v>7262</v>
      </c>
      <c r="X26" s="69">
        <v>1.0246</v>
      </c>
      <c r="Y26" s="70">
        <v>1343</v>
      </c>
      <c r="Z26" s="71">
        <v>100</v>
      </c>
    </row>
    <row r="27" spans="1:26" s="72" customFormat="1" ht="15" customHeight="1" x14ac:dyDescent="0.2">
      <c r="A27" s="59"/>
      <c r="B27" s="73" t="s">
        <v>37</v>
      </c>
      <c r="C27" s="74">
        <v>84486</v>
      </c>
      <c r="D27" s="75">
        <v>48.434399999999997</v>
      </c>
      <c r="E27" s="76">
        <v>507</v>
      </c>
      <c r="F27" s="77">
        <v>0.29070000000000001</v>
      </c>
      <c r="G27" s="78">
        <v>1461</v>
      </c>
      <c r="H27" s="77">
        <v>0.83760000000000001</v>
      </c>
      <c r="I27" s="78">
        <v>1510</v>
      </c>
      <c r="J27" s="77">
        <v>0.86570000000000003</v>
      </c>
      <c r="K27" s="78">
        <v>2760</v>
      </c>
      <c r="L27" s="77">
        <v>1.5823</v>
      </c>
      <c r="M27" s="78">
        <v>76758</v>
      </c>
      <c r="N27" s="77">
        <v>44.003999999999998</v>
      </c>
      <c r="O27" s="78">
        <v>99</v>
      </c>
      <c r="P27" s="77">
        <v>5.680000000000001E-2</v>
      </c>
      <c r="Q27" s="79">
        <v>1391</v>
      </c>
      <c r="R27" s="49">
        <v>0.79744000000000004</v>
      </c>
      <c r="S27" s="74">
        <v>9509</v>
      </c>
      <c r="T27" s="75">
        <v>5.4513499999999997</v>
      </c>
      <c r="U27" s="74">
        <v>2387</v>
      </c>
      <c r="V27" s="75">
        <v>1.36843</v>
      </c>
      <c r="W27" s="80">
        <v>2676</v>
      </c>
      <c r="X27" s="81">
        <v>1.5341</v>
      </c>
      <c r="Y27" s="56">
        <v>573</v>
      </c>
      <c r="Z27" s="57">
        <v>100</v>
      </c>
    </row>
    <row r="28" spans="1:26" s="72" customFormat="1" ht="15" customHeight="1" x14ac:dyDescent="0.2">
      <c r="A28" s="59"/>
      <c r="B28" s="60" t="s">
        <v>38</v>
      </c>
      <c r="C28" s="61">
        <v>429159</v>
      </c>
      <c r="D28" s="62">
        <v>48.6965</v>
      </c>
      <c r="E28" s="63">
        <v>1276</v>
      </c>
      <c r="F28" s="64">
        <v>0.14480000000000001</v>
      </c>
      <c r="G28" s="65">
        <v>26021</v>
      </c>
      <c r="H28" s="64">
        <v>2.9525999999999999</v>
      </c>
      <c r="I28" s="65">
        <v>59407</v>
      </c>
      <c r="J28" s="64">
        <v>6.7408999999999999</v>
      </c>
      <c r="K28" s="65">
        <v>152019</v>
      </c>
      <c r="L28" s="64">
        <v>17.249500000000001</v>
      </c>
      <c r="M28" s="65">
        <v>172304</v>
      </c>
      <c r="N28" s="64">
        <v>19.551300000000001</v>
      </c>
      <c r="O28" s="65">
        <v>591</v>
      </c>
      <c r="P28" s="64">
        <v>6.7100000000000021E-2</v>
      </c>
      <c r="Q28" s="66">
        <v>17541</v>
      </c>
      <c r="R28" s="67">
        <v>1.99037</v>
      </c>
      <c r="S28" s="61">
        <v>31387</v>
      </c>
      <c r="T28" s="62">
        <v>3.5614699999999999</v>
      </c>
      <c r="U28" s="61">
        <v>8135</v>
      </c>
      <c r="V28" s="62">
        <v>0.92306999999999995</v>
      </c>
      <c r="W28" s="68">
        <v>27952</v>
      </c>
      <c r="X28" s="69">
        <v>3.1717</v>
      </c>
      <c r="Y28" s="70">
        <v>1435</v>
      </c>
      <c r="Z28" s="71">
        <v>100</v>
      </c>
    </row>
    <row r="29" spans="1:26" s="72" customFormat="1" ht="15" customHeight="1" x14ac:dyDescent="0.2">
      <c r="A29" s="59"/>
      <c r="B29" s="73" t="s">
        <v>39</v>
      </c>
      <c r="C29" s="74">
        <v>462181</v>
      </c>
      <c r="D29" s="75">
        <v>48.793799999999997</v>
      </c>
      <c r="E29" s="76">
        <v>1151</v>
      </c>
      <c r="F29" s="77">
        <v>0.1215</v>
      </c>
      <c r="G29" s="78">
        <v>28907</v>
      </c>
      <c r="H29" s="77">
        <v>3.0518000000000001</v>
      </c>
      <c r="I29" s="78">
        <v>76479</v>
      </c>
      <c r="J29" s="77">
        <v>8.0740999999999996</v>
      </c>
      <c r="K29" s="78">
        <v>40296</v>
      </c>
      <c r="L29" s="77">
        <v>4.2542</v>
      </c>
      <c r="M29" s="78">
        <v>299628</v>
      </c>
      <c r="N29" s="77">
        <v>31.6326</v>
      </c>
      <c r="O29" s="78">
        <v>516</v>
      </c>
      <c r="P29" s="77">
        <v>5.45E-2</v>
      </c>
      <c r="Q29" s="79">
        <v>15204</v>
      </c>
      <c r="R29" s="49">
        <v>1.6051299999999999</v>
      </c>
      <c r="S29" s="74">
        <v>54214</v>
      </c>
      <c r="T29" s="75">
        <v>5.7235300000000002</v>
      </c>
      <c r="U29" s="74">
        <v>13725</v>
      </c>
      <c r="V29" s="75">
        <v>1.44899</v>
      </c>
      <c r="W29" s="80">
        <v>35516</v>
      </c>
      <c r="X29" s="81">
        <v>3.7494999999999998</v>
      </c>
      <c r="Y29" s="56">
        <v>1859</v>
      </c>
      <c r="Z29" s="57">
        <v>100</v>
      </c>
    </row>
    <row r="30" spans="1:26" s="72" customFormat="1" ht="15" customHeight="1" x14ac:dyDescent="0.2">
      <c r="A30" s="59"/>
      <c r="B30" s="60" t="s">
        <v>40</v>
      </c>
      <c r="C30" s="61">
        <v>760338</v>
      </c>
      <c r="D30" s="62">
        <v>48.576900000000002</v>
      </c>
      <c r="E30" s="63">
        <v>5774</v>
      </c>
      <c r="F30" s="64">
        <v>0.36890000000000001</v>
      </c>
      <c r="G30" s="65">
        <v>23293</v>
      </c>
      <c r="H30" s="64">
        <v>1.4882</v>
      </c>
      <c r="I30" s="65">
        <v>49482</v>
      </c>
      <c r="J30" s="64">
        <v>3.1613000000000002</v>
      </c>
      <c r="K30" s="65">
        <v>138654</v>
      </c>
      <c r="L30" s="64">
        <v>8.8583999999999996</v>
      </c>
      <c r="M30" s="65">
        <v>519196</v>
      </c>
      <c r="N30" s="64">
        <v>33.170699999999989</v>
      </c>
      <c r="O30" s="65">
        <v>826</v>
      </c>
      <c r="P30" s="64">
        <v>5.28E-2</v>
      </c>
      <c r="Q30" s="66">
        <v>23113</v>
      </c>
      <c r="R30" s="67">
        <v>1.4766600000000001</v>
      </c>
      <c r="S30" s="61">
        <v>65842</v>
      </c>
      <c r="T30" s="62">
        <v>4.20655</v>
      </c>
      <c r="U30" s="61">
        <v>5521</v>
      </c>
      <c r="V30" s="62">
        <v>0.35272999999999999</v>
      </c>
      <c r="W30" s="68">
        <v>37667</v>
      </c>
      <c r="X30" s="69">
        <v>2.4064999999999999</v>
      </c>
      <c r="Y30" s="70">
        <v>3672</v>
      </c>
      <c r="Z30" s="71">
        <v>100</v>
      </c>
    </row>
    <row r="31" spans="1:26" s="72" customFormat="1" ht="15" customHeight="1" x14ac:dyDescent="0.2">
      <c r="A31" s="59"/>
      <c r="B31" s="73" t="s">
        <v>41</v>
      </c>
      <c r="C31" s="74">
        <v>416466</v>
      </c>
      <c r="D31" s="75">
        <v>48.599200000000003</v>
      </c>
      <c r="E31" s="76">
        <v>7497</v>
      </c>
      <c r="F31" s="77">
        <v>0.87490000000000001</v>
      </c>
      <c r="G31" s="78">
        <v>26964</v>
      </c>
      <c r="H31" s="77">
        <v>3.1465000000000001</v>
      </c>
      <c r="I31" s="78">
        <v>33416</v>
      </c>
      <c r="J31" s="77">
        <v>3.8995000000000002</v>
      </c>
      <c r="K31" s="78">
        <v>40198</v>
      </c>
      <c r="L31" s="77">
        <v>4.6909000000000001</v>
      </c>
      <c r="M31" s="78">
        <v>294808</v>
      </c>
      <c r="N31" s="77">
        <v>34.4024</v>
      </c>
      <c r="O31" s="78">
        <v>355</v>
      </c>
      <c r="P31" s="77">
        <v>4.1399999999999999E-2</v>
      </c>
      <c r="Q31" s="79">
        <v>13228</v>
      </c>
      <c r="R31" s="49">
        <v>1.5436300000000001</v>
      </c>
      <c r="S31" s="74">
        <v>39203</v>
      </c>
      <c r="T31" s="75">
        <v>4.57477</v>
      </c>
      <c r="U31" s="74">
        <v>4261</v>
      </c>
      <c r="V31" s="75">
        <v>0.49723000000000001</v>
      </c>
      <c r="W31" s="80">
        <v>31574</v>
      </c>
      <c r="X31" s="81">
        <v>3.6844999999999999</v>
      </c>
      <c r="Y31" s="56">
        <v>2056</v>
      </c>
      <c r="Z31" s="57">
        <v>100</v>
      </c>
    </row>
    <row r="32" spans="1:26" s="72" customFormat="1" ht="15" customHeight="1" x14ac:dyDescent="0.2">
      <c r="A32" s="59"/>
      <c r="B32" s="60" t="s">
        <v>42</v>
      </c>
      <c r="C32" s="61">
        <v>241216</v>
      </c>
      <c r="D32" s="62">
        <v>48.7834</v>
      </c>
      <c r="E32" s="63">
        <v>566</v>
      </c>
      <c r="F32" s="64">
        <v>0.1145</v>
      </c>
      <c r="G32" s="65">
        <v>2479</v>
      </c>
      <c r="H32" s="64">
        <v>0.50139999999999996</v>
      </c>
      <c r="I32" s="65">
        <v>7379</v>
      </c>
      <c r="J32" s="64">
        <v>1.4923</v>
      </c>
      <c r="K32" s="65">
        <v>120449</v>
      </c>
      <c r="L32" s="64">
        <v>24.3596</v>
      </c>
      <c r="M32" s="65">
        <v>109590</v>
      </c>
      <c r="N32" s="64">
        <v>22.163399999999999</v>
      </c>
      <c r="O32" s="65">
        <v>120</v>
      </c>
      <c r="P32" s="64">
        <v>2.4299999999999999E-2</v>
      </c>
      <c r="Q32" s="66">
        <v>633</v>
      </c>
      <c r="R32" s="67">
        <v>0.12801999999999999</v>
      </c>
      <c r="S32" s="61">
        <v>18077</v>
      </c>
      <c r="T32" s="62">
        <v>3.6558899999999999</v>
      </c>
      <c r="U32" s="61">
        <v>582</v>
      </c>
      <c r="V32" s="62">
        <v>0.1177</v>
      </c>
      <c r="W32" s="68">
        <v>4237</v>
      </c>
      <c r="X32" s="69">
        <v>0.8569</v>
      </c>
      <c r="Y32" s="70">
        <v>967</v>
      </c>
      <c r="Z32" s="71">
        <v>100</v>
      </c>
    </row>
    <row r="33" spans="1:26" s="72" customFormat="1" ht="15" customHeight="1" x14ac:dyDescent="0.2">
      <c r="A33" s="59"/>
      <c r="B33" s="73" t="s">
        <v>43</v>
      </c>
      <c r="C33" s="74">
        <v>437811</v>
      </c>
      <c r="D33" s="75">
        <v>48.435899999999997</v>
      </c>
      <c r="E33" s="76">
        <v>1865</v>
      </c>
      <c r="F33" s="77">
        <v>0.20630000000000001</v>
      </c>
      <c r="G33" s="78">
        <v>8556</v>
      </c>
      <c r="H33" s="77">
        <v>0.9466</v>
      </c>
      <c r="I33" s="78">
        <v>22772</v>
      </c>
      <c r="J33" s="77">
        <v>2.5192999999999999</v>
      </c>
      <c r="K33" s="78">
        <v>62998</v>
      </c>
      <c r="L33" s="77">
        <v>6.9695999999999998</v>
      </c>
      <c r="M33" s="78">
        <v>329361</v>
      </c>
      <c r="N33" s="77">
        <v>36.437899999999999</v>
      </c>
      <c r="O33" s="78">
        <v>947</v>
      </c>
      <c r="P33" s="77">
        <v>0.1048</v>
      </c>
      <c r="Q33" s="79">
        <v>11312</v>
      </c>
      <c r="R33" s="49">
        <v>1.2514700000000003</v>
      </c>
      <c r="S33" s="74">
        <v>38391</v>
      </c>
      <c r="T33" s="75">
        <v>4.2472799999999999</v>
      </c>
      <c r="U33" s="74">
        <v>4820</v>
      </c>
      <c r="V33" s="75">
        <v>0.53325</v>
      </c>
      <c r="W33" s="80">
        <v>14036</v>
      </c>
      <c r="X33" s="81">
        <v>1.5528</v>
      </c>
      <c r="Y33" s="56">
        <v>2281</v>
      </c>
      <c r="Z33" s="57">
        <v>100</v>
      </c>
    </row>
    <row r="34" spans="1:26" s="72" customFormat="1" ht="15" customHeight="1" x14ac:dyDescent="0.2">
      <c r="A34" s="59"/>
      <c r="B34" s="60" t="s">
        <v>44</v>
      </c>
      <c r="C34" s="61">
        <v>69856</v>
      </c>
      <c r="D34" s="62">
        <v>48.401200000000003</v>
      </c>
      <c r="E34" s="63">
        <v>8325</v>
      </c>
      <c r="F34" s="64">
        <v>5.7682000000000002</v>
      </c>
      <c r="G34" s="65">
        <v>674</v>
      </c>
      <c r="H34" s="64">
        <v>0.46700000000000003</v>
      </c>
      <c r="I34" s="65">
        <v>2597</v>
      </c>
      <c r="J34" s="64">
        <v>1.7994000000000001</v>
      </c>
      <c r="K34" s="65">
        <v>650</v>
      </c>
      <c r="L34" s="64">
        <v>0.45040000000000002</v>
      </c>
      <c r="M34" s="65">
        <v>55963</v>
      </c>
      <c r="N34" s="64">
        <v>38.775100000000002</v>
      </c>
      <c r="O34" s="65">
        <v>158</v>
      </c>
      <c r="P34" s="64">
        <v>0.1095</v>
      </c>
      <c r="Q34" s="66">
        <v>1489</v>
      </c>
      <c r="R34" s="67">
        <v>1.0316799999999999</v>
      </c>
      <c r="S34" s="61">
        <v>5191</v>
      </c>
      <c r="T34" s="62">
        <v>3.5966900000000002</v>
      </c>
      <c r="U34" s="61">
        <v>698</v>
      </c>
      <c r="V34" s="62">
        <v>0.48361999999999999</v>
      </c>
      <c r="W34" s="68">
        <v>1446</v>
      </c>
      <c r="X34" s="69">
        <v>1.0019</v>
      </c>
      <c r="Y34" s="70">
        <v>794</v>
      </c>
      <c r="Z34" s="71">
        <v>100</v>
      </c>
    </row>
    <row r="35" spans="1:26" s="72" customFormat="1" ht="15" customHeight="1" x14ac:dyDescent="0.2">
      <c r="A35" s="59"/>
      <c r="B35" s="73" t="s">
        <v>45</v>
      </c>
      <c r="C35" s="74">
        <v>147742</v>
      </c>
      <c r="D35" s="75">
        <v>48.33</v>
      </c>
      <c r="E35" s="76">
        <v>2126</v>
      </c>
      <c r="F35" s="77">
        <v>0.69550000000000001</v>
      </c>
      <c r="G35" s="78">
        <v>3529</v>
      </c>
      <c r="H35" s="77">
        <v>1.1544000000000001</v>
      </c>
      <c r="I35" s="78">
        <v>25604</v>
      </c>
      <c r="J35" s="77">
        <v>8.3757000000000001</v>
      </c>
      <c r="K35" s="78">
        <v>9813</v>
      </c>
      <c r="L35" s="77">
        <v>3.2101000000000002</v>
      </c>
      <c r="M35" s="78">
        <v>101429</v>
      </c>
      <c r="N35" s="77">
        <v>33.179900000000011</v>
      </c>
      <c r="O35" s="78">
        <v>203</v>
      </c>
      <c r="P35" s="77">
        <v>6.6400000000000001E-2</v>
      </c>
      <c r="Q35" s="79">
        <v>5038</v>
      </c>
      <c r="R35" s="49">
        <v>1.64805</v>
      </c>
      <c r="S35" s="74">
        <v>15539</v>
      </c>
      <c r="T35" s="75">
        <v>5.0831900000000001</v>
      </c>
      <c r="U35" s="74">
        <v>905</v>
      </c>
      <c r="V35" s="75">
        <v>0.29604999999999998</v>
      </c>
      <c r="W35" s="80">
        <v>8518</v>
      </c>
      <c r="X35" s="81">
        <v>2.7864</v>
      </c>
      <c r="Y35" s="56">
        <v>1050</v>
      </c>
      <c r="Z35" s="57">
        <v>100</v>
      </c>
    </row>
    <row r="36" spans="1:26" s="72" customFormat="1" ht="15" customHeight="1" x14ac:dyDescent="0.2">
      <c r="A36" s="59"/>
      <c r="B36" s="60" t="s">
        <v>46</v>
      </c>
      <c r="C36" s="61">
        <v>219072</v>
      </c>
      <c r="D36" s="62">
        <v>48.356999999999999</v>
      </c>
      <c r="E36" s="63">
        <v>2360</v>
      </c>
      <c r="F36" s="64">
        <v>0.52090000000000003</v>
      </c>
      <c r="G36" s="65">
        <v>12187</v>
      </c>
      <c r="H36" s="64">
        <v>2.6901000000000002</v>
      </c>
      <c r="I36" s="65">
        <v>89465</v>
      </c>
      <c r="J36" s="64">
        <v>19.748100000000001</v>
      </c>
      <c r="K36" s="65">
        <v>21546</v>
      </c>
      <c r="L36" s="64">
        <v>4.7560000000000002</v>
      </c>
      <c r="M36" s="65">
        <v>78392</v>
      </c>
      <c r="N36" s="64">
        <v>17.303899999999999</v>
      </c>
      <c r="O36" s="65">
        <v>2901</v>
      </c>
      <c r="P36" s="64">
        <v>0.64039999999999997</v>
      </c>
      <c r="Q36" s="66">
        <v>12221</v>
      </c>
      <c r="R36" s="67">
        <v>2.6976100000000001</v>
      </c>
      <c r="S36" s="61">
        <v>17080</v>
      </c>
      <c r="T36" s="62">
        <v>3.7701600000000002</v>
      </c>
      <c r="U36" s="61">
        <v>2337</v>
      </c>
      <c r="V36" s="62">
        <v>0.51585999999999999</v>
      </c>
      <c r="W36" s="68">
        <v>31280</v>
      </c>
      <c r="X36" s="69">
        <v>6.9046000000000003</v>
      </c>
      <c r="Y36" s="70">
        <v>652</v>
      </c>
      <c r="Z36" s="71">
        <v>100</v>
      </c>
    </row>
    <row r="37" spans="1:26" s="72" customFormat="1" ht="15" customHeight="1" x14ac:dyDescent="0.2">
      <c r="A37" s="59"/>
      <c r="B37" s="73" t="s">
        <v>47</v>
      </c>
      <c r="C37" s="74">
        <v>90365</v>
      </c>
      <c r="D37" s="75">
        <v>48.433900000000001</v>
      </c>
      <c r="E37" s="76">
        <v>278</v>
      </c>
      <c r="F37" s="77">
        <v>0.14899999999999999</v>
      </c>
      <c r="G37" s="78">
        <v>2825</v>
      </c>
      <c r="H37" s="77">
        <v>1.5141</v>
      </c>
      <c r="I37" s="78">
        <v>4219</v>
      </c>
      <c r="J37" s="77">
        <v>2.2612999999999999</v>
      </c>
      <c r="K37" s="78">
        <v>1720</v>
      </c>
      <c r="L37" s="77">
        <v>0.92190000000000005</v>
      </c>
      <c r="M37" s="78">
        <v>79440</v>
      </c>
      <c r="N37" s="77">
        <v>42.578299999999999</v>
      </c>
      <c r="O37" s="78">
        <v>101</v>
      </c>
      <c r="P37" s="77">
        <v>5.4100000000000002E-2</v>
      </c>
      <c r="Q37" s="79">
        <v>1782</v>
      </c>
      <c r="R37" s="49">
        <v>0.95511999999999997</v>
      </c>
      <c r="S37" s="74">
        <v>10056</v>
      </c>
      <c r="T37" s="75">
        <v>5.3898200000000003</v>
      </c>
      <c r="U37" s="74">
        <v>3947</v>
      </c>
      <c r="V37" s="75">
        <v>2.11551</v>
      </c>
      <c r="W37" s="80">
        <v>2372</v>
      </c>
      <c r="X37" s="81">
        <v>1.2713000000000001</v>
      </c>
      <c r="Y37" s="56">
        <v>482</v>
      </c>
      <c r="Z37" s="57">
        <v>100</v>
      </c>
    </row>
    <row r="38" spans="1:26" s="72" customFormat="1" ht="15" customHeight="1" x14ac:dyDescent="0.2">
      <c r="A38" s="59"/>
      <c r="B38" s="60" t="s">
        <v>48</v>
      </c>
      <c r="C38" s="61">
        <v>649889</v>
      </c>
      <c r="D38" s="62">
        <v>48.659599999999998</v>
      </c>
      <c r="E38" s="63">
        <v>905</v>
      </c>
      <c r="F38" s="64">
        <v>6.7799999999999999E-2</v>
      </c>
      <c r="G38" s="65">
        <v>62673</v>
      </c>
      <c r="H38" s="64">
        <v>4.6925999999999988</v>
      </c>
      <c r="I38" s="65">
        <v>150451</v>
      </c>
      <c r="J38" s="64">
        <v>11.264799999999999</v>
      </c>
      <c r="K38" s="65">
        <v>99837</v>
      </c>
      <c r="L38" s="64">
        <v>7.4752000000000001</v>
      </c>
      <c r="M38" s="65">
        <v>324664</v>
      </c>
      <c r="N38" s="64">
        <v>24.308800000000002</v>
      </c>
      <c r="O38" s="65">
        <v>1457</v>
      </c>
      <c r="P38" s="64">
        <v>0.1091</v>
      </c>
      <c r="Q38" s="66">
        <v>9902</v>
      </c>
      <c r="R38" s="67">
        <v>0.74139999999999995</v>
      </c>
      <c r="S38" s="61">
        <v>64645</v>
      </c>
      <c r="T38" s="62">
        <v>4.8402099999999999</v>
      </c>
      <c r="U38" s="61">
        <v>11564</v>
      </c>
      <c r="V38" s="62">
        <v>0.86584000000000005</v>
      </c>
      <c r="W38" s="68">
        <v>29829</v>
      </c>
      <c r="X38" s="69">
        <v>2.2334000000000001</v>
      </c>
      <c r="Y38" s="70">
        <v>2469</v>
      </c>
      <c r="Z38" s="71">
        <v>99.959500000000006</v>
      </c>
    </row>
    <row r="39" spans="1:26" s="72" customFormat="1" ht="15" customHeight="1" x14ac:dyDescent="0.2">
      <c r="A39" s="59"/>
      <c r="B39" s="73" t="s">
        <v>49</v>
      </c>
      <c r="C39" s="74">
        <v>164218</v>
      </c>
      <c r="D39" s="75">
        <v>48.710299999999997</v>
      </c>
      <c r="E39" s="76">
        <v>16596</v>
      </c>
      <c r="F39" s="77">
        <v>4.9226999999999999</v>
      </c>
      <c r="G39" s="78">
        <v>1971</v>
      </c>
      <c r="H39" s="77">
        <v>0.58460000000000001</v>
      </c>
      <c r="I39" s="78">
        <v>99787</v>
      </c>
      <c r="J39" s="77">
        <v>29.598800000000001</v>
      </c>
      <c r="K39" s="78">
        <v>3065</v>
      </c>
      <c r="L39" s="77">
        <v>0.90910000000000002</v>
      </c>
      <c r="M39" s="78">
        <v>39940</v>
      </c>
      <c r="N39" s="77">
        <v>11.847</v>
      </c>
      <c r="O39" s="78">
        <v>224</v>
      </c>
      <c r="P39" s="77">
        <v>6.6400000000000001E-2</v>
      </c>
      <c r="Q39" s="79">
        <v>2635</v>
      </c>
      <c r="R39" s="49">
        <v>0.78159000000000001</v>
      </c>
      <c r="S39" s="74">
        <v>15578</v>
      </c>
      <c r="T39" s="75">
        <v>4.6207399999999996</v>
      </c>
      <c r="U39" s="74">
        <v>764</v>
      </c>
      <c r="V39" s="75">
        <v>0.22661999999999999</v>
      </c>
      <c r="W39" s="80">
        <v>25536</v>
      </c>
      <c r="X39" s="81">
        <v>7.5744999999999996</v>
      </c>
      <c r="Y39" s="56">
        <v>872</v>
      </c>
      <c r="Z39" s="57">
        <v>100</v>
      </c>
    </row>
    <row r="40" spans="1:26" s="72" customFormat="1" ht="15" customHeight="1" x14ac:dyDescent="0.2">
      <c r="A40" s="59"/>
      <c r="B40" s="60" t="s">
        <v>50</v>
      </c>
      <c r="C40" s="61">
        <v>1327855</v>
      </c>
      <c r="D40" s="62">
        <v>48.598100000000002</v>
      </c>
      <c r="E40" s="63">
        <v>7761</v>
      </c>
      <c r="F40" s="64">
        <v>0.28399999999999997</v>
      </c>
      <c r="G40" s="65">
        <v>113945</v>
      </c>
      <c r="H40" s="64">
        <v>4.1703000000000001</v>
      </c>
      <c r="I40" s="65">
        <v>325987</v>
      </c>
      <c r="J40" s="64">
        <v>11.9308</v>
      </c>
      <c r="K40" s="65">
        <v>240660</v>
      </c>
      <c r="L40" s="64">
        <v>8.8079000000000001</v>
      </c>
      <c r="M40" s="65">
        <v>617405</v>
      </c>
      <c r="N40" s="64">
        <v>22.596399999999999</v>
      </c>
      <c r="O40" s="65">
        <v>2806</v>
      </c>
      <c r="P40" s="64">
        <v>0.1027</v>
      </c>
      <c r="Q40" s="66">
        <v>19291</v>
      </c>
      <c r="R40" s="67">
        <v>0.70603000000000005</v>
      </c>
      <c r="S40" s="61">
        <v>138325</v>
      </c>
      <c r="T40" s="62">
        <v>5.0625499999999999</v>
      </c>
      <c r="U40" s="61">
        <v>19359</v>
      </c>
      <c r="V40" s="62">
        <v>0.70852000000000004</v>
      </c>
      <c r="W40" s="68">
        <v>96287</v>
      </c>
      <c r="X40" s="69">
        <v>3.524</v>
      </c>
      <c r="Y40" s="70">
        <v>4894</v>
      </c>
      <c r="Z40" s="71">
        <v>100</v>
      </c>
    </row>
    <row r="41" spans="1:26" s="72" customFormat="1" ht="15" customHeight="1" x14ac:dyDescent="0.2">
      <c r="A41" s="59"/>
      <c r="B41" s="73" t="s">
        <v>51</v>
      </c>
      <c r="C41" s="74">
        <v>743337</v>
      </c>
      <c r="D41" s="75">
        <v>48.629600000000003</v>
      </c>
      <c r="E41" s="76">
        <v>10808</v>
      </c>
      <c r="F41" s="77">
        <v>0.70709999999999995</v>
      </c>
      <c r="G41" s="78">
        <v>21057</v>
      </c>
      <c r="H41" s="77">
        <v>1.3775999999999999</v>
      </c>
      <c r="I41" s="78">
        <v>109897</v>
      </c>
      <c r="J41" s="77">
        <v>7.1894999999999998</v>
      </c>
      <c r="K41" s="78">
        <v>194507</v>
      </c>
      <c r="L41" s="77">
        <v>12.7248</v>
      </c>
      <c r="M41" s="78">
        <v>378068</v>
      </c>
      <c r="N41" s="77">
        <v>24.733499999999999</v>
      </c>
      <c r="O41" s="78">
        <v>891</v>
      </c>
      <c r="P41" s="77">
        <v>5.8299999999999998E-2</v>
      </c>
      <c r="Q41" s="79">
        <v>28109</v>
      </c>
      <c r="R41" s="49">
        <v>1.83891</v>
      </c>
      <c r="S41" s="74">
        <v>59362</v>
      </c>
      <c r="T41" s="75">
        <v>3.8835000000000002</v>
      </c>
      <c r="U41" s="74">
        <v>8442</v>
      </c>
      <c r="V41" s="75">
        <v>0.55227999999999999</v>
      </c>
      <c r="W41" s="80">
        <v>43701</v>
      </c>
      <c r="X41" s="81">
        <v>2.859</v>
      </c>
      <c r="Y41" s="56">
        <v>2587</v>
      </c>
      <c r="Z41" s="57">
        <v>100</v>
      </c>
    </row>
    <row r="42" spans="1:26" s="72" customFormat="1" ht="15" customHeight="1" x14ac:dyDescent="0.2">
      <c r="A42" s="59"/>
      <c r="B42" s="60" t="s">
        <v>52</v>
      </c>
      <c r="C42" s="61">
        <v>50510</v>
      </c>
      <c r="D42" s="62">
        <v>48.468000000000004</v>
      </c>
      <c r="E42" s="63">
        <v>4593</v>
      </c>
      <c r="F42" s="64">
        <v>4.4073000000000002</v>
      </c>
      <c r="G42" s="65">
        <v>779</v>
      </c>
      <c r="H42" s="64">
        <v>0.74750000000000005</v>
      </c>
      <c r="I42" s="65">
        <v>1693</v>
      </c>
      <c r="J42" s="64">
        <v>1.6246</v>
      </c>
      <c r="K42" s="65">
        <v>1668</v>
      </c>
      <c r="L42" s="64">
        <v>1.6006</v>
      </c>
      <c r="M42" s="65">
        <v>40996</v>
      </c>
      <c r="N42" s="64">
        <v>39.338700000000003</v>
      </c>
      <c r="O42" s="65">
        <v>184</v>
      </c>
      <c r="P42" s="64">
        <v>0.17660000000000001</v>
      </c>
      <c r="Q42" s="66">
        <v>597</v>
      </c>
      <c r="R42" s="67">
        <v>0.57286999999999999</v>
      </c>
      <c r="S42" s="61">
        <v>4591</v>
      </c>
      <c r="T42" s="62">
        <v>4.4054000000000002</v>
      </c>
      <c r="U42" s="61">
        <v>750</v>
      </c>
      <c r="V42" s="62">
        <v>0.71967999999999999</v>
      </c>
      <c r="W42" s="68">
        <v>1334</v>
      </c>
      <c r="X42" s="69">
        <v>1.2801</v>
      </c>
      <c r="Y42" s="70">
        <v>451</v>
      </c>
      <c r="Z42" s="71">
        <v>100</v>
      </c>
    </row>
    <row r="43" spans="1:26" s="72" customFormat="1" ht="15" customHeight="1" x14ac:dyDescent="0.2">
      <c r="A43" s="59"/>
      <c r="B43" s="73" t="s">
        <v>53</v>
      </c>
      <c r="C43" s="74">
        <v>856095</v>
      </c>
      <c r="D43" s="75">
        <v>48.523800000000001</v>
      </c>
      <c r="E43" s="76">
        <v>1132</v>
      </c>
      <c r="F43" s="77">
        <v>6.4199999999999979E-2</v>
      </c>
      <c r="G43" s="78">
        <v>16899</v>
      </c>
      <c r="H43" s="77">
        <v>0.95779999999999998</v>
      </c>
      <c r="I43" s="78">
        <v>38456</v>
      </c>
      <c r="J43" s="77">
        <v>2.1797</v>
      </c>
      <c r="K43" s="78">
        <v>134313</v>
      </c>
      <c r="L43" s="77">
        <v>7.6128999999999998</v>
      </c>
      <c r="M43" s="78">
        <v>626003</v>
      </c>
      <c r="N43" s="77">
        <v>35.482100000000003</v>
      </c>
      <c r="O43" s="78">
        <v>756</v>
      </c>
      <c r="P43" s="77">
        <v>4.2900000000000001E-2</v>
      </c>
      <c r="Q43" s="79">
        <v>38536</v>
      </c>
      <c r="R43" s="49">
        <v>2.18424</v>
      </c>
      <c r="S43" s="74">
        <v>86259</v>
      </c>
      <c r="T43" s="75">
        <v>4.8891999999999998</v>
      </c>
      <c r="U43" s="74">
        <v>10471</v>
      </c>
      <c r="V43" s="75">
        <v>0.59350000000000003</v>
      </c>
      <c r="W43" s="80">
        <v>20613</v>
      </c>
      <c r="X43" s="81">
        <v>1.1684000000000001</v>
      </c>
      <c r="Y43" s="56">
        <v>3609</v>
      </c>
      <c r="Z43" s="57">
        <v>99.972300000000004</v>
      </c>
    </row>
    <row r="44" spans="1:26" s="72" customFormat="1" ht="15" customHeight="1" x14ac:dyDescent="0.2">
      <c r="A44" s="59"/>
      <c r="B44" s="60" t="s">
        <v>54</v>
      </c>
      <c r="C44" s="61">
        <v>332942</v>
      </c>
      <c r="D44" s="62">
        <v>48.613300000000002</v>
      </c>
      <c r="E44" s="63">
        <v>51304</v>
      </c>
      <c r="F44" s="64">
        <v>7.4909999999999997</v>
      </c>
      <c r="G44" s="65">
        <v>6336</v>
      </c>
      <c r="H44" s="64">
        <v>0.92510000000000003</v>
      </c>
      <c r="I44" s="65">
        <v>49454</v>
      </c>
      <c r="J44" s="64">
        <v>7.2207999999999997</v>
      </c>
      <c r="K44" s="65">
        <v>30230</v>
      </c>
      <c r="L44" s="64">
        <v>4.4138999999999999</v>
      </c>
      <c r="M44" s="65">
        <v>171805</v>
      </c>
      <c r="N44" s="64">
        <v>25.0855</v>
      </c>
      <c r="O44" s="65">
        <v>1040</v>
      </c>
      <c r="P44" s="64">
        <v>0.15190000000000001</v>
      </c>
      <c r="Q44" s="66">
        <v>22773</v>
      </c>
      <c r="R44" s="67">
        <v>3.3251200000000001</v>
      </c>
      <c r="S44" s="61">
        <v>37066</v>
      </c>
      <c r="T44" s="62">
        <v>5.4120600000000003</v>
      </c>
      <c r="U44" s="61">
        <v>2383</v>
      </c>
      <c r="V44" s="62">
        <v>0.34794999999999998</v>
      </c>
      <c r="W44" s="68">
        <v>22531</v>
      </c>
      <c r="X44" s="69">
        <v>3.2898000000000001</v>
      </c>
      <c r="Y44" s="70">
        <v>1811</v>
      </c>
      <c r="Z44" s="71">
        <v>100</v>
      </c>
    </row>
    <row r="45" spans="1:26" s="72" customFormat="1" ht="15" customHeight="1" x14ac:dyDescent="0.2">
      <c r="A45" s="59"/>
      <c r="B45" s="73" t="s">
        <v>55</v>
      </c>
      <c r="C45" s="74">
        <v>275562</v>
      </c>
      <c r="D45" s="75">
        <v>48.725900000000003</v>
      </c>
      <c r="E45" s="76">
        <v>4513</v>
      </c>
      <c r="F45" s="77">
        <v>0.79800000000000004</v>
      </c>
      <c r="G45" s="78">
        <v>11311</v>
      </c>
      <c r="H45" s="77">
        <v>2.0001000000000002</v>
      </c>
      <c r="I45" s="78">
        <v>59692</v>
      </c>
      <c r="J45" s="77">
        <v>10.555</v>
      </c>
      <c r="K45" s="78">
        <v>6445</v>
      </c>
      <c r="L45" s="77">
        <v>1.1395999999999999</v>
      </c>
      <c r="M45" s="78">
        <v>176333</v>
      </c>
      <c r="N45" s="77">
        <v>31.1799</v>
      </c>
      <c r="O45" s="78">
        <v>1958</v>
      </c>
      <c r="P45" s="77">
        <v>0.34620000000000001</v>
      </c>
      <c r="Q45" s="79">
        <v>15310</v>
      </c>
      <c r="R45" s="49">
        <v>2.7071700000000001</v>
      </c>
      <c r="S45" s="74">
        <v>24270</v>
      </c>
      <c r="T45" s="75">
        <v>4.2915099999999997</v>
      </c>
      <c r="U45" s="74">
        <v>3083</v>
      </c>
      <c r="V45" s="75">
        <v>0.54515000000000002</v>
      </c>
      <c r="W45" s="80">
        <v>23597</v>
      </c>
      <c r="X45" s="81">
        <v>4.1725000000000003</v>
      </c>
      <c r="Y45" s="56">
        <v>1309</v>
      </c>
      <c r="Z45" s="57">
        <v>100</v>
      </c>
    </row>
    <row r="46" spans="1:26" s="72" customFormat="1" ht="15" customHeight="1" x14ac:dyDescent="0.2">
      <c r="A46" s="59"/>
      <c r="B46" s="60" t="s">
        <v>56</v>
      </c>
      <c r="C46" s="61">
        <v>845449</v>
      </c>
      <c r="D46" s="62">
        <v>48.596499999999999</v>
      </c>
      <c r="E46" s="63">
        <v>1425</v>
      </c>
      <c r="F46" s="64">
        <v>8.1900000000000001E-2</v>
      </c>
      <c r="G46" s="65">
        <v>30568</v>
      </c>
      <c r="H46" s="64">
        <v>1.7571000000000001</v>
      </c>
      <c r="I46" s="65">
        <v>80354</v>
      </c>
      <c r="J46" s="64">
        <v>4.6188000000000002</v>
      </c>
      <c r="K46" s="65">
        <v>127116</v>
      </c>
      <c r="L46" s="64">
        <v>7.3066000000000004</v>
      </c>
      <c r="M46" s="65">
        <v>581746</v>
      </c>
      <c r="N46" s="64">
        <v>33.438800000000001</v>
      </c>
      <c r="O46" s="65">
        <v>635</v>
      </c>
      <c r="P46" s="64">
        <v>3.6499999999999998E-2</v>
      </c>
      <c r="Q46" s="66">
        <v>23605</v>
      </c>
      <c r="R46" s="67">
        <v>1.3568199999999997</v>
      </c>
      <c r="S46" s="61">
        <v>93917</v>
      </c>
      <c r="T46" s="62">
        <v>5.3983499999999998</v>
      </c>
      <c r="U46" s="61">
        <v>11666</v>
      </c>
      <c r="V46" s="62">
        <v>0.67056000000000004</v>
      </c>
      <c r="W46" s="68">
        <v>23450</v>
      </c>
      <c r="X46" s="69">
        <v>1.3479000000000001</v>
      </c>
      <c r="Y46" s="70">
        <v>3056</v>
      </c>
      <c r="Z46" s="71">
        <v>100</v>
      </c>
    </row>
    <row r="47" spans="1:26" s="72" customFormat="1" ht="15" customHeight="1" x14ac:dyDescent="0.2">
      <c r="A47" s="59"/>
      <c r="B47" s="73" t="s">
        <v>57</v>
      </c>
      <c r="C47" s="74">
        <v>67946</v>
      </c>
      <c r="D47" s="75">
        <v>48.327500000000001</v>
      </c>
      <c r="E47" s="76">
        <v>657</v>
      </c>
      <c r="F47" s="77">
        <v>0.46729999999999999</v>
      </c>
      <c r="G47" s="78">
        <v>2060</v>
      </c>
      <c r="H47" s="77">
        <v>1.4652000000000001</v>
      </c>
      <c r="I47" s="78">
        <v>15598</v>
      </c>
      <c r="J47" s="77">
        <v>11.0943</v>
      </c>
      <c r="K47" s="78">
        <v>5472</v>
      </c>
      <c r="L47" s="77">
        <v>3.8919999999999999</v>
      </c>
      <c r="M47" s="78">
        <v>41312</v>
      </c>
      <c r="N47" s="77">
        <v>29.383700000000001</v>
      </c>
      <c r="O47" s="78">
        <v>99</v>
      </c>
      <c r="P47" s="77">
        <v>7.0400000000000004E-2</v>
      </c>
      <c r="Q47" s="79">
        <v>2748</v>
      </c>
      <c r="R47" s="49">
        <v>1.95455</v>
      </c>
      <c r="S47" s="74">
        <v>6638</v>
      </c>
      <c r="T47" s="75">
        <v>4.7213599999999998</v>
      </c>
      <c r="U47" s="74">
        <v>1095</v>
      </c>
      <c r="V47" s="75">
        <v>0.77883000000000002</v>
      </c>
      <c r="W47" s="80">
        <v>4854</v>
      </c>
      <c r="X47" s="81">
        <v>3.4525000000000001</v>
      </c>
      <c r="Y47" s="56">
        <v>293</v>
      </c>
      <c r="Z47" s="57">
        <v>100</v>
      </c>
    </row>
    <row r="48" spans="1:26" s="72" customFormat="1" ht="15" customHeight="1" x14ac:dyDescent="0.2">
      <c r="A48" s="59"/>
      <c r="B48" s="60" t="s">
        <v>58</v>
      </c>
      <c r="C48" s="61">
        <v>362712</v>
      </c>
      <c r="D48" s="62">
        <v>48.647199999999998</v>
      </c>
      <c r="E48" s="63">
        <v>1184</v>
      </c>
      <c r="F48" s="64">
        <v>0.1588</v>
      </c>
      <c r="G48" s="65">
        <v>5399</v>
      </c>
      <c r="H48" s="64">
        <v>0.72409999999999997</v>
      </c>
      <c r="I48" s="65">
        <v>26701</v>
      </c>
      <c r="J48" s="64">
        <v>3.5811999999999999</v>
      </c>
      <c r="K48" s="65">
        <v>128070</v>
      </c>
      <c r="L48" s="64">
        <v>17.1768</v>
      </c>
      <c r="M48" s="65">
        <v>189713</v>
      </c>
      <c r="N48" s="64">
        <v>25.444400000000005</v>
      </c>
      <c r="O48" s="65">
        <v>467</v>
      </c>
      <c r="P48" s="64">
        <v>6.2600000000000003E-2</v>
      </c>
      <c r="Q48" s="66">
        <v>11178</v>
      </c>
      <c r="R48" s="67">
        <v>1.4992000000000001</v>
      </c>
      <c r="S48" s="61">
        <v>30705</v>
      </c>
      <c r="T48" s="62">
        <v>4.1181799999999997</v>
      </c>
      <c r="U48" s="61">
        <v>3790</v>
      </c>
      <c r="V48" s="62">
        <v>0.50831999999999999</v>
      </c>
      <c r="W48" s="68">
        <v>21475</v>
      </c>
      <c r="X48" s="69">
        <v>2.8801999999999999</v>
      </c>
      <c r="Y48" s="70">
        <v>1226</v>
      </c>
      <c r="Z48" s="71">
        <v>100</v>
      </c>
    </row>
    <row r="49" spans="1:26" s="72" customFormat="1" ht="15" customHeight="1" x14ac:dyDescent="0.2">
      <c r="A49" s="59"/>
      <c r="B49" s="73" t="s">
        <v>59</v>
      </c>
      <c r="C49" s="74">
        <v>65259</v>
      </c>
      <c r="D49" s="75">
        <v>48.400599999999997</v>
      </c>
      <c r="E49" s="76">
        <v>7730</v>
      </c>
      <c r="F49" s="77">
        <v>5.7331000000000003</v>
      </c>
      <c r="G49" s="78">
        <v>1140</v>
      </c>
      <c r="H49" s="77">
        <v>0.84550000000000003</v>
      </c>
      <c r="I49" s="78">
        <v>2861</v>
      </c>
      <c r="J49" s="77">
        <v>2.1219000000000001</v>
      </c>
      <c r="K49" s="78">
        <v>1699</v>
      </c>
      <c r="L49" s="77">
        <v>1.2601</v>
      </c>
      <c r="M49" s="78">
        <v>49968</v>
      </c>
      <c r="N49" s="77">
        <v>37.059699999999999</v>
      </c>
      <c r="O49" s="78">
        <v>68</v>
      </c>
      <c r="P49" s="77">
        <v>5.04E-2</v>
      </c>
      <c r="Q49" s="79">
        <v>1793</v>
      </c>
      <c r="R49" s="49">
        <v>1.3298099999999999</v>
      </c>
      <c r="S49" s="74">
        <v>5937</v>
      </c>
      <c r="T49" s="75">
        <v>4.4032900000000001</v>
      </c>
      <c r="U49" s="74">
        <v>540</v>
      </c>
      <c r="V49" s="75">
        <v>0.40050000000000002</v>
      </c>
      <c r="W49" s="80">
        <v>2001</v>
      </c>
      <c r="X49" s="81">
        <v>1.4841</v>
      </c>
      <c r="Y49" s="56">
        <v>687</v>
      </c>
      <c r="Z49" s="57">
        <v>100</v>
      </c>
    </row>
    <row r="50" spans="1:26" s="72" customFormat="1" ht="15" customHeight="1" x14ac:dyDescent="0.2">
      <c r="A50" s="59"/>
      <c r="B50" s="60" t="s">
        <v>60</v>
      </c>
      <c r="C50" s="61">
        <v>480509</v>
      </c>
      <c r="D50" s="62">
        <v>48.658700000000003</v>
      </c>
      <c r="E50" s="63">
        <v>895</v>
      </c>
      <c r="F50" s="64">
        <v>9.06E-2</v>
      </c>
      <c r="G50" s="65">
        <v>8943</v>
      </c>
      <c r="H50" s="64">
        <v>0.90559999999999996</v>
      </c>
      <c r="I50" s="65">
        <v>37392</v>
      </c>
      <c r="J50" s="64">
        <v>3.7865000000000002</v>
      </c>
      <c r="K50" s="65">
        <v>112219</v>
      </c>
      <c r="L50" s="64">
        <v>11.363799999999999</v>
      </c>
      <c r="M50" s="65">
        <v>313114</v>
      </c>
      <c r="N50" s="64">
        <v>31.7075</v>
      </c>
      <c r="O50" s="65">
        <v>505</v>
      </c>
      <c r="P50" s="64">
        <v>5.11E-2</v>
      </c>
      <c r="Q50" s="66">
        <v>7441</v>
      </c>
      <c r="R50" s="67">
        <v>0.75351000000000001</v>
      </c>
      <c r="S50" s="61">
        <v>46202</v>
      </c>
      <c r="T50" s="62">
        <v>4.6786399999999997</v>
      </c>
      <c r="U50" s="61">
        <v>3618</v>
      </c>
      <c r="V50" s="62">
        <v>0.36637999999999998</v>
      </c>
      <c r="W50" s="68">
        <v>18969</v>
      </c>
      <c r="X50" s="69">
        <v>1.9209000000000001</v>
      </c>
      <c r="Y50" s="70">
        <v>1798</v>
      </c>
      <c r="Z50" s="71">
        <v>100</v>
      </c>
    </row>
    <row r="51" spans="1:26" s="72" customFormat="1" ht="15" customHeight="1" x14ac:dyDescent="0.2">
      <c r="A51" s="59"/>
      <c r="B51" s="73" t="s">
        <v>61</v>
      </c>
      <c r="C51" s="74">
        <v>2515943</v>
      </c>
      <c r="D51" s="75">
        <v>48.657400000000003</v>
      </c>
      <c r="E51" s="76">
        <v>9419</v>
      </c>
      <c r="F51" s="77">
        <v>0.1822</v>
      </c>
      <c r="G51" s="78">
        <v>93529</v>
      </c>
      <c r="H51" s="77">
        <v>1.8088</v>
      </c>
      <c r="I51" s="78">
        <v>1304057</v>
      </c>
      <c r="J51" s="77">
        <v>25.22</v>
      </c>
      <c r="K51" s="78">
        <v>316179</v>
      </c>
      <c r="L51" s="77">
        <v>6.1147999999999998</v>
      </c>
      <c r="M51" s="78">
        <v>735427</v>
      </c>
      <c r="N51" s="77">
        <v>14.222899999999999</v>
      </c>
      <c r="O51" s="78">
        <v>3251</v>
      </c>
      <c r="P51" s="77">
        <v>6.2899999999999998E-2</v>
      </c>
      <c r="Q51" s="79">
        <v>54081</v>
      </c>
      <c r="R51" s="49">
        <v>1.0459099999999999</v>
      </c>
      <c r="S51" s="74">
        <v>145863</v>
      </c>
      <c r="T51" s="75">
        <v>2.8209399999999998</v>
      </c>
      <c r="U51" s="74">
        <v>73800</v>
      </c>
      <c r="V51" s="75">
        <v>1.42726</v>
      </c>
      <c r="W51" s="80">
        <v>428511</v>
      </c>
      <c r="X51" s="81">
        <v>8.2872000000000003</v>
      </c>
      <c r="Y51" s="56">
        <v>8574</v>
      </c>
      <c r="Z51" s="57">
        <v>100</v>
      </c>
    </row>
    <row r="52" spans="1:26" s="72" customFormat="1" ht="15" customHeight="1" x14ac:dyDescent="0.2">
      <c r="A52" s="59"/>
      <c r="B52" s="60" t="s">
        <v>62</v>
      </c>
      <c r="C52" s="61">
        <v>305103</v>
      </c>
      <c r="D52" s="62">
        <v>48.3964</v>
      </c>
      <c r="E52" s="63">
        <v>3498</v>
      </c>
      <c r="F52" s="64">
        <v>0.55489999999999995</v>
      </c>
      <c r="G52" s="65">
        <v>5318</v>
      </c>
      <c r="H52" s="64">
        <v>0.84360000000000002</v>
      </c>
      <c r="I52" s="65">
        <v>49551</v>
      </c>
      <c r="J52" s="64">
        <v>7.8598999999999997</v>
      </c>
      <c r="K52" s="65">
        <v>3832</v>
      </c>
      <c r="L52" s="64">
        <v>0.60780000000000001</v>
      </c>
      <c r="M52" s="65">
        <v>231784</v>
      </c>
      <c r="N52" s="64">
        <v>36.766300000000001</v>
      </c>
      <c r="O52" s="65">
        <v>4474</v>
      </c>
      <c r="P52" s="64">
        <v>0.7097</v>
      </c>
      <c r="Q52" s="66">
        <v>6646</v>
      </c>
      <c r="R52" s="67">
        <v>1.0542100000000001</v>
      </c>
      <c r="S52" s="61">
        <v>28910</v>
      </c>
      <c r="T52" s="62">
        <v>4.5857999999999999</v>
      </c>
      <c r="U52" s="61">
        <v>1853</v>
      </c>
      <c r="V52" s="62">
        <v>0.29393000000000002</v>
      </c>
      <c r="W52" s="68">
        <v>17782</v>
      </c>
      <c r="X52" s="69">
        <v>2.8206000000000002</v>
      </c>
      <c r="Y52" s="70">
        <v>990</v>
      </c>
      <c r="Z52" s="71">
        <v>100</v>
      </c>
    </row>
    <row r="53" spans="1:26" s="72" customFormat="1" ht="15" customHeight="1" x14ac:dyDescent="0.2">
      <c r="A53" s="59"/>
      <c r="B53" s="73" t="s">
        <v>63</v>
      </c>
      <c r="C53" s="74">
        <v>40510</v>
      </c>
      <c r="D53" s="75">
        <v>48.287700000000001</v>
      </c>
      <c r="E53" s="76">
        <v>264</v>
      </c>
      <c r="F53" s="77">
        <v>0.31469999999999998</v>
      </c>
      <c r="G53" s="78">
        <v>928</v>
      </c>
      <c r="H53" s="77">
        <v>1.1062000000000001</v>
      </c>
      <c r="I53" s="78">
        <v>582</v>
      </c>
      <c r="J53" s="77">
        <v>0.69369999999999998</v>
      </c>
      <c r="K53" s="78">
        <v>943</v>
      </c>
      <c r="L53" s="77">
        <v>1.1241000000000001</v>
      </c>
      <c r="M53" s="78">
        <v>36866</v>
      </c>
      <c r="N53" s="77">
        <v>43.944099999999999</v>
      </c>
      <c r="O53" s="78">
        <v>61</v>
      </c>
      <c r="P53" s="77">
        <v>7.2700000000000001E-2</v>
      </c>
      <c r="Q53" s="79">
        <v>866</v>
      </c>
      <c r="R53" s="49">
        <v>1.03227</v>
      </c>
      <c r="S53" s="74">
        <v>4003</v>
      </c>
      <c r="T53" s="75">
        <v>4.7715500000000004</v>
      </c>
      <c r="U53" s="74">
        <v>1429</v>
      </c>
      <c r="V53" s="75">
        <v>1.70336</v>
      </c>
      <c r="W53" s="80">
        <v>866</v>
      </c>
      <c r="X53" s="81">
        <v>1.0323</v>
      </c>
      <c r="Y53" s="56">
        <v>307</v>
      </c>
      <c r="Z53" s="57">
        <v>100</v>
      </c>
    </row>
    <row r="54" spans="1:26" s="72" customFormat="1" ht="15" customHeight="1" x14ac:dyDescent="0.2">
      <c r="A54" s="59"/>
      <c r="B54" s="60" t="s">
        <v>64</v>
      </c>
      <c r="C54" s="61">
        <v>619009</v>
      </c>
      <c r="D54" s="62">
        <v>48.523400000000002</v>
      </c>
      <c r="E54" s="63">
        <v>2047</v>
      </c>
      <c r="F54" s="64">
        <v>0.1605</v>
      </c>
      <c r="G54" s="65">
        <v>39956</v>
      </c>
      <c r="H54" s="64">
        <v>3.1320999999999999</v>
      </c>
      <c r="I54" s="65">
        <v>81254</v>
      </c>
      <c r="J54" s="64">
        <v>6.3693999999999997</v>
      </c>
      <c r="K54" s="65">
        <v>144744</v>
      </c>
      <c r="L54" s="64">
        <v>11.346299999999999</v>
      </c>
      <c r="M54" s="65">
        <v>321260</v>
      </c>
      <c r="N54" s="64">
        <v>25.183199999999999</v>
      </c>
      <c r="O54" s="65">
        <v>911</v>
      </c>
      <c r="P54" s="64">
        <v>7.1400000000000005E-2</v>
      </c>
      <c r="Q54" s="66">
        <v>28837</v>
      </c>
      <c r="R54" s="67">
        <v>2.2605</v>
      </c>
      <c r="S54" s="61">
        <v>50831</v>
      </c>
      <c r="T54" s="62">
        <v>3.9845899999999999</v>
      </c>
      <c r="U54" s="61">
        <v>7353</v>
      </c>
      <c r="V54" s="62">
        <v>0.57638999999999996</v>
      </c>
      <c r="W54" s="68">
        <v>48425</v>
      </c>
      <c r="X54" s="69">
        <v>3.7959999999999998</v>
      </c>
      <c r="Y54" s="70">
        <v>1969</v>
      </c>
      <c r="Z54" s="71">
        <v>100</v>
      </c>
    </row>
    <row r="55" spans="1:26" s="72" customFormat="1" ht="15" customHeight="1" x14ac:dyDescent="0.2">
      <c r="A55" s="59"/>
      <c r="B55" s="73" t="s">
        <v>65</v>
      </c>
      <c r="C55" s="74">
        <v>518861</v>
      </c>
      <c r="D55" s="75">
        <v>48.477800000000002</v>
      </c>
      <c r="E55" s="76">
        <v>7263</v>
      </c>
      <c r="F55" s="77">
        <v>0.67859999999999998</v>
      </c>
      <c r="G55" s="78">
        <v>38029</v>
      </c>
      <c r="H55" s="77">
        <v>3.5531000000000001</v>
      </c>
      <c r="I55" s="78">
        <v>110287</v>
      </c>
      <c r="J55" s="77">
        <v>10.3042</v>
      </c>
      <c r="K55" s="78">
        <v>23539</v>
      </c>
      <c r="L55" s="77">
        <v>2.1993</v>
      </c>
      <c r="M55" s="78">
        <v>298836</v>
      </c>
      <c r="N55" s="77">
        <v>27.9206</v>
      </c>
      <c r="O55" s="78">
        <v>5056</v>
      </c>
      <c r="P55" s="77">
        <v>0.47239999999999999</v>
      </c>
      <c r="Q55" s="79">
        <v>35851</v>
      </c>
      <c r="R55" s="49">
        <v>3.3496000000000001</v>
      </c>
      <c r="S55" s="74">
        <v>44492</v>
      </c>
      <c r="T55" s="75">
        <v>4.1569399999999996</v>
      </c>
      <c r="U55" s="74">
        <v>8389</v>
      </c>
      <c r="V55" s="75">
        <v>0.78378999999999999</v>
      </c>
      <c r="W55" s="80">
        <v>49648</v>
      </c>
      <c r="X55" s="81">
        <v>4.6387</v>
      </c>
      <c r="Y55" s="56">
        <v>2282</v>
      </c>
      <c r="Z55" s="57">
        <v>100</v>
      </c>
    </row>
    <row r="56" spans="1:26" s="72" customFormat="1" ht="15" customHeight="1" x14ac:dyDescent="0.2">
      <c r="A56" s="59"/>
      <c r="B56" s="60" t="s">
        <v>66</v>
      </c>
      <c r="C56" s="61">
        <v>137213</v>
      </c>
      <c r="D56" s="62">
        <v>48.331499999999998</v>
      </c>
      <c r="E56" s="63">
        <v>147</v>
      </c>
      <c r="F56" s="64">
        <v>5.1799999999999999E-2</v>
      </c>
      <c r="G56" s="65">
        <v>988</v>
      </c>
      <c r="H56" s="64">
        <v>0.34799999999999998</v>
      </c>
      <c r="I56" s="65">
        <v>1866</v>
      </c>
      <c r="J56" s="64">
        <v>0.6573</v>
      </c>
      <c r="K56" s="65">
        <v>6331</v>
      </c>
      <c r="L56" s="64">
        <v>2.23</v>
      </c>
      <c r="M56" s="65">
        <v>125181</v>
      </c>
      <c r="N56" s="64">
        <v>44.093299999999999</v>
      </c>
      <c r="O56" s="65">
        <v>57</v>
      </c>
      <c r="P56" s="64">
        <v>2.01E-2</v>
      </c>
      <c r="Q56" s="66">
        <v>2643</v>
      </c>
      <c r="R56" s="67">
        <v>0.93096000000000001</v>
      </c>
      <c r="S56" s="61">
        <v>13962</v>
      </c>
      <c r="T56" s="62">
        <v>4.9179300000000001</v>
      </c>
      <c r="U56" s="61">
        <v>1336</v>
      </c>
      <c r="V56" s="62">
        <v>0.47059000000000001</v>
      </c>
      <c r="W56" s="68">
        <v>1043</v>
      </c>
      <c r="X56" s="69">
        <v>0.3674</v>
      </c>
      <c r="Y56" s="70">
        <v>730</v>
      </c>
      <c r="Z56" s="71">
        <v>100</v>
      </c>
    </row>
    <row r="57" spans="1:26" s="72" customFormat="1" ht="15" customHeight="1" x14ac:dyDescent="0.2">
      <c r="A57" s="59"/>
      <c r="B57" s="73" t="s">
        <v>67</v>
      </c>
      <c r="C57" s="74">
        <v>423203</v>
      </c>
      <c r="D57" s="75">
        <v>48.540599999999998</v>
      </c>
      <c r="E57" s="76">
        <v>5286</v>
      </c>
      <c r="F57" s="77">
        <v>0.60629999999999995</v>
      </c>
      <c r="G57" s="78">
        <v>15846</v>
      </c>
      <c r="H57" s="77">
        <v>1.8174999999999999</v>
      </c>
      <c r="I57" s="78">
        <v>44680</v>
      </c>
      <c r="J57" s="77">
        <v>5.1246999999999998</v>
      </c>
      <c r="K57" s="78">
        <v>40857</v>
      </c>
      <c r="L57" s="77">
        <v>4.6862000000000004</v>
      </c>
      <c r="M57" s="78">
        <v>305395</v>
      </c>
      <c r="N57" s="77">
        <v>35.028300000000002</v>
      </c>
      <c r="O57" s="78">
        <v>376</v>
      </c>
      <c r="P57" s="77">
        <v>4.3099999999999999E-2</v>
      </c>
      <c r="Q57" s="79">
        <v>10763</v>
      </c>
      <c r="R57" s="49">
        <v>1.2344999999999999</v>
      </c>
      <c r="S57" s="74">
        <v>38551</v>
      </c>
      <c r="T57" s="75">
        <v>4.4217300000000002</v>
      </c>
      <c r="U57" s="74">
        <v>1686</v>
      </c>
      <c r="V57" s="75">
        <v>0.19338</v>
      </c>
      <c r="W57" s="80">
        <v>22260</v>
      </c>
      <c r="X57" s="81">
        <v>2.5531999999999999</v>
      </c>
      <c r="Y57" s="56">
        <v>2244</v>
      </c>
      <c r="Z57" s="57">
        <v>100</v>
      </c>
    </row>
    <row r="58" spans="1:26" s="72" customFormat="1" ht="15" customHeight="1" thickBot="1" x14ac:dyDescent="0.25">
      <c r="A58" s="59"/>
      <c r="B58" s="82" t="s">
        <v>68</v>
      </c>
      <c r="C58" s="83">
        <v>44960</v>
      </c>
      <c r="D58" s="84">
        <v>48.146299999999997</v>
      </c>
      <c r="E58" s="85">
        <v>1648</v>
      </c>
      <c r="F58" s="86">
        <v>1.7647999999999999</v>
      </c>
      <c r="G58" s="87">
        <v>428</v>
      </c>
      <c r="H58" s="86">
        <v>0.45829999999999999</v>
      </c>
      <c r="I58" s="87">
        <v>5899</v>
      </c>
      <c r="J58" s="86">
        <v>6.3170999999999999</v>
      </c>
      <c r="K58" s="87">
        <v>515</v>
      </c>
      <c r="L58" s="86">
        <v>0.55149999999999999</v>
      </c>
      <c r="M58" s="87">
        <v>35513</v>
      </c>
      <c r="N58" s="86">
        <v>38.029800000000002</v>
      </c>
      <c r="O58" s="87">
        <v>62</v>
      </c>
      <c r="P58" s="86">
        <v>6.6400000000000001E-2</v>
      </c>
      <c r="Q58" s="88">
        <v>895</v>
      </c>
      <c r="R58" s="89">
        <v>0.95843</v>
      </c>
      <c r="S58" s="83">
        <v>4486</v>
      </c>
      <c r="T58" s="84">
        <v>4.8039199999999997</v>
      </c>
      <c r="U58" s="83">
        <v>470</v>
      </c>
      <c r="V58" s="84">
        <v>0.50331000000000004</v>
      </c>
      <c r="W58" s="90">
        <v>1175</v>
      </c>
      <c r="X58" s="91">
        <v>1.2583</v>
      </c>
      <c r="Y58" s="92">
        <v>360</v>
      </c>
      <c r="Z58" s="93">
        <v>100</v>
      </c>
    </row>
    <row r="59" spans="1:26" s="72" customFormat="1" ht="12.75" x14ac:dyDescent="0.2">
      <c r="A59" s="59"/>
      <c r="B59" s="94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6"/>
      <c r="X59" s="97"/>
      <c r="Y59" s="95"/>
      <c r="Z59" s="95"/>
    </row>
    <row r="60" spans="1:26" s="72" customFormat="1" ht="12.75" x14ac:dyDescent="0.2">
      <c r="A60" s="59"/>
      <c r="B60" s="94" t="str">
        <f>CONCATENATE("NOTE: Table reads (for US Totals): Of all ",TEXT(C7,"#,##0")," public school female students, ",TEXT(E7,"#,##0")," (",TEXT(F7,"0.0"),"%) are American Indian or Alaska Native.")</f>
        <v>NOTE: Table reads (for US Totals): Of all 24,263,865 public school female students, 261,126 (0.5%) are American Indian or Alaska Native.</v>
      </c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6"/>
      <c r="V60" s="97"/>
      <c r="W60" s="95"/>
      <c r="X60" s="95"/>
      <c r="Y60" s="95"/>
      <c r="Z60" s="95"/>
    </row>
    <row r="61" spans="1:26" s="72" customFormat="1" ht="14.1" customHeight="1" x14ac:dyDescent="0.2">
      <c r="B61" s="98" t="s">
        <v>80</v>
      </c>
      <c r="C61" s="58"/>
      <c r="D61" s="58"/>
      <c r="E61" s="99"/>
      <c r="F61" s="99"/>
      <c r="G61" s="99"/>
      <c r="H61" s="99"/>
      <c r="I61" s="99"/>
      <c r="J61" s="99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9"/>
      <c r="Z61" s="100"/>
    </row>
    <row r="62" spans="1:26" x14ac:dyDescent="0.2">
      <c r="B62" s="108" t="s">
        <v>81</v>
      </c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</row>
  </sheetData>
  <mergeCells count="18">
    <mergeCell ref="S5:T5"/>
    <mergeCell ref="Y4:Y5"/>
    <mergeCell ref="B62:W62"/>
    <mergeCell ref="B2:Z2"/>
    <mergeCell ref="Z4:Z5"/>
    <mergeCell ref="U5:V5"/>
    <mergeCell ref="B4:B6"/>
    <mergeCell ref="E4:R4"/>
    <mergeCell ref="W4:X5"/>
    <mergeCell ref="E5:F5"/>
    <mergeCell ref="G5:H5"/>
    <mergeCell ref="I5:J5"/>
    <mergeCell ref="K5:L5"/>
    <mergeCell ref="M5:N5"/>
    <mergeCell ref="O5:P5"/>
    <mergeCell ref="Q5:R5"/>
    <mergeCell ref="C5:D5"/>
    <mergeCell ref="S4:V4"/>
  </mergeCells>
  <phoneticPr fontId="15" type="noConversion"/>
  <printOptions horizontalCentered="1"/>
  <pageMargins left="0.25" right="0.25" top="1" bottom="1" header="0.5" footer="0.5"/>
  <pageSetup scale="43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Index</vt:lpstr>
      <vt:lpstr>Overall Enrollment</vt:lpstr>
      <vt:lpstr>Overall Enrollment - Male</vt:lpstr>
      <vt:lpstr>Overall Enrollment - Female</vt:lpstr>
      <vt:lpstr>'Overall Enrollment'!Print_Area</vt:lpstr>
      <vt:lpstr>'Overall Enrollment - Female'!Print_Area</vt:lpstr>
      <vt:lpstr>'Overall Enrollment - Male'!Print_Area</vt:lpstr>
    </vt:vector>
  </TitlesOfParts>
  <Company>AIR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Bandeira de Mello</dc:creator>
  <cp:lastModifiedBy>Hector Tello</cp:lastModifiedBy>
  <cp:lastPrinted>2014-09-24T22:35:52Z</cp:lastPrinted>
  <dcterms:created xsi:type="dcterms:W3CDTF">2014-03-02T22:16:30Z</dcterms:created>
  <dcterms:modified xsi:type="dcterms:W3CDTF">2017-09-01T15:27:20Z</dcterms:modified>
</cp:coreProperties>
</file>