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vu\OneDrive\Documents\"/>
    </mc:Choice>
  </mc:AlternateContent>
  <xr:revisionPtr revIDLastSave="0" documentId="13_ncr:1_{7BE03463-B463-4FE0-A132-CD2C161F5423}" xr6:coauthVersionLast="47" xr6:coauthVersionMax="47" xr10:uidLastSave="{00000000-0000-0000-0000-000000000000}"/>
  <bookViews>
    <workbookView xWindow="1308" yWindow="7596" windowWidth="17280" windowHeight="8964" xr2:uid="{07609A11-61C6-4E68-AC59-AB093E853F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Y9" i="1"/>
  <c r="Y10" i="1"/>
  <c r="C12" i="1"/>
  <c r="V3" i="1"/>
  <c r="W3" i="1" s="1"/>
  <c r="X3" i="1" s="1"/>
  <c r="Y3" i="1" s="1"/>
  <c r="P3" i="1"/>
  <c r="Q3" i="1"/>
  <c r="R3" i="1"/>
  <c r="S3" i="1" s="1"/>
  <c r="K3" i="1"/>
  <c r="L3" i="1" s="1"/>
  <c r="M3" i="1" s="1"/>
  <c r="N3" i="1" s="1"/>
  <c r="E3" i="1"/>
  <c r="F3" i="1" s="1"/>
  <c r="G3" i="1" s="1"/>
  <c r="H3" i="1" s="1"/>
  <c r="I3" i="1" s="1"/>
  <c r="F8" i="1"/>
  <c r="L8" i="1" s="1"/>
  <c r="W8" i="1" s="1"/>
  <c r="G8" i="1"/>
  <c r="R8" i="1" s="1"/>
  <c r="H8" i="1"/>
  <c r="S8" i="1" s="1"/>
  <c r="I8" i="1"/>
  <c r="G4" i="1"/>
  <c r="R4" i="1" s="1"/>
  <c r="H4" i="1"/>
  <c r="S4" i="1" s="1"/>
  <c r="I4" i="1"/>
  <c r="E5" i="1"/>
  <c r="K5" i="1" s="1"/>
  <c r="V5" i="1" s="1"/>
  <c r="E6" i="1"/>
  <c r="K6" i="1" s="1"/>
  <c r="V6" i="1" s="1"/>
  <c r="E7" i="1"/>
  <c r="K7" i="1" s="1"/>
  <c r="V7" i="1" s="1"/>
  <c r="E8" i="1"/>
  <c r="K8" i="1" s="1"/>
  <c r="V8" i="1" s="1"/>
  <c r="D5" i="1"/>
  <c r="J5" i="1" s="1"/>
  <c r="U5" i="1" s="1"/>
  <c r="D6" i="1"/>
  <c r="O6" i="1" s="1"/>
  <c r="D7" i="1"/>
  <c r="O7" i="1" s="1"/>
  <c r="D8" i="1"/>
  <c r="O8" i="1" s="1"/>
  <c r="D4" i="1"/>
  <c r="O4" i="1" s="1"/>
  <c r="I5" i="1"/>
  <c r="I6" i="1"/>
  <c r="I7" i="1"/>
  <c r="H5" i="1"/>
  <c r="S5" i="1" s="1"/>
  <c r="H6" i="1"/>
  <c r="S6" i="1" s="1"/>
  <c r="H7" i="1"/>
  <c r="S7" i="1" s="1"/>
  <c r="G5" i="1"/>
  <c r="R5" i="1" s="1"/>
  <c r="G6" i="1"/>
  <c r="R6" i="1" s="1"/>
  <c r="G7" i="1"/>
  <c r="R7" i="1" s="1"/>
  <c r="F5" i="1"/>
  <c r="L5" i="1" s="1"/>
  <c r="W5" i="1" s="1"/>
  <c r="F6" i="1"/>
  <c r="L6" i="1" s="1"/>
  <c r="W6" i="1" s="1"/>
  <c r="F7" i="1"/>
  <c r="L7" i="1" s="1"/>
  <c r="W7" i="1" s="1"/>
  <c r="E4" i="1"/>
  <c r="K4" i="1" s="1"/>
  <c r="V4" i="1" s="1"/>
  <c r="F4" i="1"/>
  <c r="L4" i="1" s="1"/>
  <c r="W4" i="1" s="1"/>
  <c r="C11" i="1"/>
  <c r="C9" i="1"/>
  <c r="V11" i="1" l="1"/>
  <c r="W11" i="1"/>
  <c r="W9" i="1"/>
  <c r="W10" i="1" s="1"/>
  <c r="V13" i="1"/>
  <c r="W13" i="1"/>
  <c r="V9" i="1"/>
  <c r="V10" i="1" s="1"/>
  <c r="N4" i="1"/>
  <c r="N8" i="1"/>
  <c r="Y8" i="1" s="1"/>
  <c r="N7" i="1"/>
  <c r="Y7" i="1" s="1"/>
  <c r="N6" i="1"/>
  <c r="Y6" i="1" s="1"/>
  <c r="N5" i="1"/>
  <c r="Y5" i="1" s="1"/>
  <c r="M8" i="1"/>
  <c r="X8" i="1" s="1"/>
  <c r="M7" i="1"/>
  <c r="X7" i="1" s="1"/>
  <c r="M6" i="1"/>
  <c r="X6" i="1" s="1"/>
  <c r="M5" i="1"/>
  <c r="X5" i="1" s="1"/>
  <c r="M4" i="1"/>
  <c r="O5" i="1"/>
  <c r="Q4" i="1"/>
  <c r="Q8" i="1"/>
  <c r="Q7" i="1"/>
  <c r="Q6" i="1"/>
  <c r="Q5" i="1"/>
  <c r="P6" i="1"/>
  <c r="P8" i="1"/>
  <c r="P7" i="1"/>
  <c r="P4" i="1"/>
  <c r="P5" i="1"/>
  <c r="J8" i="1"/>
  <c r="U8" i="1" s="1"/>
  <c r="J7" i="1"/>
  <c r="U7" i="1" s="1"/>
  <c r="J6" i="1"/>
  <c r="U6" i="1" s="1"/>
  <c r="J4" i="1"/>
  <c r="T7" i="1" l="1"/>
  <c r="T8" i="1"/>
  <c r="T4" i="1"/>
  <c r="T6" i="1"/>
  <c r="T5" i="1"/>
  <c r="U4" i="1"/>
  <c r="U11" i="1" s="1"/>
  <c r="Y4" i="1"/>
  <c r="Y11" i="1" s="1"/>
  <c r="X4" i="1"/>
  <c r="X11" i="1" s="1"/>
  <c r="T11" i="1" l="1"/>
  <c r="T9" i="1"/>
  <c r="T10" i="1"/>
  <c r="X13" i="1"/>
  <c r="X9" i="1"/>
  <c r="X10" i="1" s="1"/>
  <c r="Y13" i="1"/>
  <c r="U13" i="1"/>
  <c r="U9" i="1"/>
  <c r="U10" i="1" s="1"/>
</calcChain>
</file>

<file path=xl/sharedStrings.xml><?xml version="1.0" encoding="utf-8"?>
<sst xmlns="http://schemas.openxmlformats.org/spreadsheetml/2006/main" count="27" uniqueCount="27">
  <si>
    <t>lastname</t>
  </si>
  <si>
    <t>fname</t>
  </si>
  <si>
    <t>hourlyw</t>
  </si>
  <si>
    <t>Employee Payroll</t>
  </si>
  <si>
    <t>ken</t>
  </si>
  <si>
    <t>howard</t>
  </si>
  <si>
    <t>hib</t>
  </si>
  <si>
    <t>glenda</t>
  </si>
  <si>
    <t>o'donna</t>
  </si>
  <si>
    <t>ron</t>
  </si>
  <si>
    <t>mimi</t>
  </si>
  <si>
    <t>wendy</t>
  </si>
  <si>
    <t>Max</t>
  </si>
  <si>
    <t>Min</t>
  </si>
  <si>
    <t>Average</t>
  </si>
  <si>
    <t>Versace</t>
  </si>
  <si>
    <t>Caroline</t>
  </si>
  <si>
    <t>Total</t>
  </si>
  <si>
    <t>hourly working hours</t>
  </si>
  <si>
    <t>overtime hours</t>
  </si>
  <si>
    <t>Pay</t>
  </si>
  <si>
    <t>Overtime pay</t>
  </si>
  <si>
    <t>TotalPay</t>
  </si>
  <si>
    <t>JanPay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</si>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</sst>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4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5" borderId="0" xfId="0" applyFont="1" applyFill="1"/>
    <xf numFmtId="0" fontId="0" fillId="6" borderId="0" xfId="0" applyFill="1"/>
    <xf numFmtId="16" fontId="0" fillId="6" borderId="0" xfId="0" applyNumberFormat="1" applyFill="1"/>
    <xf numFmtId="0" fontId="0" fillId="0" borderId="0" xfId="0" applyFill="1"/>
    <xf numFmtId="44" fontId="0" fillId="0" borderId="0" xfId="0" applyNumberFormat="1" applyFill="1"/>
    <xf numFmtId="16" fontId="0" fillId="4" borderId="0" xfId="0" applyNumberFormat="1" applyFill="1"/>
    <xf numFmtId="16" fontId="0" fillId="7" borderId="0" xfId="0" applyNumberFormat="1" applyFill="1"/>
    <xf numFmtId="16" fontId="0" fillId="0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5C0F-AD3C-432F-B123-B20CE5DD9F75}">
  <dimension ref="A1:AA13"/>
  <sheetViews>
    <sheetView tabSelected="1" topLeftCell="G1" zoomScale="85" zoomScaleNormal="85" workbookViewId="0">
      <selection activeCell="S12" sqref="S12"/>
    </sheetView>
  </sheetViews>
  <sheetFormatPr defaultRowHeight="14.4" x14ac:dyDescent="0.3"/>
  <cols>
    <col min="14" max="14" width="9" customWidth="1"/>
    <col min="15" max="15" width="10.5546875" bestFit="1" customWidth="1"/>
    <col min="16" max="16" width="10.109375" bestFit="1" customWidth="1"/>
    <col min="20" max="20" width="10.5546875" bestFit="1" customWidth="1"/>
  </cols>
  <sheetData>
    <row r="1" spans="1:27" x14ac:dyDescent="0.3">
      <c r="N1" s="10"/>
      <c r="O1" s="10"/>
      <c r="P1" s="10"/>
      <c r="Q1" s="10"/>
      <c r="R1" s="10"/>
      <c r="S1" s="10"/>
      <c r="T1" s="10"/>
    </row>
    <row r="2" spans="1:27" x14ac:dyDescent="0.3">
      <c r="A2" t="s">
        <v>3</v>
      </c>
      <c r="F2" s="4" t="s">
        <v>18</v>
      </c>
      <c r="G2" s="4"/>
      <c r="J2" s="8" t="s">
        <v>19</v>
      </c>
      <c r="K2" s="8"/>
      <c r="N2" s="10"/>
      <c r="O2" s="10"/>
      <c r="P2" s="10" t="s">
        <v>20</v>
      </c>
      <c r="Q2" s="10"/>
      <c r="R2" s="10"/>
      <c r="S2" s="10"/>
      <c r="T2" s="10"/>
      <c r="U2" t="s">
        <v>21</v>
      </c>
      <c r="AA2" t="s">
        <v>22</v>
      </c>
    </row>
    <row r="3" spans="1:27" x14ac:dyDescent="0.3">
      <c r="A3" s="5" t="s">
        <v>0</v>
      </c>
      <c r="B3" s="6" t="s">
        <v>1</v>
      </c>
      <c r="C3" s="7" t="s">
        <v>2</v>
      </c>
      <c r="D3" s="3">
        <v>44197</v>
      </c>
      <c r="E3" s="3">
        <f>D3+7</f>
        <v>44204</v>
      </c>
      <c r="F3" s="3">
        <f>E3+7</f>
        <v>44211</v>
      </c>
      <c r="G3" s="3">
        <f>F3+7</f>
        <v>44218</v>
      </c>
      <c r="H3" s="3">
        <f>G3+7</f>
        <v>44225</v>
      </c>
      <c r="I3" s="3">
        <f>H3+7</f>
        <v>44232</v>
      </c>
      <c r="J3" s="9">
        <v>44197</v>
      </c>
      <c r="K3" s="9">
        <f>J3+7</f>
        <v>44204</v>
      </c>
      <c r="L3" s="9">
        <f>K3+7</f>
        <v>44211</v>
      </c>
      <c r="M3" s="9">
        <f>L3+7</f>
        <v>44218</v>
      </c>
      <c r="N3" s="9">
        <f>M3+7</f>
        <v>44225</v>
      </c>
      <c r="O3" s="12">
        <v>44197</v>
      </c>
      <c r="P3" s="12">
        <f>O3+7</f>
        <v>44204</v>
      </c>
      <c r="Q3" s="12">
        <f t="shared" ref="Q3:S3" si="0">P3+7</f>
        <v>44211</v>
      </c>
      <c r="R3" s="12">
        <f t="shared" si="0"/>
        <v>44218</v>
      </c>
      <c r="S3" s="12">
        <f t="shared" si="0"/>
        <v>44225</v>
      </c>
      <c r="T3" s="14" t="s">
        <v>23</v>
      </c>
      <c r="U3" s="13">
        <v>44197</v>
      </c>
      <c r="V3" s="13">
        <f>U3+7</f>
        <v>44204</v>
      </c>
      <c r="W3" s="13">
        <f t="shared" ref="W3:Y3" si="1">V3+7</f>
        <v>44211</v>
      </c>
      <c r="X3" s="13">
        <f t="shared" si="1"/>
        <v>44218</v>
      </c>
      <c r="Y3" s="13">
        <f t="shared" si="1"/>
        <v>44225</v>
      </c>
    </row>
    <row r="4" spans="1:27" x14ac:dyDescent="0.3">
      <c r="A4" t="s">
        <v>4</v>
      </c>
      <c r="B4" t="s">
        <v>6</v>
      </c>
      <c r="C4" s="1">
        <v>12</v>
      </c>
      <c r="D4">
        <f ca="1">RANDBETWEEN(38,43)</f>
        <v>40</v>
      </c>
      <c r="E4">
        <f ca="1">RANDBETWEEN(38,45)</f>
        <v>39</v>
      </c>
      <c r="F4">
        <f t="shared" ref="F4:I7" ca="1" si="2">RANDBETWEEN(38,45)</f>
        <v>41</v>
      </c>
      <c r="G4">
        <f t="shared" ca="1" si="2"/>
        <v>39</v>
      </c>
      <c r="H4">
        <f t="shared" ca="1" si="2"/>
        <v>40</v>
      </c>
      <c r="I4">
        <f t="shared" ca="1" si="2"/>
        <v>40</v>
      </c>
      <c r="J4">
        <f ca="1">IF(D4&gt;40,D4-40,0)</f>
        <v>0</v>
      </c>
      <c r="K4">
        <f ca="1">IF(E4&gt;40,E4-40,0)</f>
        <v>0</v>
      </c>
      <c r="L4">
        <f ca="1">IF(F4&gt;40,F4-40,0)</f>
        <v>1</v>
      </c>
      <c r="M4">
        <f ca="1">IF(G4&gt;40,G4-40,0)</f>
        <v>0</v>
      </c>
      <c r="N4" s="10">
        <f ca="1">IF(H4&gt;40,H4-40,0)</f>
        <v>0</v>
      </c>
      <c r="O4" s="11">
        <f ca="1">C4*D4</f>
        <v>480</v>
      </c>
      <c r="P4" s="11">
        <f ca="1">C4*E4</f>
        <v>468</v>
      </c>
      <c r="Q4" s="11">
        <f ca="1">C4*F4</f>
        <v>492</v>
      </c>
      <c r="R4" s="11">
        <f ca="1">C4*G4</f>
        <v>468</v>
      </c>
      <c r="S4" s="11">
        <f ca="1">C4*H4</f>
        <v>480</v>
      </c>
      <c r="T4" s="11">
        <f ca="1">SUM(O4:S4)</f>
        <v>2388</v>
      </c>
      <c r="U4" s="2">
        <f ca="1">J4*C4*70%</f>
        <v>0</v>
      </c>
      <c r="V4" s="2">
        <f ca="1">K4*C4*70%</f>
        <v>0</v>
      </c>
      <c r="W4" s="2">
        <f ca="1">C4*L4*70%</f>
        <v>8.3999999999999986</v>
      </c>
      <c r="X4" s="2">
        <f ca="1">C4*M4*70%</f>
        <v>0</v>
      </c>
      <c r="Y4" s="2">
        <f ca="1">D4*N4*70%</f>
        <v>0</v>
      </c>
    </row>
    <row r="5" spans="1:27" x14ac:dyDescent="0.3">
      <c r="A5" t="s">
        <v>5</v>
      </c>
      <c r="B5" t="s">
        <v>7</v>
      </c>
      <c r="C5" s="1">
        <v>13</v>
      </c>
      <c r="D5">
        <f t="shared" ref="D5:D8" ca="1" si="3">RANDBETWEEN(38,43)</f>
        <v>38</v>
      </c>
      <c r="E5">
        <f t="shared" ref="E5:I8" ca="1" si="4">RANDBETWEEN(38,45)</f>
        <v>42</v>
      </c>
      <c r="F5">
        <f t="shared" ca="1" si="2"/>
        <v>41</v>
      </c>
      <c r="G5">
        <f t="shared" ca="1" si="2"/>
        <v>39</v>
      </c>
      <c r="H5">
        <f t="shared" ca="1" si="2"/>
        <v>40</v>
      </c>
      <c r="I5">
        <f t="shared" ca="1" si="2"/>
        <v>45</v>
      </c>
      <c r="J5">
        <f t="shared" ref="J5:J8" ca="1" si="5">IF(D5&gt;40,D5-40,0)</f>
        <v>0</v>
      </c>
      <c r="K5">
        <f t="shared" ref="K5:K8" ca="1" si="6">IF(E5&gt;40,E5-40,0)</f>
        <v>2</v>
      </c>
      <c r="L5">
        <f t="shared" ref="L5:L8" ca="1" si="7">IF(F5&gt;40,F5-40,0)</f>
        <v>1</v>
      </c>
      <c r="M5">
        <f t="shared" ref="M5:M8" ca="1" si="8">IF(G5&gt;40,G5-40,0)</f>
        <v>0</v>
      </c>
      <c r="N5" s="10">
        <f t="shared" ref="N5:N8" ca="1" si="9">IF(H5&gt;40,H5-40,0)</f>
        <v>0</v>
      </c>
      <c r="O5" s="11">
        <f t="shared" ref="O5:O8" ca="1" si="10">C5*D5</f>
        <v>494</v>
      </c>
      <c r="P5" s="11">
        <f ca="1">C5*E5</f>
        <v>546</v>
      </c>
      <c r="Q5" s="11">
        <f t="shared" ref="Q5:Q8" ca="1" si="11">C5*F5</f>
        <v>533</v>
      </c>
      <c r="R5" s="11">
        <f t="shared" ref="R5:R8" ca="1" si="12">C5*G5</f>
        <v>507</v>
      </c>
      <c r="S5" s="11">
        <f t="shared" ref="S5:S8" ca="1" si="13">C5*H5</f>
        <v>520</v>
      </c>
      <c r="T5" s="11">
        <f t="shared" ref="T5:T11" ca="1" si="14">SUM(O5:S5)</f>
        <v>2600</v>
      </c>
      <c r="U5" s="2">
        <f t="shared" ref="U5:U8" ca="1" si="15">J5*C5*70%</f>
        <v>0</v>
      </c>
      <c r="V5" s="2">
        <f t="shared" ref="V5:V8" ca="1" si="16">K5*C5*70%</f>
        <v>18.2</v>
      </c>
      <c r="W5" s="2">
        <f t="shared" ref="W5:W8" ca="1" si="17">C5*L5*70%</f>
        <v>9.1</v>
      </c>
      <c r="X5" s="2">
        <f t="shared" ref="X5:X8" ca="1" si="18">C5*M5*70%</f>
        <v>0</v>
      </c>
      <c r="Y5" s="2">
        <f ca="1">C5*N5*70%</f>
        <v>0</v>
      </c>
    </row>
    <row r="6" spans="1:27" x14ac:dyDescent="0.3">
      <c r="A6" t="s">
        <v>8</v>
      </c>
      <c r="B6" t="s">
        <v>9</v>
      </c>
      <c r="C6" s="1">
        <v>14</v>
      </c>
      <c r="D6">
        <f t="shared" ca="1" si="3"/>
        <v>42</v>
      </c>
      <c r="E6">
        <f t="shared" ca="1" si="4"/>
        <v>42</v>
      </c>
      <c r="F6">
        <f t="shared" ca="1" si="2"/>
        <v>43</v>
      </c>
      <c r="G6">
        <f t="shared" ca="1" si="2"/>
        <v>42</v>
      </c>
      <c r="H6">
        <f t="shared" ca="1" si="2"/>
        <v>42</v>
      </c>
      <c r="I6">
        <f t="shared" ca="1" si="2"/>
        <v>41</v>
      </c>
      <c r="J6">
        <f t="shared" ca="1" si="5"/>
        <v>2</v>
      </c>
      <c r="K6">
        <f t="shared" ca="1" si="6"/>
        <v>2</v>
      </c>
      <c r="L6">
        <f t="shared" ca="1" si="7"/>
        <v>3</v>
      </c>
      <c r="M6">
        <f t="shared" ca="1" si="8"/>
        <v>2</v>
      </c>
      <c r="N6" s="10">
        <f t="shared" ca="1" si="9"/>
        <v>2</v>
      </c>
      <c r="O6" s="11">
        <f t="shared" ca="1" si="10"/>
        <v>588</v>
      </c>
      <c r="P6" s="11">
        <f t="shared" ref="P6:P8" ca="1" si="19">C6*E6</f>
        <v>588</v>
      </c>
      <c r="Q6" s="11">
        <f t="shared" ca="1" si="11"/>
        <v>602</v>
      </c>
      <c r="R6" s="11">
        <f t="shared" ca="1" si="12"/>
        <v>588</v>
      </c>
      <c r="S6" s="11">
        <f t="shared" ca="1" si="13"/>
        <v>588</v>
      </c>
      <c r="T6" s="11">
        <f t="shared" ca="1" si="14"/>
        <v>2954</v>
      </c>
      <c r="U6" s="2">
        <f t="shared" ca="1" si="15"/>
        <v>19.599999999999998</v>
      </c>
      <c r="V6" s="2">
        <f t="shared" ca="1" si="16"/>
        <v>19.599999999999998</v>
      </c>
      <c r="W6" s="2">
        <f t="shared" ca="1" si="17"/>
        <v>29.4</v>
      </c>
      <c r="X6" s="2">
        <f t="shared" ca="1" si="18"/>
        <v>19.599999999999998</v>
      </c>
      <c r="Y6" s="2">
        <f t="shared" ref="Y6:Y10" ca="1" si="20">D6*N6*70%</f>
        <v>58.8</v>
      </c>
    </row>
    <row r="7" spans="1:27" x14ac:dyDescent="0.3">
      <c r="A7" t="s">
        <v>10</v>
      </c>
      <c r="B7" t="s">
        <v>11</v>
      </c>
      <c r="C7" s="1">
        <v>15</v>
      </c>
      <c r="D7">
        <f t="shared" ca="1" si="3"/>
        <v>40</v>
      </c>
      <c r="E7">
        <f t="shared" ca="1" si="4"/>
        <v>42</v>
      </c>
      <c r="F7">
        <f t="shared" ca="1" si="2"/>
        <v>42</v>
      </c>
      <c r="G7">
        <f t="shared" ca="1" si="2"/>
        <v>42</v>
      </c>
      <c r="H7">
        <f t="shared" ca="1" si="2"/>
        <v>39</v>
      </c>
      <c r="I7">
        <f t="shared" ca="1" si="2"/>
        <v>38</v>
      </c>
      <c r="J7">
        <f t="shared" ca="1" si="5"/>
        <v>0</v>
      </c>
      <c r="K7">
        <f t="shared" ca="1" si="6"/>
        <v>2</v>
      </c>
      <c r="L7">
        <f t="shared" ca="1" si="7"/>
        <v>2</v>
      </c>
      <c r="M7">
        <f t="shared" ca="1" si="8"/>
        <v>2</v>
      </c>
      <c r="N7" s="10">
        <f t="shared" ca="1" si="9"/>
        <v>0</v>
      </c>
      <c r="O7" s="11">
        <f t="shared" ca="1" si="10"/>
        <v>600</v>
      </c>
      <c r="P7" s="11">
        <f t="shared" ca="1" si="19"/>
        <v>630</v>
      </c>
      <c r="Q7" s="11">
        <f t="shared" ca="1" si="11"/>
        <v>630</v>
      </c>
      <c r="R7" s="11">
        <f t="shared" ca="1" si="12"/>
        <v>630</v>
      </c>
      <c r="S7" s="11">
        <f t="shared" ca="1" si="13"/>
        <v>585</v>
      </c>
      <c r="T7" s="11">
        <f t="shared" ca="1" si="14"/>
        <v>3075</v>
      </c>
      <c r="U7" s="2">
        <f t="shared" ca="1" si="15"/>
        <v>0</v>
      </c>
      <c r="V7" s="2">
        <f t="shared" ca="1" si="16"/>
        <v>21</v>
      </c>
      <c r="W7" s="2">
        <f t="shared" ca="1" si="17"/>
        <v>21</v>
      </c>
      <c r="X7" s="2">
        <f t="shared" ca="1" si="18"/>
        <v>21</v>
      </c>
      <c r="Y7" s="2">
        <f t="shared" ca="1" si="20"/>
        <v>0</v>
      </c>
    </row>
    <row r="8" spans="1:27" x14ac:dyDescent="0.3">
      <c r="A8" t="s">
        <v>15</v>
      </c>
      <c r="B8" t="s">
        <v>16</v>
      </c>
      <c r="C8" s="1">
        <v>18</v>
      </c>
      <c r="D8">
        <f t="shared" ca="1" si="3"/>
        <v>41</v>
      </c>
      <c r="E8">
        <f t="shared" ca="1" si="4"/>
        <v>40</v>
      </c>
      <c r="F8">
        <f t="shared" ca="1" si="4"/>
        <v>38</v>
      </c>
      <c r="G8">
        <f t="shared" ca="1" si="4"/>
        <v>40</v>
      </c>
      <c r="H8">
        <f t="shared" ca="1" si="4"/>
        <v>45</v>
      </c>
      <c r="I8">
        <f t="shared" ca="1" si="4"/>
        <v>43</v>
      </c>
      <c r="J8">
        <f t="shared" ca="1" si="5"/>
        <v>1</v>
      </c>
      <c r="K8">
        <f t="shared" ca="1" si="6"/>
        <v>0</v>
      </c>
      <c r="L8">
        <f t="shared" ca="1" si="7"/>
        <v>0</v>
      </c>
      <c r="M8">
        <f t="shared" ca="1" si="8"/>
        <v>0</v>
      </c>
      <c r="N8" s="10">
        <f t="shared" ca="1" si="9"/>
        <v>5</v>
      </c>
      <c r="O8" s="11">
        <f t="shared" ca="1" si="10"/>
        <v>738</v>
      </c>
      <c r="P8" s="11">
        <f t="shared" ca="1" si="19"/>
        <v>720</v>
      </c>
      <c r="Q8" s="11">
        <f t="shared" ca="1" si="11"/>
        <v>684</v>
      </c>
      <c r="R8" s="11">
        <f t="shared" ca="1" si="12"/>
        <v>720</v>
      </c>
      <c r="S8" s="11">
        <f t="shared" ca="1" si="13"/>
        <v>810</v>
      </c>
      <c r="T8" s="11">
        <f t="shared" ca="1" si="14"/>
        <v>3672</v>
      </c>
      <c r="U8" s="2">
        <f t="shared" ca="1" si="15"/>
        <v>12.6</v>
      </c>
      <c r="V8" s="2">
        <f t="shared" ca="1" si="16"/>
        <v>0</v>
      </c>
      <c r="W8" s="2">
        <f t="shared" ca="1" si="17"/>
        <v>0</v>
      </c>
      <c r="X8" s="2">
        <f t="shared" ca="1" si="18"/>
        <v>0</v>
      </c>
      <c r="Y8" s="2">
        <f t="shared" ca="1" si="20"/>
        <v>143.5</v>
      </c>
    </row>
    <row r="9" spans="1:27" x14ac:dyDescent="0.3">
      <c r="A9" t="s">
        <v>12</v>
      </c>
      <c r="B9" s="2"/>
      <c r="C9" s="2">
        <f>MAX(C4:C8)</f>
        <v>18</v>
      </c>
      <c r="E9" s="2"/>
      <c r="F9" s="2"/>
      <c r="G9" s="2"/>
      <c r="H9" s="2"/>
      <c r="I9" s="2"/>
      <c r="J9" s="2"/>
      <c r="K9" s="2"/>
      <c r="L9" s="2"/>
      <c r="M9" s="2"/>
      <c r="N9" s="11"/>
      <c r="O9" s="11"/>
      <c r="P9" s="11"/>
      <c r="Q9" s="11"/>
      <c r="R9" s="11"/>
      <c r="S9" s="11" t="s">
        <v>24</v>
      </c>
      <c r="T9" s="11">
        <f ca="1">MAX(T4:T8)</f>
        <v>3672</v>
      </c>
      <c r="U9" s="11">
        <f t="shared" ref="Q9:X9" ca="1" si="21">MAX(U4:U8)</f>
        <v>19.599999999999998</v>
      </c>
      <c r="V9" s="11">
        <f t="shared" ca="1" si="21"/>
        <v>21</v>
      </c>
      <c r="W9" s="11">
        <f t="shared" ca="1" si="21"/>
        <v>29.4</v>
      </c>
      <c r="X9" s="11">
        <f t="shared" ca="1" si="21"/>
        <v>21</v>
      </c>
      <c r="Y9" s="2">
        <f t="shared" si="20"/>
        <v>0</v>
      </c>
    </row>
    <row r="10" spans="1:27" x14ac:dyDescent="0.3">
      <c r="A10" t="s">
        <v>13</v>
      </c>
      <c r="B10" s="2"/>
      <c r="C10" s="2">
        <f>MIN(C4:C9)</f>
        <v>12</v>
      </c>
      <c r="E10" s="2"/>
      <c r="F10" s="2"/>
      <c r="G10" s="2"/>
      <c r="H10" s="2"/>
      <c r="I10" s="2"/>
      <c r="J10" s="2"/>
      <c r="K10" s="2"/>
      <c r="L10" s="2"/>
      <c r="M10" s="2"/>
      <c r="N10" s="11"/>
      <c r="O10" s="11"/>
      <c r="P10" s="11"/>
      <c r="Q10" s="11"/>
      <c r="R10" s="11"/>
      <c r="S10" s="11" t="s">
        <v>25</v>
      </c>
      <c r="T10" s="11">
        <f ca="1">MIN(T4:T8)</f>
        <v>2388</v>
      </c>
      <c r="U10" s="11">
        <f t="shared" ref="Q10:X10" ca="1" si="22">MIN(U4:U9)</f>
        <v>0</v>
      </c>
      <c r="V10" s="11">
        <f t="shared" ca="1" si="22"/>
        <v>0</v>
      </c>
      <c r="W10" s="11">
        <f t="shared" ca="1" si="22"/>
        <v>0</v>
      </c>
      <c r="X10" s="11">
        <f t="shared" ca="1" si="22"/>
        <v>0</v>
      </c>
      <c r="Y10" s="2">
        <f t="shared" si="20"/>
        <v>0</v>
      </c>
    </row>
    <row r="11" spans="1:27" x14ac:dyDescent="0.3">
      <c r="A11" t="s">
        <v>14</v>
      </c>
      <c r="B11" s="2"/>
      <c r="C11" s="2">
        <f>AVERAGE(C4:C8)</f>
        <v>14.4</v>
      </c>
      <c r="E11" s="2"/>
      <c r="F11" s="2"/>
      <c r="G11" s="2"/>
      <c r="H11" s="2"/>
      <c r="I11" s="2"/>
      <c r="J11" s="2"/>
      <c r="K11" s="2"/>
      <c r="L11" s="2"/>
      <c r="M11" s="2"/>
      <c r="N11" s="11"/>
      <c r="O11" s="11"/>
      <c r="P11" s="11"/>
      <c r="Q11" s="11"/>
      <c r="R11" s="11"/>
      <c r="S11" s="11" t="s">
        <v>26</v>
      </c>
      <c r="T11" s="11">
        <f ca="1">AVERAGE(T4:T8)</f>
        <v>2937.8</v>
      </c>
      <c r="U11" s="11">
        <f t="shared" ref="Q11:Y11" ca="1" si="23">AVERAGE(U4:U8)</f>
        <v>6.4399999999999995</v>
      </c>
      <c r="V11" s="11">
        <f t="shared" ca="1" si="23"/>
        <v>11.76</v>
      </c>
      <c r="W11" s="11">
        <f t="shared" ca="1" si="23"/>
        <v>13.580000000000002</v>
      </c>
      <c r="X11" s="11">
        <f t="shared" ca="1" si="23"/>
        <v>8.1199999999999992</v>
      </c>
      <c r="Y11" s="11">
        <f t="shared" ca="1" si="23"/>
        <v>40.46</v>
      </c>
    </row>
    <row r="12" spans="1:27" x14ac:dyDescent="0.3">
      <c r="A12" t="s">
        <v>17</v>
      </c>
      <c r="C12" s="1">
        <f>SUM(C4:C8)</f>
        <v>72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0"/>
      <c r="R12" s="10"/>
      <c r="S12" s="10"/>
      <c r="T12" s="10"/>
    </row>
    <row r="13" spans="1:27" x14ac:dyDescent="0.3">
      <c r="N13" s="10"/>
      <c r="O13" s="2"/>
      <c r="P13" s="2"/>
      <c r="Q13" s="2"/>
      <c r="R13" s="2"/>
      <c r="S13" s="2"/>
      <c r="T13" s="2"/>
      <c r="U13" s="2">
        <f ca="1">SUM(U4:U8)</f>
        <v>32.199999999999996</v>
      </c>
      <c r="V13" s="2">
        <f t="shared" ref="V13:Y13" ca="1" si="24">SUM(V4:V8)</f>
        <v>58.8</v>
      </c>
      <c r="W13" s="2">
        <f t="shared" ca="1" si="24"/>
        <v>67.900000000000006</v>
      </c>
      <c r="X13" s="2">
        <f t="shared" ca="1" si="24"/>
        <v>40.599999999999994</v>
      </c>
      <c r="Y13" s="2">
        <f t="shared" ca="1" si="24"/>
        <v>202.3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dinhhang</dc:creator>
  <cp:lastModifiedBy>dinhhang</cp:lastModifiedBy>
  <dcterms:created xsi:type="dcterms:W3CDTF">2021-11-05T15:38:47Z</dcterms:created>
  <dcterms:modified xsi:type="dcterms:W3CDTF">2021-11-09T10:12:30Z</dcterms:modified>
</cp:coreProperties>
</file>