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Gant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J13">
      <text>
        <t xml:space="preserve">Podría ser como por ej/. publicidad para el año siguiente? si es que el balance del evento es positivo
	-Cecilia Marfia</t>
      </text>
    </comment>
  </commentList>
</comments>
</file>

<file path=xl/sharedStrings.xml><?xml version="1.0" encoding="utf-8"?>
<sst xmlns="http://schemas.openxmlformats.org/spreadsheetml/2006/main" count="67" uniqueCount="67">
  <si>
    <t>DIAGRAMA DE GANTT</t>
  </si>
  <si>
    <t>TÍTULO DEL PROYECTO</t>
  </si>
  <si>
    <t>Caso adicional PPS Módulo 3:                                      Organización de un torneo de Esports</t>
  </si>
  <si>
    <t>PRESENTA A:</t>
  </si>
  <si>
    <t>Diplomatura en deportes electrónicos UNLP</t>
  </si>
  <si>
    <t>RESPONSABLE DEL PROYECTO</t>
  </si>
  <si>
    <t>Marfia Cecilia</t>
  </si>
  <si>
    <t>FECHA</t>
  </si>
  <si>
    <t>TÍTULO DE LA TAREA</t>
  </si>
  <si>
    <t>RESPONSABLE DE LA TAREA</t>
  </si>
  <si>
    <t>FECHA DE INICIO</t>
  </si>
  <si>
    <t>FECHA DE ENTREGA</t>
  </si>
  <si>
    <t>DURACIÓN EN SEMANAS</t>
  </si>
  <si>
    <t>% COMPLETADO 
DE LA TAREA</t>
  </si>
  <si>
    <t>FASE CERO - JUNIO</t>
  </si>
  <si>
    <t>FASE UNO - JULIO</t>
  </si>
  <si>
    <t>FASE DOS - AGOSTO</t>
  </si>
  <si>
    <t>FASE TRES - SEPTIEMBRE</t>
  </si>
  <si>
    <t>FASE CUATRO - OCTUBRE</t>
  </si>
  <si>
    <t>FASE CINCO - NOVIEMBRE</t>
  </si>
  <si>
    <t>FASE SEIS - DICIEMBRE</t>
  </si>
  <si>
    <t>SEMANA 1-2</t>
  </si>
  <si>
    <t>SEMANA 2-4</t>
  </si>
  <si>
    <t>SEMANA 5-6</t>
  </si>
  <si>
    <t>SEMANA 6-7</t>
  </si>
  <si>
    <t>SEMANA 8-9</t>
  </si>
  <si>
    <t>SEMANA 9-10</t>
  </si>
  <si>
    <t>SEMANA 11-12</t>
  </si>
  <si>
    <t>SEMANA 13-14</t>
  </si>
  <si>
    <t>SEMANA 14-15</t>
  </si>
  <si>
    <t>SEMANA 16-17</t>
  </si>
  <si>
    <t>SEMANA 18-19</t>
  </si>
  <si>
    <t>SEMANA 20-21</t>
  </si>
  <si>
    <t>SEMANA 22-23</t>
  </si>
  <si>
    <t>SEMANA 24-25</t>
  </si>
  <si>
    <t>Análisis e inicio del proyecto</t>
  </si>
  <si>
    <t>Planificación inicial</t>
  </si>
  <si>
    <t>Directora de Proyecto</t>
  </si>
  <si>
    <t>Promoción y Marketing</t>
  </si>
  <si>
    <t>Gerente de Marketing</t>
  </si>
  <si>
    <t>Registro de equipos</t>
  </si>
  <si>
    <t>Coordinador/a de Torneos</t>
  </si>
  <si>
    <t>Preparación logística</t>
  </si>
  <si>
    <t>Jefx de Logística</t>
  </si>
  <si>
    <t>Ejecución del evento</t>
  </si>
  <si>
    <t>Todos los equipos</t>
  </si>
  <si>
    <t>Evaluación post-evento</t>
  </si>
  <si>
    <t>Gerente de Proyecto</t>
  </si>
  <si>
    <t>PRESUPUESTO</t>
  </si>
  <si>
    <t>CONCEPTO</t>
  </si>
  <si>
    <t>FASE CERO JUNIO</t>
  </si>
  <si>
    <t>FASE UNO JULIO</t>
  </si>
  <si>
    <t>FASE DOS AGOSTO</t>
  </si>
  <si>
    <t>FASE TRES SEPTIEMBRE</t>
  </si>
  <si>
    <t>FASE CUATRO OCTUBRE</t>
  </si>
  <si>
    <t>FASE CINCO NOVIEMBRE</t>
  </si>
  <si>
    <t>FASE SEIS DICIEMBRE</t>
  </si>
  <si>
    <t>Ingreso</t>
  </si>
  <si>
    <t>Patrocinio</t>
  </si>
  <si>
    <t>Merchandising</t>
  </si>
  <si>
    <t>Marketing y Promoción</t>
  </si>
  <si>
    <t>Alquiler de instalaciones</t>
  </si>
  <si>
    <t>Equipos y tecnología</t>
  </si>
  <si>
    <t>Personal y voluntarios</t>
  </si>
  <si>
    <t>Premios y recompensas</t>
  </si>
  <si>
    <t>Otros gastos</t>
  </si>
  <si>
    <t>Total a disposición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</si>
</sst>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/&quot;mm&quot;/&quot;yy"/>
    <numFmt numFmtId="165" formatCode="&quot;$&quot;#,##0.00"/>
    <numFmt numFmtId="166" formatCode="0 %"/>
    <numFmt numFmtId="167" formatCode="d/m/yy"/>
    <numFmt numFmtId="168" formatCode="[$$]#,##0"/>
  </numFmts>
  <fonts count="34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CC0000"/>
      <name val="Roboto"/>
    </font>
    <font/>
    <font>
      <b/>
      <sz val="12.0"/>
      <color rgb="FFCC0000"/>
      <name val="Roboto"/>
    </font>
    <font>
      <sz val="12.0"/>
      <color rgb="FFCC0000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11.0"/>
      <color rgb="FF000000"/>
      <name val="Roboto"/>
    </font>
    <font>
      <sz val="10.0"/>
      <name val="Roboto"/>
    </font>
    <font>
      <color rgb="FF0D0D0D"/>
      <name val="Söhne"/>
    </font>
    <font>
      <b/>
      <sz val="10.0"/>
      <color rgb="FF000000"/>
      <name val="Roboto"/>
    </font>
    <font>
      <b/>
      <sz val="10.0"/>
      <color rgb="FF674EA7"/>
      <name val="Roboto"/>
    </font>
    <font>
      <b/>
      <sz val="10.0"/>
      <color rgb="FFA61C00"/>
      <name val="Roboto"/>
    </font>
    <font>
      <b/>
      <sz val="10.0"/>
      <name val="Roboto"/>
    </font>
    <font>
      <b/>
      <sz val="10.0"/>
      <color rgb="FFFFFFFF"/>
      <name val="Roboto"/>
    </font>
    <font>
      <sz val="10.0"/>
      <color rgb="FF0D0D0D"/>
      <name val="Arial"/>
    </font>
    <font>
      <b/>
      <sz val="10.0"/>
      <color rgb="FF0D0D0D"/>
      <name val="Arial"/>
    </font>
    <font>
      <b/>
    </font>
  </fonts>
  <fills count="3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DEBF7"/>
        <bgColor rgb="FFDDEBF7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0A5394"/>
        <bgColor rgb="FF0A5394"/>
      </patternFill>
    </fill>
    <fill>
      <patternFill patternType="solid">
        <fgColor rgb="FF833C0B"/>
        <bgColor rgb="FF833C0B"/>
      </patternFill>
    </fill>
    <fill>
      <patternFill patternType="solid">
        <fgColor rgb="FF7F6001"/>
        <bgColor rgb="FF7F6001"/>
      </patternFill>
    </fill>
    <fill>
      <patternFill patternType="solid">
        <fgColor rgb="FF664EA7"/>
        <bgColor rgb="FF664EA7"/>
      </patternFill>
    </fill>
    <fill>
      <patternFill patternType="solid">
        <fgColor rgb="FFD9D9D9"/>
        <bgColor rgb="FFD9D9D9"/>
      </patternFill>
    </fill>
  </fills>
  <borders count="22">
    <border/>
    <border>
      <bottom style="thick">
        <color rgb="FFCC0000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right style="hair">
        <color rgb="FF999999"/>
      </right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horizontal="left"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1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4" numFmtId="0" xfId="0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4" fontId="21" numFmtId="0" xfId="0" applyAlignment="1" applyFill="1" applyFont="1">
      <alignment horizontal="center" readingOrder="0" shrinkToFit="0" vertical="center" wrapText="0"/>
    </xf>
    <xf borderId="0" fillId="5" fontId="21" numFmtId="0" xfId="0" applyAlignment="1" applyFill="1" applyFont="1">
      <alignment horizontal="center" readingOrder="0" shrinkToFit="0" vertical="center" wrapText="0"/>
    </xf>
    <xf borderId="3" fillId="6" fontId="21" numFmtId="0" xfId="0" applyAlignment="1" applyBorder="1" applyFill="1" applyFont="1">
      <alignment horizontal="center" readingOrder="0" shrinkToFit="0" vertical="center" wrapText="0"/>
    </xf>
    <xf borderId="3" fillId="7" fontId="21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3" fillId="8" fontId="21" numFmtId="0" xfId="0" applyAlignment="1" applyBorder="1" applyFill="1" applyFont="1">
      <alignment horizontal="center" readingOrder="0" shrinkToFit="0" vertical="center" wrapText="0"/>
    </xf>
    <xf borderId="3" fillId="9" fontId="21" numFmtId="0" xfId="0" applyAlignment="1" applyBorder="1" applyFill="1" applyFont="1">
      <alignment horizontal="center" readingOrder="0" shrinkToFit="0" vertical="center" wrapText="0"/>
    </xf>
    <xf borderId="3" fillId="10" fontId="21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0" fillId="11" fontId="21" numFmtId="0" xfId="0" applyAlignment="1" applyFill="1" applyFont="1">
      <alignment horizontal="center" readingOrder="0" shrinkToFit="0" vertical="center" wrapText="0"/>
    </xf>
    <xf borderId="5" fillId="0" fontId="8" numFmtId="0" xfId="0" applyBorder="1" applyFont="1"/>
    <xf borderId="6" fillId="11" fontId="21" numFmtId="0" xfId="0" applyAlignment="1" applyBorder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8" fillId="12" fontId="21" numFmtId="0" xfId="0" applyAlignment="1" applyBorder="1" applyFill="1" applyFont="1">
      <alignment horizontal="center" readingOrder="0" shrinkToFit="0" vertical="center" wrapText="0"/>
    </xf>
    <xf borderId="9" fillId="0" fontId="8" numFmtId="0" xfId="0" applyBorder="1" applyFont="1"/>
    <xf borderId="10" fillId="0" fontId="8" numFmtId="0" xfId="0" applyBorder="1" applyFont="1"/>
    <xf borderId="8" fillId="13" fontId="21" numFmtId="0" xfId="0" applyAlignment="1" applyBorder="1" applyFill="1" applyFont="1">
      <alignment horizontal="center" readingOrder="0" shrinkToFit="0" vertical="center" wrapText="0"/>
    </xf>
    <xf borderId="8" fillId="14" fontId="21" numFmtId="0" xfId="0" applyAlignment="1" applyBorder="1" applyFill="1" applyFont="1">
      <alignment horizontal="center" readingOrder="0" shrinkToFit="0" vertical="center" wrapText="0"/>
    </xf>
    <xf borderId="8" fillId="15" fontId="21" numFmtId="0" xfId="0" applyAlignment="1" applyBorder="1" applyFill="1" applyFont="1">
      <alignment horizontal="center" readingOrder="0" shrinkToFit="0" vertical="center" wrapText="0"/>
    </xf>
    <xf borderId="8" fillId="16" fontId="21" numFmtId="0" xfId="0" applyAlignment="1" applyBorder="1" applyFill="1" applyFont="1">
      <alignment horizontal="center" readingOrder="0" shrinkToFit="0" vertical="center" wrapText="0"/>
    </xf>
    <xf borderId="8" fillId="3" fontId="21" numFmtId="0" xfId="0" applyAlignment="1" applyBorder="1" applyFont="1">
      <alignment horizontal="center" readingOrder="0" shrinkToFit="0" vertical="center" wrapText="0"/>
    </xf>
    <xf borderId="11" fillId="17" fontId="23" numFmtId="0" xfId="0" applyAlignment="1" applyBorder="1" applyFill="1" applyFont="1">
      <alignment readingOrder="0" shrinkToFit="0" vertical="center" wrapText="0"/>
    </xf>
    <xf borderId="11" fillId="17" fontId="23" numFmtId="0" xfId="0" applyAlignment="1" applyBorder="1" applyFont="1">
      <alignment readingOrder="0" shrinkToFit="0" vertical="center" wrapText="1"/>
    </xf>
    <xf borderId="0" fillId="17" fontId="23" numFmtId="0" xfId="0" applyAlignment="1" applyFont="1">
      <alignment horizontal="center" shrinkToFit="0" vertical="center" wrapText="0"/>
    </xf>
    <xf borderId="0" fillId="17" fontId="23" numFmtId="165" xfId="0" applyAlignment="1" applyFont="1" applyNumberFormat="1">
      <alignment horizontal="center" shrinkToFit="0" vertical="center" wrapText="0"/>
    </xf>
    <xf borderId="0" fillId="17" fontId="23" numFmtId="3" xfId="0" applyAlignment="1" applyFont="1" applyNumberFormat="1">
      <alignment horizontal="center" shrinkToFit="0" vertical="center" wrapText="0"/>
    </xf>
    <xf borderId="0" fillId="17" fontId="23" numFmtId="0" xfId="0" applyAlignment="1" applyFont="1">
      <alignment horizontal="center" shrinkToFit="0" vertical="center" wrapText="0"/>
    </xf>
    <xf borderId="0" fillId="0" fontId="24" numFmtId="0" xfId="0" applyAlignment="1" applyFont="1">
      <alignment vertical="center"/>
    </xf>
    <xf borderId="12" fillId="2" fontId="25" numFmtId="0" xfId="0" applyAlignment="1" applyBorder="1" applyFont="1">
      <alignment horizontal="left" readingOrder="0"/>
    </xf>
    <xf borderId="12" fillId="2" fontId="25" numFmtId="164" xfId="0" applyAlignment="1" applyBorder="1" applyFont="1" applyNumberFormat="1">
      <alignment horizontal="left" readingOrder="0"/>
    </xf>
    <xf borderId="12" fillId="2" fontId="25" numFmtId="0" xfId="0" applyAlignment="1" applyBorder="1" applyFont="1">
      <alignment horizontal="center" readingOrder="0"/>
    </xf>
    <xf borderId="13" fillId="2" fontId="25" numFmtId="166" xfId="0" applyAlignment="1" applyBorder="1" applyFont="1" applyNumberFormat="1">
      <alignment horizontal="center" readingOrder="0"/>
    </xf>
    <xf borderId="14" fillId="18" fontId="26" numFmtId="9" xfId="0" applyAlignment="1" applyBorder="1" applyFill="1" applyFont="1" applyNumberFormat="1">
      <alignment horizontal="center" shrinkToFit="0" vertical="center" wrapText="0"/>
    </xf>
    <xf borderId="15" fillId="0" fontId="26" numFmtId="0" xfId="0" applyAlignment="1" applyBorder="1" applyFont="1">
      <alignment horizontal="center" shrinkToFit="0" vertical="center" wrapText="0"/>
    </xf>
    <xf borderId="15" fillId="19" fontId="26" numFmtId="0" xfId="0" applyAlignment="1" applyBorder="1" applyFill="1" applyFont="1">
      <alignment horizontal="center" shrinkToFit="0" vertical="center" wrapText="0"/>
    </xf>
    <xf borderId="15" fillId="20" fontId="26" numFmtId="0" xfId="0" applyAlignment="1" applyBorder="1" applyFill="1" applyFont="1">
      <alignment horizontal="center" shrinkToFit="0" vertical="center" wrapText="0"/>
    </xf>
    <xf borderId="15" fillId="21" fontId="26" numFmtId="0" xfId="0" applyAlignment="1" applyBorder="1" applyFill="1" applyFont="1">
      <alignment horizontal="center" shrinkToFit="0" vertical="center" wrapText="0"/>
    </xf>
    <xf borderId="15" fillId="22" fontId="26" numFmtId="0" xfId="0" applyAlignment="1" applyBorder="1" applyFill="1" applyFont="1">
      <alignment horizontal="center" shrinkToFit="0" vertical="center" wrapText="0"/>
    </xf>
    <xf borderId="15" fillId="23" fontId="26" numFmtId="0" xfId="0" applyAlignment="1" applyBorder="1" applyFill="1" applyFont="1">
      <alignment horizontal="center" shrinkToFit="0" vertical="center" wrapText="0"/>
    </xf>
    <xf borderId="15" fillId="3" fontId="26" numFmtId="0" xfId="0" applyAlignment="1" applyBorder="1" applyFont="1">
      <alignment horizontal="center" shrinkToFit="0" vertical="center" wrapText="0"/>
    </xf>
    <xf borderId="12" fillId="2" fontId="25" numFmtId="167" xfId="0" applyAlignment="1" applyBorder="1" applyFont="1" applyNumberFormat="1">
      <alignment horizontal="left" readingOrder="0"/>
    </xf>
    <xf borderId="16" fillId="0" fontId="26" numFmtId="9" xfId="0" applyAlignment="1" applyBorder="1" applyFont="1" applyNumberFormat="1">
      <alignment horizontal="center" shrinkToFit="0" vertical="center" wrapText="0"/>
    </xf>
    <xf borderId="17" fillId="0" fontId="26" numFmtId="165" xfId="0" applyAlignment="1" applyBorder="1" applyFont="1" applyNumberFormat="1">
      <alignment horizontal="center" shrinkToFit="0" vertical="center" wrapText="0"/>
    </xf>
    <xf borderId="17" fillId="0" fontId="26" numFmtId="0" xfId="0" applyAlignment="1" applyBorder="1" applyFont="1">
      <alignment horizontal="center" shrinkToFit="0" vertical="center" wrapText="0"/>
    </xf>
    <xf borderId="17" fillId="0" fontId="26" numFmtId="0" xfId="0" applyAlignment="1" applyBorder="1" applyFont="1">
      <alignment horizontal="center" shrinkToFit="0" vertical="center" wrapText="0"/>
    </xf>
    <xf borderId="17" fillId="24" fontId="26" numFmtId="0" xfId="0" applyAlignment="1" applyBorder="1" applyFill="1" applyFont="1">
      <alignment horizontal="center" shrinkToFit="0" vertical="center" wrapText="0"/>
    </xf>
    <xf borderId="17" fillId="24" fontId="26" numFmtId="0" xfId="0" applyAlignment="1" applyBorder="1" applyFont="1">
      <alignment horizontal="center" shrinkToFit="0" vertical="center" wrapText="0"/>
    </xf>
    <xf borderId="17" fillId="5" fontId="26" numFmtId="0" xfId="0" applyAlignment="1" applyBorder="1" applyFont="1">
      <alignment horizontal="center" shrinkToFit="0" vertical="center" wrapText="0"/>
    </xf>
    <xf borderId="17" fillId="19" fontId="26" numFmtId="0" xfId="0" applyAlignment="1" applyBorder="1" applyFont="1">
      <alignment horizontal="center" shrinkToFit="0" vertical="center" wrapText="0"/>
    </xf>
    <xf borderId="17" fillId="6" fontId="26" numFmtId="0" xfId="0" applyAlignment="1" applyBorder="1" applyFont="1">
      <alignment horizontal="center" shrinkToFit="0" vertical="center" wrapText="0"/>
    </xf>
    <xf borderId="17" fillId="20" fontId="26" numFmtId="0" xfId="0" applyAlignment="1" applyBorder="1" applyFont="1">
      <alignment horizontal="center" shrinkToFit="0" vertical="center" wrapText="0"/>
    </xf>
    <xf borderId="17" fillId="7" fontId="26" numFmtId="0" xfId="0" applyAlignment="1" applyBorder="1" applyFont="1">
      <alignment horizontal="center" shrinkToFit="0" vertical="center" wrapText="0"/>
    </xf>
    <xf borderId="17" fillId="8" fontId="26" numFmtId="0" xfId="0" applyAlignment="1" applyBorder="1" applyFont="1">
      <alignment horizontal="center" shrinkToFit="0" vertical="center" wrapText="0"/>
    </xf>
    <xf borderId="17" fillId="23" fontId="26" numFmtId="0" xfId="0" applyAlignment="1" applyBorder="1" applyFont="1">
      <alignment horizontal="center" shrinkToFit="0" vertical="center" wrapText="0"/>
    </xf>
    <xf borderId="17" fillId="3" fontId="26" numFmtId="0" xfId="0" applyAlignment="1" applyBorder="1" applyFont="1">
      <alignment horizontal="center" shrinkToFit="0" vertical="center" wrapText="0"/>
    </xf>
    <xf borderId="17" fillId="21" fontId="26" numFmtId="0" xfId="0" applyAlignment="1" applyBorder="1" applyFont="1">
      <alignment horizontal="center" shrinkToFit="0" vertical="center" wrapText="0"/>
    </xf>
    <xf borderId="17" fillId="0" fontId="27" numFmtId="0" xfId="0" applyAlignment="1" applyBorder="1" applyFont="1">
      <alignment horizontal="center" shrinkToFit="0" vertical="center" wrapText="0"/>
    </xf>
    <xf borderId="17" fillId="10" fontId="26" numFmtId="0" xfId="0" applyAlignment="1" applyBorder="1" applyFont="1">
      <alignment horizontal="center" shrinkToFit="0" vertical="center" wrapText="0"/>
    </xf>
    <xf borderId="17" fillId="22" fontId="26" numFmtId="0" xfId="0" applyAlignment="1" applyBorder="1" applyFont="1">
      <alignment horizontal="center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7" fillId="20" fontId="28" numFmtId="0" xfId="0" applyAlignment="1" applyBorder="1" applyFont="1">
      <alignment horizontal="center" shrinkToFit="0" vertical="center" wrapText="0"/>
    </xf>
    <xf borderId="17" fillId="25" fontId="26" numFmtId="0" xfId="0" applyAlignment="1" applyBorder="1" applyFill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  <xf borderId="0" fillId="2" fontId="7" numFmtId="0" xfId="0" applyAlignment="1" applyFont="1">
      <alignment readingOrder="0" shrinkToFit="0" vertical="center" wrapText="0"/>
    </xf>
    <xf borderId="18" fillId="26" fontId="29" numFmtId="0" xfId="0" applyAlignment="1" applyBorder="1" applyFill="1" applyFont="1">
      <alignment horizontal="center" readingOrder="0" vertical="center"/>
    </xf>
    <xf borderId="18" fillId="27" fontId="30" numFmtId="0" xfId="0" applyAlignment="1" applyBorder="1" applyFill="1" applyFont="1">
      <alignment horizontal="center" readingOrder="0" shrinkToFit="0" vertical="center" wrapText="1"/>
    </xf>
    <xf borderId="18" fillId="5" fontId="30" numFmtId="0" xfId="0" applyAlignment="1" applyBorder="1" applyFont="1">
      <alignment horizontal="center" readingOrder="0" shrinkToFit="0" vertical="center" wrapText="1"/>
    </xf>
    <xf borderId="18" fillId="28" fontId="30" numFmtId="0" xfId="0" applyAlignment="1" applyBorder="1" applyFill="1" applyFont="1">
      <alignment horizontal="center" readingOrder="0" shrinkToFit="0" vertical="center" wrapText="1"/>
    </xf>
    <xf borderId="18" fillId="29" fontId="30" numFmtId="0" xfId="0" applyAlignment="1" applyBorder="1" applyFill="1" applyFont="1">
      <alignment horizontal="center" readingOrder="0" shrinkToFit="0" vertical="center" wrapText="1"/>
    </xf>
    <xf borderId="19" fillId="8" fontId="30" numFmtId="0" xfId="0" applyAlignment="1" applyBorder="1" applyFont="1">
      <alignment horizontal="center" readingOrder="0" shrinkToFit="0" vertical="center" wrapText="1"/>
    </xf>
    <xf borderId="20" fillId="0" fontId="8" numFmtId="0" xfId="0" applyBorder="1" applyFont="1"/>
    <xf borderId="21" fillId="0" fontId="8" numFmtId="0" xfId="0" applyBorder="1" applyFont="1"/>
    <xf borderId="19" fillId="30" fontId="30" numFmtId="0" xfId="0" applyAlignment="1" applyBorder="1" applyFill="1" applyFont="1">
      <alignment horizontal="center" readingOrder="0" shrinkToFit="0" vertical="center" wrapText="1"/>
    </xf>
    <xf borderId="19" fillId="10" fontId="30" numFmtId="0" xfId="0" applyAlignment="1" applyBorder="1" applyFont="1">
      <alignment horizontal="center" readingOrder="0" shrinkToFit="0" vertical="center" wrapText="1"/>
    </xf>
    <xf borderId="18" fillId="2" fontId="31" numFmtId="0" xfId="0" applyAlignment="1" applyBorder="1" applyFont="1">
      <alignment readingOrder="0"/>
    </xf>
    <xf borderId="18" fillId="31" fontId="8" numFmtId="168" xfId="0" applyAlignment="1" applyBorder="1" applyFill="1" applyFont="1" applyNumberFormat="1">
      <alignment horizontal="center"/>
    </xf>
    <xf borderId="19" fillId="31" fontId="8" numFmtId="168" xfId="0" applyAlignment="1" applyBorder="1" applyFont="1" applyNumberFormat="1">
      <alignment horizontal="center"/>
    </xf>
    <xf borderId="18" fillId="0" fontId="8" numFmtId="168" xfId="0" applyAlignment="1" applyBorder="1" applyFont="1" applyNumberFormat="1">
      <alignment horizontal="center" readingOrder="0"/>
    </xf>
    <xf borderId="19" fillId="0" fontId="8" numFmtId="168" xfId="0" applyAlignment="1" applyBorder="1" applyFont="1" applyNumberFormat="1">
      <alignment horizontal="center" readingOrder="0"/>
    </xf>
    <xf borderId="0" fillId="0" fontId="8" numFmtId="168" xfId="0" applyAlignment="1" applyFont="1" applyNumberFormat="1">
      <alignment horizontal="center" readingOrder="0"/>
    </xf>
    <xf borderId="18" fillId="2" fontId="32" numFmtId="0" xfId="0" applyAlignment="1" applyBorder="1" applyFont="1">
      <alignment readingOrder="0"/>
    </xf>
    <xf borderId="18" fillId="0" fontId="33" numFmtId="168" xfId="0" applyAlignment="1" applyBorder="1" applyFont="1" applyNumberFormat="1">
      <alignment horizontal="center"/>
    </xf>
    <xf borderId="19" fillId="0" fontId="33" numFmtId="168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209550</xdr:colOff>
      <xdr:row>0</xdr:row>
      <xdr:rowOff>0</xdr:rowOff>
    </xdr:from>
    <xdr:ext cx="1019175" cy="1447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8.75"/>
    <col customWidth="1" min="3" max="3" width="20.25"/>
    <col customWidth="1" min="4" max="4" width="12.0"/>
    <col customWidth="1" min="5" max="5" width="10.5"/>
    <col customWidth="1" min="6" max="6" width="12.63"/>
    <col customWidth="1" min="7" max="7" width="11.88"/>
    <col customWidth="1" min="8" max="8" width="3.25"/>
    <col customWidth="1" min="9" max="41" width="3.0"/>
    <col customWidth="1" min="42" max="63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9"/>
      <c r="N1" s="1"/>
      <c r="O1" s="1"/>
      <c r="P1" s="1"/>
      <c r="Q1" s="1"/>
      <c r="R1" s="1"/>
      <c r="S1" s="1"/>
      <c r="T1" s="1"/>
      <c r="U1" s="1"/>
      <c r="V1" s="10"/>
      <c r="W1" s="10"/>
      <c r="X1" s="10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9"/>
      <c r="M3" s="19"/>
      <c r="N3" s="19"/>
      <c r="O3" s="1"/>
      <c r="P3" s="1"/>
      <c r="Q3" s="1"/>
      <c r="R3" s="1"/>
      <c r="S3" s="1"/>
      <c r="T3" s="1"/>
      <c r="U3" s="1"/>
      <c r="V3" s="10"/>
      <c r="W3" s="10"/>
      <c r="X3" s="10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30.0" customHeight="1">
      <c r="A4" s="1"/>
      <c r="B4" s="20" t="s">
        <v>1</v>
      </c>
      <c r="C4" s="21"/>
      <c r="D4" s="22" t="s">
        <v>2</v>
      </c>
      <c r="E4" s="21"/>
      <c r="F4" s="21"/>
      <c r="G4" s="21"/>
      <c r="H4" s="23"/>
      <c r="I4" s="20" t="s">
        <v>3</v>
      </c>
      <c r="J4" s="21"/>
      <c r="K4" s="21"/>
      <c r="L4" s="21"/>
      <c r="M4" s="21"/>
      <c r="N4" s="21"/>
      <c r="O4" s="24" t="s">
        <v>4</v>
      </c>
      <c r="P4" s="21"/>
      <c r="Q4" s="21"/>
      <c r="R4" s="21"/>
      <c r="S4" s="21"/>
      <c r="T4" s="21"/>
      <c r="U4" s="21"/>
      <c r="V4" s="21"/>
      <c r="W4" s="21"/>
      <c r="X4" s="10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21.0" customHeight="1">
      <c r="A5" s="1"/>
      <c r="B5" s="20" t="s">
        <v>5</v>
      </c>
      <c r="C5" s="21"/>
      <c r="D5" s="25" t="s">
        <v>6</v>
      </c>
      <c r="E5" s="21"/>
      <c r="F5" s="21"/>
      <c r="G5" s="21"/>
      <c r="H5" s="26"/>
      <c r="I5" s="20" t="s">
        <v>7</v>
      </c>
      <c r="J5" s="21"/>
      <c r="K5" s="21"/>
      <c r="L5" s="21"/>
      <c r="M5" s="21"/>
      <c r="N5" s="21"/>
      <c r="O5" s="27">
        <v>45413.0</v>
      </c>
      <c r="P5" s="21"/>
      <c r="Q5" s="21"/>
      <c r="R5" s="21"/>
      <c r="S5" s="21"/>
      <c r="T5" s="28"/>
      <c r="U5" s="29"/>
      <c r="V5" s="1"/>
      <c r="W5" s="1"/>
      <c r="X5" s="30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21.0" customHeight="1">
      <c r="A6" s="31"/>
      <c r="B6" s="32"/>
      <c r="C6" s="32"/>
      <c r="D6" s="32"/>
      <c r="E6" s="32"/>
      <c r="F6" s="32"/>
      <c r="G6" s="33"/>
      <c r="H6" s="33"/>
      <c r="I6" s="32"/>
      <c r="J6" s="32"/>
      <c r="K6" s="32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</row>
    <row r="7" ht="21.0" customHeight="1">
      <c r="A7" s="31"/>
      <c r="B7" s="32"/>
      <c r="C7" s="32"/>
      <c r="D7" s="32"/>
      <c r="E7" s="32"/>
      <c r="F7" s="32"/>
      <c r="G7" s="33"/>
      <c r="H7" s="33"/>
      <c r="I7" s="32"/>
      <c r="J7" s="32"/>
      <c r="K7" s="32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</row>
    <row r="8" ht="17.25" customHeight="1">
      <c r="A8" s="34"/>
      <c r="B8" s="35" t="s">
        <v>8</v>
      </c>
      <c r="C8" s="35" t="s">
        <v>9</v>
      </c>
      <c r="D8" s="35" t="s">
        <v>10</v>
      </c>
      <c r="E8" s="35" t="s">
        <v>11</v>
      </c>
      <c r="F8" s="35" t="s">
        <v>12</v>
      </c>
      <c r="G8" s="35" t="s">
        <v>13</v>
      </c>
      <c r="H8" s="36" t="s">
        <v>14</v>
      </c>
      <c r="P8" s="37" t="s">
        <v>15</v>
      </c>
      <c r="X8" s="38" t="s">
        <v>16</v>
      </c>
      <c r="AF8" s="39" t="s">
        <v>17</v>
      </c>
      <c r="AM8" s="40"/>
      <c r="AN8" s="41" t="s">
        <v>18</v>
      </c>
      <c r="AU8" s="40"/>
      <c r="AV8" s="42" t="s">
        <v>19</v>
      </c>
      <c r="BC8" s="40"/>
      <c r="BD8" s="43" t="s">
        <v>20</v>
      </c>
      <c r="BK8" s="40"/>
    </row>
    <row r="9" ht="36.0" customHeight="1">
      <c r="A9" s="44"/>
      <c r="H9" s="45" t="s">
        <v>21</v>
      </c>
      <c r="K9" s="46"/>
      <c r="L9" s="47" t="s">
        <v>22</v>
      </c>
      <c r="M9" s="48"/>
      <c r="N9" s="48"/>
      <c r="O9" s="49"/>
      <c r="P9" s="50" t="s">
        <v>23</v>
      </c>
      <c r="Q9" s="51"/>
      <c r="R9" s="51"/>
      <c r="S9" s="52"/>
      <c r="T9" s="50" t="s">
        <v>24</v>
      </c>
      <c r="U9" s="51"/>
      <c r="V9" s="51"/>
      <c r="W9" s="52"/>
      <c r="X9" s="53" t="s">
        <v>25</v>
      </c>
      <c r="Y9" s="51"/>
      <c r="Z9" s="51"/>
      <c r="AA9" s="52"/>
      <c r="AB9" s="53" t="s">
        <v>26</v>
      </c>
      <c r="AC9" s="51"/>
      <c r="AD9" s="51"/>
      <c r="AE9" s="52"/>
      <c r="AF9" s="54" t="s">
        <v>27</v>
      </c>
      <c r="AG9" s="51"/>
      <c r="AH9" s="51"/>
      <c r="AI9" s="52"/>
      <c r="AJ9" s="54" t="s">
        <v>28</v>
      </c>
      <c r="AK9" s="51"/>
      <c r="AL9" s="51"/>
      <c r="AM9" s="52"/>
      <c r="AN9" s="55" t="s">
        <v>29</v>
      </c>
      <c r="AO9" s="51"/>
      <c r="AP9" s="51"/>
      <c r="AQ9" s="52"/>
      <c r="AR9" s="55" t="s">
        <v>30</v>
      </c>
      <c r="AS9" s="51"/>
      <c r="AT9" s="51"/>
      <c r="AU9" s="52"/>
      <c r="AV9" s="56" t="s">
        <v>31</v>
      </c>
      <c r="AW9" s="51"/>
      <c r="AX9" s="51"/>
      <c r="AY9" s="52"/>
      <c r="AZ9" s="56" t="s">
        <v>32</v>
      </c>
      <c r="BA9" s="51"/>
      <c r="BB9" s="51"/>
      <c r="BC9" s="52"/>
      <c r="BD9" s="57" t="s">
        <v>33</v>
      </c>
      <c r="BE9" s="51"/>
      <c r="BF9" s="51"/>
      <c r="BG9" s="52"/>
      <c r="BH9" s="57" t="s">
        <v>34</v>
      </c>
      <c r="BI9" s="51"/>
      <c r="BJ9" s="51"/>
      <c r="BK9" s="52"/>
    </row>
    <row r="10" ht="21.0" customHeight="1">
      <c r="A10" s="31"/>
      <c r="B10" s="58" t="s">
        <v>35</v>
      </c>
      <c r="C10" s="59"/>
      <c r="D10" s="59"/>
      <c r="E10" s="59"/>
      <c r="F10" s="59"/>
      <c r="G10" s="59"/>
      <c r="H10" s="60"/>
      <c r="I10" s="61"/>
      <c r="J10" s="62"/>
      <c r="K10" s="63"/>
      <c r="L10" s="60"/>
      <c r="M10" s="63"/>
      <c r="N10" s="60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</row>
    <row r="11" ht="17.25" customHeight="1" outlineLevel="1">
      <c r="A11" s="64"/>
      <c r="B11" s="65" t="s">
        <v>36</v>
      </c>
      <c r="C11" s="65" t="s">
        <v>37</v>
      </c>
      <c r="D11" s="66">
        <v>45444.0</v>
      </c>
      <c r="E11" s="66">
        <v>45485.0</v>
      </c>
      <c r="F11" s="67">
        <v>10.0</v>
      </c>
      <c r="G11" s="68">
        <v>1.0</v>
      </c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70"/>
      <c r="S11" s="70"/>
      <c r="T11" s="71"/>
      <c r="U11" s="71"/>
      <c r="V11" s="71"/>
      <c r="W11" s="71"/>
      <c r="X11" s="70"/>
      <c r="Y11" s="70"/>
      <c r="Z11" s="70"/>
      <c r="AA11" s="70"/>
      <c r="AB11" s="72"/>
      <c r="AC11" s="72"/>
      <c r="AD11" s="72"/>
      <c r="AE11" s="72"/>
      <c r="AF11" s="70"/>
      <c r="AG11" s="70"/>
      <c r="AH11" s="70"/>
      <c r="AI11" s="70"/>
      <c r="AJ11" s="73"/>
      <c r="AK11" s="73"/>
      <c r="AL11" s="73"/>
      <c r="AM11" s="73"/>
      <c r="AN11" s="70"/>
      <c r="AO11" s="70"/>
      <c r="AP11" s="70"/>
      <c r="AQ11" s="70"/>
      <c r="AR11" s="74"/>
      <c r="AS11" s="74"/>
      <c r="AT11" s="74"/>
      <c r="AU11" s="74"/>
      <c r="AV11" s="70"/>
      <c r="AW11" s="70"/>
      <c r="AX11" s="70"/>
      <c r="AY11" s="70"/>
      <c r="AZ11" s="75"/>
      <c r="BA11" s="75"/>
      <c r="BB11" s="75"/>
      <c r="BC11" s="75"/>
      <c r="BD11" s="70"/>
      <c r="BE11" s="70"/>
      <c r="BF11" s="70"/>
      <c r="BG11" s="70"/>
      <c r="BH11" s="76"/>
      <c r="BI11" s="76"/>
      <c r="BJ11" s="76"/>
      <c r="BK11" s="76"/>
    </row>
    <row r="12" ht="17.25" customHeight="1" outlineLevel="1">
      <c r="A12" s="64"/>
      <c r="B12" s="65" t="s">
        <v>38</v>
      </c>
      <c r="C12" s="65" t="s">
        <v>39</v>
      </c>
      <c r="D12" s="66">
        <v>45488.0</v>
      </c>
      <c r="E12" s="77">
        <v>45595.0</v>
      </c>
      <c r="F12" s="67">
        <v>21.0</v>
      </c>
      <c r="G12" s="68">
        <v>0.4</v>
      </c>
      <c r="H12" s="78"/>
      <c r="I12" s="79"/>
      <c r="J12" s="80"/>
      <c r="K12" s="81"/>
      <c r="L12" s="82"/>
      <c r="M12" s="83"/>
      <c r="N12" s="83"/>
      <c r="O12" s="83"/>
      <c r="P12" s="81"/>
      <c r="Q12" s="81"/>
      <c r="R12" s="84"/>
      <c r="S12" s="84"/>
      <c r="T12" s="84"/>
      <c r="U12" s="85"/>
      <c r="V12" s="85"/>
      <c r="W12" s="85"/>
      <c r="X12" s="81"/>
      <c r="Y12" s="81"/>
      <c r="Z12" s="81"/>
      <c r="AA12" s="86"/>
      <c r="AB12" s="86"/>
      <c r="AC12" s="87"/>
      <c r="AD12" s="87"/>
      <c r="AE12" s="87"/>
      <c r="AF12" s="88"/>
      <c r="AG12" s="88"/>
      <c r="AH12" s="88"/>
      <c r="AI12" s="88"/>
      <c r="AJ12" s="88"/>
      <c r="AK12" s="88"/>
      <c r="AL12" s="88"/>
      <c r="AM12" s="88"/>
      <c r="AN12" s="89"/>
      <c r="AO12" s="89"/>
      <c r="AP12" s="89"/>
      <c r="AQ12" s="89"/>
      <c r="AR12" s="89"/>
      <c r="AS12" s="89"/>
      <c r="AT12" s="89"/>
      <c r="AU12" s="89"/>
      <c r="AV12" s="81"/>
      <c r="AW12" s="81"/>
      <c r="AX12" s="81"/>
      <c r="AY12" s="81"/>
      <c r="AZ12" s="90"/>
      <c r="BA12" s="90"/>
      <c r="BB12" s="90"/>
      <c r="BC12" s="90"/>
      <c r="BD12" s="81"/>
      <c r="BE12" s="81"/>
      <c r="BF12" s="81"/>
      <c r="BG12" s="81"/>
      <c r="BH12" s="91"/>
      <c r="BI12" s="91"/>
      <c r="BJ12" s="91"/>
      <c r="BK12" s="91"/>
    </row>
    <row r="13" ht="17.25" customHeight="1" outlineLevel="1">
      <c r="A13" s="64"/>
      <c r="B13" s="65" t="s">
        <v>40</v>
      </c>
      <c r="C13" s="65" t="s">
        <v>41</v>
      </c>
      <c r="D13" s="66">
        <v>45488.0</v>
      </c>
      <c r="E13" s="66">
        <v>45595.0</v>
      </c>
      <c r="F13" s="67">
        <v>20.0</v>
      </c>
      <c r="G13" s="68">
        <v>0.3</v>
      </c>
      <c r="H13" s="78"/>
      <c r="I13" s="79"/>
      <c r="J13" s="80"/>
      <c r="K13" s="81"/>
      <c r="L13" s="83"/>
      <c r="M13" s="83"/>
      <c r="N13" s="83"/>
      <c r="O13" s="83"/>
      <c r="P13" s="81"/>
      <c r="Q13" s="81"/>
      <c r="R13" s="81"/>
      <c r="S13" s="81"/>
      <c r="T13" s="85"/>
      <c r="U13" s="85"/>
      <c r="V13" s="84"/>
      <c r="W13" s="84"/>
      <c r="X13" s="81"/>
      <c r="Y13" s="81"/>
      <c r="Z13" s="81"/>
      <c r="AA13" s="86"/>
      <c r="AB13" s="86"/>
      <c r="AC13" s="86"/>
      <c r="AD13" s="86"/>
      <c r="AE13" s="86"/>
      <c r="AF13" s="81"/>
      <c r="AG13" s="81"/>
      <c r="AH13" s="88"/>
      <c r="AI13" s="88"/>
      <c r="AJ13" s="92"/>
      <c r="AK13" s="92"/>
      <c r="AL13" s="88"/>
      <c r="AM13" s="92"/>
      <c r="AN13" s="89"/>
      <c r="AO13" s="89"/>
      <c r="AP13" s="89"/>
      <c r="AQ13" s="89"/>
      <c r="AR13" s="89"/>
      <c r="AS13" s="89"/>
      <c r="AT13" s="89"/>
      <c r="AU13" s="89"/>
      <c r="AV13" s="93"/>
      <c r="AW13" s="93"/>
      <c r="AX13" s="93"/>
      <c r="AY13" s="93"/>
      <c r="AZ13" s="90"/>
      <c r="BA13" s="90"/>
      <c r="BB13" s="90"/>
      <c r="BC13" s="90"/>
      <c r="BD13" s="81"/>
      <c r="BE13" s="81"/>
      <c r="BF13" s="81"/>
      <c r="BG13" s="81"/>
      <c r="BH13" s="91"/>
      <c r="BI13" s="91"/>
      <c r="BJ13" s="94"/>
      <c r="BK13" s="94"/>
    </row>
    <row r="14" ht="17.25" customHeight="1" outlineLevel="1">
      <c r="A14" s="64"/>
      <c r="B14" s="65" t="s">
        <v>42</v>
      </c>
      <c r="C14" s="65" t="s">
        <v>43</v>
      </c>
      <c r="D14" s="66">
        <v>45488.0</v>
      </c>
      <c r="E14" s="66">
        <v>45590.0</v>
      </c>
      <c r="F14" s="67">
        <v>8.0</v>
      </c>
      <c r="G14" s="68">
        <v>0.25</v>
      </c>
      <c r="H14" s="78"/>
      <c r="I14" s="79"/>
      <c r="J14" s="80"/>
      <c r="K14" s="81"/>
      <c r="L14" s="83"/>
      <c r="M14" s="83"/>
      <c r="N14" s="83"/>
      <c r="O14" s="83"/>
      <c r="P14" s="81"/>
      <c r="Q14" s="81"/>
      <c r="R14" s="84"/>
      <c r="S14" s="84"/>
      <c r="T14" s="84"/>
      <c r="U14" s="84"/>
      <c r="V14" s="85"/>
      <c r="W14" s="85"/>
      <c r="X14" s="81"/>
      <c r="Y14" s="81"/>
      <c r="Z14" s="86"/>
      <c r="AA14" s="86"/>
      <c r="AB14" s="86"/>
      <c r="AC14" s="86"/>
      <c r="AD14" s="87"/>
      <c r="AE14" s="87"/>
      <c r="AF14" s="81"/>
      <c r="AG14" s="81"/>
      <c r="AH14" s="81"/>
      <c r="AI14" s="81"/>
      <c r="AJ14" s="92"/>
      <c r="AK14" s="88"/>
      <c r="AL14" s="88"/>
      <c r="AM14" s="92"/>
      <c r="AN14" s="81"/>
      <c r="AO14" s="81"/>
      <c r="AP14" s="81"/>
      <c r="AQ14" s="81"/>
      <c r="AR14" s="89"/>
      <c r="AS14" s="89"/>
      <c r="AT14" s="89"/>
      <c r="AU14" s="95"/>
      <c r="AV14" s="93"/>
      <c r="AW14" s="93"/>
      <c r="AX14" s="93"/>
      <c r="AY14" s="93"/>
      <c r="AZ14" s="90"/>
      <c r="BA14" s="90"/>
      <c r="BB14" s="90"/>
      <c r="BC14" s="90"/>
      <c r="BD14" s="81"/>
      <c r="BE14" s="81"/>
      <c r="BF14" s="81"/>
      <c r="BG14" s="81"/>
      <c r="BH14" s="91"/>
      <c r="BI14" s="91"/>
      <c r="BJ14" s="91"/>
      <c r="BK14" s="91"/>
    </row>
    <row r="15" ht="17.25" customHeight="1" outlineLevel="1">
      <c r="A15" s="64"/>
      <c r="B15" s="65" t="s">
        <v>44</v>
      </c>
      <c r="C15" s="65" t="s">
        <v>45</v>
      </c>
      <c r="D15" s="66">
        <v>45597.0</v>
      </c>
      <c r="E15" s="66">
        <v>45625.0</v>
      </c>
      <c r="F15" s="67">
        <v>8.0</v>
      </c>
      <c r="G15" s="68">
        <v>0.0</v>
      </c>
      <c r="H15" s="78"/>
      <c r="I15" s="79"/>
      <c r="J15" s="80"/>
      <c r="K15" s="81"/>
      <c r="L15" s="83"/>
      <c r="M15" s="83"/>
      <c r="N15" s="83"/>
      <c r="O15" s="83"/>
      <c r="P15" s="81"/>
      <c r="Q15" s="81"/>
      <c r="R15" s="81"/>
      <c r="S15" s="81"/>
      <c r="T15" s="85"/>
      <c r="U15" s="85"/>
      <c r="V15" s="85"/>
      <c r="W15" s="85"/>
      <c r="X15" s="81"/>
      <c r="Y15" s="81"/>
      <c r="Z15" s="96"/>
      <c r="AA15" s="96"/>
      <c r="AB15" s="97"/>
      <c r="AC15" s="97"/>
      <c r="AD15" s="87"/>
      <c r="AE15" s="87"/>
      <c r="AF15" s="81"/>
      <c r="AG15" s="81"/>
      <c r="AH15" s="81"/>
      <c r="AI15" s="81"/>
      <c r="AJ15" s="92"/>
      <c r="AK15" s="92"/>
      <c r="AL15" s="92"/>
      <c r="AM15" s="92"/>
      <c r="AN15" s="81"/>
      <c r="AO15" s="81"/>
      <c r="AP15" s="81"/>
      <c r="AQ15" s="81"/>
      <c r="AR15" s="95"/>
      <c r="AS15" s="95"/>
      <c r="AT15" s="95"/>
      <c r="AU15" s="95"/>
      <c r="AV15" s="98"/>
      <c r="AW15" s="98"/>
      <c r="AX15" s="98"/>
      <c r="AY15" s="98"/>
      <c r="AZ15" s="98"/>
      <c r="BA15" s="98"/>
      <c r="BB15" s="98"/>
      <c r="BC15" s="98"/>
      <c r="BD15" s="81"/>
      <c r="BE15" s="81"/>
      <c r="BF15" s="81"/>
      <c r="BG15" s="81"/>
      <c r="BH15" s="91"/>
      <c r="BI15" s="91"/>
      <c r="BJ15" s="91"/>
      <c r="BK15" s="91"/>
    </row>
    <row r="16" ht="17.25" customHeight="1" outlineLevel="1">
      <c r="A16" s="64"/>
      <c r="B16" s="65" t="s">
        <v>46</v>
      </c>
      <c r="C16" s="65" t="s">
        <v>47</v>
      </c>
      <c r="D16" s="66">
        <v>45635.0</v>
      </c>
      <c r="E16" s="66">
        <v>45648.0</v>
      </c>
      <c r="F16" s="67">
        <v>3.0</v>
      </c>
      <c r="G16" s="68">
        <v>0.0</v>
      </c>
      <c r="H16" s="78"/>
      <c r="I16" s="79"/>
      <c r="J16" s="81"/>
      <c r="K16" s="81"/>
      <c r="L16" s="83"/>
      <c r="M16" s="83"/>
      <c r="N16" s="83"/>
      <c r="O16" s="83"/>
      <c r="P16" s="81"/>
      <c r="Q16" s="81"/>
      <c r="R16" s="81"/>
      <c r="S16" s="81"/>
      <c r="T16" s="85"/>
      <c r="U16" s="85"/>
      <c r="V16" s="85"/>
      <c r="W16" s="85"/>
      <c r="X16" s="81"/>
      <c r="Y16" s="81"/>
      <c r="Z16" s="81"/>
      <c r="AA16" s="81"/>
      <c r="AB16" s="87"/>
      <c r="AC16" s="87"/>
      <c r="AD16" s="87"/>
      <c r="AE16" s="87"/>
      <c r="AF16" s="81"/>
      <c r="AG16" s="81"/>
      <c r="AH16" s="81"/>
      <c r="AI16" s="81"/>
      <c r="AJ16" s="92"/>
      <c r="AK16" s="92"/>
      <c r="AL16" s="92"/>
      <c r="AM16" s="92"/>
      <c r="AN16" s="81"/>
      <c r="AO16" s="81"/>
      <c r="AP16" s="81"/>
      <c r="AQ16" s="81"/>
      <c r="AR16" s="95"/>
      <c r="AS16" s="95"/>
      <c r="AT16" s="95"/>
      <c r="AU16" s="95"/>
      <c r="AV16" s="81"/>
      <c r="AW16" s="81"/>
      <c r="AX16" s="81"/>
      <c r="AY16" s="81"/>
      <c r="AZ16" s="90"/>
      <c r="BA16" s="90"/>
      <c r="BB16" s="90"/>
      <c r="BC16" s="90"/>
      <c r="BD16" s="81"/>
      <c r="BE16" s="81"/>
      <c r="BF16" s="81"/>
      <c r="BG16" s="94"/>
      <c r="BH16" s="94"/>
      <c r="BI16" s="94"/>
      <c r="BJ16" s="91"/>
      <c r="BK16" s="91"/>
    </row>
    <row r="17" ht="17.25" customHeight="1" outlineLevel="1">
      <c r="A17" s="64"/>
      <c r="B17" s="31"/>
      <c r="C17" s="31"/>
      <c r="D17" s="31"/>
      <c r="E17" s="31"/>
      <c r="F17" s="31"/>
      <c r="G17" s="99"/>
      <c r="H17" s="99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</row>
    <row r="18" ht="21.0" customHeight="1">
      <c r="A18" s="31"/>
      <c r="B18" s="100" t="s">
        <v>48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</row>
    <row r="19" ht="44.25" customHeight="1" outlineLevel="1">
      <c r="A19" s="64"/>
      <c r="B19" s="101" t="s">
        <v>49</v>
      </c>
      <c r="C19" s="102" t="s">
        <v>50</v>
      </c>
      <c r="D19" s="103" t="s">
        <v>51</v>
      </c>
      <c r="E19" s="104" t="s">
        <v>52</v>
      </c>
      <c r="F19" s="105" t="s">
        <v>53</v>
      </c>
      <c r="G19" s="106" t="s">
        <v>54</v>
      </c>
      <c r="H19" s="107"/>
      <c r="I19" s="107"/>
      <c r="J19" s="107"/>
      <c r="K19" s="108"/>
      <c r="L19" s="109" t="s">
        <v>55</v>
      </c>
      <c r="M19" s="107"/>
      <c r="N19" s="107"/>
      <c r="O19" s="107"/>
      <c r="P19" s="107"/>
      <c r="Q19" s="108"/>
      <c r="R19" s="110" t="s">
        <v>56</v>
      </c>
      <c r="S19" s="107"/>
      <c r="T19" s="107"/>
      <c r="U19" s="107"/>
      <c r="V19" s="10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</row>
    <row r="20" ht="17.25" customHeight="1" outlineLevel="1">
      <c r="A20" s="64"/>
      <c r="B20" s="111" t="s">
        <v>57</v>
      </c>
      <c r="C20" s="112"/>
      <c r="D20" s="112">
        <f t="shared" ref="D20:G20" si="1">C29+D21</f>
        <v>1000000</v>
      </c>
      <c r="E20" s="112">
        <f t="shared" si="1"/>
        <v>1850000</v>
      </c>
      <c r="F20" s="112">
        <f t="shared" si="1"/>
        <v>2600000</v>
      </c>
      <c r="G20" s="113">
        <f t="shared" si="1"/>
        <v>3149000</v>
      </c>
      <c r="H20" s="107"/>
      <c r="I20" s="107"/>
      <c r="J20" s="107"/>
      <c r="K20" s="108"/>
      <c r="L20" s="113">
        <f>G29+L21</f>
        <v>2985000</v>
      </c>
      <c r="M20" s="107"/>
      <c r="N20" s="107"/>
      <c r="O20" s="107"/>
      <c r="P20" s="107"/>
      <c r="Q20" s="108"/>
      <c r="R20" s="113">
        <f>L29</f>
        <v>1260000</v>
      </c>
      <c r="S20" s="107"/>
      <c r="T20" s="107"/>
      <c r="U20" s="107"/>
      <c r="V20" s="108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</row>
    <row r="21" ht="17.25" customHeight="1" outlineLevel="1">
      <c r="A21" s="64"/>
      <c r="B21" s="111" t="s">
        <v>58</v>
      </c>
      <c r="C21" s="114">
        <v>500000.0</v>
      </c>
      <c r="D21" s="114">
        <v>500000.0</v>
      </c>
      <c r="E21" s="114">
        <v>500000.0</v>
      </c>
      <c r="F21" s="114">
        <v>500000.0</v>
      </c>
      <c r="G21" s="115">
        <v>500000.0</v>
      </c>
      <c r="H21" s="107"/>
      <c r="I21" s="107"/>
      <c r="J21" s="107"/>
      <c r="K21" s="108"/>
      <c r="L21" s="115">
        <v>500000.0</v>
      </c>
      <c r="M21" s="107"/>
      <c r="N21" s="107"/>
      <c r="O21" s="107"/>
      <c r="P21" s="107"/>
      <c r="Q21" s="108"/>
      <c r="R21" s="115">
        <v>0.0</v>
      </c>
      <c r="S21" s="107"/>
      <c r="T21" s="107"/>
      <c r="U21" s="107"/>
      <c r="V21" s="108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</row>
    <row r="22" ht="17.25" customHeight="1" outlineLevel="1">
      <c r="A22" s="64"/>
      <c r="B22" s="111" t="s">
        <v>59</v>
      </c>
      <c r="C22" s="116">
        <v>0.0</v>
      </c>
      <c r="D22" s="114">
        <v>0.0</v>
      </c>
      <c r="E22" s="114">
        <v>0.0</v>
      </c>
      <c r="F22" s="114">
        <v>0.0</v>
      </c>
      <c r="G22" s="115">
        <v>150000.0</v>
      </c>
      <c r="H22" s="107"/>
      <c r="I22" s="107"/>
      <c r="J22" s="107"/>
      <c r="K22" s="108"/>
      <c r="L22" s="115">
        <v>200000.0</v>
      </c>
      <c r="M22" s="107"/>
      <c r="N22" s="107"/>
      <c r="O22" s="107"/>
      <c r="P22" s="107"/>
      <c r="Q22" s="108"/>
      <c r="R22" s="115">
        <v>0.0</v>
      </c>
      <c r="S22" s="107"/>
      <c r="T22" s="107"/>
      <c r="U22" s="107"/>
      <c r="V22" s="108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</row>
    <row r="23" ht="17.25" customHeight="1" outlineLevel="1">
      <c r="A23" s="64"/>
      <c r="B23" s="111" t="s">
        <v>60</v>
      </c>
      <c r="C23" s="114">
        <v>0.0</v>
      </c>
      <c r="D23" s="114">
        <v>30000.0</v>
      </c>
      <c r="E23" s="114">
        <v>45000.0</v>
      </c>
      <c r="F23" s="114">
        <v>230000.0</v>
      </c>
      <c r="G23" s="115">
        <v>230000.0</v>
      </c>
      <c r="H23" s="107"/>
      <c r="I23" s="107"/>
      <c r="J23" s="107"/>
      <c r="K23" s="108"/>
      <c r="L23" s="115">
        <v>415000.0</v>
      </c>
      <c r="M23" s="107"/>
      <c r="N23" s="107"/>
      <c r="O23" s="107"/>
      <c r="P23" s="107"/>
      <c r="Q23" s="108"/>
      <c r="R23" s="115">
        <v>0.0</v>
      </c>
      <c r="S23" s="107"/>
      <c r="T23" s="107"/>
      <c r="U23" s="107"/>
      <c r="V23" s="108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</row>
    <row r="24" ht="17.25" customHeight="1" outlineLevel="1">
      <c r="A24" s="64"/>
      <c r="B24" s="111" t="s">
        <v>61</v>
      </c>
      <c r="C24" s="114">
        <v>0.0</v>
      </c>
      <c r="D24" s="114">
        <v>0.0</v>
      </c>
      <c r="E24" s="114">
        <v>0.0</v>
      </c>
      <c r="F24" s="114">
        <v>0.0</v>
      </c>
      <c r="G24" s="115">
        <v>192000.0</v>
      </c>
      <c r="H24" s="107"/>
      <c r="I24" s="107"/>
      <c r="J24" s="107"/>
      <c r="K24" s="108"/>
      <c r="L24" s="115">
        <v>230000.0</v>
      </c>
      <c r="M24" s="107"/>
      <c r="N24" s="107"/>
      <c r="O24" s="107"/>
      <c r="P24" s="107"/>
      <c r="Q24" s="108"/>
      <c r="R24" s="115">
        <v>0.0</v>
      </c>
      <c r="S24" s="107"/>
      <c r="T24" s="107"/>
      <c r="U24" s="107"/>
      <c r="V24" s="108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</row>
    <row r="25" ht="17.25" customHeight="1" outlineLevel="1">
      <c r="A25" s="64"/>
      <c r="B25" s="111" t="s">
        <v>62</v>
      </c>
      <c r="C25" s="114">
        <v>0.0</v>
      </c>
      <c r="D25" s="114">
        <v>0.0</v>
      </c>
      <c r="E25" s="114">
        <v>0.0</v>
      </c>
      <c r="F25" s="114">
        <v>0.0</v>
      </c>
      <c r="G25" s="115">
        <v>317000.0</v>
      </c>
      <c r="H25" s="107"/>
      <c r="I25" s="107"/>
      <c r="J25" s="107"/>
      <c r="K25" s="108"/>
      <c r="L25" s="115">
        <v>500000.0</v>
      </c>
      <c r="M25" s="107"/>
      <c r="N25" s="107"/>
      <c r="O25" s="107"/>
      <c r="P25" s="107"/>
      <c r="Q25" s="108"/>
      <c r="R25" s="115">
        <v>0.0</v>
      </c>
      <c r="S25" s="107"/>
      <c r="T25" s="107"/>
      <c r="U25" s="107"/>
      <c r="V25" s="108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</row>
    <row r="26" ht="21.0" customHeight="1">
      <c r="A26" s="31"/>
      <c r="B26" s="111" t="s">
        <v>63</v>
      </c>
      <c r="C26" s="114">
        <v>0.0</v>
      </c>
      <c r="D26" s="114">
        <v>100000.0</v>
      </c>
      <c r="E26" s="114">
        <v>200000.0</v>
      </c>
      <c r="F26" s="114">
        <v>200000.0</v>
      </c>
      <c r="G26" s="115">
        <v>200000.0</v>
      </c>
      <c r="H26" s="107"/>
      <c r="I26" s="107"/>
      <c r="J26" s="107"/>
      <c r="K26" s="108"/>
      <c r="L26" s="115">
        <v>200000.0</v>
      </c>
      <c r="M26" s="107"/>
      <c r="N26" s="107"/>
      <c r="O26" s="107"/>
      <c r="P26" s="107"/>
      <c r="Q26" s="108"/>
      <c r="R26" s="115">
        <v>80000.0</v>
      </c>
      <c r="S26" s="107"/>
      <c r="T26" s="107"/>
      <c r="U26" s="107"/>
      <c r="V26" s="108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</row>
    <row r="27" ht="17.25" customHeight="1" outlineLevel="1">
      <c r="A27" s="64"/>
      <c r="B27" s="111" t="s">
        <v>64</v>
      </c>
      <c r="C27" s="114">
        <v>0.0</v>
      </c>
      <c r="D27" s="114">
        <v>0.0</v>
      </c>
      <c r="E27" s="114">
        <v>0.0</v>
      </c>
      <c r="F27" s="114">
        <v>0.0</v>
      </c>
      <c r="G27" s="115">
        <v>0.0</v>
      </c>
      <c r="H27" s="107"/>
      <c r="I27" s="107"/>
      <c r="J27" s="107"/>
      <c r="K27" s="108"/>
      <c r="L27" s="115">
        <v>500000.0</v>
      </c>
      <c r="M27" s="107"/>
      <c r="N27" s="107"/>
      <c r="O27" s="107"/>
      <c r="P27" s="107"/>
      <c r="Q27" s="108"/>
      <c r="R27" s="115">
        <v>0.0</v>
      </c>
      <c r="S27" s="107"/>
      <c r="T27" s="107"/>
      <c r="U27" s="107"/>
      <c r="V27" s="108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</row>
    <row r="28" ht="17.25" customHeight="1" outlineLevel="1">
      <c r="A28" s="64"/>
      <c r="B28" s="111" t="s">
        <v>65</v>
      </c>
      <c r="C28" s="114">
        <v>0.0</v>
      </c>
      <c r="D28" s="114">
        <v>20000.0</v>
      </c>
      <c r="E28" s="114">
        <v>5000.0</v>
      </c>
      <c r="F28" s="114">
        <v>21000.0</v>
      </c>
      <c r="G28" s="115">
        <v>75000.0</v>
      </c>
      <c r="H28" s="107"/>
      <c r="I28" s="107"/>
      <c r="J28" s="107"/>
      <c r="K28" s="108"/>
      <c r="L28" s="115">
        <v>180000.0</v>
      </c>
      <c r="M28" s="107"/>
      <c r="N28" s="107"/>
      <c r="O28" s="107"/>
      <c r="P28" s="107"/>
      <c r="Q28" s="108"/>
      <c r="R28" s="115">
        <v>40000.0</v>
      </c>
      <c r="S28" s="107"/>
      <c r="T28" s="107"/>
      <c r="U28" s="107"/>
      <c r="V28" s="108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</row>
    <row r="29" ht="17.25" customHeight="1" outlineLevel="1">
      <c r="A29" s="64"/>
      <c r="B29" s="117" t="s">
        <v>66</v>
      </c>
      <c r="C29" s="118">
        <f>SUM(C20:C28)</f>
        <v>500000</v>
      </c>
      <c r="D29" s="118">
        <f>(D20+D21)-SUM(D22:D28)</f>
        <v>1350000</v>
      </c>
      <c r="E29" s="118">
        <f t="shared" ref="E29:G29" si="2">E20+E21- SUM(E22:E28)</f>
        <v>2100000</v>
      </c>
      <c r="F29" s="118">
        <f t="shared" si="2"/>
        <v>2649000</v>
      </c>
      <c r="G29" s="119">
        <f t="shared" si="2"/>
        <v>2485000</v>
      </c>
      <c r="H29" s="107"/>
      <c r="I29" s="107"/>
      <c r="J29" s="107"/>
      <c r="K29" s="108"/>
      <c r="L29" s="119">
        <f>L20+L21- SUM(L22:L28)</f>
        <v>1260000</v>
      </c>
      <c r="M29" s="107"/>
      <c r="N29" s="107"/>
      <c r="O29" s="107"/>
      <c r="P29" s="107"/>
      <c r="Q29" s="108"/>
      <c r="R29" s="119">
        <f>R20+R21- SUM(R22:R28)</f>
        <v>1140000</v>
      </c>
      <c r="S29" s="107"/>
      <c r="T29" s="107"/>
      <c r="U29" s="107"/>
      <c r="V29" s="108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</row>
    <row r="30" ht="17.25" customHeight="1" outlineLevel="1">
      <c r="A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</row>
    <row r="31" ht="17.25" customHeight="1" outlineLevel="1">
      <c r="A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</row>
    <row r="32" ht="17.25" customHeight="1" outlineLevel="1">
      <c r="A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</row>
    <row r="33" ht="21.0" customHeight="1">
      <c r="A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</row>
    <row r="34" ht="17.25" customHeight="1" outlineLevel="1">
      <c r="A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</row>
    <row r="35" ht="17.25" customHeight="1" outlineLevel="1">
      <c r="A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</row>
    <row r="36" ht="17.25" customHeight="1" outlineLevel="1">
      <c r="A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</row>
    <row r="37" ht="17.25" customHeight="1" outlineLevel="1">
      <c r="A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</row>
    <row r="38" ht="21.0" customHeight="1">
      <c r="A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</row>
    <row r="39" ht="21.0" customHeight="1">
      <c r="A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</row>
    <row r="40" ht="21.0" customHeight="1">
      <c r="A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</row>
  </sheetData>
  <mergeCells count="72">
    <mergeCell ref="H8:O8"/>
    <mergeCell ref="H9:K9"/>
    <mergeCell ref="AR9:AU9"/>
    <mergeCell ref="AV9:AY9"/>
    <mergeCell ref="AZ9:BC9"/>
    <mergeCell ref="BD9:BG9"/>
    <mergeCell ref="G8:G9"/>
    <mergeCell ref="P8:W8"/>
    <mergeCell ref="X8:AE8"/>
    <mergeCell ref="AF8:AM8"/>
    <mergeCell ref="AN8:AU8"/>
    <mergeCell ref="AV8:BC8"/>
    <mergeCell ref="BD8:BK8"/>
    <mergeCell ref="BH9:BK9"/>
    <mergeCell ref="B5:C5"/>
    <mergeCell ref="D5:G5"/>
    <mergeCell ref="I5:N5"/>
    <mergeCell ref="O5:S5"/>
    <mergeCell ref="B8:B9"/>
    <mergeCell ref="C8:C9"/>
    <mergeCell ref="D8:D9"/>
    <mergeCell ref="E8:E9"/>
    <mergeCell ref="F8:F9"/>
    <mergeCell ref="B18:H18"/>
    <mergeCell ref="G19:K19"/>
    <mergeCell ref="L19:Q19"/>
    <mergeCell ref="R19:V19"/>
    <mergeCell ref="G20:K20"/>
    <mergeCell ref="L23:Q23"/>
    <mergeCell ref="R23:V23"/>
    <mergeCell ref="G21:K21"/>
    <mergeCell ref="L21:Q21"/>
    <mergeCell ref="R21:V21"/>
    <mergeCell ref="G22:K22"/>
    <mergeCell ref="L22:Q22"/>
    <mergeCell ref="R22:V22"/>
    <mergeCell ref="G23:K23"/>
    <mergeCell ref="L27:Q27"/>
    <mergeCell ref="R27:V27"/>
    <mergeCell ref="G28:K28"/>
    <mergeCell ref="L28:Q28"/>
    <mergeCell ref="R28:V28"/>
    <mergeCell ref="G29:K29"/>
    <mergeCell ref="L29:Q29"/>
    <mergeCell ref="R29:V29"/>
    <mergeCell ref="G25:K25"/>
    <mergeCell ref="L25:Q25"/>
    <mergeCell ref="R25:V25"/>
    <mergeCell ref="G26:K26"/>
    <mergeCell ref="L26:Q26"/>
    <mergeCell ref="R26:V26"/>
    <mergeCell ref="G27:K27"/>
    <mergeCell ref="B2:H2"/>
    <mergeCell ref="I2:M2"/>
    <mergeCell ref="N2:W2"/>
    <mergeCell ref="B4:C4"/>
    <mergeCell ref="D4:G4"/>
    <mergeCell ref="I4:N4"/>
    <mergeCell ref="O4:W4"/>
    <mergeCell ref="L9:O9"/>
    <mergeCell ref="P9:S9"/>
    <mergeCell ref="T9:W9"/>
    <mergeCell ref="X9:AA9"/>
    <mergeCell ref="AB9:AE9"/>
    <mergeCell ref="AF9:AI9"/>
    <mergeCell ref="AJ9:AM9"/>
    <mergeCell ref="AN9:AQ9"/>
    <mergeCell ref="L20:Q20"/>
    <mergeCell ref="R20:V20"/>
    <mergeCell ref="G24:K24"/>
    <mergeCell ref="L24:Q24"/>
    <mergeCell ref="R24:V24"/>
  </mergeCells>
  <conditionalFormatting sqref="G11:G16">
    <cfRule type="colorScale" priority="1">
      <colorScale>
        <cfvo type="min"/>
        <cfvo type="max"/>
        <color rgb="FFFFFFFF"/>
        <color rgb="FF57BB8A"/>
      </colorScale>
    </cfRule>
  </conditionalFormatting>
  <conditionalFormatting sqref="G11:G16">
    <cfRule type="colorScale" priority="2">
      <colorScale>
        <cfvo type="min"/>
        <cfvo type="max"/>
        <color rgb="FF57BB8A"/>
        <color rgb="FFFFFFFF"/>
      </colorScale>
    </cfRule>
  </conditionalFormatting>
  <drawing r:id="rId2"/>
  <legacyDrawing r:id="rId3"/>
</worksheet>
</file>